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isc Ags Info\"/>
    </mc:Choice>
  </mc:AlternateContent>
  <xr:revisionPtr revIDLastSave="0" documentId="8_{01D8DA3E-BA1B-47AA-8003-4EEA357878E4}" xr6:coauthVersionLast="47" xr6:coauthVersionMax="47" xr10:uidLastSave="{00000000-0000-0000-0000-000000000000}"/>
  <bookViews>
    <workbookView xWindow="-26685" yWindow="990" windowWidth="24450" windowHeight="13785" xr2:uid="{7954D9E1-871B-4279-86B5-99A5ADC6575D}"/>
  </bookViews>
  <sheets>
    <sheet name="Weekly Export Inspections" sheetId="1" r:id="rId1"/>
    <sheet name="Monthly Export Inspection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Y318" i="2" l="1"/>
  <c r="MC318" i="2"/>
  <c r="MC319" i="2" s="1"/>
  <c r="MC320" i="2" s="1"/>
  <c r="MC321" i="2" s="1"/>
  <c r="LC318" i="2"/>
  <c r="IC318" i="2"/>
  <c r="HQ318" i="2"/>
  <c r="GO318" i="2"/>
  <c r="GL318" i="2"/>
  <c r="GK318" i="2"/>
  <c r="EI318" i="2"/>
  <c r="EG318" i="2"/>
  <c r="DH318" i="2"/>
  <c r="CL318" i="2"/>
  <c r="BP318" i="2"/>
  <c r="BO318" i="2"/>
  <c r="KT317" i="2"/>
  <c r="KQ317" i="2"/>
  <c r="KK317" i="2"/>
  <c r="KH317" i="2"/>
  <c r="KB317" i="2"/>
  <c r="JY317" i="2"/>
  <c r="JW317" i="2"/>
  <c r="JC317" i="2"/>
  <c r="JA317" i="2"/>
  <c r="HK317" i="2"/>
  <c r="HJ317" i="2"/>
  <c r="HI317" i="2"/>
  <c r="HD317" i="2"/>
  <c r="GY317" i="2"/>
  <c r="GR317" i="2"/>
  <c r="GL317" i="2"/>
  <c r="GK317" i="2"/>
  <c r="EV317" i="2"/>
  <c r="EU317" i="2"/>
  <c r="ED317" i="2"/>
  <c r="EB317" i="2"/>
  <c r="EA317" i="2"/>
  <c r="DZ317" i="2"/>
  <c r="CJ317" i="2"/>
  <c r="BZ317" i="2"/>
  <c r="BN317" i="2"/>
  <c r="BM317" i="2"/>
  <c r="BC317" i="2"/>
  <c r="BA317" i="2"/>
  <c r="LZ316" i="2"/>
  <c r="JY316" i="2"/>
  <c r="HL316" i="2"/>
  <c r="HL318" i="2" s="1"/>
  <c r="FP316" i="2"/>
  <c r="FP318" i="2" s="1"/>
  <c r="ET316" i="2"/>
  <c r="ET318" i="2" s="1"/>
  <c r="EN316" i="2"/>
  <c r="EN318" i="2" s="1"/>
  <c r="EK316" i="2"/>
  <c r="DA316" i="2"/>
  <c r="DA318" i="2" s="1"/>
  <c r="CX316" i="2"/>
  <c r="CX318" i="2" s="1"/>
  <c r="CW316" i="2"/>
  <c r="CW318" i="2" s="1"/>
  <c r="AR316" i="2"/>
  <c r="AR318" i="2" s="1"/>
  <c r="LZ315" i="2"/>
  <c r="LW315" i="2"/>
  <c r="LX315" i="2" s="1"/>
  <c r="LY315" i="2" s="1"/>
  <c r="LV315" i="2"/>
  <c r="LU315" i="2"/>
  <c r="LT315" i="2"/>
  <c r="LS315" i="2"/>
  <c r="LR315" i="2"/>
  <c r="LQ315" i="2"/>
  <c r="LP315" i="2"/>
  <c r="LO315" i="2"/>
  <c r="LN315" i="2"/>
  <c r="LM315" i="2"/>
  <c r="LL315" i="2"/>
  <c r="LK315" i="2"/>
  <c r="LJ315" i="2"/>
  <c r="LI315" i="2"/>
  <c r="LH315" i="2"/>
  <c r="LG315" i="2"/>
  <c r="LF315" i="2"/>
  <c r="LE315" i="2"/>
  <c r="LD315" i="2"/>
  <c r="LC315" i="2"/>
  <c r="LB315" i="2"/>
  <c r="LA315" i="2"/>
  <c r="KZ315" i="2"/>
  <c r="KY315" i="2"/>
  <c r="KX315" i="2"/>
  <c r="KW315" i="2"/>
  <c r="KV315" i="2"/>
  <c r="KU315" i="2"/>
  <c r="KT315" i="2"/>
  <c r="KS315" i="2"/>
  <c r="KR315" i="2"/>
  <c r="KQ315" i="2"/>
  <c r="KP315" i="2"/>
  <c r="KO315" i="2"/>
  <c r="KN315" i="2"/>
  <c r="KM315" i="2"/>
  <c r="KL315" i="2"/>
  <c r="KK315" i="2"/>
  <c r="KJ315" i="2"/>
  <c r="KI315" i="2"/>
  <c r="KH315" i="2"/>
  <c r="KG315" i="2"/>
  <c r="KF315" i="2"/>
  <c r="KE315" i="2"/>
  <c r="KD315" i="2"/>
  <c r="KC315" i="2"/>
  <c r="KB315" i="2"/>
  <c r="KA315" i="2"/>
  <c r="JZ315" i="2"/>
  <c r="JY315" i="2"/>
  <c r="JX315" i="2"/>
  <c r="JW315" i="2"/>
  <c r="JV315" i="2"/>
  <c r="JU315" i="2"/>
  <c r="JT315" i="2"/>
  <c r="JS315" i="2"/>
  <c r="JR315" i="2"/>
  <c r="JQ315" i="2"/>
  <c r="JP315" i="2"/>
  <c r="JO315" i="2"/>
  <c r="JN315" i="2"/>
  <c r="JM315" i="2"/>
  <c r="JL315" i="2"/>
  <c r="JK315" i="2"/>
  <c r="JJ315" i="2"/>
  <c r="JI315" i="2"/>
  <c r="JH315" i="2"/>
  <c r="JG315" i="2"/>
  <c r="JF315" i="2"/>
  <c r="JE315" i="2"/>
  <c r="JD315" i="2"/>
  <c r="JC315" i="2"/>
  <c r="JB315" i="2"/>
  <c r="JA315" i="2"/>
  <c r="IZ315" i="2"/>
  <c r="IY315" i="2"/>
  <c r="IX315" i="2"/>
  <c r="IW315" i="2"/>
  <c r="IV315" i="2"/>
  <c r="IU315" i="2"/>
  <c r="IT315" i="2"/>
  <c r="IS315" i="2"/>
  <c r="IR315" i="2"/>
  <c r="IQ315" i="2"/>
  <c r="IP315" i="2"/>
  <c r="IO315" i="2"/>
  <c r="IN315" i="2"/>
  <c r="IM315" i="2"/>
  <c r="IL315" i="2"/>
  <c r="IK315" i="2"/>
  <c r="IJ315" i="2"/>
  <c r="II315" i="2"/>
  <c r="IH315" i="2"/>
  <c r="IG315" i="2"/>
  <c r="IF315" i="2"/>
  <c r="IE315" i="2"/>
  <c r="ID315" i="2"/>
  <c r="IC315" i="2"/>
  <c r="IB315" i="2"/>
  <c r="IA315" i="2"/>
  <c r="HZ315" i="2"/>
  <c r="HY315" i="2"/>
  <c r="HX315" i="2"/>
  <c r="HW315" i="2"/>
  <c r="HV315" i="2"/>
  <c r="HU315" i="2"/>
  <c r="HT315" i="2"/>
  <c r="HS315" i="2"/>
  <c r="HR315" i="2"/>
  <c r="HQ315" i="2"/>
  <c r="HP315" i="2"/>
  <c r="HO315" i="2"/>
  <c r="HN315" i="2"/>
  <c r="HM315" i="2"/>
  <c r="HL315" i="2"/>
  <c r="HK315" i="2"/>
  <c r="HJ315" i="2"/>
  <c r="HI315" i="2"/>
  <c r="HH315" i="2"/>
  <c r="HG315" i="2"/>
  <c r="HF315" i="2"/>
  <c r="HE315" i="2"/>
  <c r="HD315" i="2"/>
  <c r="HC315" i="2"/>
  <c r="HB315" i="2"/>
  <c r="HA315" i="2"/>
  <c r="GZ315" i="2"/>
  <c r="GY315" i="2"/>
  <c r="GX315" i="2"/>
  <c r="GW315" i="2"/>
  <c r="GV315" i="2"/>
  <c r="GU315" i="2"/>
  <c r="GT315" i="2"/>
  <c r="GS315" i="2"/>
  <c r="GR315" i="2"/>
  <c r="GQ315" i="2"/>
  <c r="GP315" i="2"/>
  <c r="GO315" i="2"/>
  <c r="GN315" i="2"/>
  <c r="GM315" i="2"/>
  <c r="GL315" i="2"/>
  <c r="GK315" i="2"/>
  <c r="GJ315" i="2"/>
  <c r="GI315" i="2"/>
  <c r="GH315" i="2"/>
  <c r="GG315" i="2"/>
  <c r="GF315" i="2"/>
  <c r="GE315" i="2"/>
  <c r="GD315" i="2"/>
  <c r="GC315" i="2"/>
  <c r="GB315" i="2"/>
  <c r="GA315" i="2"/>
  <c r="FZ315" i="2"/>
  <c r="FY315" i="2"/>
  <c r="FX315" i="2"/>
  <c r="FW315" i="2"/>
  <c r="FV315" i="2"/>
  <c r="FU315" i="2"/>
  <c r="FT315" i="2"/>
  <c r="FS315" i="2"/>
  <c r="FR315" i="2"/>
  <c r="FQ315" i="2"/>
  <c r="FP315" i="2"/>
  <c r="FO315" i="2"/>
  <c r="FN315" i="2"/>
  <c r="FM315" i="2"/>
  <c r="FL315" i="2"/>
  <c r="FK315" i="2"/>
  <c r="FJ315" i="2"/>
  <c r="FI315" i="2"/>
  <c r="FH315" i="2"/>
  <c r="FG315" i="2"/>
  <c r="FF315" i="2"/>
  <c r="FE315" i="2"/>
  <c r="FD315" i="2"/>
  <c r="FC315" i="2"/>
  <c r="FB315" i="2"/>
  <c r="FA315" i="2"/>
  <c r="EZ315" i="2"/>
  <c r="EY315" i="2"/>
  <c r="EX315" i="2"/>
  <c r="EW315" i="2"/>
  <c r="EV315" i="2"/>
  <c r="EU315" i="2"/>
  <c r="ET315" i="2"/>
  <c r="ES315" i="2"/>
  <c r="ER315" i="2"/>
  <c r="EQ315" i="2"/>
  <c r="EP315" i="2"/>
  <c r="EO315" i="2"/>
  <c r="EN315" i="2"/>
  <c r="EM315" i="2"/>
  <c r="EL315" i="2"/>
  <c r="EK315" i="2"/>
  <c r="EJ315" i="2"/>
  <c r="EI315" i="2"/>
  <c r="EH315" i="2"/>
  <c r="EG315" i="2"/>
  <c r="EF315" i="2"/>
  <c r="EE315" i="2"/>
  <c r="ED315" i="2"/>
  <c r="EC315" i="2"/>
  <c r="EB315" i="2"/>
  <c r="EA315" i="2"/>
  <c r="DZ315" i="2"/>
  <c r="DY315" i="2"/>
  <c r="DX315" i="2"/>
  <c r="DW315" i="2"/>
  <c r="DV315" i="2"/>
  <c r="DU315" i="2"/>
  <c r="DT315" i="2"/>
  <c r="DS315" i="2"/>
  <c r="DR315" i="2"/>
  <c r="DQ315" i="2"/>
  <c r="DP315" i="2"/>
  <c r="DO315" i="2"/>
  <c r="DN315" i="2"/>
  <c r="DM315" i="2"/>
  <c r="DL315" i="2"/>
  <c r="DK315" i="2"/>
  <c r="DJ315" i="2"/>
  <c r="DI315" i="2"/>
  <c r="DH315" i="2"/>
  <c r="DG315" i="2"/>
  <c r="DF315" i="2"/>
  <c r="DE315" i="2"/>
  <c r="DD315" i="2"/>
  <c r="DC315" i="2"/>
  <c r="DB315" i="2"/>
  <c r="DA315" i="2"/>
  <c r="CZ315" i="2"/>
  <c r="CY315" i="2"/>
  <c r="CX315" i="2"/>
  <c r="CW315" i="2"/>
  <c r="CV315" i="2"/>
  <c r="CU315" i="2"/>
  <c r="CT315" i="2"/>
  <c r="CS315" i="2"/>
  <c r="CR315" i="2"/>
  <c r="CQ315" i="2"/>
  <c r="CP315" i="2"/>
  <c r="CO315" i="2"/>
  <c r="CN315" i="2"/>
  <c r="CM315" i="2"/>
  <c r="CL315" i="2"/>
  <c r="CK315" i="2"/>
  <c r="CJ315" i="2"/>
  <c r="CI315" i="2"/>
  <c r="CH315" i="2"/>
  <c r="CG315" i="2"/>
  <c r="CF315" i="2"/>
  <c r="CE315" i="2"/>
  <c r="CD315" i="2"/>
  <c r="CC315" i="2"/>
  <c r="CB315" i="2"/>
  <c r="CA315" i="2"/>
  <c r="BZ315" i="2"/>
  <c r="BY315" i="2"/>
  <c r="BX315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MC314" i="2"/>
  <c r="MC315" i="2" s="1"/>
  <c r="MC316" i="2" s="1"/>
  <c r="LZ314" i="2"/>
  <c r="LW314" i="2"/>
  <c r="LU314" i="2"/>
  <c r="LU316" i="2" s="1"/>
  <c r="LS314" i="2"/>
  <c r="LS316" i="2" s="1"/>
  <c r="LS318" i="2" s="1"/>
  <c r="JD314" i="2"/>
  <c r="JD316" i="2" s="1"/>
  <c r="JD318" i="2" s="1"/>
  <c r="JC314" i="2"/>
  <c r="JC316" i="2" s="1"/>
  <c r="JC318" i="2" s="1"/>
  <c r="IR314" i="2"/>
  <c r="IR316" i="2" s="1"/>
  <c r="IR318" i="2" s="1"/>
  <c r="IH314" i="2"/>
  <c r="IH316" i="2" s="1"/>
  <c r="IH318" i="2" s="1"/>
  <c r="IG314" i="2"/>
  <c r="IG316" i="2" s="1"/>
  <c r="IG318" i="2" s="1"/>
  <c r="FF314" i="2"/>
  <c r="FF316" i="2" s="1"/>
  <c r="FE314" i="2"/>
  <c r="FE316" i="2" s="1"/>
  <c r="FE318" i="2" s="1"/>
  <c r="EJ314" i="2"/>
  <c r="EJ316" i="2" s="1"/>
  <c r="EJ318" i="2" s="1"/>
  <c r="ED314" i="2"/>
  <c r="ED316" i="2" s="1"/>
  <c r="EA314" i="2"/>
  <c r="EA316" i="2" s="1"/>
  <c r="EA318" i="2" s="1"/>
  <c r="DU314" i="2"/>
  <c r="DU316" i="2" s="1"/>
  <c r="CQ314" i="2"/>
  <c r="CQ316" i="2" s="1"/>
  <c r="CQ318" i="2" s="1"/>
  <c r="AW314" i="2"/>
  <c r="AW316" i="2" s="1"/>
  <c r="AW318" i="2" s="1"/>
  <c r="AV314" i="2"/>
  <c r="AV316" i="2" s="1"/>
  <c r="AS314" i="2"/>
  <c r="AS316" i="2" s="1"/>
  <c r="AS318" i="2" s="1"/>
  <c r="AQ314" i="2"/>
  <c r="AQ316" i="2" s="1"/>
  <c r="MC313" i="2"/>
  <c r="OJ309" i="2"/>
  <c r="OI309" i="2"/>
  <c r="OD309" i="2"/>
  <c r="NZ309" i="2"/>
  <c r="NO309" i="2"/>
  <c r="NN309" i="2"/>
  <c r="NM309" i="2"/>
  <c r="NL309" i="2"/>
  <c r="MR309" i="2"/>
  <c r="MQ309" i="2"/>
  <c r="MP309" i="2"/>
  <c r="MI309" i="2"/>
  <c r="LV309" i="2"/>
  <c r="LU309" i="2"/>
  <c r="LT309" i="2"/>
  <c r="LM309" i="2"/>
  <c r="LL309" i="2"/>
  <c r="LK309" i="2"/>
  <c r="LF309" i="2"/>
  <c r="LE309" i="2"/>
  <c r="C309" i="2"/>
  <c r="OK308" i="2"/>
  <c r="OK309" i="2" s="1"/>
  <c r="OJ308" i="2"/>
  <c r="OI308" i="2"/>
  <c r="OH308" i="2"/>
  <c r="OG308" i="2"/>
  <c r="OF308" i="2"/>
  <c r="OE308" i="2"/>
  <c r="OD308" i="2"/>
  <c r="OC308" i="2"/>
  <c r="OB308" i="2"/>
  <c r="OA308" i="2"/>
  <c r="NZ308" i="2"/>
  <c r="NY308" i="2"/>
  <c r="NY291" i="2" s="1"/>
  <c r="NX308" i="2"/>
  <c r="NW308" i="2"/>
  <c r="NW291" i="2" s="1"/>
  <c r="NV308" i="2"/>
  <c r="NU308" i="2"/>
  <c r="NT308" i="2"/>
  <c r="NS308" i="2"/>
  <c r="NR308" i="2"/>
  <c r="NQ308" i="2"/>
  <c r="NP308" i="2"/>
  <c r="NO308" i="2"/>
  <c r="NN308" i="2"/>
  <c r="NM308" i="2"/>
  <c r="NL308" i="2"/>
  <c r="NK308" i="2"/>
  <c r="NJ308" i="2"/>
  <c r="NI308" i="2"/>
  <c r="NH308" i="2"/>
  <c r="NG308" i="2"/>
  <c r="NG309" i="2" s="1"/>
  <c r="NF308" i="2"/>
  <c r="NE308" i="2"/>
  <c r="ND308" i="2"/>
  <c r="NC308" i="2"/>
  <c r="NB308" i="2"/>
  <c r="NA308" i="2"/>
  <c r="NA309" i="2" s="1"/>
  <c r="MZ308" i="2"/>
  <c r="MY308" i="2"/>
  <c r="MX308" i="2"/>
  <c r="MW308" i="2"/>
  <c r="MV308" i="2"/>
  <c r="MU308" i="2"/>
  <c r="MT308" i="2"/>
  <c r="MS308" i="2"/>
  <c r="MR308" i="2"/>
  <c r="MQ308" i="2"/>
  <c r="MP308" i="2"/>
  <c r="MO308" i="2"/>
  <c r="MN308" i="2"/>
  <c r="MN309" i="2" s="1"/>
  <c r="MM308" i="2"/>
  <c r="ML308" i="2"/>
  <c r="MK308" i="2"/>
  <c r="MJ308" i="2"/>
  <c r="MI308" i="2"/>
  <c r="MH308" i="2"/>
  <c r="MH309" i="2" s="1"/>
  <c r="MG308" i="2"/>
  <c r="MG309" i="2" s="1"/>
  <c r="MF308" i="2"/>
  <c r="MF309" i="2" s="1"/>
  <c r="ME308" i="2"/>
  <c r="ME309" i="2" s="1"/>
  <c r="MD308" i="2"/>
  <c r="MC308" i="2"/>
  <c r="MB308" i="2"/>
  <c r="MA308" i="2"/>
  <c r="LZ308" i="2"/>
  <c r="LY308" i="2"/>
  <c r="LX308" i="2"/>
  <c r="LW308" i="2"/>
  <c r="LW309" i="2" s="1"/>
  <c r="LV308" i="2"/>
  <c r="LU308" i="2"/>
  <c r="LT308" i="2"/>
  <c r="LS308" i="2"/>
  <c r="LR308" i="2"/>
  <c r="LQ308" i="2"/>
  <c r="LP308" i="2"/>
  <c r="LO308" i="2"/>
  <c r="LK308" i="2"/>
  <c r="LJ308" i="2"/>
  <c r="LJ309" i="2" s="1"/>
  <c r="LI308" i="2"/>
  <c r="LH308" i="2"/>
  <c r="LG308" i="2"/>
  <c r="LG309" i="2" s="1"/>
  <c r="LF308" i="2"/>
  <c r="LE308" i="2"/>
  <c r="LD308" i="2"/>
  <c r="LC308" i="2"/>
  <c r="LB308" i="2"/>
  <c r="LB309" i="2" s="1"/>
  <c r="LA308" i="2"/>
  <c r="LA309" i="2" s="1"/>
  <c r="KZ308" i="2"/>
  <c r="KZ309" i="2" s="1"/>
  <c r="KY308" i="2"/>
  <c r="KX308" i="2"/>
  <c r="KW308" i="2"/>
  <c r="KV308" i="2"/>
  <c r="KU308" i="2"/>
  <c r="KT308" i="2"/>
  <c r="KS308" i="2"/>
  <c r="KR308" i="2"/>
  <c r="KQ308" i="2"/>
  <c r="KP308" i="2"/>
  <c r="KO308" i="2"/>
  <c r="KN308" i="2"/>
  <c r="KM308" i="2"/>
  <c r="KL308" i="2"/>
  <c r="KK308" i="2"/>
  <c r="KJ308" i="2"/>
  <c r="KI308" i="2"/>
  <c r="KH308" i="2"/>
  <c r="KG308" i="2"/>
  <c r="KF308" i="2"/>
  <c r="KE308" i="2"/>
  <c r="KD308" i="2"/>
  <c r="KC308" i="2"/>
  <c r="KB308" i="2"/>
  <c r="KA308" i="2"/>
  <c r="JZ308" i="2"/>
  <c r="JY308" i="2"/>
  <c r="JX308" i="2"/>
  <c r="JW308" i="2"/>
  <c r="JV308" i="2"/>
  <c r="JU308" i="2"/>
  <c r="JT308" i="2"/>
  <c r="JS308" i="2"/>
  <c r="JR308" i="2"/>
  <c r="JQ308" i="2"/>
  <c r="JP308" i="2"/>
  <c r="JO308" i="2"/>
  <c r="JN308" i="2"/>
  <c r="JM308" i="2"/>
  <c r="JL308" i="2"/>
  <c r="JK308" i="2"/>
  <c r="JJ308" i="2"/>
  <c r="JI308" i="2"/>
  <c r="JH308" i="2"/>
  <c r="JG308" i="2"/>
  <c r="JF308" i="2"/>
  <c r="JE308" i="2"/>
  <c r="JD308" i="2"/>
  <c r="JC308" i="2"/>
  <c r="JB308" i="2"/>
  <c r="JA308" i="2"/>
  <c r="IZ308" i="2"/>
  <c r="IY308" i="2"/>
  <c r="IX308" i="2"/>
  <c r="IW308" i="2"/>
  <c r="IV308" i="2"/>
  <c r="IU308" i="2"/>
  <c r="IT308" i="2"/>
  <c r="IS308" i="2"/>
  <c r="IR308" i="2"/>
  <c r="IQ308" i="2"/>
  <c r="IP308" i="2"/>
  <c r="IO308" i="2"/>
  <c r="IN308" i="2"/>
  <c r="IM308" i="2"/>
  <c r="IL308" i="2"/>
  <c r="IK308" i="2"/>
  <c r="IJ308" i="2"/>
  <c r="II308" i="2"/>
  <c r="IH308" i="2"/>
  <c r="IG308" i="2"/>
  <c r="IF308" i="2"/>
  <c r="IE308" i="2"/>
  <c r="ID308" i="2"/>
  <c r="IC308" i="2"/>
  <c r="IB308" i="2"/>
  <c r="IA308" i="2"/>
  <c r="HZ308" i="2"/>
  <c r="HY308" i="2"/>
  <c r="HX308" i="2"/>
  <c r="HW308" i="2"/>
  <c r="HV308" i="2"/>
  <c r="HU308" i="2"/>
  <c r="HT308" i="2"/>
  <c r="HS308" i="2"/>
  <c r="HR308" i="2"/>
  <c r="HQ308" i="2"/>
  <c r="HP308" i="2"/>
  <c r="HO308" i="2"/>
  <c r="HN308" i="2"/>
  <c r="HM308" i="2"/>
  <c r="HL308" i="2"/>
  <c r="HK308" i="2"/>
  <c r="HJ308" i="2"/>
  <c r="HI308" i="2"/>
  <c r="HH308" i="2"/>
  <c r="HG308" i="2"/>
  <c r="HF308" i="2"/>
  <c r="HE308" i="2"/>
  <c r="HD308" i="2"/>
  <c r="HC308" i="2"/>
  <c r="HB308" i="2"/>
  <c r="HA308" i="2"/>
  <c r="GZ308" i="2"/>
  <c r="GY308" i="2"/>
  <c r="GX308" i="2"/>
  <c r="GW308" i="2"/>
  <c r="GV308" i="2"/>
  <c r="GU308" i="2"/>
  <c r="GT308" i="2"/>
  <c r="GS308" i="2"/>
  <c r="GR308" i="2"/>
  <c r="GQ308" i="2"/>
  <c r="GP308" i="2"/>
  <c r="GO308" i="2"/>
  <c r="GN308" i="2"/>
  <c r="GM308" i="2"/>
  <c r="GL308" i="2"/>
  <c r="GK308" i="2"/>
  <c r="GJ308" i="2"/>
  <c r="GI308" i="2"/>
  <c r="GH308" i="2"/>
  <c r="GG308" i="2"/>
  <c r="GF308" i="2"/>
  <c r="GE308" i="2"/>
  <c r="GD308" i="2"/>
  <c r="GC308" i="2"/>
  <c r="GB308" i="2"/>
  <c r="GA308" i="2"/>
  <c r="FZ308" i="2"/>
  <c r="FY308" i="2"/>
  <c r="FX308" i="2"/>
  <c r="FW308" i="2"/>
  <c r="FV308" i="2"/>
  <c r="FU308" i="2"/>
  <c r="FT308" i="2"/>
  <c r="FS308" i="2"/>
  <c r="FR308" i="2"/>
  <c r="FQ308" i="2"/>
  <c r="FP308" i="2"/>
  <c r="FO308" i="2"/>
  <c r="FN308" i="2"/>
  <c r="FM308" i="2"/>
  <c r="FL308" i="2"/>
  <c r="FK308" i="2"/>
  <c r="FJ308" i="2"/>
  <c r="FI308" i="2"/>
  <c r="FH308" i="2"/>
  <c r="FG308" i="2"/>
  <c r="FF308" i="2"/>
  <c r="FE308" i="2"/>
  <c r="FD308" i="2"/>
  <c r="FC308" i="2"/>
  <c r="FB308" i="2"/>
  <c r="FA308" i="2"/>
  <c r="EZ308" i="2"/>
  <c r="EY308" i="2"/>
  <c r="EX308" i="2"/>
  <c r="EW308" i="2"/>
  <c r="EV308" i="2"/>
  <c r="EU308" i="2"/>
  <c r="ET308" i="2"/>
  <c r="ES308" i="2"/>
  <c r="ER308" i="2"/>
  <c r="EQ308" i="2"/>
  <c r="EP308" i="2"/>
  <c r="EO308" i="2"/>
  <c r="EN308" i="2"/>
  <c r="EM308" i="2"/>
  <c r="EL308" i="2"/>
  <c r="EK308" i="2"/>
  <c r="EJ308" i="2"/>
  <c r="EI308" i="2"/>
  <c r="EH308" i="2"/>
  <c r="EG308" i="2"/>
  <c r="EF308" i="2"/>
  <c r="EE308" i="2"/>
  <c r="ED308" i="2"/>
  <c r="EC308" i="2"/>
  <c r="EB308" i="2"/>
  <c r="EA308" i="2"/>
  <c r="DZ308" i="2"/>
  <c r="DY308" i="2"/>
  <c r="DX308" i="2"/>
  <c r="DW308" i="2"/>
  <c r="DV308" i="2"/>
  <c r="DU308" i="2"/>
  <c r="DT308" i="2"/>
  <c r="DS308" i="2"/>
  <c r="DR308" i="2"/>
  <c r="DQ308" i="2"/>
  <c r="DP308" i="2"/>
  <c r="DO308" i="2"/>
  <c r="DN308" i="2"/>
  <c r="DM308" i="2"/>
  <c r="DL308" i="2"/>
  <c r="DK308" i="2"/>
  <c r="DJ308" i="2"/>
  <c r="DI308" i="2"/>
  <c r="DH308" i="2"/>
  <c r="DG308" i="2"/>
  <c r="DF308" i="2"/>
  <c r="DE308" i="2"/>
  <c r="DD308" i="2"/>
  <c r="DC308" i="2"/>
  <c r="DB308" i="2"/>
  <c r="DA308" i="2"/>
  <c r="CZ308" i="2"/>
  <c r="CY308" i="2"/>
  <c r="CX308" i="2"/>
  <c r="CW308" i="2"/>
  <c r="CV308" i="2"/>
  <c r="CU308" i="2"/>
  <c r="CT308" i="2"/>
  <c r="CS308" i="2"/>
  <c r="CR308" i="2"/>
  <c r="CQ308" i="2"/>
  <c r="CP308" i="2"/>
  <c r="CO308" i="2"/>
  <c r="CN308" i="2"/>
  <c r="CM308" i="2"/>
  <c r="CL308" i="2"/>
  <c r="CK308" i="2"/>
  <c r="CJ308" i="2"/>
  <c r="CI308" i="2"/>
  <c r="CH308" i="2"/>
  <c r="CG308" i="2"/>
  <c r="CF308" i="2"/>
  <c r="CE308" i="2"/>
  <c r="CD308" i="2"/>
  <c r="CC308" i="2"/>
  <c r="CB308" i="2"/>
  <c r="CA308" i="2"/>
  <c r="BZ308" i="2"/>
  <c r="BY308" i="2"/>
  <c r="BX308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Y308" i="2"/>
  <c r="W308" i="2"/>
  <c r="N308" i="2"/>
  <c r="L308" i="2"/>
  <c r="K308" i="2"/>
  <c r="OK307" i="2"/>
  <c r="OJ307" i="2"/>
  <c r="OI307" i="2"/>
  <c r="OF307" i="2"/>
  <c r="OE307" i="2"/>
  <c r="OC307" i="2"/>
  <c r="OC309" i="2" s="1"/>
  <c r="NZ307" i="2"/>
  <c r="NY307" i="2"/>
  <c r="NY309" i="2" s="1"/>
  <c r="NX307" i="2"/>
  <c r="NW307" i="2"/>
  <c r="NV307" i="2"/>
  <c r="NU307" i="2"/>
  <c r="NS307" i="2"/>
  <c r="NS309" i="2" s="1"/>
  <c r="NO307" i="2"/>
  <c r="NG307" i="2"/>
  <c r="ND307" i="2"/>
  <c r="NC307" i="2"/>
  <c r="NB307" i="2"/>
  <c r="NA307" i="2"/>
  <c r="MZ307" i="2"/>
  <c r="MX307" i="2"/>
  <c r="MW307" i="2"/>
  <c r="MW309" i="2" s="1"/>
  <c r="MS307" i="2"/>
  <c r="MS309" i="2" s="1"/>
  <c r="MN307" i="2"/>
  <c r="MM307" i="2"/>
  <c r="MM291" i="2" s="1"/>
  <c r="MK307" i="2"/>
  <c r="MJ307" i="2"/>
  <c r="MI307" i="2"/>
  <c r="MI291" i="2" s="1"/>
  <c r="MD307" i="2"/>
  <c r="MD291" i="2" s="1"/>
  <c r="LW307" i="2"/>
  <c r="LR307" i="2"/>
  <c r="LR309" i="2" s="1"/>
  <c r="LQ307" i="2"/>
  <c r="LQ309" i="2" s="1"/>
  <c r="LO307" i="2"/>
  <c r="LN307" i="2"/>
  <c r="LM307" i="2"/>
  <c r="LL307" i="2"/>
  <c r="LK307" i="2"/>
  <c r="LK291" i="2" s="1"/>
  <c r="LJ307" i="2"/>
  <c r="LI307" i="2"/>
  <c r="LI291" i="2" s="1"/>
  <c r="LH307" i="2"/>
  <c r="LG307" i="2"/>
  <c r="LF307" i="2"/>
  <c r="LE307" i="2"/>
  <c r="LD307" i="2"/>
  <c r="LC307" i="2"/>
  <c r="LB307" i="2"/>
  <c r="LA307" i="2"/>
  <c r="KZ307" i="2"/>
  <c r="KY307" i="2"/>
  <c r="KX307" i="2"/>
  <c r="KW307" i="2"/>
  <c r="KV307" i="2"/>
  <c r="KU307" i="2"/>
  <c r="KT307" i="2"/>
  <c r="KS307" i="2"/>
  <c r="KR307" i="2"/>
  <c r="KQ307" i="2"/>
  <c r="KP307" i="2"/>
  <c r="KO307" i="2"/>
  <c r="KO291" i="2" s="1"/>
  <c r="KN307" i="2"/>
  <c r="KM307" i="2"/>
  <c r="KM291" i="2" s="1"/>
  <c r="KL307" i="2"/>
  <c r="KK307" i="2"/>
  <c r="KJ307" i="2"/>
  <c r="KI307" i="2"/>
  <c r="KH307" i="2"/>
  <c r="KG307" i="2"/>
  <c r="KG291" i="2" s="1"/>
  <c r="KF307" i="2"/>
  <c r="KE307" i="2"/>
  <c r="KD307" i="2"/>
  <c r="KC307" i="2"/>
  <c r="KB307" i="2"/>
  <c r="KA307" i="2"/>
  <c r="JZ307" i="2"/>
  <c r="JY307" i="2"/>
  <c r="JY291" i="2" s="1"/>
  <c r="JX307" i="2"/>
  <c r="JW307" i="2"/>
  <c r="JV307" i="2"/>
  <c r="JU307" i="2"/>
  <c r="JT307" i="2"/>
  <c r="JS307" i="2"/>
  <c r="JS291" i="2" s="1"/>
  <c r="JR307" i="2"/>
  <c r="JQ307" i="2"/>
  <c r="JQ291" i="2" s="1"/>
  <c r="JP307" i="2"/>
  <c r="JO307" i="2"/>
  <c r="JN307" i="2"/>
  <c r="JM307" i="2"/>
  <c r="JL307" i="2"/>
  <c r="JK307" i="2"/>
  <c r="JK291" i="2" s="1"/>
  <c r="JJ307" i="2"/>
  <c r="JI307" i="2"/>
  <c r="JH307" i="2"/>
  <c r="JG307" i="2"/>
  <c r="JF307" i="2"/>
  <c r="JE307" i="2"/>
  <c r="JD307" i="2"/>
  <c r="JC307" i="2"/>
  <c r="JB307" i="2"/>
  <c r="JA307" i="2"/>
  <c r="IZ307" i="2"/>
  <c r="IY307" i="2"/>
  <c r="IX307" i="2"/>
  <c r="IW307" i="2"/>
  <c r="IW291" i="2" s="1"/>
  <c r="IV307" i="2"/>
  <c r="IU307" i="2"/>
  <c r="IT307" i="2"/>
  <c r="IS307" i="2"/>
  <c r="IR307" i="2"/>
  <c r="IQ307" i="2"/>
  <c r="IP307" i="2"/>
  <c r="IO307" i="2"/>
  <c r="IO291" i="2" s="1"/>
  <c r="IN307" i="2"/>
  <c r="IM307" i="2"/>
  <c r="IL307" i="2"/>
  <c r="IK307" i="2"/>
  <c r="IJ307" i="2"/>
  <c r="II307" i="2"/>
  <c r="IH307" i="2"/>
  <c r="IG307" i="2"/>
  <c r="IF307" i="2"/>
  <c r="IE307" i="2"/>
  <c r="IE291" i="2" s="1"/>
  <c r="ID307" i="2"/>
  <c r="IC307" i="2"/>
  <c r="IB307" i="2"/>
  <c r="IA307" i="2"/>
  <c r="IA291" i="2" s="1"/>
  <c r="HZ307" i="2"/>
  <c r="HY307" i="2"/>
  <c r="HX307" i="2"/>
  <c r="HW307" i="2"/>
  <c r="HV307" i="2"/>
  <c r="HU307" i="2"/>
  <c r="HT307" i="2"/>
  <c r="HS307" i="2"/>
  <c r="HS291" i="2" s="1"/>
  <c r="HR307" i="2"/>
  <c r="HQ307" i="2"/>
  <c r="HP307" i="2"/>
  <c r="HO307" i="2"/>
  <c r="HN307" i="2"/>
  <c r="HM307" i="2"/>
  <c r="HL307" i="2"/>
  <c r="HK307" i="2"/>
  <c r="HJ307" i="2"/>
  <c r="HI307" i="2"/>
  <c r="HI291" i="2" s="1"/>
  <c r="HH307" i="2"/>
  <c r="HG307" i="2"/>
  <c r="HF307" i="2"/>
  <c r="HE307" i="2"/>
  <c r="HE291" i="2" s="1"/>
  <c r="HD307" i="2"/>
  <c r="HC307" i="2"/>
  <c r="HB307" i="2"/>
  <c r="HA307" i="2"/>
  <c r="GZ307" i="2"/>
  <c r="GY307" i="2"/>
  <c r="GX307" i="2"/>
  <c r="GW307" i="2"/>
  <c r="GW291" i="2" s="1"/>
  <c r="GV307" i="2"/>
  <c r="GU307" i="2"/>
  <c r="GT307" i="2"/>
  <c r="GS307" i="2"/>
  <c r="GR307" i="2"/>
  <c r="GQ307" i="2"/>
  <c r="GP307" i="2"/>
  <c r="GO307" i="2"/>
  <c r="GN307" i="2"/>
  <c r="GM307" i="2"/>
  <c r="GM291" i="2" s="1"/>
  <c r="GL307" i="2"/>
  <c r="GK307" i="2"/>
  <c r="GJ307" i="2"/>
  <c r="GI307" i="2"/>
  <c r="GI291" i="2" s="1"/>
  <c r="GH307" i="2"/>
  <c r="GG307" i="2"/>
  <c r="GF307" i="2"/>
  <c r="GE307" i="2"/>
  <c r="GD307" i="2"/>
  <c r="GC307" i="2"/>
  <c r="GB307" i="2"/>
  <c r="GA307" i="2"/>
  <c r="GA291" i="2" s="1"/>
  <c r="FZ307" i="2"/>
  <c r="FY307" i="2"/>
  <c r="FX307" i="2"/>
  <c r="FW307" i="2"/>
  <c r="FV307" i="2"/>
  <c r="FU307" i="2"/>
  <c r="FT307" i="2"/>
  <c r="FS307" i="2"/>
  <c r="FR307" i="2"/>
  <c r="FQ307" i="2"/>
  <c r="FQ291" i="2" s="1"/>
  <c r="FP307" i="2"/>
  <c r="FO307" i="2"/>
  <c r="FN307" i="2"/>
  <c r="FM307" i="2"/>
  <c r="FM291" i="2" s="1"/>
  <c r="FL307" i="2"/>
  <c r="FK307" i="2"/>
  <c r="FJ307" i="2"/>
  <c r="FI307" i="2"/>
  <c r="FH307" i="2"/>
  <c r="FG307" i="2"/>
  <c r="FF307" i="2"/>
  <c r="FE307" i="2"/>
  <c r="FE291" i="2" s="1"/>
  <c r="FD307" i="2"/>
  <c r="FC307" i="2"/>
  <c r="FB307" i="2"/>
  <c r="FA307" i="2"/>
  <c r="EZ307" i="2"/>
  <c r="EY307" i="2"/>
  <c r="EX307" i="2"/>
  <c r="EW307" i="2"/>
  <c r="EV307" i="2"/>
  <c r="EU307" i="2"/>
  <c r="EU291" i="2" s="1"/>
  <c r="ET307" i="2"/>
  <c r="ES307" i="2"/>
  <c r="ER307" i="2"/>
  <c r="EQ307" i="2"/>
  <c r="EQ291" i="2" s="1"/>
  <c r="EP307" i="2"/>
  <c r="EO307" i="2"/>
  <c r="EN307" i="2"/>
  <c r="EM307" i="2"/>
  <c r="EL307" i="2"/>
  <c r="EK307" i="2"/>
  <c r="EJ307" i="2"/>
  <c r="EI307" i="2"/>
  <c r="EI291" i="2" s="1"/>
  <c r="EH307" i="2"/>
  <c r="EG307" i="2"/>
  <c r="EF307" i="2"/>
  <c r="EE307" i="2"/>
  <c r="ED307" i="2"/>
  <c r="EC307" i="2"/>
  <c r="EB307" i="2"/>
  <c r="EA307" i="2"/>
  <c r="EA291" i="2" s="1"/>
  <c r="DZ307" i="2"/>
  <c r="DY307" i="2"/>
  <c r="DX307" i="2"/>
  <c r="DW307" i="2"/>
  <c r="DV307" i="2"/>
  <c r="DU307" i="2"/>
  <c r="DU291" i="2" s="1"/>
  <c r="DT307" i="2"/>
  <c r="DS307" i="2"/>
  <c r="DR307" i="2"/>
  <c r="DQ307" i="2"/>
  <c r="DP307" i="2"/>
  <c r="DO307" i="2"/>
  <c r="DN307" i="2"/>
  <c r="DM307" i="2"/>
  <c r="DM291" i="2" s="1"/>
  <c r="DL307" i="2"/>
  <c r="DK307" i="2"/>
  <c r="DJ307" i="2"/>
  <c r="DI307" i="2"/>
  <c r="DH307" i="2"/>
  <c r="DG307" i="2"/>
  <c r="DF307" i="2"/>
  <c r="DE307" i="2"/>
  <c r="DD307" i="2"/>
  <c r="DC307" i="2"/>
  <c r="DB307" i="2"/>
  <c r="DA307" i="2"/>
  <c r="CZ307" i="2"/>
  <c r="CY307" i="2"/>
  <c r="CY291" i="2" s="1"/>
  <c r="CX307" i="2"/>
  <c r="CW307" i="2"/>
  <c r="CV307" i="2"/>
  <c r="CU307" i="2"/>
  <c r="CT307" i="2"/>
  <c r="CS307" i="2"/>
  <c r="CR307" i="2"/>
  <c r="CQ307" i="2"/>
  <c r="CQ291" i="2" s="1"/>
  <c r="CP307" i="2"/>
  <c r="CO307" i="2"/>
  <c r="CN307" i="2"/>
  <c r="CM307" i="2"/>
  <c r="CL307" i="2"/>
  <c r="CK307" i="2"/>
  <c r="CJ307" i="2"/>
  <c r="CI307" i="2"/>
  <c r="CI291" i="2" s="1"/>
  <c r="CH307" i="2"/>
  <c r="CG307" i="2"/>
  <c r="CG291" i="2" s="1"/>
  <c r="CF307" i="2"/>
  <c r="CE307" i="2"/>
  <c r="CD307" i="2"/>
  <c r="CC307" i="2"/>
  <c r="CC291" i="2" s="1"/>
  <c r="CB307" i="2"/>
  <c r="CA307" i="2"/>
  <c r="BZ307" i="2"/>
  <c r="BY307" i="2"/>
  <c r="BX307" i="2"/>
  <c r="BW307" i="2"/>
  <c r="BV307" i="2"/>
  <c r="BU307" i="2"/>
  <c r="BU291" i="2" s="1"/>
  <c r="BT307" i="2"/>
  <c r="BS307" i="2"/>
  <c r="BR307" i="2"/>
  <c r="BQ307" i="2"/>
  <c r="BP307" i="2"/>
  <c r="BO307" i="2"/>
  <c r="BN307" i="2"/>
  <c r="BM307" i="2"/>
  <c r="BL307" i="2"/>
  <c r="BK307" i="2"/>
  <c r="BJ307" i="2"/>
  <c r="BI307" i="2"/>
  <c r="BH307" i="2"/>
  <c r="BG307" i="2"/>
  <c r="BG291" i="2" s="1"/>
  <c r="BF307" i="2"/>
  <c r="BE307" i="2"/>
  <c r="BD307" i="2"/>
  <c r="BC307" i="2"/>
  <c r="BB307" i="2"/>
  <c r="BA307" i="2"/>
  <c r="AZ307" i="2"/>
  <c r="AY307" i="2"/>
  <c r="AY291" i="2" s="1"/>
  <c r="AX307" i="2"/>
  <c r="AW307" i="2"/>
  <c r="AV307" i="2"/>
  <c r="AU307" i="2"/>
  <c r="AT307" i="2"/>
  <c r="AS307" i="2"/>
  <c r="AR307" i="2"/>
  <c r="AQ307" i="2"/>
  <c r="AQ291" i="2" s="1"/>
  <c r="AP307" i="2"/>
  <c r="AO307" i="2"/>
  <c r="AO291" i="2" s="1"/>
  <c r="AN307" i="2"/>
  <c r="AM307" i="2"/>
  <c r="AL307" i="2"/>
  <c r="AK307" i="2"/>
  <c r="AK291" i="2" s="1"/>
  <c r="AJ307" i="2"/>
  <c r="AI307" i="2"/>
  <c r="G307" i="2"/>
  <c r="E307" i="2"/>
  <c r="OH306" i="2"/>
  <c r="OH307" i="2" s="1"/>
  <c r="OH309" i="2" s="1"/>
  <c r="OG306" i="2"/>
  <c r="OG307" i="2" s="1"/>
  <c r="OG309" i="2" s="1"/>
  <c r="OF306" i="2"/>
  <c r="OE306" i="2"/>
  <c r="OD306" i="2"/>
  <c r="OD307" i="2" s="1"/>
  <c r="OC306" i="2"/>
  <c r="OB306" i="2"/>
  <c r="OB307" i="2" s="1"/>
  <c r="OB309" i="2" s="1"/>
  <c r="OA306" i="2"/>
  <c r="OA307" i="2" s="1"/>
  <c r="OA309" i="2" s="1"/>
  <c r="NZ306" i="2"/>
  <c r="NY306" i="2"/>
  <c r="NX306" i="2"/>
  <c r="NW306" i="2"/>
  <c r="NV306" i="2"/>
  <c r="NU306" i="2"/>
  <c r="NT306" i="2"/>
  <c r="NT307" i="2" s="1"/>
  <c r="NT309" i="2" s="1"/>
  <c r="NS306" i="2"/>
  <c r="NR306" i="2"/>
  <c r="NR307" i="2" s="1"/>
  <c r="NQ306" i="2"/>
  <c r="NQ307" i="2" s="1"/>
  <c r="NP306" i="2"/>
  <c r="NP307" i="2" s="1"/>
  <c r="NO306" i="2"/>
  <c r="NN306" i="2"/>
  <c r="NN307" i="2" s="1"/>
  <c r="NM306" i="2"/>
  <c r="NM307" i="2" s="1"/>
  <c r="NL306" i="2"/>
  <c r="NL307" i="2" s="1"/>
  <c r="NK306" i="2"/>
  <c r="NK307" i="2" s="1"/>
  <c r="NK309" i="2" s="1"/>
  <c r="NJ306" i="2"/>
  <c r="NJ307" i="2" s="1"/>
  <c r="NI306" i="2"/>
  <c r="NI307" i="2" s="1"/>
  <c r="NH306" i="2"/>
  <c r="NH307" i="2" s="1"/>
  <c r="NH309" i="2" s="1"/>
  <c r="NG306" i="2"/>
  <c r="NF306" i="2"/>
  <c r="NF307" i="2" s="1"/>
  <c r="NE306" i="2"/>
  <c r="NE307" i="2" s="1"/>
  <c r="ND306" i="2"/>
  <c r="NC306" i="2"/>
  <c r="NB306" i="2"/>
  <c r="NA306" i="2"/>
  <c r="MZ306" i="2"/>
  <c r="MY306" i="2"/>
  <c r="MY307" i="2" s="1"/>
  <c r="MY291" i="2" s="1"/>
  <c r="MX306" i="2"/>
  <c r="MW306" i="2"/>
  <c r="MV306" i="2"/>
  <c r="MV307" i="2" s="1"/>
  <c r="MU306" i="2"/>
  <c r="MU307" i="2" s="1"/>
  <c r="MU291" i="2" s="1"/>
  <c r="MT306" i="2"/>
  <c r="MT307" i="2" s="1"/>
  <c r="MS306" i="2"/>
  <c r="MR306" i="2"/>
  <c r="MR307" i="2" s="1"/>
  <c r="MQ306" i="2"/>
  <c r="MQ307" i="2" s="1"/>
  <c r="MP306" i="2"/>
  <c r="MP307" i="2" s="1"/>
  <c r="MO306" i="2"/>
  <c r="MO307" i="2" s="1"/>
  <c r="MN306" i="2"/>
  <c r="MM306" i="2"/>
  <c r="ML306" i="2"/>
  <c r="ML307" i="2" s="1"/>
  <c r="ML309" i="2" s="1"/>
  <c r="MK306" i="2"/>
  <c r="MJ306" i="2"/>
  <c r="MI306" i="2"/>
  <c r="MH306" i="2"/>
  <c r="MH307" i="2" s="1"/>
  <c r="MG306" i="2"/>
  <c r="MG307" i="2" s="1"/>
  <c r="MF306" i="2"/>
  <c r="MF307" i="2" s="1"/>
  <c r="ME306" i="2"/>
  <c r="ME307" i="2" s="1"/>
  <c r="MD306" i="2"/>
  <c r="MC306" i="2"/>
  <c r="MC307" i="2" s="1"/>
  <c r="MB306" i="2"/>
  <c r="MB307" i="2" s="1"/>
  <c r="MB291" i="2" s="1"/>
  <c r="MA306" i="2"/>
  <c r="MA307" i="2" s="1"/>
  <c r="MA309" i="2" s="1"/>
  <c r="LZ306" i="2"/>
  <c r="LZ307" i="2" s="1"/>
  <c r="LZ291" i="2" s="1"/>
  <c r="LY306" i="2"/>
  <c r="LY307" i="2" s="1"/>
  <c r="LX306" i="2"/>
  <c r="LX307" i="2" s="1"/>
  <c r="LX291" i="2" s="1"/>
  <c r="LW306" i="2"/>
  <c r="LV306" i="2"/>
  <c r="LV307" i="2" s="1"/>
  <c r="LU306" i="2"/>
  <c r="LU307" i="2" s="1"/>
  <c r="LT306" i="2"/>
  <c r="LT307" i="2" s="1"/>
  <c r="LS306" i="2"/>
  <c r="LR306" i="2"/>
  <c r="LQ306" i="2"/>
  <c r="LP306" i="2"/>
  <c r="LP307" i="2" s="1"/>
  <c r="LP309" i="2" s="1"/>
  <c r="LO306" i="2"/>
  <c r="LN306" i="2"/>
  <c r="LM306" i="2"/>
  <c r="LL306" i="2"/>
  <c r="LK306" i="2"/>
  <c r="LJ306" i="2"/>
  <c r="LI306" i="2"/>
  <c r="LH306" i="2"/>
  <c r="LG306" i="2"/>
  <c r="LF306" i="2"/>
  <c r="LE306" i="2"/>
  <c r="LD306" i="2"/>
  <c r="LC306" i="2"/>
  <c r="LB306" i="2"/>
  <c r="LA306" i="2"/>
  <c r="KZ306" i="2"/>
  <c r="KY306" i="2"/>
  <c r="Y306" i="2" s="1"/>
  <c r="Y307" i="2" s="1"/>
  <c r="KX306" i="2"/>
  <c r="KW306" i="2"/>
  <c r="KV306" i="2"/>
  <c r="KU306" i="2"/>
  <c r="KT306" i="2"/>
  <c r="KS306" i="2"/>
  <c r="KR306" i="2"/>
  <c r="KQ306" i="2"/>
  <c r="KP306" i="2"/>
  <c r="KO306" i="2"/>
  <c r="KN306" i="2"/>
  <c r="KM306" i="2"/>
  <c r="KL306" i="2"/>
  <c r="KK306" i="2"/>
  <c r="KJ306" i="2"/>
  <c r="KI306" i="2"/>
  <c r="KH306" i="2"/>
  <c r="KG306" i="2"/>
  <c r="KF306" i="2"/>
  <c r="KE306" i="2"/>
  <c r="KD306" i="2"/>
  <c r="KC306" i="2"/>
  <c r="KB306" i="2"/>
  <c r="KA306" i="2"/>
  <c r="W306" i="2" s="1"/>
  <c r="W307" i="2" s="1"/>
  <c r="JZ306" i="2"/>
  <c r="JY306" i="2"/>
  <c r="JX306" i="2"/>
  <c r="JW306" i="2"/>
  <c r="JV306" i="2"/>
  <c r="JU306" i="2"/>
  <c r="JT306" i="2"/>
  <c r="JS306" i="2"/>
  <c r="JR306" i="2"/>
  <c r="JQ306" i="2"/>
  <c r="JP306" i="2"/>
  <c r="JO306" i="2"/>
  <c r="JN306" i="2"/>
  <c r="JM306" i="2"/>
  <c r="JL306" i="2"/>
  <c r="JK306" i="2"/>
  <c r="JJ306" i="2"/>
  <c r="JI306" i="2"/>
  <c r="JH306" i="2"/>
  <c r="JG306" i="2"/>
  <c r="JF306" i="2"/>
  <c r="JE306" i="2"/>
  <c r="U306" i="2" s="1"/>
  <c r="U307" i="2" s="1"/>
  <c r="JD306" i="2"/>
  <c r="JC306" i="2"/>
  <c r="JB306" i="2"/>
  <c r="JA306" i="2"/>
  <c r="IZ306" i="2"/>
  <c r="IY306" i="2"/>
  <c r="IX306" i="2"/>
  <c r="IW306" i="2"/>
  <c r="IV306" i="2"/>
  <c r="IU306" i="2"/>
  <c r="IT306" i="2"/>
  <c r="IS306" i="2"/>
  <c r="IR306" i="2"/>
  <c r="IQ306" i="2"/>
  <c r="IP306" i="2"/>
  <c r="IO306" i="2"/>
  <c r="IN306" i="2"/>
  <c r="IM306" i="2"/>
  <c r="IL306" i="2"/>
  <c r="IK306" i="2"/>
  <c r="IJ306" i="2"/>
  <c r="II306" i="2"/>
  <c r="S306" i="2" s="1"/>
  <c r="S307" i="2" s="1"/>
  <c r="IH306" i="2"/>
  <c r="IG306" i="2"/>
  <c r="IF306" i="2"/>
  <c r="IE306" i="2"/>
  <c r="ID306" i="2"/>
  <c r="IC306" i="2"/>
  <c r="IB306" i="2"/>
  <c r="IA306" i="2"/>
  <c r="HZ306" i="2"/>
  <c r="HY306" i="2"/>
  <c r="HX306" i="2"/>
  <c r="HW306" i="2"/>
  <c r="HV306" i="2"/>
  <c r="HU306" i="2"/>
  <c r="HT306" i="2"/>
  <c r="HS306" i="2"/>
  <c r="R306" i="2" s="1"/>
  <c r="R307" i="2" s="1"/>
  <c r="HR306" i="2"/>
  <c r="HQ306" i="2"/>
  <c r="HP306" i="2"/>
  <c r="HO306" i="2"/>
  <c r="HN306" i="2"/>
  <c r="HM306" i="2"/>
  <c r="HL306" i="2"/>
  <c r="HK306" i="2"/>
  <c r="HJ306" i="2"/>
  <c r="HI306" i="2"/>
  <c r="HH306" i="2"/>
  <c r="HG306" i="2"/>
  <c r="HF306" i="2"/>
  <c r="HE306" i="2"/>
  <c r="HD306" i="2"/>
  <c r="HC306" i="2"/>
  <c r="HB306" i="2"/>
  <c r="HA306" i="2"/>
  <c r="GZ306" i="2"/>
  <c r="GY306" i="2"/>
  <c r="GX306" i="2"/>
  <c r="GW306" i="2"/>
  <c r="GV306" i="2"/>
  <c r="P306" i="2" s="1"/>
  <c r="P307" i="2" s="1"/>
  <c r="GU306" i="2"/>
  <c r="GT306" i="2"/>
  <c r="GS306" i="2"/>
  <c r="GR306" i="2"/>
  <c r="GQ306" i="2"/>
  <c r="GP306" i="2"/>
  <c r="GO306" i="2"/>
  <c r="GN306" i="2"/>
  <c r="GM306" i="2"/>
  <c r="GL306" i="2"/>
  <c r="GK306" i="2"/>
  <c r="GJ306" i="2"/>
  <c r="GI306" i="2"/>
  <c r="GH306" i="2"/>
  <c r="GG306" i="2"/>
  <c r="GF306" i="2"/>
  <c r="GE306" i="2"/>
  <c r="GD306" i="2"/>
  <c r="GC306" i="2"/>
  <c r="GB306" i="2"/>
  <c r="GA306" i="2"/>
  <c r="FZ306" i="2"/>
  <c r="N306" i="2" s="1"/>
  <c r="N307" i="2" s="1"/>
  <c r="FY306" i="2"/>
  <c r="FX306" i="2"/>
  <c r="FW306" i="2"/>
  <c r="FV306" i="2"/>
  <c r="FU306" i="2"/>
  <c r="FT306" i="2"/>
  <c r="FS306" i="2"/>
  <c r="FR306" i="2"/>
  <c r="FQ306" i="2"/>
  <c r="FP306" i="2"/>
  <c r="FO306" i="2"/>
  <c r="FN306" i="2"/>
  <c r="FM306" i="2"/>
  <c r="FL306" i="2"/>
  <c r="FK306" i="2"/>
  <c r="FJ306" i="2"/>
  <c r="FI306" i="2"/>
  <c r="FH306" i="2"/>
  <c r="FG306" i="2"/>
  <c r="FF306" i="2"/>
  <c r="FE306" i="2"/>
  <c r="FD306" i="2"/>
  <c r="FC306" i="2"/>
  <c r="FB306" i="2"/>
  <c r="FA306" i="2"/>
  <c r="EZ306" i="2"/>
  <c r="EY306" i="2"/>
  <c r="L306" i="2" s="1"/>
  <c r="L307" i="2" s="1"/>
  <c r="EX306" i="2"/>
  <c r="EW306" i="2"/>
  <c r="EV306" i="2"/>
  <c r="EU306" i="2"/>
  <c r="ET306" i="2"/>
  <c r="ES306" i="2"/>
  <c r="ER306" i="2"/>
  <c r="EQ306" i="2"/>
  <c r="EP306" i="2"/>
  <c r="EO306" i="2"/>
  <c r="EN306" i="2"/>
  <c r="EM306" i="2"/>
  <c r="EL306" i="2"/>
  <c r="EK306" i="2"/>
  <c r="EJ306" i="2"/>
  <c r="EI306" i="2"/>
  <c r="EH306" i="2"/>
  <c r="EG306" i="2"/>
  <c r="EF306" i="2"/>
  <c r="EE306" i="2"/>
  <c r="ED306" i="2"/>
  <c r="EC306" i="2"/>
  <c r="J306" i="2" s="1"/>
  <c r="J307" i="2" s="1"/>
  <c r="EB306" i="2"/>
  <c r="EA306" i="2"/>
  <c r="DZ306" i="2"/>
  <c r="DY306" i="2"/>
  <c r="DX306" i="2"/>
  <c r="DW306" i="2"/>
  <c r="DV306" i="2"/>
  <c r="DU306" i="2"/>
  <c r="DT306" i="2"/>
  <c r="DS306" i="2"/>
  <c r="DR306" i="2"/>
  <c r="DQ306" i="2"/>
  <c r="DP306" i="2"/>
  <c r="DO306" i="2"/>
  <c r="DN306" i="2"/>
  <c r="DM306" i="2"/>
  <c r="DL306" i="2"/>
  <c r="DK306" i="2"/>
  <c r="DJ306" i="2"/>
  <c r="DI306" i="2"/>
  <c r="DH306" i="2"/>
  <c r="DG306" i="2"/>
  <c r="DF306" i="2"/>
  <c r="DE306" i="2"/>
  <c r="DD306" i="2"/>
  <c r="DC306" i="2"/>
  <c r="DB306" i="2"/>
  <c r="DA306" i="2"/>
  <c r="CZ306" i="2"/>
  <c r="CY306" i="2"/>
  <c r="CX306" i="2"/>
  <c r="CW306" i="2"/>
  <c r="CV306" i="2"/>
  <c r="CU306" i="2"/>
  <c r="CT306" i="2"/>
  <c r="CS306" i="2"/>
  <c r="CR306" i="2"/>
  <c r="CQ306" i="2"/>
  <c r="G306" i="2" s="1"/>
  <c r="CP306" i="2"/>
  <c r="CO306" i="2"/>
  <c r="CN306" i="2"/>
  <c r="CM306" i="2"/>
  <c r="CL306" i="2"/>
  <c r="CK306" i="2"/>
  <c r="CJ306" i="2"/>
  <c r="CI306" i="2"/>
  <c r="CH306" i="2"/>
  <c r="CG306" i="2"/>
  <c r="CF306" i="2"/>
  <c r="CE306" i="2"/>
  <c r="CD306" i="2"/>
  <c r="CC306" i="2"/>
  <c r="CB306" i="2"/>
  <c r="CA306" i="2"/>
  <c r="BZ306" i="2"/>
  <c r="BY306" i="2"/>
  <c r="BX306" i="2"/>
  <c r="BW306" i="2"/>
  <c r="BV306" i="2"/>
  <c r="BU306" i="2"/>
  <c r="BT306" i="2"/>
  <c r="E306" i="2" s="1"/>
  <c r="BS306" i="2"/>
  <c r="BR306" i="2"/>
  <c r="BQ306" i="2"/>
  <c r="BP306" i="2"/>
  <c r="BO306" i="2"/>
  <c r="D306" i="2" s="1"/>
  <c r="D307" i="2" s="1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C306" i="2" s="1"/>
  <c r="C307" i="2" s="1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T306" i="2"/>
  <c r="T307" i="2" s="1"/>
  <c r="I306" i="2"/>
  <c r="I307" i="2" s="1"/>
  <c r="LF303" i="2"/>
  <c r="LE303" i="2"/>
  <c r="LC303" i="2"/>
  <c r="KZ303" i="2"/>
  <c r="KV303" i="2"/>
  <c r="KS303" i="2"/>
  <c r="KR303" i="2"/>
  <c r="KG303" i="2"/>
  <c r="KD303" i="2"/>
  <c r="KC303" i="2"/>
  <c r="KB303" i="2"/>
  <c r="KA303" i="2"/>
  <c r="JV303" i="2"/>
  <c r="JM303" i="2"/>
  <c r="JK303" i="2"/>
  <c r="JE303" i="2"/>
  <c r="IW303" i="2"/>
  <c r="IO303" i="2"/>
  <c r="IL303" i="2"/>
  <c r="IK303" i="2"/>
  <c r="ID303" i="2"/>
  <c r="HP303" i="2"/>
  <c r="HA303" i="2"/>
  <c r="GU303" i="2"/>
  <c r="GT303" i="2"/>
  <c r="GS303" i="2"/>
  <c r="GR303" i="2"/>
  <c r="GQ303" i="2"/>
  <c r="GP303" i="2"/>
  <c r="GL303" i="2"/>
  <c r="FX303" i="2"/>
  <c r="FW303" i="2"/>
  <c r="FI303" i="2"/>
  <c r="FH303" i="2"/>
  <c r="FG303" i="2"/>
  <c r="PN301" i="2"/>
  <c r="PM301" i="2"/>
  <c r="PF301" i="2"/>
  <c r="PE301" i="2"/>
  <c r="PC301" i="2"/>
  <c r="OZ301" i="2"/>
  <c r="OU301" i="2"/>
  <c r="OT301" i="2"/>
  <c r="OM301" i="2"/>
  <c r="OF301" i="2"/>
  <c r="OD301" i="2"/>
  <c r="NV301" i="2"/>
  <c r="NT301" i="2"/>
  <c r="NH301" i="2"/>
  <c r="NF301" i="2"/>
  <c r="NA301" i="2"/>
  <c r="MZ301" i="2"/>
  <c r="MU301" i="2"/>
  <c r="MT301" i="2"/>
  <c r="MJ301" i="2"/>
  <c r="MC301" i="2"/>
  <c r="MA301" i="2"/>
  <c r="LZ301" i="2"/>
  <c r="LY301" i="2"/>
  <c r="LX301" i="2"/>
  <c r="LR301" i="2"/>
  <c r="LF301" i="2"/>
  <c r="LC301" i="2"/>
  <c r="KZ301" i="2"/>
  <c r="KR301" i="2"/>
  <c r="KI301" i="2"/>
  <c r="KE301" i="2"/>
  <c r="KD301" i="2"/>
  <c r="JZ301" i="2"/>
  <c r="JW301" i="2"/>
  <c r="JA301" i="2"/>
  <c r="IZ301" i="2"/>
  <c r="IS301" i="2"/>
  <c r="IR301" i="2"/>
  <c r="IK301" i="2"/>
  <c r="IH301" i="2"/>
  <c r="ID301" i="2"/>
  <c r="HV301" i="2"/>
  <c r="HU301" i="2"/>
  <c r="HS301" i="2"/>
  <c r="HK301" i="2"/>
  <c r="HI301" i="2"/>
  <c r="HH301" i="2"/>
  <c r="HB301" i="2"/>
  <c r="GZ301" i="2"/>
  <c r="GY301" i="2"/>
  <c r="GW301" i="2"/>
  <c r="GD301" i="2"/>
  <c r="GA301" i="2"/>
  <c r="FY301" i="2"/>
  <c r="FX301" i="2"/>
  <c r="FW301" i="2"/>
  <c r="FV301" i="2"/>
  <c r="FU301" i="2"/>
  <c r="FM301" i="2"/>
  <c r="FH301" i="2"/>
  <c r="FE301" i="2"/>
  <c r="EX301" i="2"/>
  <c r="EO301" i="2"/>
  <c r="EL301" i="2"/>
  <c r="EK301" i="2"/>
  <c r="EI301" i="2"/>
  <c r="EF301" i="2"/>
  <c r="EE301" i="2"/>
  <c r="ED301" i="2"/>
  <c r="EC301" i="2"/>
  <c r="DT301" i="2"/>
  <c r="DP301" i="2"/>
  <c r="DM301" i="2"/>
  <c r="DK301" i="2"/>
  <c r="DI301" i="2"/>
  <c r="DG301" i="2"/>
  <c r="DB301" i="2"/>
  <c r="CT301" i="2"/>
  <c r="CQ301" i="2"/>
  <c r="CM301" i="2"/>
  <c r="CF301" i="2"/>
  <c r="BW301" i="2"/>
  <c r="BU301" i="2"/>
  <c r="BS301" i="2"/>
  <c r="BR301" i="2"/>
  <c r="BQ301" i="2"/>
  <c r="BP301" i="2"/>
  <c r="BJ301" i="2"/>
  <c r="AS301" i="2"/>
  <c r="AN301" i="2"/>
  <c r="PO300" i="2"/>
  <c r="PN300" i="2"/>
  <c r="PM300" i="2"/>
  <c r="PL300" i="2"/>
  <c r="PK300" i="2"/>
  <c r="PK301" i="2" s="1"/>
  <c r="PJ300" i="2"/>
  <c r="PJ301" i="2" s="1"/>
  <c r="PI300" i="2"/>
  <c r="PH300" i="2"/>
  <c r="PH301" i="2" s="1"/>
  <c r="PG300" i="2"/>
  <c r="PG301" i="2" s="1"/>
  <c r="PF300" i="2"/>
  <c r="PE300" i="2"/>
  <c r="PD300" i="2"/>
  <c r="PC300" i="2"/>
  <c r="PB300" i="2"/>
  <c r="PB301" i="2" s="1"/>
  <c r="PA300" i="2"/>
  <c r="OZ300" i="2"/>
  <c r="OY300" i="2"/>
  <c r="OX300" i="2"/>
  <c r="OW300" i="2"/>
  <c r="OW301" i="2" s="1"/>
  <c r="OV300" i="2"/>
  <c r="OV301" i="2" s="1"/>
  <c r="OU300" i="2"/>
  <c r="OT300" i="2"/>
  <c r="OS300" i="2"/>
  <c r="OR300" i="2"/>
  <c r="OQ300" i="2"/>
  <c r="OQ301" i="2" s="1"/>
  <c r="OP300" i="2"/>
  <c r="OP301" i="2" s="1"/>
  <c r="OO300" i="2"/>
  <c r="OO301" i="2" s="1"/>
  <c r="ON300" i="2"/>
  <c r="ON301" i="2" s="1"/>
  <c r="OM300" i="2"/>
  <c r="OL300" i="2"/>
  <c r="OL301" i="2" s="1"/>
  <c r="OK300" i="2"/>
  <c r="OK301" i="2" s="1"/>
  <c r="OJ300" i="2"/>
  <c r="OI300" i="2"/>
  <c r="OI301" i="2" s="1"/>
  <c r="OH300" i="2"/>
  <c r="OH301" i="2" s="1"/>
  <c r="OG300" i="2"/>
  <c r="OF300" i="2"/>
  <c r="OE300" i="2"/>
  <c r="OD300" i="2"/>
  <c r="OC300" i="2"/>
  <c r="OB300" i="2"/>
  <c r="OA300" i="2"/>
  <c r="NZ300" i="2"/>
  <c r="NY300" i="2"/>
  <c r="NX300" i="2"/>
  <c r="NW300" i="2"/>
  <c r="NV300" i="2"/>
  <c r="NU300" i="2"/>
  <c r="NT300" i="2"/>
  <c r="NS300" i="2"/>
  <c r="NS301" i="2" s="1"/>
  <c r="NR300" i="2"/>
  <c r="NR301" i="2" s="1"/>
  <c r="NQ300" i="2"/>
  <c r="NP300" i="2"/>
  <c r="NP301" i="2" s="1"/>
  <c r="NO300" i="2"/>
  <c r="NO301" i="2" s="1"/>
  <c r="NN300" i="2"/>
  <c r="NM300" i="2"/>
  <c r="NM301" i="2" s="1"/>
  <c r="NL300" i="2"/>
  <c r="NL301" i="2" s="1"/>
  <c r="NK300" i="2"/>
  <c r="NK301" i="2" s="1"/>
  <c r="NJ300" i="2"/>
  <c r="NI300" i="2"/>
  <c r="NH300" i="2"/>
  <c r="NG300" i="2"/>
  <c r="NF300" i="2"/>
  <c r="NE300" i="2"/>
  <c r="ND300" i="2"/>
  <c r="NC300" i="2"/>
  <c r="NB300" i="2"/>
  <c r="NA300" i="2"/>
  <c r="MZ300" i="2"/>
  <c r="MY300" i="2"/>
  <c r="MX300" i="2"/>
  <c r="MW300" i="2"/>
  <c r="MV300" i="2"/>
  <c r="MU300" i="2"/>
  <c r="MT300" i="2"/>
  <c r="MS300" i="2"/>
  <c r="MS301" i="2" s="1"/>
  <c r="MR300" i="2"/>
  <c r="MQ300" i="2"/>
  <c r="MQ301" i="2" s="1"/>
  <c r="MP300" i="2"/>
  <c r="MP301" i="2" s="1"/>
  <c r="MO300" i="2"/>
  <c r="MN300" i="2"/>
  <c r="MM300" i="2"/>
  <c r="ML300" i="2"/>
  <c r="MK300" i="2"/>
  <c r="MJ300" i="2"/>
  <c r="MI300" i="2"/>
  <c r="MH300" i="2"/>
  <c r="MG300" i="2"/>
  <c r="MF300" i="2"/>
  <c r="ME300" i="2"/>
  <c r="MD300" i="2"/>
  <c r="MC300" i="2"/>
  <c r="MB300" i="2"/>
  <c r="MA300" i="2"/>
  <c r="LZ300" i="2"/>
  <c r="LY300" i="2"/>
  <c r="LX300" i="2"/>
  <c r="LW300" i="2"/>
  <c r="LW301" i="2" s="1"/>
  <c r="LV300" i="2"/>
  <c r="LU300" i="2"/>
  <c r="LU301" i="2" s="1"/>
  <c r="LT300" i="2"/>
  <c r="LT301" i="2" s="1"/>
  <c r="LR300" i="2"/>
  <c r="LQ300" i="2"/>
  <c r="LP300" i="2"/>
  <c r="LO300" i="2"/>
  <c r="LN300" i="2"/>
  <c r="LM300" i="2"/>
  <c r="LL300" i="2"/>
  <c r="LK300" i="2"/>
  <c r="LK301" i="2" s="1"/>
  <c r="LJ300" i="2"/>
  <c r="LI300" i="2"/>
  <c r="LH300" i="2"/>
  <c r="LG300" i="2"/>
  <c r="LF300" i="2"/>
  <c r="LE300" i="2"/>
  <c r="LE301" i="2" s="1"/>
  <c r="LD300" i="2"/>
  <c r="LD301" i="2" s="1"/>
  <c r="LC300" i="2"/>
  <c r="LB300" i="2"/>
  <c r="LB301" i="2" s="1"/>
  <c r="LA300" i="2"/>
  <c r="LA301" i="2" s="1"/>
  <c r="KZ300" i="2"/>
  <c r="KY300" i="2"/>
  <c r="KY301" i="2" s="1"/>
  <c r="KX300" i="2"/>
  <c r="KW300" i="2"/>
  <c r="KW301" i="2" s="1"/>
  <c r="KV300" i="2"/>
  <c r="KU300" i="2"/>
  <c r="KT300" i="2"/>
  <c r="KS300" i="2"/>
  <c r="KR300" i="2"/>
  <c r="KQ300" i="2"/>
  <c r="KP300" i="2"/>
  <c r="KO300" i="2"/>
  <c r="KN300" i="2"/>
  <c r="KM300" i="2"/>
  <c r="KL300" i="2"/>
  <c r="KK300" i="2"/>
  <c r="KJ300" i="2"/>
  <c r="KJ301" i="2" s="1"/>
  <c r="KI300" i="2"/>
  <c r="KH300" i="2"/>
  <c r="KH301" i="2" s="1"/>
  <c r="KG300" i="2"/>
  <c r="KG301" i="2" s="1"/>
  <c r="KF300" i="2"/>
  <c r="KF301" i="2" s="1"/>
  <c r="KE300" i="2"/>
  <c r="KD300" i="2"/>
  <c r="KC300" i="2"/>
  <c r="KC301" i="2" s="1"/>
  <c r="KB300" i="2"/>
  <c r="KA300" i="2"/>
  <c r="JZ300" i="2"/>
  <c r="JY300" i="2"/>
  <c r="JX300" i="2"/>
  <c r="JW300" i="2"/>
  <c r="JV300" i="2"/>
  <c r="JU300" i="2"/>
  <c r="JT300" i="2"/>
  <c r="JS300" i="2"/>
  <c r="JR300" i="2"/>
  <c r="JQ300" i="2"/>
  <c r="JP300" i="2"/>
  <c r="JO300" i="2"/>
  <c r="JO301" i="2" s="1"/>
  <c r="JN300" i="2"/>
  <c r="JM300" i="2"/>
  <c r="JM301" i="2" s="1"/>
  <c r="JL300" i="2"/>
  <c r="JL301" i="2" s="1"/>
  <c r="JK300" i="2"/>
  <c r="JK301" i="2" s="1"/>
  <c r="JJ300" i="2"/>
  <c r="JJ301" i="2" s="1"/>
  <c r="JI300" i="2"/>
  <c r="JI301" i="2" s="1"/>
  <c r="JH300" i="2"/>
  <c r="JH301" i="2" s="1"/>
  <c r="JG300" i="2"/>
  <c r="JG301" i="2" s="1"/>
  <c r="JF300" i="2"/>
  <c r="JF301" i="2" s="1"/>
  <c r="JE300" i="2"/>
  <c r="JD300" i="2"/>
  <c r="JC300" i="2"/>
  <c r="JB300" i="2"/>
  <c r="JA300" i="2"/>
  <c r="IZ300" i="2"/>
  <c r="IY300" i="2"/>
  <c r="IX300" i="2"/>
  <c r="IW300" i="2"/>
  <c r="IV300" i="2"/>
  <c r="IU300" i="2"/>
  <c r="IT300" i="2"/>
  <c r="IS300" i="2"/>
  <c r="IR300" i="2"/>
  <c r="IQ300" i="2"/>
  <c r="IQ301" i="2" s="1"/>
  <c r="IP300" i="2"/>
  <c r="IP301" i="2" s="1"/>
  <c r="IO300" i="2"/>
  <c r="IO301" i="2" s="1"/>
  <c r="IN300" i="2"/>
  <c r="IN301" i="2" s="1"/>
  <c r="IM300" i="2"/>
  <c r="IM301" i="2" s="1"/>
  <c r="IL300" i="2"/>
  <c r="IL301" i="2" s="1"/>
  <c r="IK300" i="2"/>
  <c r="IJ300" i="2"/>
  <c r="II300" i="2"/>
  <c r="IH300" i="2"/>
  <c r="IG300" i="2"/>
  <c r="IF300" i="2"/>
  <c r="IE300" i="2"/>
  <c r="ID300" i="2"/>
  <c r="IC300" i="2"/>
  <c r="IB300" i="2"/>
  <c r="IA300" i="2"/>
  <c r="HZ300" i="2"/>
  <c r="HY300" i="2"/>
  <c r="HX300" i="2"/>
  <c r="HW300" i="2"/>
  <c r="HV300" i="2"/>
  <c r="HU300" i="2"/>
  <c r="HT300" i="2"/>
  <c r="HT301" i="2" s="1"/>
  <c r="HS300" i="2"/>
  <c r="HR300" i="2"/>
  <c r="HR301" i="2" s="1"/>
  <c r="HQ300" i="2"/>
  <c r="HQ301" i="2" s="1"/>
  <c r="HP300" i="2"/>
  <c r="HP301" i="2" s="1"/>
  <c r="HO300" i="2"/>
  <c r="HO301" i="2" s="1"/>
  <c r="HN300" i="2"/>
  <c r="HM300" i="2"/>
  <c r="HL300" i="2"/>
  <c r="HK300" i="2"/>
  <c r="HJ300" i="2"/>
  <c r="HI300" i="2"/>
  <c r="HH300" i="2"/>
  <c r="HG300" i="2"/>
  <c r="HF300" i="2"/>
  <c r="HE300" i="2"/>
  <c r="HD300" i="2"/>
  <c r="HC300" i="2"/>
  <c r="HB300" i="2"/>
  <c r="HA300" i="2"/>
  <c r="GZ300" i="2"/>
  <c r="GY300" i="2"/>
  <c r="GX300" i="2"/>
  <c r="GX301" i="2" s="1"/>
  <c r="GW300" i="2"/>
  <c r="GV300" i="2"/>
  <c r="GV301" i="2" s="1"/>
  <c r="GU300" i="2"/>
  <c r="GU301" i="2" s="1"/>
  <c r="GT300" i="2"/>
  <c r="GT301" i="2" s="1"/>
  <c r="GS300" i="2"/>
  <c r="GS301" i="2" s="1"/>
  <c r="GR300" i="2"/>
  <c r="GQ300" i="2"/>
  <c r="GP300" i="2"/>
  <c r="GO300" i="2"/>
  <c r="GN300" i="2"/>
  <c r="GM300" i="2"/>
  <c r="GL300" i="2"/>
  <c r="GK300" i="2"/>
  <c r="GJ300" i="2"/>
  <c r="GI300" i="2"/>
  <c r="GH300" i="2"/>
  <c r="GG300" i="2"/>
  <c r="GF300" i="2"/>
  <c r="GE300" i="2"/>
  <c r="GD300" i="2"/>
  <c r="GC300" i="2"/>
  <c r="GC301" i="2" s="1"/>
  <c r="GB300" i="2"/>
  <c r="GB301" i="2" s="1"/>
  <c r="GA300" i="2"/>
  <c r="FZ300" i="2"/>
  <c r="FZ301" i="2" s="1"/>
  <c r="FY300" i="2"/>
  <c r="FX300" i="2"/>
  <c r="FW300" i="2"/>
  <c r="FV300" i="2"/>
  <c r="FU300" i="2"/>
  <c r="FT300" i="2"/>
  <c r="FS300" i="2"/>
  <c r="FR300" i="2"/>
  <c r="FQ300" i="2"/>
  <c r="FP300" i="2"/>
  <c r="FO300" i="2"/>
  <c r="FN300" i="2"/>
  <c r="FM300" i="2"/>
  <c r="FL300" i="2"/>
  <c r="FK300" i="2"/>
  <c r="FJ300" i="2"/>
  <c r="FI300" i="2"/>
  <c r="FH300" i="2"/>
  <c r="FG300" i="2"/>
  <c r="FG301" i="2" s="1"/>
  <c r="FF300" i="2"/>
  <c r="FF301" i="2" s="1"/>
  <c r="FE300" i="2"/>
  <c r="FD300" i="2"/>
  <c r="FD301" i="2" s="1"/>
  <c r="FC300" i="2"/>
  <c r="FC301" i="2" s="1"/>
  <c r="FB300" i="2"/>
  <c r="FB301" i="2" s="1"/>
  <c r="FA300" i="2"/>
  <c r="FA301" i="2" s="1"/>
  <c r="EZ300" i="2"/>
  <c r="EY300" i="2"/>
  <c r="EX300" i="2"/>
  <c r="EW300" i="2"/>
  <c r="EV300" i="2"/>
  <c r="EU300" i="2"/>
  <c r="ET300" i="2"/>
  <c r="ES300" i="2"/>
  <c r="ER300" i="2"/>
  <c r="EQ300" i="2"/>
  <c r="EP300" i="2"/>
  <c r="EO300" i="2"/>
  <c r="EN300" i="2"/>
  <c r="EM300" i="2"/>
  <c r="EL300" i="2"/>
  <c r="EK300" i="2"/>
  <c r="EJ300" i="2"/>
  <c r="EJ301" i="2" s="1"/>
  <c r="EI300" i="2"/>
  <c r="EH300" i="2"/>
  <c r="EH301" i="2" s="1"/>
  <c r="EG300" i="2"/>
  <c r="EG301" i="2" s="1"/>
  <c r="EF300" i="2"/>
  <c r="EE300" i="2"/>
  <c r="ED300" i="2"/>
  <c r="EC300" i="2"/>
  <c r="EB300" i="2"/>
  <c r="EA300" i="2"/>
  <c r="DZ300" i="2"/>
  <c r="DY300" i="2"/>
  <c r="DX300" i="2"/>
  <c r="DW300" i="2"/>
  <c r="DV300" i="2"/>
  <c r="DU300" i="2"/>
  <c r="DT300" i="2"/>
  <c r="DS300" i="2"/>
  <c r="DR300" i="2"/>
  <c r="DQ300" i="2"/>
  <c r="DP300" i="2"/>
  <c r="DO300" i="2"/>
  <c r="DO301" i="2" s="1"/>
  <c r="DN300" i="2"/>
  <c r="DN301" i="2" s="1"/>
  <c r="DM300" i="2"/>
  <c r="DL300" i="2"/>
  <c r="DL301" i="2" s="1"/>
  <c r="DK300" i="2"/>
  <c r="DJ300" i="2"/>
  <c r="DJ301" i="2" s="1"/>
  <c r="DI300" i="2"/>
  <c r="DH300" i="2"/>
  <c r="DG300" i="2"/>
  <c r="DF300" i="2"/>
  <c r="DE300" i="2"/>
  <c r="DD300" i="2"/>
  <c r="DC300" i="2"/>
  <c r="DB300" i="2"/>
  <c r="DA300" i="2"/>
  <c r="CZ300" i="2"/>
  <c r="CY300" i="2"/>
  <c r="CX300" i="2"/>
  <c r="CW300" i="2"/>
  <c r="CV300" i="2"/>
  <c r="CU300" i="2"/>
  <c r="CT300" i="2"/>
  <c r="CS300" i="2"/>
  <c r="CS301" i="2" s="1"/>
  <c r="CR300" i="2"/>
  <c r="CR301" i="2" s="1"/>
  <c r="CQ300" i="2"/>
  <c r="CP300" i="2"/>
  <c r="CP301" i="2" s="1"/>
  <c r="CO300" i="2"/>
  <c r="CO301" i="2" s="1"/>
  <c r="CN300" i="2"/>
  <c r="CN301" i="2" s="1"/>
  <c r="CM300" i="2"/>
  <c r="CL300" i="2"/>
  <c r="CK300" i="2"/>
  <c r="CJ300" i="2"/>
  <c r="CI300" i="2"/>
  <c r="CH300" i="2"/>
  <c r="CG300" i="2"/>
  <c r="CF300" i="2"/>
  <c r="CE300" i="2"/>
  <c r="CD300" i="2"/>
  <c r="CC300" i="2"/>
  <c r="CB300" i="2"/>
  <c r="CA300" i="2"/>
  <c r="BZ300" i="2"/>
  <c r="BY300" i="2"/>
  <c r="BX300" i="2"/>
  <c r="BX301" i="2" s="1"/>
  <c r="BW300" i="2"/>
  <c r="BV300" i="2"/>
  <c r="BV301" i="2" s="1"/>
  <c r="BU300" i="2"/>
  <c r="BT300" i="2"/>
  <c r="BT301" i="2" s="1"/>
  <c r="BS300" i="2"/>
  <c r="BR300" i="2"/>
  <c r="BQ300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B301" i="2" s="1"/>
  <c r="BA300" i="2"/>
  <c r="BA301" i="2" s="1"/>
  <c r="AZ300" i="2"/>
  <c r="AZ301" i="2" s="1"/>
  <c r="AY300" i="2"/>
  <c r="AY301" i="2" s="1"/>
  <c r="AX300" i="2"/>
  <c r="AX301" i="2" s="1"/>
  <c r="AW300" i="2"/>
  <c r="AW301" i="2" s="1"/>
  <c r="AV300" i="2"/>
  <c r="AU300" i="2"/>
  <c r="AU301" i="2" s="1"/>
  <c r="AT300" i="2"/>
  <c r="AS300" i="2"/>
  <c r="AR300" i="2"/>
  <c r="AQ300" i="2"/>
  <c r="AP300" i="2"/>
  <c r="AO300" i="2"/>
  <c r="AN300" i="2"/>
  <c r="AM300" i="2"/>
  <c r="AL300" i="2"/>
  <c r="AE300" i="2"/>
  <c r="U300" i="2"/>
  <c r="T300" i="2"/>
  <c r="S300" i="2"/>
  <c r="R300" i="2"/>
  <c r="Q300" i="2"/>
  <c r="O300" i="2"/>
  <c r="N300" i="2"/>
  <c r="N301" i="2" s="1"/>
  <c r="L300" i="2"/>
  <c r="K300" i="2"/>
  <c r="I300" i="2"/>
  <c r="G300" i="2"/>
  <c r="PO299" i="2"/>
  <c r="PN299" i="2"/>
  <c r="PM299" i="2"/>
  <c r="PL299" i="2"/>
  <c r="PL301" i="2" s="1"/>
  <c r="PK299" i="2"/>
  <c r="PJ299" i="2"/>
  <c r="PI299" i="2"/>
  <c r="PI301" i="2" s="1"/>
  <c r="PH299" i="2"/>
  <c r="PG299" i="2"/>
  <c r="PF299" i="2"/>
  <c r="PE299" i="2"/>
  <c r="PD299" i="2"/>
  <c r="PC299" i="2"/>
  <c r="PB299" i="2"/>
  <c r="PA299" i="2"/>
  <c r="OZ299" i="2"/>
  <c r="OY299" i="2"/>
  <c r="OX299" i="2"/>
  <c r="OX301" i="2" s="1"/>
  <c r="OW299" i="2"/>
  <c r="OV299" i="2"/>
  <c r="OU299" i="2"/>
  <c r="OT299" i="2"/>
  <c r="OS299" i="2"/>
  <c r="OS301" i="2" s="1"/>
  <c r="OR299" i="2"/>
  <c r="OR301" i="2" s="1"/>
  <c r="OQ299" i="2"/>
  <c r="OP299" i="2"/>
  <c r="OO299" i="2"/>
  <c r="ON299" i="2"/>
  <c r="OM299" i="2"/>
  <c r="OL299" i="2"/>
  <c r="OK299" i="2"/>
  <c r="OJ299" i="2"/>
  <c r="OJ301" i="2" s="1"/>
  <c r="OH299" i="2"/>
  <c r="OG299" i="2"/>
  <c r="OE299" i="2"/>
  <c r="OD299" i="2"/>
  <c r="OC299" i="2"/>
  <c r="OB299" i="2"/>
  <c r="NZ299" i="2"/>
  <c r="NU299" i="2"/>
  <c r="NU301" i="2" s="1"/>
  <c r="NT299" i="2"/>
  <c r="NS299" i="2"/>
  <c r="NR299" i="2"/>
  <c r="NQ299" i="2"/>
  <c r="NQ301" i="2" s="1"/>
  <c r="NL299" i="2"/>
  <c r="NH299" i="2"/>
  <c r="NG299" i="2"/>
  <c r="NG301" i="2" s="1"/>
  <c r="NF299" i="2"/>
  <c r="ND299" i="2"/>
  <c r="NB299" i="2"/>
  <c r="MW299" i="2"/>
  <c r="MV299" i="2"/>
  <c r="MU299" i="2"/>
  <c r="MT299" i="2"/>
  <c r="MP299" i="2"/>
  <c r="MO299" i="2"/>
  <c r="MM299" i="2"/>
  <c r="MD299" i="2"/>
  <c r="MD301" i="2" s="1"/>
  <c r="LY299" i="2"/>
  <c r="LU299" i="2"/>
  <c r="LT299" i="2"/>
  <c r="LS299" i="2"/>
  <c r="LQ299" i="2"/>
  <c r="LP299" i="2"/>
  <c r="LP301" i="2" s="1"/>
  <c r="LO299" i="2"/>
  <c r="LO301" i="2" s="1"/>
  <c r="LN299" i="2"/>
  <c r="LN301" i="2" s="1"/>
  <c r="LM299" i="2"/>
  <c r="LL299" i="2"/>
  <c r="LK299" i="2"/>
  <c r="LJ299" i="2"/>
  <c r="LJ303" i="2" s="1"/>
  <c r="LI299" i="2"/>
  <c r="LH299" i="2"/>
  <c r="LH303" i="2" s="1"/>
  <c r="LG299" i="2"/>
  <c r="LG303" i="2" s="1"/>
  <c r="LF299" i="2"/>
  <c r="LE299" i="2"/>
  <c r="LD299" i="2"/>
  <c r="LD303" i="2" s="1"/>
  <c r="LC299" i="2"/>
  <c r="LB299" i="2"/>
  <c r="LB303" i="2" s="1"/>
  <c r="LA299" i="2"/>
  <c r="LA303" i="2" s="1"/>
  <c r="KZ299" i="2"/>
  <c r="KY299" i="2"/>
  <c r="KY303" i="2" s="1"/>
  <c r="KX299" i="2"/>
  <c r="KX303" i="2" s="1"/>
  <c r="KW299" i="2"/>
  <c r="KW303" i="2" s="1"/>
  <c r="KV299" i="2"/>
  <c r="KV301" i="2" s="1"/>
  <c r="KU299" i="2"/>
  <c r="KU303" i="2" s="1"/>
  <c r="KT299" i="2"/>
  <c r="KS299" i="2"/>
  <c r="KS301" i="2" s="1"/>
  <c r="KR299" i="2"/>
  <c r="KQ299" i="2"/>
  <c r="KQ303" i="2" s="1"/>
  <c r="KP299" i="2"/>
  <c r="KO299" i="2"/>
  <c r="KN299" i="2"/>
  <c r="KN303" i="2" s="1"/>
  <c r="KM299" i="2"/>
  <c r="KM303" i="2" s="1"/>
  <c r="KL299" i="2"/>
  <c r="KL303" i="2" s="1"/>
  <c r="KK299" i="2"/>
  <c r="KK303" i="2" s="1"/>
  <c r="KJ299" i="2"/>
  <c r="KJ303" i="2" s="1"/>
  <c r="KI299" i="2"/>
  <c r="KI303" i="2" s="1"/>
  <c r="KH299" i="2"/>
  <c r="KH303" i="2" s="1"/>
  <c r="KG299" i="2"/>
  <c r="KF299" i="2"/>
  <c r="KF303" i="2" s="1"/>
  <c r="KE299" i="2"/>
  <c r="KE303" i="2" s="1"/>
  <c r="KD299" i="2"/>
  <c r="KC299" i="2"/>
  <c r="KB299" i="2"/>
  <c r="KA299" i="2"/>
  <c r="JZ299" i="2"/>
  <c r="JZ303" i="2" s="1"/>
  <c r="JY299" i="2"/>
  <c r="JY303" i="2" s="1"/>
  <c r="JX299" i="2"/>
  <c r="JW299" i="2"/>
  <c r="JW303" i="2" s="1"/>
  <c r="JV299" i="2"/>
  <c r="JV301" i="2" s="1"/>
  <c r="JU299" i="2"/>
  <c r="JU303" i="2" s="1"/>
  <c r="JT299" i="2"/>
  <c r="JT303" i="2" s="1"/>
  <c r="JS299" i="2"/>
  <c r="JR299" i="2"/>
  <c r="JQ299" i="2"/>
  <c r="JQ303" i="2" s="1"/>
  <c r="JP299" i="2"/>
  <c r="JO299" i="2"/>
  <c r="JO303" i="2" s="1"/>
  <c r="JN299" i="2"/>
  <c r="JN303" i="2" s="1"/>
  <c r="JM299" i="2"/>
  <c r="JL299" i="2"/>
  <c r="JL303" i="2" s="1"/>
  <c r="JK299" i="2"/>
  <c r="JJ299" i="2"/>
  <c r="JJ303" i="2" s="1"/>
  <c r="JI299" i="2"/>
  <c r="JI303" i="2" s="1"/>
  <c r="JH299" i="2"/>
  <c r="JH303" i="2" s="1"/>
  <c r="JG299" i="2"/>
  <c r="JG303" i="2" s="1"/>
  <c r="JF299" i="2"/>
  <c r="JF303" i="2" s="1"/>
  <c r="JE299" i="2"/>
  <c r="JD299" i="2"/>
  <c r="JD303" i="2" s="1"/>
  <c r="JC299" i="2"/>
  <c r="JC303" i="2" s="1"/>
  <c r="JB299" i="2"/>
  <c r="JA299" i="2"/>
  <c r="JA303" i="2" s="1"/>
  <c r="IZ299" i="2"/>
  <c r="IZ303" i="2" s="1"/>
  <c r="IY299" i="2"/>
  <c r="IY303" i="2" s="1"/>
  <c r="IX299" i="2"/>
  <c r="IX303" i="2" s="1"/>
  <c r="IW299" i="2"/>
  <c r="IW301" i="2" s="1"/>
  <c r="IV299" i="2"/>
  <c r="IV303" i="2" s="1"/>
  <c r="IU299" i="2"/>
  <c r="IT299" i="2"/>
  <c r="IT303" i="2" s="1"/>
  <c r="IS299" i="2"/>
  <c r="IS303" i="2" s="1"/>
  <c r="IR299" i="2"/>
  <c r="IR303" i="2" s="1"/>
  <c r="IQ299" i="2"/>
  <c r="IQ303" i="2" s="1"/>
  <c r="IP299" i="2"/>
  <c r="IP303" i="2" s="1"/>
  <c r="IO299" i="2"/>
  <c r="IN299" i="2"/>
  <c r="IN303" i="2" s="1"/>
  <c r="IM299" i="2"/>
  <c r="IM303" i="2" s="1"/>
  <c r="IL299" i="2"/>
  <c r="IK299" i="2"/>
  <c r="IJ299" i="2"/>
  <c r="IJ303" i="2" s="1"/>
  <c r="II299" i="2"/>
  <c r="II303" i="2" s="1"/>
  <c r="IH299" i="2"/>
  <c r="IH303" i="2" s="1"/>
  <c r="IG299" i="2"/>
  <c r="IG303" i="2" s="1"/>
  <c r="IF299" i="2"/>
  <c r="IE299" i="2"/>
  <c r="ID299" i="2"/>
  <c r="IC299" i="2"/>
  <c r="IC303" i="2" s="1"/>
  <c r="IB299" i="2"/>
  <c r="IB303" i="2" s="1"/>
  <c r="IA299" i="2"/>
  <c r="HZ299" i="2"/>
  <c r="HY299" i="2"/>
  <c r="HX299" i="2"/>
  <c r="HX303" i="2" s="1"/>
  <c r="HW299" i="2"/>
  <c r="HW303" i="2" s="1"/>
  <c r="HV299" i="2"/>
  <c r="HV303" i="2" s="1"/>
  <c r="HU299" i="2"/>
  <c r="HU303" i="2" s="1"/>
  <c r="HT299" i="2"/>
  <c r="HT303" i="2" s="1"/>
  <c r="HS299" i="2"/>
  <c r="HS303" i="2" s="1"/>
  <c r="HR299" i="2"/>
  <c r="HR303" i="2" s="1"/>
  <c r="HQ299" i="2"/>
  <c r="HQ303" i="2" s="1"/>
  <c r="HP299" i="2"/>
  <c r="HO299" i="2"/>
  <c r="HO303" i="2" s="1"/>
  <c r="HN299" i="2"/>
  <c r="HN303" i="2" s="1"/>
  <c r="HM299" i="2"/>
  <c r="HM303" i="2" s="1"/>
  <c r="HL299" i="2"/>
  <c r="HL303" i="2" s="1"/>
  <c r="HK299" i="2"/>
  <c r="HK303" i="2" s="1"/>
  <c r="HJ299" i="2"/>
  <c r="HJ303" i="2" s="1"/>
  <c r="HI299" i="2"/>
  <c r="HI303" i="2" s="1"/>
  <c r="HH299" i="2"/>
  <c r="HH303" i="2" s="1"/>
  <c r="HG299" i="2"/>
  <c r="HG303" i="2" s="1"/>
  <c r="HF299" i="2"/>
  <c r="HE299" i="2"/>
  <c r="HD299" i="2"/>
  <c r="HC299" i="2"/>
  <c r="HB299" i="2"/>
  <c r="HB303" i="2" s="1"/>
  <c r="HA299" i="2"/>
  <c r="GZ299" i="2"/>
  <c r="GZ303" i="2" s="1"/>
  <c r="GY299" i="2"/>
  <c r="GY303" i="2" s="1"/>
  <c r="GX299" i="2"/>
  <c r="GX303" i="2" s="1"/>
  <c r="GW299" i="2"/>
  <c r="GW303" i="2" s="1"/>
  <c r="GV299" i="2"/>
  <c r="GV303" i="2" s="1"/>
  <c r="GU299" i="2"/>
  <c r="GT299" i="2"/>
  <c r="GS299" i="2"/>
  <c r="GR299" i="2"/>
  <c r="GQ299" i="2"/>
  <c r="GP299" i="2"/>
  <c r="GO299" i="2"/>
  <c r="GO303" i="2" s="1"/>
  <c r="GN299" i="2"/>
  <c r="GN303" i="2" s="1"/>
  <c r="GM299" i="2"/>
  <c r="GM303" i="2" s="1"/>
  <c r="GL299" i="2"/>
  <c r="GL301" i="2" s="1"/>
  <c r="GK299" i="2"/>
  <c r="GK303" i="2" s="1"/>
  <c r="GJ299" i="2"/>
  <c r="GJ303" i="2" s="1"/>
  <c r="GI299" i="2"/>
  <c r="GH299" i="2"/>
  <c r="GH303" i="2" s="1"/>
  <c r="GG299" i="2"/>
  <c r="GF299" i="2"/>
  <c r="GE299" i="2"/>
  <c r="GE303" i="2" s="1"/>
  <c r="GD299" i="2"/>
  <c r="GD303" i="2" s="1"/>
  <c r="GC299" i="2"/>
  <c r="GC303" i="2" s="1"/>
  <c r="GB299" i="2"/>
  <c r="GB303" i="2" s="1"/>
  <c r="GA299" i="2"/>
  <c r="GA303" i="2" s="1"/>
  <c r="FZ299" i="2"/>
  <c r="FZ303" i="2" s="1"/>
  <c r="FY299" i="2"/>
  <c r="FY303" i="2" s="1"/>
  <c r="FX299" i="2"/>
  <c r="FW299" i="2"/>
  <c r="FV299" i="2"/>
  <c r="FV303" i="2" s="1"/>
  <c r="FU299" i="2"/>
  <c r="FU303" i="2" s="1"/>
  <c r="FT299" i="2"/>
  <c r="FT303" i="2" s="1"/>
  <c r="FS299" i="2"/>
  <c r="FS303" i="2" s="1"/>
  <c r="FR299" i="2"/>
  <c r="FR303" i="2" s="1"/>
  <c r="FQ299" i="2"/>
  <c r="FQ303" i="2" s="1"/>
  <c r="FP299" i="2"/>
  <c r="FP303" i="2" s="1"/>
  <c r="FO299" i="2"/>
  <c r="FO303" i="2" s="1"/>
  <c r="FN299" i="2"/>
  <c r="FN303" i="2" s="1"/>
  <c r="FM299" i="2"/>
  <c r="FM303" i="2" s="1"/>
  <c r="FL299" i="2"/>
  <c r="FL303" i="2" s="1"/>
  <c r="FK299" i="2"/>
  <c r="FK303" i="2" s="1"/>
  <c r="FJ299" i="2"/>
  <c r="FI299" i="2"/>
  <c r="FH299" i="2"/>
  <c r="FG299" i="2"/>
  <c r="FF299" i="2"/>
  <c r="FF303" i="2" s="1"/>
  <c r="FE299" i="2"/>
  <c r="FE303" i="2" s="1"/>
  <c r="FD299" i="2"/>
  <c r="FD303" i="2" s="1"/>
  <c r="FC299" i="2"/>
  <c r="FC303" i="2" s="1"/>
  <c r="FB299" i="2"/>
  <c r="FB303" i="2" s="1"/>
  <c r="FA299" i="2"/>
  <c r="FA303" i="2" s="1"/>
  <c r="EZ299" i="2"/>
  <c r="EZ303" i="2" s="1"/>
  <c r="EY299" i="2"/>
  <c r="EY303" i="2" s="1"/>
  <c r="EX299" i="2"/>
  <c r="EW299" i="2"/>
  <c r="EW301" i="2" s="1"/>
  <c r="EV299" i="2"/>
  <c r="EU299" i="2"/>
  <c r="ET299" i="2"/>
  <c r="ET301" i="2" s="1"/>
  <c r="ES299" i="2"/>
  <c r="ER299" i="2"/>
  <c r="ER301" i="2" s="1"/>
  <c r="EQ299" i="2"/>
  <c r="EQ301" i="2" s="1"/>
  <c r="EP299" i="2"/>
  <c r="EO299" i="2"/>
  <c r="EN299" i="2"/>
  <c r="EN301" i="2" s="1"/>
  <c r="EM299" i="2"/>
  <c r="EL299" i="2"/>
  <c r="EK299" i="2"/>
  <c r="EJ299" i="2"/>
  <c r="EI299" i="2"/>
  <c r="EH299" i="2"/>
  <c r="EG299" i="2"/>
  <c r="EF299" i="2"/>
  <c r="EE299" i="2"/>
  <c r="ED299" i="2"/>
  <c r="EC299" i="2"/>
  <c r="EB299" i="2"/>
  <c r="EA299" i="2"/>
  <c r="DZ299" i="2"/>
  <c r="DY299" i="2"/>
  <c r="DY301" i="2" s="1"/>
  <c r="DX299" i="2"/>
  <c r="DX301" i="2" s="1"/>
  <c r="DW299" i="2"/>
  <c r="DV299" i="2"/>
  <c r="DU299" i="2"/>
  <c r="DU301" i="2" s="1"/>
  <c r="DT299" i="2"/>
  <c r="DS299" i="2"/>
  <c r="DS301" i="2" s="1"/>
  <c r="DR299" i="2"/>
  <c r="DR301" i="2" s="1"/>
  <c r="DQ299" i="2"/>
  <c r="DP299" i="2"/>
  <c r="DO299" i="2"/>
  <c r="DN299" i="2"/>
  <c r="DM299" i="2"/>
  <c r="DL299" i="2"/>
  <c r="DK299" i="2"/>
  <c r="DJ299" i="2"/>
  <c r="DI299" i="2"/>
  <c r="DH299" i="2"/>
  <c r="DG299" i="2"/>
  <c r="DF299" i="2"/>
  <c r="DF301" i="2" s="1"/>
  <c r="DE299" i="2"/>
  <c r="DE301" i="2" s="1"/>
  <c r="DD299" i="2"/>
  <c r="DD301" i="2" s="1"/>
  <c r="DC299" i="2"/>
  <c r="DC301" i="2" s="1"/>
  <c r="DB299" i="2"/>
  <c r="DA299" i="2"/>
  <c r="CZ299" i="2"/>
  <c r="CY299" i="2"/>
  <c r="CY301" i="2" s="1"/>
  <c r="CX299" i="2"/>
  <c r="CW299" i="2"/>
  <c r="CV299" i="2"/>
  <c r="CV301" i="2" s="1"/>
  <c r="CU299" i="2"/>
  <c r="CT299" i="2"/>
  <c r="CS299" i="2"/>
  <c r="CR299" i="2"/>
  <c r="CQ299" i="2"/>
  <c r="CP299" i="2"/>
  <c r="CO299" i="2"/>
  <c r="CN299" i="2"/>
  <c r="CM299" i="2"/>
  <c r="CL299" i="2"/>
  <c r="CK299" i="2"/>
  <c r="CJ299" i="2"/>
  <c r="CJ301" i="2" s="1"/>
  <c r="CI299" i="2"/>
  <c r="CH299" i="2"/>
  <c r="CH301" i="2" s="1"/>
  <c r="CG299" i="2"/>
  <c r="CF299" i="2"/>
  <c r="CE299" i="2"/>
  <c r="CD299" i="2"/>
  <c r="CD301" i="2" s="1"/>
  <c r="CC299" i="2"/>
  <c r="CC301" i="2" s="1"/>
  <c r="CB299" i="2"/>
  <c r="CA299" i="2"/>
  <c r="BZ299" i="2"/>
  <c r="BY299" i="2"/>
  <c r="BX299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L301" i="2" s="1"/>
  <c r="BK299" i="2"/>
  <c r="BK301" i="2" s="1"/>
  <c r="BJ299" i="2"/>
  <c r="BI299" i="2"/>
  <c r="BI301" i="2" s="1"/>
  <c r="BH299" i="2"/>
  <c r="BH301" i="2" s="1"/>
  <c r="BG299" i="2"/>
  <c r="BG301" i="2" s="1"/>
  <c r="BF299" i="2"/>
  <c r="BF301" i="2" s="1"/>
  <c r="BE299" i="2"/>
  <c r="BE301" i="2" s="1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R301" i="2" s="1"/>
  <c r="AQ299" i="2"/>
  <c r="AQ301" i="2" s="1"/>
  <c r="AP299" i="2"/>
  <c r="AP301" i="2" s="1"/>
  <c r="AO299" i="2"/>
  <c r="AO301" i="2" s="1"/>
  <c r="AN299" i="2"/>
  <c r="AM299" i="2"/>
  <c r="AL299" i="2"/>
  <c r="AK299" i="2"/>
  <c r="AJ299" i="2"/>
  <c r="AI299" i="2"/>
  <c r="OI298" i="2"/>
  <c r="OI299" i="2" s="1"/>
  <c r="OH298" i="2"/>
  <c r="OG298" i="2"/>
  <c r="OF298" i="2"/>
  <c r="OF299" i="2" s="1"/>
  <c r="OE298" i="2"/>
  <c r="OD298" i="2"/>
  <c r="OC298" i="2"/>
  <c r="OB298" i="2"/>
  <c r="OA298" i="2"/>
  <c r="OA299" i="2" s="1"/>
  <c r="NZ298" i="2"/>
  <c r="NY298" i="2"/>
  <c r="NY299" i="2" s="1"/>
  <c r="NX298" i="2"/>
  <c r="NX299" i="2" s="1"/>
  <c r="NW298" i="2"/>
  <c r="NW299" i="2" s="1"/>
  <c r="NW301" i="2" s="1"/>
  <c r="NV298" i="2"/>
  <c r="NV299" i="2" s="1"/>
  <c r="NU298" i="2"/>
  <c r="NT298" i="2"/>
  <c r="NS298" i="2"/>
  <c r="NR298" i="2"/>
  <c r="NQ298" i="2"/>
  <c r="NP298" i="2"/>
  <c r="NP299" i="2" s="1"/>
  <c r="NO298" i="2"/>
  <c r="NO299" i="2" s="1"/>
  <c r="NN298" i="2"/>
  <c r="NN299" i="2" s="1"/>
  <c r="NM298" i="2"/>
  <c r="NM299" i="2" s="1"/>
  <c r="NL298" i="2"/>
  <c r="NK298" i="2"/>
  <c r="NK299" i="2" s="1"/>
  <c r="NJ298" i="2"/>
  <c r="NJ299" i="2" s="1"/>
  <c r="NI298" i="2"/>
  <c r="NI299" i="2" s="1"/>
  <c r="NH298" i="2"/>
  <c r="NG298" i="2"/>
  <c r="NF298" i="2"/>
  <c r="NE298" i="2"/>
  <c r="NE299" i="2" s="1"/>
  <c r="ND298" i="2"/>
  <c r="NC298" i="2"/>
  <c r="NC299" i="2" s="1"/>
  <c r="NC301" i="2" s="1"/>
  <c r="NB298" i="2"/>
  <c r="NA298" i="2"/>
  <c r="NA299" i="2" s="1"/>
  <c r="MZ298" i="2"/>
  <c r="MZ299" i="2" s="1"/>
  <c r="MY298" i="2"/>
  <c r="MY299" i="2" s="1"/>
  <c r="MY301" i="2" s="1"/>
  <c r="MX298" i="2"/>
  <c r="MX299" i="2" s="1"/>
  <c r="MX301" i="2" s="1"/>
  <c r="MW298" i="2"/>
  <c r="MV298" i="2"/>
  <c r="MU298" i="2"/>
  <c r="MT298" i="2"/>
  <c r="MS298" i="2"/>
  <c r="MS299" i="2" s="1"/>
  <c r="MR298" i="2"/>
  <c r="MR299" i="2" s="1"/>
  <c r="MQ298" i="2"/>
  <c r="MQ299" i="2" s="1"/>
  <c r="MP298" i="2"/>
  <c r="MO298" i="2"/>
  <c r="MN298" i="2"/>
  <c r="MN299" i="2" s="1"/>
  <c r="MM298" i="2"/>
  <c r="ML298" i="2"/>
  <c r="ML299" i="2" s="1"/>
  <c r="MK298" i="2"/>
  <c r="MK299" i="2" s="1"/>
  <c r="MJ298" i="2"/>
  <c r="MJ299" i="2" s="1"/>
  <c r="MI298" i="2"/>
  <c r="MI299" i="2" s="1"/>
  <c r="MH298" i="2"/>
  <c r="MH299" i="2" s="1"/>
  <c r="MG298" i="2"/>
  <c r="MG299" i="2" s="1"/>
  <c r="MG301" i="2" s="1"/>
  <c r="MF298" i="2"/>
  <c r="MF299" i="2" s="1"/>
  <c r="ME298" i="2"/>
  <c r="ME299" i="2" s="1"/>
  <c r="MD298" i="2"/>
  <c r="MC298" i="2"/>
  <c r="MC299" i="2" s="1"/>
  <c r="MB298" i="2"/>
  <c r="MB299" i="2" s="1"/>
  <c r="MB301" i="2" s="1"/>
  <c r="MA298" i="2"/>
  <c r="MA299" i="2" s="1"/>
  <c r="LZ298" i="2"/>
  <c r="LZ299" i="2" s="1"/>
  <c r="LY298" i="2"/>
  <c r="LX298" i="2"/>
  <c r="LX299" i="2" s="1"/>
  <c r="LW298" i="2"/>
  <c r="LW299" i="2" s="1"/>
  <c r="LV298" i="2"/>
  <c r="LV299" i="2" s="1"/>
  <c r="LU298" i="2"/>
  <c r="LT298" i="2"/>
  <c r="LS298" i="2"/>
  <c r="LR298" i="2"/>
  <c r="LR299" i="2" s="1"/>
  <c r="LQ298" i="2"/>
  <c r="LP298" i="2"/>
  <c r="LO298" i="2"/>
  <c r="LN298" i="2"/>
  <c r="LM298" i="2"/>
  <c r="LL298" i="2"/>
  <c r="LK298" i="2"/>
  <c r="LJ298" i="2"/>
  <c r="LI298" i="2"/>
  <c r="LH298" i="2"/>
  <c r="LG298" i="2"/>
  <c r="LF298" i="2"/>
  <c r="LE298" i="2"/>
  <c r="LD298" i="2"/>
  <c r="LC298" i="2"/>
  <c r="LB298" i="2"/>
  <c r="LA298" i="2"/>
  <c r="KZ298" i="2"/>
  <c r="KY298" i="2"/>
  <c r="KX298" i="2"/>
  <c r="KW298" i="2"/>
  <c r="KV298" i="2"/>
  <c r="KU298" i="2"/>
  <c r="KT298" i="2"/>
  <c r="KS298" i="2"/>
  <c r="KR298" i="2"/>
  <c r="KQ298" i="2"/>
  <c r="KP298" i="2"/>
  <c r="KO298" i="2"/>
  <c r="KN298" i="2"/>
  <c r="KM298" i="2"/>
  <c r="KL298" i="2"/>
  <c r="KK298" i="2"/>
  <c r="KJ298" i="2"/>
  <c r="KI298" i="2"/>
  <c r="KH298" i="2"/>
  <c r="KG298" i="2"/>
  <c r="KF298" i="2"/>
  <c r="KE298" i="2"/>
  <c r="KD298" i="2"/>
  <c r="KC298" i="2"/>
  <c r="KB298" i="2"/>
  <c r="KA298" i="2"/>
  <c r="JZ298" i="2"/>
  <c r="JY298" i="2"/>
  <c r="JX298" i="2"/>
  <c r="JW298" i="2"/>
  <c r="JV298" i="2"/>
  <c r="JU298" i="2"/>
  <c r="JT298" i="2"/>
  <c r="JS298" i="2"/>
  <c r="JR298" i="2"/>
  <c r="JQ298" i="2"/>
  <c r="JP298" i="2"/>
  <c r="JO298" i="2"/>
  <c r="JN298" i="2"/>
  <c r="JM298" i="2"/>
  <c r="JL298" i="2"/>
  <c r="JK298" i="2"/>
  <c r="JJ298" i="2"/>
  <c r="JI298" i="2"/>
  <c r="JH298" i="2"/>
  <c r="U298" i="2" s="1"/>
  <c r="U299" i="2" s="1"/>
  <c r="JG298" i="2"/>
  <c r="JF298" i="2"/>
  <c r="JE298" i="2"/>
  <c r="JD298" i="2"/>
  <c r="JC298" i="2"/>
  <c r="JB298" i="2"/>
  <c r="JA298" i="2"/>
  <c r="IZ298" i="2"/>
  <c r="IY298" i="2"/>
  <c r="IX298" i="2"/>
  <c r="IW298" i="2"/>
  <c r="IV298" i="2"/>
  <c r="IU298" i="2"/>
  <c r="IT298" i="2"/>
  <c r="IS298" i="2"/>
  <c r="IR298" i="2"/>
  <c r="IQ298" i="2"/>
  <c r="IP298" i="2"/>
  <c r="IO298" i="2"/>
  <c r="IN298" i="2"/>
  <c r="IM298" i="2"/>
  <c r="IL298" i="2"/>
  <c r="IK298" i="2"/>
  <c r="IJ298" i="2"/>
  <c r="II298" i="2"/>
  <c r="IH298" i="2"/>
  <c r="IG298" i="2"/>
  <c r="IF298" i="2"/>
  <c r="IE298" i="2"/>
  <c r="ID298" i="2"/>
  <c r="IC298" i="2"/>
  <c r="IB298" i="2"/>
  <c r="IA298" i="2"/>
  <c r="HZ298" i="2"/>
  <c r="HY298" i="2"/>
  <c r="HX298" i="2"/>
  <c r="HW298" i="2"/>
  <c r="HV298" i="2"/>
  <c r="HU298" i="2"/>
  <c r="HT298" i="2"/>
  <c r="HS298" i="2"/>
  <c r="HR298" i="2"/>
  <c r="HQ298" i="2"/>
  <c r="HP298" i="2"/>
  <c r="HO298" i="2"/>
  <c r="HN298" i="2"/>
  <c r="HM298" i="2"/>
  <c r="HL298" i="2"/>
  <c r="HK298" i="2"/>
  <c r="HJ298" i="2"/>
  <c r="HI298" i="2"/>
  <c r="HH298" i="2"/>
  <c r="HG298" i="2"/>
  <c r="Q298" i="2" s="1"/>
  <c r="Q299" i="2" s="1"/>
  <c r="Q301" i="2" s="1"/>
  <c r="HF298" i="2"/>
  <c r="HE298" i="2"/>
  <c r="HD298" i="2"/>
  <c r="HC298" i="2"/>
  <c r="HB298" i="2"/>
  <c r="HA298" i="2"/>
  <c r="GZ298" i="2"/>
  <c r="GY298" i="2"/>
  <c r="GX298" i="2"/>
  <c r="GW298" i="2"/>
  <c r="GV298" i="2"/>
  <c r="GU298" i="2"/>
  <c r="GT298" i="2"/>
  <c r="GS298" i="2"/>
  <c r="GR298" i="2"/>
  <c r="GQ298" i="2"/>
  <c r="GP298" i="2"/>
  <c r="GO298" i="2"/>
  <c r="GN298" i="2"/>
  <c r="GM298" i="2"/>
  <c r="GL298" i="2"/>
  <c r="GK298" i="2"/>
  <c r="GJ298" i="2"/>
  <c r="GI298" i="2"/>
  <c r="GH298" i="2"/>
  <c r="GG298" i="2"/>
  <c r="GF298" i="2"/>
  <c r="GE298" i="2"/>
  <c r="GD298" i="2"/>
  <c r="GC298" i="2"/>
  <c r="GB298" i="2"/>
  <c r="GA298" i="2"/>
  <c r="FZ298" i="2"/>
  <c r="FY298" i="2"/>
  <c r="FX298" i="2"/>
  <c r="FW298" i="2"/>
  <c r="FV298" i="2"/>
  <c r="FU298" i="2"/>
  <c r="FT298" i="2"/>
  <c r="FS298" i="2"/>
  <c r="FR298" i="2"/>
  <c r="FQ298" i="2"/>
  <c r="FP298" i="2"/>
  <c r="FO298" i="2"/>
  <c r="FN298" i="2"/>
  <c r="FM298" i="2"/>
  <c r="FL298" i="2"/>
  <c r="FK298" i="2"/>
  <c r="FJ298" i="2"/>
  <c r="FI298" i="2"/>
  <c r="FH298" i="2"/>
  <c r="FG298" i="2"/>
  <c r="FF298" i="2"/>
  <c r="FE298" i="2"/>
  <c r="FD298" i="2"/>
  <c r="FC298" i="2"/>
  <c r="FB298" i="2"/>
  <c r="FA298" i="2"/>
  <c r="EZ298" i="2"/>
  <c r="EY298" i="2"/>
  <c r="EX298" i="2"/>
  <c r="EW298" i="2"/>
  <c r="EV298" i="2"/>
  <c r="EU298" i="2"/>
  <c r="ET298" i="2"/>
  <c r="ES298" i="2"/>
  <c r="ER298" i="2"/>
  <c r="EQ298" i="2"/>
  <c r="EP298" i="2"/>
  <c r="EO298" i="2"/>
  <c r="EN298" i="2"/>
  <c r="EM298" i="2"/>
  <c r="EL298" i="2"/>
  <c r="EK298" i="2"/>
  <c r="EJ298" i="2"/>
  <c r="EI298" i="2"/>
  <c r="EH298" i="2"/>
  <c r="EG298" i="2"/>
  <c r="EF298" i="2"/>
  <c r="EE298" i="2"/>
  <c r="ED298" i="2"/>
  <c r="EC298" i="2"/>
  <c r="EB298" i="2"/>
  <c r="EA298" i="2"/>
  <c r="DZ298" i="2"/>
  <c r="DY298" i="2"/>
  <c r="DX298" i="2"/>
  <c r="DW298" i="2"/>
  <c r="DV298" i="2"/>
  <c r="DU298" i="2"/>
  <c r="DT298" i="2"/>
  <c r="DS298" i="2"/>
  <c r="DR298" i="2"/>
  <c r="DQ298" i="2"/>
  <c r="DP298" i="2"/>
  <c r="DO298" i="2"/>
  <c r="DN298" i="2"/>
  <c r="DM298" i="2"/>
  <c r="DL298" i="2"/>
  <c r="DK298" i="2"/>
  <c r="DJ298" i="2"/>
  <c r="DI298" i="2"/>
  <c r="DH298" i="2"/>
  <c r="DG298" i="2"/>
  <c r="DF298" i="2"/>
  <c r="DE298" i="2"/>
  <c r="DD298" i="2"/>
  <c r="DC298" i="2"/>
  <c r="DB298" i="2"/>
  <c r="DA298" i="2"/>
  <c r="CZ298" i="2"/>
  <c r="CY298" i="2"/>
  <c r="CX298" i="2"/>
  <c r="CW298" i="2"/>
  <c r="CV298" i="2"/>
  <c r="CU298" i="2"/>
  <c r="CT298" i="2"/>
  <c r="CS298" i="2"/>
  <c r="CR298" i="2"/>
  <c r="CQ298" i="2"/>
  <c r="CP298" i="2"/>
  <c r="CO298" i="2"/>
  <c r="CN298" i="2"/>
  <c r="CM298" i="2"/>
  <c r="CL298" i="2"/>
  <c r="CK298" i="2"/>
  <c r="CJ298" i="2"/>
  <c r="CI298" i="2"/>
  <c r="CH298" i="2"/>
  <c r="CG298" i="2"/>
  <c r="CF298" i="2"/>
  <c r="CE298" i="2"/>
  <c r="F298" i="2" s="1"/>
  <c r="F299" i="2" s="1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Y298" i="2"/>
  <c r="Y299" i="2" s="1"/>
  <c r="N298" i="2"/>
  <c r="N299" i="2" s="1"/>
  <c r="B298" i="2"/>
  <c r="B299" i="2" s="1"/>
  <c r="PO296" i="2"/>
  <c r="PN296" i="2"/>
  <c r="PM296" i="2"/>
  <c r="PL296" i="2"/>
  <c r="PL295" i="2" s="1"/>
  <c r="PK296" i="2"/>
  <c r="PK295" i="2" s="1"/>
  <c r="PI296" i="2"/>
  <c r="PI295" i="2" s="1"/>
  <c r="OV296" i="2"/>
  <c r="OV295" i="2" s="1"/>
  <c r="OU296" i="2"/>
  <c r="OU295" i="2" s="1"/>
  <c r="OS296" i="2"/>
  <c r="OR296" i="2"/>
  <c r="OM296" i="2"/>
  <c r="OM295" i="2" s="1"/>
  <c r="PO295" i="2"/>
  <c r="PN295" i="2"/>
  <c r="PM295" i="2"/>
  <c r="PE295" i="2"/>
  <c r="OZ295" i="2"/>
  <c r="OY295" i="2"/>
  <c r="OX295" i="2"/>
  <c r="OW295" i="2"/>
  <c r="OS295" i="2"/>
  <c r="OR295" i="2"/>
  <c r="OK295" i="2"/>
  <c r="OK294" i="2"/>
  <c r="OW294" i="2" s="1"/>
  <c r="PI294" i="2" s="1"/>
  <c r="OJ294" i="2"/>
  <c r="OV294" i="2" s="1"/>
  <c r="PH294" i="2" s="1"/>
  <c r="NX294" i="2"/>
  <c r="NV294" i="2"/>
  <c r="NU294" i="2"/>
  <c r="NJ294" i="2"/>
  <c r="OH294" i="2" s="1"/>
  <c r="OT294" i="2" s="1"/>
  <c r="PF294" i="2" s="1"/>
  <c r="NI294" i="2"/>
  <c r="NH294" i="2"/>
  <c r="NG294" i="2"/>
  <c r="NF294" i="2"/>
  <c r="NE294" i="2"/>
  <c r="OC294" i="2" s="1"/>
  <c r="OO294" i="2" s="1"/>
  <c r="PA294" i="2" s="1"/>
  <c r="PM294" i="2" s="1"/>
  <c r="NC294" i="2"/>
  <c r="NB294" i="2"/>
  <c r="MZ294" i="2"/>
  <c r="MY294" i="2"/>
  <c r="MX294" i="2"/>
  <c r="MK294" i="2"/>
  <c r="MJ294" i="2"/>
  <c r="MI294" i="2"/>
  <c r="MG294" i="2"/>
  <c r="MF294" i="2"/>
  <c r="MD294" i="2"/>
  <c r="MC294" i="2"/>
  <c r="MB294" i="2"/>
  <c r="LY294" i="2"/>
  <c r="LX294" i="2"/>
  <c r="LW294" i="2"/>
  <c r="LS294" i="2"/>
  <c r="LR294" i="2"/>
  <c r="LN294" i="2"/>
  <c r="LM294" i="2"/>
  <c r="LL294" i="2"/>
  <c r="LJ294" i="2"/>
  <c r="LH294" i="2"/>
  <c r="LG294" i="2"/>
  <c r="LF294" i="2"/>
  <c r="LC294" i="2"/>
  <c r="LB294" i="2"/>
  <c r="KR294" i="2"/>
  <c r="KN294" i="2"/>
  <c r="KL294" i="2"/>
  <c r="KK294" i="2"/>
  <c r="KG294" i="2"/>
  <c r="KF294" i="2"/>
  <c r="KE294" i="2"/>
  <c r="KC294" i="2"/>
  <c r="JY294" i="2"/>
  <c r="JV294" i="2"/>
  <c r="JU294" i="2"/>
  <c r="JT294" i="2"/>
  <c r="JS294" i="2"/>
  <c r="JR294" i="2"/>
  <c r="JP294" i="2"/>
  <c r="JO294" i="2"/>
  <c r="JK294" i="2"/>
  <c r="JG294" i="2"/>
  <c r="JB294" i="2"/>
  <c r="JA294" i="2"/>
  <c r="IZ294" i="2"/>
  <c r="IY294" i="2"/>
  <c r="IX294" i="2"/>
  <c r="IW294" i="2"/>
  <c r="IV294" i="2"/>
  <c r="IU294" i="2"/>
  <c r="IT294" i="2"/>
  <c r="IS294" i="2"/>
  <c r="IR294" i="2"/>
  <c r="IE294" i="2"/>
  <c r="ID294" i="2"/>
  <c r="IC294" i="2"/>
  <c r="IB294" i="2"/>
  <c r="IA294" i="2"/>
  <c r="HZ294" i="2"/>
  <c r="HY294" i="2"/>
  <c r="HX294" i="2"/>
  <c r="HW294" i="2"/>
  <c r="HV294" i="2"/>
  <c r="HU294" i="2"/>
  <c r="HS294" i="2"/>
  <c r="PO293" i="2"/>
  <c r="PN293" i="2"/>
  <c r="PM293" i="2"/>
  <c r="PL293" i="2"/>
  <c r="PK293" i="2"/>
  <c r="PJ293" i="2"/>
  <c r="PJ296" i="2" s="1"/>
  <c r="PJ295" i="2" s="1"/>
  <c r="PI293" i="2"/>
  <c r="PH293" i="2"/>
  <c r="PH296" i="2" s="1"/>
  <c r="PH295" i="2" s="1"/>
  <c r="PG293" i="2"/>
  <c r="PG296" i="2" s="1"/>
  <c r="PG295" i="2" s="1"/>
  <c r="PF293" i="2"/>
  <c r="PF296" i="2" s="1"/>
  <c r="PF295" i="2" s="1"/>
  <c r="PE293" i="2"/>
  <c r="PE296" i="2" s="1"/>
  <c r="PD293" i="2"/>
  <c r="PD296" i="2" s="1"/>
  <c r="PD295" i="2" s="1"/>
  <c r="PC293" i="2"/>
  <c r="PC296" i="2" s="1"/>
  <c r="PC295" i="2" s="1"/>
  <c r="PB293" i="2"/>
  <c r="PB296" i="2" s="1"/>
  <c r="PB295" i="2" s="1"/>
  <c r="PA293" i="2"/>
  <c r="PA296" i="2" s="1"/>
  <c r="PA295" i="2" s="1"/>
  <c r="OZ293" i="2"/>
  <c r="OZ296" i="2" s="1"/>
  <c r="OY293" i="2"/>
  <c r="OY296" i="2" s="1"/>
  <c r="OX293" i="2"/>
  <c r="OX296" i="2" s="1"/>
  <c r="OW293" i="2"/>
  <c r="OW296" i="2" s="1"/>
  <c r="OV293" i="2"/>
  <c r="OU293" i="2"/>
  <c r="OT293" i="2"/>
  <c r="OT296" i="2" s="1"/>
  <c r="OT295" i="2" s="1"/>
  <c r="OS293" i="2"/>
  <c r="OR293" i="2"/>
  <c r="OQ293" i="2"/>
  <c r="OP293" i="2"/>
  <c r="OP296" i="2" s="1"/>
  <c r="OO293" i="2"/>
  <c r="ON293" i="2"/>
  <c r="ON296" i="2" s="1"/>
  <c r="OM293" i="2"/>
  <c r="OL293" i="2"/>
  <c r="OK293" i="2"/>
  <c r="OK296" i="2" s="1"/>
  <c r="OJ293" i="2"/>
  <c r="OI293" i="2"/>
  <c r="OH293" i="2"/>
  <c r="OG293" i="2"/>
  <c r="OF293" i="2"/>
  <c r="OE293" i="2"/>
  <c r="OD293" i="2"/>
  <c r="OC293" i="2"/>
  <c r="OB293" i="2"/>
  <c r="OA293" i="2"/>
  <c r="NZ293" i="2"/>
  <c r="NY293" i="2"/>
  <c r="NX293" i="2"/>
  <c r="NW293" i="2"/>
  <c r="NW294" i="2" s="1"/>
  <c r="NV293" i="2"/>
  <c r="NU293" i="2"/>
  <c r="NT293" i="2"/>
  <c r="NT294" i="2" s="1"/>
  <c r="NS293" i="2"/>
  <c r="NS294" i="2" s="1"/>
  <c r="NR293" i="2"/>
  <c r="NR294" i="2" s="1"/>
  <c r="NQ293" i="2"/>
  <c r="NQ294" i="2" s="1"/>
  <c r="NP293" i="2"/>
  <c r="NP294" i="2" s="1"/>
  <c r="NO293" i="2"/>
  <c r="NO294" i="2" s="1"/>
  <c r="NN293" i="2"/>
  <c r="NN294" i="2" s="1"/>
  <c r="NM293" i="2"/>
  <c r="NM294" i="2" s="1"/>
  <c r="NY294" i="2" s="1"/>
  <c r="NL293" i="2"/>
  <c r="NL294" i="2" s="1"/>
  <c r="NK293" i="2"/>
  <c r="NK294" i="2" s="1"/>
  <c r="NJ293" i="2"/>
  <c r="NI293" i="2"/>
  <c r="NH293" i="2"/>
  <c r="NG293" i="2"/>
  <c r="NF293" i="2"/>
  <c r="NE293" i="2"/>
  <c r="ND293" i="2"/>
  <c r="ND294" i="2" s="1"/>
  <c r="NC293" i="2"/>
  <c r="NB293" i="2"/>
  <c r="NA293" i="2"/>
  <c r="NA294" i="2" s="1"/>
  <c r="MZ293" i="2"/>
  <c r="MY293" i="2"/>
  <c r="MX293" i="2"/>
  <c r="MW293" i="2"/>
  <c r="MW294" i="2" s="1"/>
  <c r="MV293" i="2"/>
  <c r="MV294" i="2" s="1"/>
  <c r="MU293" i="2"/>
  <c r="MU294" i="2" s="1"/>
  <c r="MT293" i="2"/>
  <c r="MT294" i="2" s="1"/>
  <c r="MS293" i="2"/>
  <c r="MS294" i="2" s="1"/>
  <c r="MR293" i="2"/>
  <c r="MR294" i="2" s="1"/>
  <c r="OB294" i="2" s="1"/>
  <c r="ON294" i="2" s="1"/>
  <c r="OZ294" i="2" s="1"/>
  <c r="PL294" i="2" s="1"/>
  <c r="MQ293" i="2"/>
  <c r="MQ294" i="2" s="1"/>
  <c r="OA294" i="2" s="1"/>
  <c r="OM294" i="2" s="1"/>
  <c r="OY294" i="2" s="1"/>
  <c r="PK294" i="2" s="1"/>
  <c r="MP293" i="2"/>
  <c r="MP294" i="2" s="1"/>
  <c r="MO293" i="2"/>
  <c r="MO294" i="2" s="1"/>
  <c r="MN293" i="2"/>
  <c r="MN294" i="2" s="1"/>
  <c r="MM293" i="2"/>
  <c r="MM294" i="2" s="1"/>
  <c r="OI294" i="2" s="1"/>
  <c r="OU294" i="2" s="1"/>
  <c r="PG294" i="2" s="1"/>
  <c r="ML293" i="2"/>
  <c r="ML294" i="2" s="1"/>
  <c r="MK293" i="2"/>
  <c r="MJ293" i="2"/>
  <c r="MI293" i="2"/>
  <c r="MH293" i="2"/>
  <c r="MH294" i="2" s="1"/>
  <c r="MG293" i="2"/>
  <c r="MF293" i="2"/>
  <c r="ME293" i="2"/>
  <c r="ME294" i="2" s="1"/>
  <c r="MD293" i="2"/>
  <c r="MC293" i="2"/>
  <c r="MB293" i="2"/>
  <c r="MA293" i="2"/>
  <c r="MA294" i="2" s="1"/>
  <c r="LZ293" i="2"/>
  <c r="LZ294" i="2" s="1"/>
  <c r="LY293" i="2"/>
  <c r="LX293" i="2"/>
  <c r="LW293" i="2"/>
  <c r="LV293" i="2"/>
  <c r="LV294" i="2" s="1"/>
  <c r="LU293" i="2"/>
  <c r="LU294" i="2" s="1"/>
  <c r="LT293" i="2"/>
  <c r="LT294" i="2" s="1"/>
  <c r="LS293" i="2"/>
  <c r="LR293" i="2"/>
  <c r="LQ293" i="2"/>
  <c r="LQ294" i="2" s="1"/>
  <c r="LP293" i="2"/>
  <c r="LP294" i="2" s="1"/>
  <c r="LO293" i="2"/>
  <c r="LO294" i="2" s="1"/>
  <c r="LN293" i="2"/>
  <c r="LM293" i="2"/>
  <c r="LL293" i="2"/>
  <c r="LK293" i="2"/>
  <c r="LK294" i="2" s="1"/>
  <c r="LJ293" i="2"/>
  <c r="LI293" i="2"/>
  <c r="LI294" i="2" s="1"/>
  <c r="LH293" i="2"/>
  <c r="LG293" i="2"/>
  <c r="LF293" i="2"/>
  <c r="LE293" i="2"/>
  <c r="LE294" i="2" s="1"/>
  <c r="LD293" i="2"/>
  <c r="LD294" i="2" s="1"/>
  <c r="LC293" i="2"/>
  <c r="LB293" i="2"/>
  <c r="LA293" i="2"/>
  <c r="LA294" i="2" s="1"/>
  <c r="KZ293" i="2"/>
  <c r="KZ294" i="2" s="1"/>
  <c r="KY293" i="2"/>
  <c r="KY294" i="2" s="1"/>
  <c r="KX293" i="2"/>
  <c r="KX294" i="2" s="1"/>
  <c r="KW293" i="2"/>
  <c r="KW294" i="2" s="1"/>
  <c r="KV293" i="2"/>
  <c r="KV294" i="2" s="1"/>
  <c r="KU293" i="2"/>
  <c r="KU294" i="2" s="1"/>
  <c r="KT293" i="2"/>
  <c r="KT294" i="2" s="1"/>
  <c r="KS293" i="2"/>
  <c r="KS294" i="2" s="1"/>
  <c r="KR293" i="2"/>
  <c r="KQ293" i="2"/>
  <c r="KQ294" i="2" s="1"/>
  <c r="KP293" i="2"/>
  <c r="KP294" i="2" s="1"/>
  <c r="KO293" i="2"/>
  <c r="KO294" i="2" s="1"/>
  <c r="KN293" i="2"/>
  <c r="KM293" i="2"/>
  <c r="KM294" i="2" s="1"/>
  <c r="KL293" i="2"/>
  <c r="KK293" i="2"/>
  <c r="KJ293" i="2"/>
  <c r="KJ294" i="2" s="1"/>
  <c r="KI293" i="2"/>
  <c r="KI294" i="2" s="1"/>
  <c r="KH293" i="2"/>
  <c r="KH294" i="2" s="1"/>
  <c r="KG293" i="2"/>
  <c r="KF293" i="2"/>
  <c r="KE293" i="2"/>
  <c r="KD293" i="2"/>
  <c r="KD294" i="2" s="1"/>
  <c r="KC293" i="2"/>
  <c r="KB293" i="2"/>
  <c r="KB294" i="2" s="1"/>
  <c r="KA293" i="2"/>
  <c r="KA294" i="2" s="1"/>
  <c r="JZ293" i="2"/>
  <c r="JZ294" i="2" s="1"/>
  <c r="JY293" i="2"/>
  <c r="JX293" i="2"/>
  <c r="JX294" i="2" s="1"/>
  <c r="JW293" i="2"/>
  <c r="JW294" i="2" s="1"/>
  <c r="JV293" i="2"/>
  <c r="JU293" i="2"/>
  <c r="JT293" i="2"/>
  <c r="JS293" i="2"/>
  <c r="JR293" i="2"/>
  <c r="JQ293" i="2"/>
  <c r="JQ294" i="2" s="1"/>
  <c r="JP293" i="2"/>
  <c r="JO293" i="2"/>
  <c r="JN293" i="2"/>
  <c r="JN294" i="2" s="1"/>
  <c r="JM293" i="2"/>
  <c r="JM294" i="2" s="1"/>
  <c r="JL293" i="2"/>
  <c r="JL294" i="2" s="1"/>
  <c r="JK293" i="2"/>
  <c r="JJ293" i="2"/>
  <c r="JJ294" i="2" s="1"/>
  <c r="JI293" i="2"/>
  <c r="JI294" i="2" s="1"/>
  <c r="JH293" i="2"/>
  <c r="JH294" i="2" s="1"/>
  <c r="JG293" i="2"/>
  <c r="JF293" i="2"/>
  <c r="JF294" i="2" s="1"/>
  <c r="JE293" i="2"/>
  <c r="JE294" i="2" s="1"/>
  <c r="JD293" i="2"/>
  <c r="JD294" i="2" s="1"/>
  <c r="JC293" i="2"/>
  <c r="JC294" i="2" s="1"/>
  <c r="JB293" i="2"/>
  <c r="JA293" i="2"/>
  <c r="IZ293" i="2"/>
  <c r="IY293" i="2"/>
  <c r="IX293" i="2"/>
  <c r="IW293" i="2"/>
  <c r="IV293" i="2"/>
  <c r="IU293" i="2"/>
  <c r="IT293" i="2"/>
  <c r="IS293" i="2"/>
  <c r="IR293" i="2"/>
  <c r="IQ293" i="2"/>
  <c r="IQ294" i="2" s="1"/>
  <c r="IP293" i="2"/>
  <c r="IP294" i="2" s="1"/>
  <c r="IO293" i="2"/>
  <c r="IO294" i="2" s="1"/>
  <c r="IN293" i="2"/>
  <c r="IN294" i="2" s="1"/>
  <c r="IM293" i="2"/>
  <c r="IM294" i="2" s="1"/>
  <c r="IL293" i="2"/>
  <c r="IL294" i="2" s="1"/>
  <c r="IK293" i="2"/>
  <c r="IK294" i="2" s="1"/>
  <c r="IJ293" i="2"/>
  <c r="IJ294" i="2" s="1"/>
  <c r="II293" i="2"/>
  <c r="II294" i="2" s="1"/>
  <c r="IH293" i="2"/>
  <c r="IH294" i="2" s="1"/>
  <c r="IG293" i="2"/>
  <c r="IG294" i="2" s="1"/>
  <c r="IF293" i="2"/>
  <c r="IF294" i="2" s="1"/>
  <c r="IE293" i="2"/>
  <c r="ID293" i="2"/>
  <c r="IC293" i="2"/>
  <c r="IB293" i="2"/>
  <c r="IA293" i="2"/>
  <c r="HZ293" i="2"/>
  <c r="HY293" i="2"/>
  <c r="HX293" i="2"/>
  <c r="HW293" i="2"/>
  <c r="HV293" i="2"/>
  <c r="HU293" i="2"/>
  <c r="HT293" i="2"/>
  <c r="HT294" i="2" s="1"/>
  <c r="HS293" i="2"/>
  <c r="HR293" i="2"/>
  <c r="HR294" i="2" s="1"/>
  <c r="HQ293" i="2"/>
  <c r="HQ294" i="2" s="1"/>
  <c r="HP293" i="2"/>
  <c r="HP294" i="2" s="1"/>
  <c r="HO293" i="2"/>
  <c r="HO294" i="2" s="1"/>
  <c r="HN293" i="2"/>
  <c r="HN294" i="2" s="1"/>
  <c r="HM293" i="2"/>
  <c r="HL293" i="2"/>
  <c r="HK293" i="2"/>
  <c r="HJ293" i="2"/>
  <c r="HI293" i="2"/>
  <c r="HH293" i="2"/>
  <c r="HG293" i="2"/>
  <c r="HF293" i="2"/>
  <c r="HE293" i="2"/>
  <c r="HD293" i="2"/>
  <c r="HC293" i="2"/>
  <c r="HB293" i="2"/>
  <c r="HA293" i="2"/>
  <c r="GZ293" i="2"/>
  <c r="GY293" i="2"/>
  <c r="GX293" i="2"/>
  <c r="GW293" i="2"/>
  <c r="GV293" i="2"/>
  <c r="GU293" i="2"/>
  <c r="OQ292" i="2"/>
  <c r="OQ296" i="2" s="1"/>
  <c r="OQ295" i="2" s="1"/>
  <c r="OP292" i="2"/>
  <c r="OO292" i="2"/>
  <c r="ON292" i="2"/>
  <c r="OM292" i="2"/>
  <c r="OL292" i="2"/>
  <c r="OK292" i="2"/>
  <c r="OJ292" i="2"/>
  <c r="OI292" i="2"/>
  <c r="OH292" i="2"/>
  <c r="OG292" i="2"/>
  <c r="OF292" i="2"/>
  <c r="OE292" i="2"/>
  <c r="OD292" i="2"/>
  <c r="OA292" i="2"/>
  <c r="NZ292" i="2"/>
  <c r="NY292" i="2"/>
  <c r="NX292" i="2"/>
  <c r="NW292" i="2"/>
  <c r="NV292" i="2"/>
  <c r="NU292" i="2"/>
  <c r="NT292" i="2"/>
  <c r="NS292" i="2"/>
  <c r="NO292" i="2"/>
  <c r="NN292" i="2"/>
  <c r="NM292" i="2"/>
  <c r="NL292" i="2"/>
  <c r="NK292" i="2"/>
  <c r="NJ292" i="2"/>
  <c r="NI292" i="2"/>
  <c r="NH292" i="2"/>
  <c r="NG292" i="2"/>
  <c r="NF292" i="2"/>
  <c r="NE292" i="2"/>
  <c r="ND292" i="2"/>
  <c r="NC292" i="2"/>
  <c r="NB292" i="2"/>
  <c r="MZ292" i="2"/>
  <c r="MY292" i="2"/>
  <c r="MX292" i="2"/>
  <c r="MW292" i="2"/>
  <c r="MS292" i="2"/>
  <c r="MR292" i="2"/>
  <c r="MQ292" i="2"/>
  <c r="MP292" i="2"/>
  <c r="MO292" i="2"/>
  <c r="MN292" i="2"/>
  <c r="MM292" i="2"/>
  <c r="ML292" i="2"/>
  <c r="MK292" i="2"/>
  <c r="MJ292" i="2"/>
  <c r="MI292" i="2"/>
  <c r="MH292" i="2"/>
  <c r="MG292" i="2"/>
  <c r="MF292" i="2"/>
  <c r="MD292" i="2"/>
  <c r="MC292" i="2"/>
  <c r="MB292" i="2"/>
  <c r="MA292" i="2"/>
  <c r="LW292" i="2"/>
  <c r="LV292" i="2"/>
  <c r="LU292" i="2"/>
  <c r="LT292" i="2"/>
  <c r="LS292" i="2"/>
  <c r="LR292" i="2"/>
  <c r="LQ292" i="2"/>
  <c r="LP292" i="2"/>
  <c r="LO292" i="2"/>
  <c r="LM292" i="2"/>
  <c r="LL292" i="2"/>
  <c r="LK292" i="2"/>
  <c r="OQ291" i="2"/>
  <c r="OP291" i="2"/>
  <c r="OO291" i="2"/>
  <c r="ON291" i="2"/>
  <c r="OM291" i="2"/>
  <c r="OL291" i="2"/>
  <c r="OK291" i="2"/>
  <c r="OJ291" i="2"/>
  <c r="OI291" i="2"/>
  <c r="OH291" i="2"/>
  <c r="OG291" i="2"/>
  <c r="OF291" i="2"/>
  <c r="OE291" i="2"/>
  <c r="OD291" i="2"/>
  <c r="OA291" i="2"/>
  <c r="NZ291" i="2"/>
  <c r="NX291" i="2"/>
  <c r="NV291" i="2"/>
  <c r="NU291" i="2"/>
  <c r="NT291" i="2"/>
  <c r="NS291" i="2"/>
  <c r="NR291" i="2"/>
  <c r="NO291" i="2"/>
  <c r="NN291" i="2"/>
  <c r="NM291" i="2"/>
  <c r="NL291" i="2"/>
  <c r="NK291" i="2"/>
  <c r="NJ291" i="2"/>
  <c r="NI291" i="2"/>
  <c r="NH291" i="2"/>
  <c r="NG291" i="2"/>
  <c r="NF291" i="2"/>
  <c r="NE291" i="2"/>
  <c r="ND291" i="2"/>
  <c r="NB291" i="2"/>
  <c r="NA291" i="2"/>
  <c r="MZ291" i="2"/>
  <c r="MW291" i="2"/>
  <c r="MV291" i="2"/>
  <c r="MT291" i="2"/>
  <c r="MR291" i="2"/>
  <c r="MQ291" i="2"/>
  <c r="MP291" i="2"/>
  <c r="MN291" i="2"/>
  <c r="ML291" i="2"/>
  <c r="MH291" i="2"/>
  <c r="MG291" i="2"/>
  <c r="MF291" i="2"/>
  <c r="ME291" i="2"/>
  <c r="MC291" i="2"/>
  <c r="MA291" i="2"/>
  <c r="LY291" i="2"/>
  <c r="LW291" i="2"/>
  <c r="LV291" i="2"/>
  <c r="LU291" i="2"/>
  <c r="LT291" i="2"/>
  <c r="LR291" i="2"/>
  <c r="LQ291" i="2"/>
  <c r="LP291" i="2"/>
  <c r="LN291" i="2"/>
  <c r="LM291" i="2"/>
  <c r="LL291" i="2"/>
  <c r="LJ291" i="2"/>
  <c r="LH291" i="2"/>
  <c r="LG291" i="2"/>
  <c r="LF291" i="2"/>
  <c r="LE291" i="2"/>
  <c r="LD291" i="2"/>
  <c r="LB291" i="2"/>
  <c r="LA291" i="2"/>
  <c r="KZ291" i="2"/>
  <c r="KY291" i="2"/>
  <c r="KX291" i="2"/>
  <c r="KW291" i="2"/>
  <c r="KV291" i="2"/>
  <c r="KU291" i="2"/>
  <c r="KT291" i="2"/>
  <c r="KS291" i="2"/>
  <c r="KR291" i="2"/>
  <c r="KQ291" i="2"/>
  <c r="KP291" i="2"/>
  <c r="KN291" i="2"/>
  <c r="KL291" i="2"/>
  <c r="KK291" i="2"/>
  <c r="KJ291" i="2"/>
  <c r="KI291" i="2"/>
  <c r="KH291" i="2"/>
  <c r="KF291" i="2"/>
  <c r="KE291" i="2"/>
  <c r="KD291" i="2"/>
  <c r="KC291" i="2"/>
  <c r="KB291" i="2"/>
  <c r="KA291" i="2"/>
  <c r="JZ291" i="2"/>
  <c r="JX291" i="2"/>
  <c r="JW291" i="2"/>
  <c r="JV291" i="2"/>
  <c r="JU291" i="2"/>
  <c r="JT291" i="2"/>
  <c r="JR291" i="2"/>
  <c r="JP291" i="2"/>
  <c r="JO291" i="2"/>
  <c r="JN291" i="2"/>
  <c r="JM291" i="2"/>
  <c r="JL291" i="2"/>
  <c r="JJ291" i="2"/>
  <c r="JI291" i="2"/>
  <c r="JH291" i="2"/>
  <c r="JG291" i="2"/>
  <c r="JF291" i="2"/>
  <c r="JE291" i="2"/>
  <c r="JD291" i="2"/>
  <c r="JC291" i="2"/>
  <c r="JB291" i="2"/>
  <c r="JA291" i="2"/>
  <c r="IZ291" i="2"/>
  <c r="IY291" i="2"/>
  <c r="IX291" i="2"/>
  <c r="IV291" i="2"/>
  <c r="IU291" i="2"/>
  <c r="IT291" i="2"/>
  <c r="IS291" i="2"/>
  <c r="IR291" i="2"/>
  <c r="IQ291" i="2"/>
  <c r="IP291" i="2"/>
  <c r="IN291" i="2"/>
  <c r="IM291" i="2"/>
  <c r="IL291" i="2"/>
  <c r="IK291" i="2"/>
  <c r="IJ291" i="2"/>
  <c r="II291" i="2"/>
  <c r="IH291" i="2"/>
  <c r="IG291" i="2"/>
  <c r="IF291" i="2"/>
  <c r="ID291" i="2"/>
  <c r="IC291" i="2"/>
  <c r="IB291" i="2"/>
  <c r="HZ291" i="2"/>
  <c r="HY291" i="2"/>
  <c r="HX291" i="2"/>
  <c r="HW291" i="2"/>
  <c r="HV291" i="2"/>
  <c r="HU291" i="2"/>
  <c r="HT291" i="2"/>
  <c r="HR291" i="2"/>
  <c r="HQ291" i="2"/>
  <c r="HP291" i="2"/>
  <c r="HO291" i="2"/>
  <c r="HN291" i="2"/>
  <c r="HM291" i="2"/>
  <c r="HL291" i="2"/>
  <c r="HK291" i="2"/>
  <c r="HJ291" i="2"/>
  <c r="HH291" i="2"/>
  <c r="HG291" i="2"/>
  <c r="HF291" i="2"/>
  <c r="HD291" i="2"/>
  <c r="HC291" i="2"/>
  <c r="HB291" i="2"/>
  <c r="HA291" i="2"/>
  <c r="GZ291" i="2"/>
  <c r="GY291" i="2"/>
  <c r="GX291" i="2"/>
  <c r="GV291" i="2"/>
  <c r="GU291" i="2"/>
  <c r="GT291" i="2"/>
  <c r="GS291" i="2"/>
  <c r="GR291" i="2"/>
  <c r="GQ291" i="2"/>
  <c r="GP291" i="2"/>
  <c r="GO291" i="2"/>
  <c r="GN291" i="2"/>
  <c r="GL291" i="2"/>
  <c r="GK291" i="2"/>
  <c r="GJ291" i="2"/>
  <c r="GH291" i="2"/>
  <c r="GG291" i="2"/>
  <c r="GF291" i="2"/>
  <c r="GE291" i="2"/>
  <c r="GD291" i="2"/>
  <c r="GC291" i="2"/>
  <c r="GB291" i="2"/>
  <c r="FZ291" i="2"/>
  <c r="FY291" i="2"/>
  <c r="FX291" i="2"/>
  <c r="FW291" i="2"/>
  <c r="FV291" i="2"/>
  <c r="FU291" i="2"/>
  <c r="FT291" i="2"/>
  <c r="FS291" i="2"/>
  <c r="FR291" i="2"/>
  <c r="FP291" i="2"/>
  <c r="FO291" i="2"/>
  <c r="FN291" i="2"/>
  <c r="FL291" i="2"/>
  <c r="FK291" i="2"/>
  <c r="FJ291" i="2"/>
  <c r="FI291" i="2"/>
  <c r="FH291" i="2"/>
  <c r="FG291" i="2"/>
  <c r="FF291" i="2"/>
  <c r="FD291" i="2"/>
  <c r="FC291" i="2"/>
  <c r="FB291" i="2"/>
  <c r="FA291" i="2"/>
  <c r="EZ291" i="2"/>
  <c r="EY291" i="2"/>
  <c r="EX291" i="2"/>
  <c r="EW291" i="2"/>
  <c r="EV291" i="2"/>
  <c r="ET291" i="2"/>
  <c r="ES291" i="2"/>
  <c r="ER291" i="2"/>
  <c r="EP291" i="2"/>
  <c r="EO291" i="2"/>
  <c r="EN291" i="2"/>
  <c r="EM291" i="2"/>
  <c r="EL291" i="2"/>
  <c r="EK291" i="2"/>
  <c r="EJ291" i="2"/>
  <c r="EH291" i="2"/>
  <c r="EG291" i="2"/>
  <c r="EF291" i="2"/>
  <c r="EE291" i="2"/>
  <c r="ED291" i="2"/>
  <c r="EC291" i="2"/>
  <c r="EB291" i="2"/>
  <c r="DZ291" i="2"/>
  <c r="DY291" i="2"/>
  <c r="DX291" i="2"/>
  <c r="DW291" i="2"/>
  <c r="DV291" i="2"/>
  <c r="DT291" i="2"/>
  <c r="DS291" i="2"/>
  <c r="DR291" i="2"/>
  <c r="DQ291" i="2"/>
  <c r="DP291" i="2"/>
  <c r="DO291" i="2"/>
  <c r="DN291" i="2"/>
  <c r="DL291" i="2"/>
  <c r="DK291" i="2"/>
  <c r="DJ291" i="2"/>
  <c r="DI291" i="2"/>
  <c r="DH291" i="2"/>
  <c r="DG291" i="2"/>
  <c r="DF291" i="2"/>
  <c r="DE291" i="2"/>
  <c r="DD291" i="2"/>
  <c r="DC291" i="2"/>
  <c r="DB291" i="2"/>
  <c r="DA291" i="2"/>
  <c r="CZ291" i="2"/>
  <c r="CX291" i="2"/>
  <c r="CW291" i="2"/>
  <c r="CV291" i="2"/>
  <c r="CU291" i="2"/>
  <c r="CT291" i="2"/>
  <c r="CS291" i="2"/>
  <c r="CR291" i="2"/>
  <c r="CP291" i="2"/>
  <c r="CO291" i="2"/>
  <c r="CN291" i="2"/>
  <c r="CM291" i="2"/>
  <c r="CL291" i="2"/>
  <c r="CK291" i="2"/>
  <c r="CJ291" i="2"/>
  <c r="CH291" i="2"/>
  <c r="CF291" i="2"/>
  <c r="CE291" i="2"/>
  <c r="CD291" i="2"/>
  <c r="CB291" i="2"/>
  <c r="CA291" i="2"/>
  <c r="BZ291" i="2"/>
  <c r="BY291" i="2"/>
  <c r="BX291" i="2"/>
  <c r="BW291" i="2"/>
  <c r="BV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F291" i="2"/>
  <c r="BE291" i="2"/>
  <c r="BD291" i="2"/>
  <c r="BC291" i="2"/>
  <c r="BB291" i="2"/>
  <c r="BA291" i="2"/>
  <c r="AZ291" i="2"/>
  <c r="AX291" i="2"/>
  <c r="AW291" i="2"/>
  <c r="AV291" i="2"/>
  <c r="AU291" i="2"/>
  <c r="AT291" i="2"/>
  <c r="AS291" i="2"/>
  <c r="AR291" i="2"/>
  <c r="AP291" i="2"/>
  <c r="AN291" i="2"/>
  <c r="AM291" i="2"/>
  <c r="AL291" i="2"/>
  <c r="AJ291" i="2"/>
  <c r="AI291" i="2"/>
  <c r="AF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NC289" i="2"/>
  <c r="ML289" i="2"/>
  <c r="MC289" i="2"/>
  <c r="LS289" i="2"/>
  <c r="LK289" i="2"/>
  <c r="LD289" i="2"/>
  <c r="LB289" i="2"/>
  <c r="KX289" i="2"/>
  <c r="GF289" i="2"/>
  <c r="GC289" i="2"/>
  <c r="FZ289" i="2"/>
  <c r="FJ289" i="2"/>
  <c r="EO289" i="2"/>
  <c r="EJ289" i="2"/>
  <c r="DA289" i="2"/>
  <c r="BT289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LS266" i="2"/>
  <c r="LS300" i="2" s="1"/>
  <c r="LS301" i="2" s="1"/>
  <c r="AF266" i="2"/>
  <c r="AF300" i="2" s="1"/>
  <c r="AE266" i="2"/>
  <c r="AD266" i="2"/>
  <c r="AD300" i="2" s="1"/>
  <c r="AC266" i="2"/>
  <c r="AC300" i="2" s="1"/>
  <c r="AB266" i="2"/>
  <c r="AB300" i="2" s="1"/>
  <c r="AA266" i="2"/>
  <c r="AA300" i="2" s="1"/>
  <c r="Z266" i="2"/>
  <c r="Z300" i="2" s="1"/>
  <c r="Y266" i="2"/>
  <c r="Y300" i="2" s="1"/>
  <c r="X266" i="2"/>
  <c r="X300" i="2" s="1"/>
  <c r="W266" i="2"/>
  <c r="W300" i="2" s="1"/>
  <c r="V266" i="2"/>
  <c r="V300" i="2" s="1"/>
  <c r="U266" i="2"/>
  <c r="T266" i="2"/>
  <c r="S266" i="2"/>
  <c r="R266" i="2"/>
  <c r="Q266" i="2"/>
  <c r="P266" i="2"/>
  <c r="P300" i="2" s="1"/>
  <c r="O266" i="2"/>
  <c r="N266" i="2"/>
  <c r="M266" i="2"/>
  <c r="M300" i="2" s="1"/>
  <c r="L266" i="2"/>
  <c r="K266" i="2"/>
  <c r="J266" i="2"/>
  <c r="J300" i="2" s="1"/>
  <c r="I266" i="2"/>
  <c r="H266" i="2"/>
  <c r="H300" i="2" s="1"/>
  <c r="G266" i="2"/>
  <c r="F266" i="2"/>
  <c r="F300" i="2" s="1"/>
  <c r="E266" i="2"/>
  <c r="E300" i="2" s="1"/>
  <c r="D266" i="2"/>
  <c r="D300" i="2" s="1"/>
  <c r="C266" i="2"/>
  <c r="C300" i="2" s="1"/>
  <c r="B266" i="2"/>
  <c r="B300" i="2" s="1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LN243" i="2"/>
  <c r="LM243" i="2"/>
  <c r="LL243" i="2"/>
  <c r="AF243" i="2"/>
  <c r="AF308" i="2" s="1"/>
  <c r="AE243" i="2"/>
  <c r="AE308" i="2" s="1"/>
  <c r="AD243" i="2"/>
  <c r="AD308" i="2" s="1"/>
  <c r="AC243" i="2"/>
  <c r="AC308" i="2" s="1"/>
  <c r="AB243" i="2"/>
  <c r="AB308" i="2" s="1"/>
  <c r="AA243" i="2"/>
  <c r="AA308" i="2" s="1"/>
  <c r="Y243" i="2"/>
  <c r="X243" i="2"/>
  <c r="X308" i="2" s="1"/>
  <c r="W243" i="2"/>
  <c r="V243" i="2"/>
  <c r="V308" i="2" s="1"/>
  <c r="U243" i="2"/>
  <c r="U308" i="2" s="1"/>
  <c r="T243" i="2"/>
  <c r="T308" i="2" s="1"/>
  <c r="S243" i="2"/>
  <c r="S308" i="2" s="1"/>
  <c r="R243" i="2"/>
  <c r="R308" i="2" s="1"/>
  <c r="R309" i="2" s="1"/>
  <c r="Q243" i="2"/>
  <c r="Q308" i="2" s="1"/>
  <c r="P243" i="2"/>
  <c r="P308" i="2" s="1"/>
  <c r="P309" i="2" s="1"/>
  <c r="O243" i="2"/>
  <c r="O308" i="2" s="1"/>
  <c r="N243" i="2"/>
  <c r="M243" i="2"/>
  <c r="M308" i="2" s="1"/>
  <c r="L243" i="2"/>
  <c r="K243" i="2"/>
  <c r="J243" i="2"/>
  <c r="J308" i="2" s="1"/>
  <c r="I243" i="2"/>
  <c r="I308" i="2" s="1"/>
  <c r="H243" i="2"/>
  <c r="H308" i="2" s="1"/>
  <c r="G243" i="2"/>
  <c r="G308" i="2" s="1"/>
  <c r="F243" i="2"/>
  <c r="F308" i="2" s="1"/>
  <c r="E243" i="2"/>
  <c r="E308" i="2" s="1"/>
  <c r="D243" i="2"/>
  <c r="D308" i="2" s="1"/>
  <c r="C243" i="2"/>
  <c r="C308" i="2" s="1"/>
  <c r="B243" i="2"/>
  <c r="B308" i="2" s="1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T231" i="2" s="1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C231" i="2" s="1"/>
  <c r="B236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U231" i="2" s="1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Q231" i="2" s="1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PO231" i="2"/>
  <c r="PN231" i="2"/>
  <c r="PM231" i="2"/>
  <c r="PL231" i="2"/>
  <c r="PK231" i="2"/>
  <c r="PJ231" i="2"/>
  <c r="PI231" i="2"/>
  <c r="PH231" i="2"/>
  <c r="PG231" i="2"/>
  <c r="PF231" i="2"/>
  <c r="PE231" i="2"/>
  <c r="PD231" i="2"/>
  <c r="PC231" i="2"/>
  <c r="PB231" i="2"/>
  <c r="PA231" i="2"/>
  <c r="OZ231" i="2"/>
  <c r="OY231" i="2"/>
  <c r="OX231" i="2"/>
  <c r="OW231" i="2"/>
  <c r="OV231" i="2"/>
  <c r="OU231" i="2"/>
  <c r="OT231" i="2"/>
  <c r="OS231" i="2"/>
  <c r="OR231" i="2"/>
  <c r="OQ231" i="2"/>
  <c r="OP231" i="2"/>
  <c r="OO231" i="2"/>
  <c r="OO289" i="2" s="1"/>
  <c r="ON231" i="2"/>
  <c r="ON289" i="2" s="1"/>
  <c r="OM231" i="2"/>
  <c r="OL231" i="2"/>
  <c r="OL289" i="2" s="1"/>
  <c r="OK231" i="2"/>
  <c r="OJ231" i="2"/>
  <c r="OI231" i="2"/>
  <c r="OH231" i="2"/>
  <c r="OG231" i="2"/>
  <c r="OF231" i="2"/>
  <c r="OE231" i="2"/>
  <c r="OD231" i="2"/>
  <c r="OC231" i="2"/>
  <c r="OB231" i="2"/>
  <c r="OB289" i="2" s="1"/>
  <c r="OB290" i="2" s="1"/>
  <c r="OA231" i="2"/>
  <c r="NZ231" i="2"/>
  <c r="NY231" i="2"/>
  <c r="NX231" i="2"/>
  <c r="NW231" i="2"/>
  <c r="NV231" i="2"/>
  <c r="NU231" i="2"/>
  <c r="NT231" i="2"/>
  <c r="NS231" i="2"/>
  <c r="NS289" i="2" s="1"/>
  <c r="NR231" i="2"/>
  <c r="NR289" i="2" s="1"/>
  <c r="NQ231" i="2"/>
  <c r="NP231" i="2"/>
  <c r="NO231" i="2"/>
  <c r="NN231" i="2"/>
  <c r="NM231" i="2"/>
  <c r="NL231" i="2"/>
  <c r="NK231" i="2"/>
  <c r="NJ231" i="2"/>
  <c r="NI231" i="2"/>
  <c r="NH231" i="2"/>
  <c r="NG231" i="2"/>
  <c r="NF231" i="2"/>
  <c r="NF289" i="2" s="1"/>
  <c r="NE231" i="2"/>
  <c r="ND231" i="2"/>
  <c r="NC231" i="2"/>
  <c r="NB231" i="2"/>
  <c r="NA231" i="2"/>
  <c r="MZ231" i="2"/>
  <c r="MY231" i="2"/>
  <c r="MX231" i="2"/>
  <c r="MW231" i="2"/>
  <c r="MV231" i="2"/>
  <c r="MU231" i="2"/>
  <c r="MT231" i="2"/>
  <c r="MT289" i="2" s="1"/>
  <c r="MS231" i="2"/>
  <c r="MR231" i="2"/>
  <c r="MQ231" i="2"/>
  <c r="MP231" i="2"/>
  <c r="MO231" i="2"/>
  <c r="MN231" i="2"/>
  <c r="MM231" i="2"/>
  <c r="ML231" i="2"/>
  <c r="MK231" i="2"/>
  <c r="MJ231" i="2"/>
  <c r="MJ289" i="2" s="1"/>
  <c r="MI231" i="2"/>
  <c r="MH231" i="2"/>
  <c r="MG231" i="2"/>
  <c r="MF231" i="2"/>
  <c r="ME231" i="2"/>
  <c r="MD231" i="2"/>
  <c r="MC231" i="2"/>
  <c r="MB231" i="2"/>
  <c r="MA231" i="2"/>
  <c r="LZ231" i="2"/>
  <c r="LY231" i="2"/>
  <c r="LX231" i="2"/>
  <c r="LW231" i="2"/>
  <c r="LV231" i="2"/>
  <c r="LU231" i="2"/>
  <c r="LT231" i="2"/>
  <c r="LS231" i="2"/>
  <c r="LR231" i="2"/>
  <c r="LQ231" i="2"/>
  <c r="LP231" i="2"/>
  <c r="LO231" i="2"/>
  <c r="LN231" i="2"/>
  <c r="LN289" i="2" s="1"/>
  <c r="LM231" i="2"/>
  <c r="LL231" i="2"/>
  <c r="LK231" i="2"/>
  <c r="LJ231" i="2"/>
  <c r="LI231" i="2"/>
  <c r="LH231" i="2"/>
  <c r="LG231" i="2"/>
  <c r="LF231" i="2"/>
  <c r="LE231" i="2"/>
  <c r="LD231" i="2"/>
  <c r="LC231" i="2"/>
  <c r="LB231" i="2"/>
  <c r="LA231" i="2"/>
  <c r="KZ231" i="2"/>
  <c r="KY231" i="2"/>
  <c r="KX231" i="2"/>
  <c r="KW231" i="2"/>
  <c r="KV231" i="2"/>
  <c r="KU231" i="2"/>
  <c r="KT231" i="2"/>
  <c r="KS231" i="2"/>
  <c r="KR231" i="2"/>
  <c r="KR289" i="2" s="1"/>
  <c r="KQ231" i="2"/>
  <c r="KP231" i="2"/>
  <c r="KO231" i="2"/>
  <c r="KN231" i="2"/>
  <c r="KM231" i="2"/>
  <c r="KL231" i="2"/>
  <c r="KK231" i="2"/>
  <c r="KJ231" i="2"/>
  <c r="KI231" i="2"/>
  <c r="KH231" i="2"/>
  <c r="KG231" i="2"/>
  <c r="KF231" i="2"/>
  <c r="KE231" i="2"/>
  <c r="KD231" i="2"/>
  <c r="KC231" i="2"/>
  <c r="KB231" i="2"/>
  <c r="KA231" i="2"/>
  <c r="JZ231" i="2"/>
  <c r="JY231" i="2"/>
  <c r="JX231" i="2"/>
  <c r="JW231" i="2"/>
  <c r="JV231" i="2"/>
  <c r="JV289" i="2" s="1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Z289" i="2" s="1"/>
  <c r="IY231" i="2"/>
  <c r="IX231" i="2"/>
  <c r="IW231" i="2"/>
  <c r="IV231" i="2"/>
  <c r="IU231" i="2"/>
  <c r="IT231" i="2"/>
  <c r="IS231" i="2"/>
  <c r="IR231" i="2"/>
  <c r="IQ231" i="2"/>
  <c r="IQ289" i="2" s="1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D289" i="2" s="1"/>
  <c r="IC231" i="2"/>
  <c r="IB231" i="2"/>
  <c r="IA231" i="2"/>
  <c r="HZ231" i="2"/>
  <c r="HY231" i="2"/>
  <c r="HX231" i="2"/>
  <c r="HW231" i="2"/>
  <c r="HV231" i="2"/>
  <c r="HU231" i="2"/>
  <c r="HU289" i="2" s="1"/>
  <c r="HT231" i="2"/>
  <c r="HT289" i="2" s="1"/>
  <c r="HS231" i="2"/>
  <c r="HR231" i="2"/>
  <c r="HR289" i="2" s="1"/>
  <c r="HQ231" i="2"/>
  <c r="HP231" i="2"/>
  <c r="HO231" i="2"/>
  <c r="HN231" i="2"/>
  <c r="HM231" i="2"/>
  <c r="HL231" i="2"/>
  <c r="HK231" i="2"/>
  <c r="HJ231" i="2"/>
  <c r="HI231" i="2"/>
  <c r="HH231" i="2"/>
  <c r="HH289" i="2" s="1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V289" i="2" s="1"/>
  <c r="GU231" i="2"/>
  <c r="GT231" i="2"/>
  <c r="GS231" i="2"/>
  <c r="GR231" i="2"/>
  <c r="GQ231" i="2"/>
  <c r="GP231" i="2"/>
  <c r="GO231" i="2"/>
  <c r="GN231" i="2"/>
  <c r="GM231" i="2"/>
  <c r="GL231" i="2"/>
  <c r="GL289" i="2" s="1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P289" i="2" s="1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EU231" i="2"/>
  <c r="ET231" i="2"/>
  <c r="ET289" i="2" s="1"/>
  <c r="ES231" i="2"/>
  <c r="ER231" i="2"/>
  <c r="EQ231" i="2"/>
  <c r="EP231" i="2"/>
  <c r="EO231" i="2"/>
  <c r="EN231" i="2"/>
  <c r="EM231" i="2"/>
  <c r="EL231" i="2"/>
  <c r="EK231" i="2"/>
  <c r="EJ231" i="2"/>
  <c r="EI231" i="2"/>
  <c r="EH231" i="2"/>
  <c r="EG231" i="2"/>
  <c r="EF231" i="2"/>
  <c r="EE231" i="2"/>
  <c r="ED231" i="2"/>
  <c r="EC231" i="2"/>
  <c r="EB231" i="2"/>
  <c r="EA231" i="2"/>
  <c r="DZ231" i="2"/>
  <c r="DY231" i="2"/>
  <c r="DX231" i="2"/>
  <c r="DX289" i="2" s="1"/>
  <c r="DW231" i="2"/>
  <c r="DV231" i="2"/>
  <c r="DU231" i="2"/>
  <c r="DT231" i="2"/>
  <c r="DS231" i="2"/>
  <c r="DR231" i="2"/>
  <c r="DQ231" i="2"/>
  <c r="DP231" i="2"/>
  <c r="DO231" i="2"/>
  <c r="DO289" i="2" s="1"/>
  <c r="DN231" i="2"/>
  <c r="DM231" i="2"/>
  <c r="DL231" i="2"/>
  <c r="DK231" i="2"/>
  <c r="DJ231" i="2"/>
  <c r="DI231" i="2"/>
  <c r="DH231" i="2"/>
  <c r="DG231" i="2"/>
  <c r="DF231" i="2"/>
  <c r="DE231" i="2"/>
  <c r="DD231" i="2"/>
  <c r="DC231" i="2"/>
  <c r="DB231" i="2"/>
  <c r="DB289" i="2" s="1"/>
  <c r="DA231" i="2"/>
  <c r="CZ231" i="2"/>
  <c r="CY231" i="2"/>
  <c r="CX231" i="2"/>
  <c r="CW231" i="2"/>
  <c r="CV231" i="2"/>
  <c r="CU231" i="2"/>
  <c r="CT231" i="2"/>
  <c r="CS231" i="2"/>
  <c r="CR231" i="2"/>
  <c r="CR289" i="2" s="1"/>
  <c r="CQ231" i="2"/>
  <c r="CP231" i="2"/>
  <c r="CO231" i="2"/>
  <c r="CN231" i="2"/>
  <c r="CM231" i="2"/>
  <c r="CL231" i="2"/>
  <c r="CK231" i="2"/>
  <c r="CJ231" i="2"/>
  <c r="CI231" i="2"/>
  <c r="CH231" i="2"/>
  <c r="CG231" i="2"/>
  <c r="CF231" i="2"/>
  <c r="CF289" i="2" s="1"/>
  <c r="CE231" i="2"/>
  <c r="CD231" i="2"/>
  <c r="CC231" i="2"/>
  <c r="CB231" i="2"/>
  <c r="CA231" i="2"/>
  <c r="BZ231" i="2"/>
  <c r="BY231" i="2"/>
  <c r="BX231" i="2"/>
  <c r="BW231" i="2"/>
  <c r="BW289" i="2" s="1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J289" i="2" s="1"/>
  <c r="BI231" i="2"/>
  <c r="BI289" i="2" s="1"/>
  <c r="BH231" i="2"/>
  <c r="BG231" i="2"/>
  <c r="BF231" i="2"/>
  <c r="BE231" i="2"/>
  <c r="BD231" i="2"/>
  <c r="BC231" i="2"/>
  <c r="BB231" i="2"/>
  <c r="BA231" i="2"/>
  <c r="AZ231" i="2"/>
  <c r="AZ289" i="2" s="1"/>
  <c r="AY231" i="2"/>
  <c r="AX231" i="2"/>
  <c r="AX289" i="2" s="1"/>
  <c r="AW231" i="2"/>
  <c r="AV231" i="2"/>
  <c r="AU231" i="2"/>
  <c r="AT231" i="2"/>
  <c r="AS231" i="2"/>
  <c r="AR231" i="2"/>
  <c r="AQ231" i="2"/>
  <c r="AP231" i="2"/>
  <c r="AO231" i="2"/>
  <c r="AN231" i="2"/>
  <c r="AN289" i="2" s="1"/>
  <c r="AM231" i="2"/>
  <c r="AL231" i="2"/>
  <c r="AK231" i="2"/>
  <c r="AJ231" i="2"/>
  <c r="AI231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F164" i="2" s="1"/>
  <c r="E170" i="2"/>
  <c r="D170" i="2"/>
  <c r="C170" i="2"/>
  <c r="B170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T164" i="2" s="1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F165" i="2"/>
  <c r="AE165" i="2"/>
  <c r="AD165" i="2"/>
  <c r="AC165" i="2"/>
  <c r="AC164" i="2" s="1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G164" i="2" s="1"/>
  <c r="F165" i="2"/>
  <c r="E165" i="2"/>
  <c r="D165" i="2"/>
  <c r="C165" i="2"/>
  <c r="B165" i="2"/>
  <c r="PO164" i="2"/>
  <c r="PN164" i="2"/>
  <c r="PM164" i="2"/>
  <c r="PL164" i="2"/>
  <c r="PK164" i="2"/>
  <c r="PJ164" i="2"/>
  <c r="PI164" i="2"/>
  <c r="PH164" i="2"/>
  <c r="PG164" i="2"/>
  <c r="PF164" i="2"/>
  <c r="PE164" i="2"/>
  <c r="PD164" i="2"/>
  <c r="PC164" i="2"/>
  <c r="PB164" i="2"/>
  <c r="PA164" i="2"/>
  <c r="OZ164" i="2"/>
  <c r="OY164" i="2"/>
  <c r="OX164" i="2"/>
  <c r="OW164" i="2"/>
  <c r="OV164" i="2"/>
  <c r="OU164" i="2"/>
  <c r="OT164" i="2"/>
  <c r="OS164" i="2"/>
  <c r="OR164" i="2"/>
  <c r="OQ164" i="2"/>
  <c r="OP164" i="2"/>
  <c r="OO164" i="2"/>
  <c r="ON164" i="2"/>
  <c r="OM164" i="2"/>
  <c r="OL164" i="2"/>
  <c r="OK164" i="2"/>
  <c r="OJ164" i="2"/>
  <c r="OI164" i="2"/>
  <c r="OH164" i="2"/>
  <c r="OG164" i="2"/>
  <c r="OF164" i="2"/>
  <c r="OE164" i="2"/>
  <c r="OD164" i="2"/>
  <c r="OC164" i="2"/>
  <c r="OC289" i="2" s="1"/>
  <c r="OC290" i="2" s="1"/>
  <c r="OB164" i="2"/>
  <c r="OA164" i="2"/>
  <c r="NZ164" i="2"/>
  <c r="NY164" i="2"/>
  <c r="NX164" i="2"/>
  <c r="NW164" i="2"/>
  <c r="NV164" i="2"/>
  <c r="NU164" i="2"/>
  <c r="NT164" i="2"/>
  <c r="NS164" i="2"/>
  <c r="NR164" i="2"/>
  <c r="NQ164" i="2"/>
  <c r="NP164" i="2"/>
  <c r="NO164" i="2"/>
  <c r="NN164" i="2"/>
  <c r="NM164" i="2"/>
  <c r="NL164" i="2"/>
  <c r="NK164" i="2"/>
  <c r="NJ164" i="2"/>
  <c r="NI164" i="2"/>
  <c r="NH164" i="2"/>
  <c r="NG164" i="2"/>
  <c r="NG289" i="2" s="1"/>
  <c r="NF164" i="2"/>
  <c r="NE164" i="2"/>
  <c r="ND164" i="2"/>
  <c r="NC164" i="2"/>
  <c r="NB164" i="2"/>
  <c r="NA164" i="2"/>
  <c r="MZ164" i="2"/>
  <c r="MY164" i="2"/>
  <c r="MX164" i="2"/>
  <c r="MW164" i="2"/>
  <c r="MV164" i="2"/>
  <c r="MU164" i="2"/>
  <c r="MT164" i="2"/>
  <c r="MS164" i="2"/>
  <c r="MR164" i="2"/>
  <c r="MQ164" i="2"/>
  <c r="MP164" i="2"/>
  <c r="MO164" i="2"/>
  <c r="MN164" i="2"/>
  <c r="MM164" i="2"/>
  <c r="ML164" i="2"/>
  <c r="MK164" i="2"/>
  <c r="MJ164" i="2"/>
  <c r="MI164" i="2"/>
  <c r="MH164" i="2"/>
  <c r="MG164" i="2"/>
  <c r="MF164" i="2"/>
  <c r="ME164" i="2"/>
  <c r="MD164" i="2"/>
  <c r="MC164" i="2"/>
  <c r="MB164" i="2"/>
  <c r="MA164" i="2"/>
  <c r="LZ164" i="2"/>
  <c r="LY164" i="2"/>
  <c r="LX164" i="2"/>
  <c r="LW164" i="2"/>
  <c r="LV164" i="2"/>
  <c r="LU164" i="2"/>
  <c r="LT164" i="2"/>
  <c r="LS164" i="2"/>
  <c r="LR164" i="2"/>
  <c r="LQ164" i="2"/>
  <c r="LP164" i="2"/>
  <c r="LO164" i="2"/>
  <c r="LN164" i="2"/>
  <c r="LM164" i="2"/>
  <c r="LL164" i="2"/>
  <c r="LK164" i="2"/>
  <c r="LJ164" i="2"/>
  <c r="LI164" i="2"/>
  <c r="LH164" i="2"/>
  <c r="LG164" i="2"/>
  <c r="LF164" i="2"/>
  <c r="LE164" i="2"/>
  <c r="LD164" i="2"/>
  <c r="LC164" i="2"/>
  <c r="LB164" i="2"/>
  <c r="LA164" i="2"/>
  <c r="KZ164" i="2"/>
  <c r="KY164" i="2"/>
  <c r="KX164" i="2"/>
  <c r="KW164" i="2"/>
  <c r="KV164" i="2"/>
  <c r="KV289" i="2" s="1"/>
  <c r="KU164" i="2"/>
  <c r="KT164" i="2"/>
  <c r="KT289" i="2" s="1"/>
  <c r="KS164" i="2"/>
  <c r="KR164" i="2"/>
  <c r="KQ164" i="2"/>
  <c r="KP164" i="2"/>
  <c r="KO164" i="2"/>
  <c r="KN164" i="2"/>
  <c r="KM164" i="2"/>
  <c r="KL164" i="2"/>
  <c r="KK164" i="2"/>
  <c r="KJ164" i="2"/>
  <c r="KI164" i="2"/>
  <c r="KH164" i="2"/>
  <c r="KG164" i="2"/>
  <c r="KF164" i="2"/>
  <c r="KE164" i="2"/>
  <c r="KD164" i="2"/>
  <c r="KC164" i="2"/>
  <c r="KB164" i="2"/>
  <c r="KA164" i="2"/>
  <c r="JZ164" i="2"/>
  <c r="JY164" i="2"/>
  <c r="JX164" i="2"/>
  <c r="JW164" i="2"/>
  <c r="JW289" i="2" s="1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JA289" i="2" s="1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E289" i="2" s="1"/>
  <c r="ID164" i="2"/>
  <c r="IC164" i="2"/>
  <c r="IB164" i="2"/>
  <c r="IA164" i="2"/>
  <c r="HZ164" i="2"/>
  <c r="HZ289" i="2" s="1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I289" i="2" s="1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M289" i="2" s="1"/>
  <c r="GL164" i="2"/>
  <c r="GK164" i="2"/>
  <c r="GJ164" i="2"/>
  <c r="GI164" i="2"/>
  <c r="GH164" i="2"/>
  <c r="GH289" i="2" s="1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EV164" i="2"/>
  <c r="EU164" i="2"/>
  <c r="ET164" i="2"/>
  <c r="ES164" i="2"/>
  <c r="ER164" i="2"/>
  <c r="EQ164" i="2"/>
  <c r="EP164" i="2"/>
  <c r="EO164" i="2"/>
  <c r="EN164" i="2"/>
  <c r="EM164" i="2"/>
  <c r="EL164" i="2"/>
  <c r="EK164" i="2"/>
  <c r="EJ164" i="2"/>
  <c r="EI164" i="2"/>
  <c r="EH164" i="2"/>
  <c r="EG164" i="2"/>
  <c r="EF164" i="2"/>
  <c r="EE164" i="2"/>
  <c r="ED164" i="2"/>
  <c r="EC164" i="2"/>
  <c r="EB164" i="2"/>
  <c r="EA164" i="2"/>
  <c r="DZ164" i="2"/>
  <c r="DZ289" i="2" s="1"/>
  <c r="DY164" i="2"/>
  <c r="DY289" i="2" s="1"/>
  <c r="DX164" i="2"/>
  <c r="DW164" i="2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F289" i="2" s="1"/>
  <c r="DE164" i="2"/>
  <c r="DD164" i="2"/>
  <c r="DC164" i="2"/>
  <c r="DC289" i="2" s="1"/>
  <c r="DB164" i="2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G289" i="2" s="1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K289" i="2" s="1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R289" i="2" s="1"/>
  <c r="AQ164" i="2"/>
  <c r="AP164" i="2"/>
  <c r="AP289" i="2" s="1"/>
  <c r="AO164" i="2"/>
  <c r="AN164" i="2"/>
  <c r="AM164" i="2"/>
  <c r="AL164" i="2"/>
  <c r="AK164" i="2"/>
  <c r="AJ164" i="2"/>
  <c r="AI164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J74" i="2" s="1"/>
  <c r="I95" i="2"/>
  <c r="H95" i="2"/>
  <c r="G95" i="2"/>
  <c r="F95" i="2"/>
  <c r="E95" i="2"/>
  <c r="D95" i="2"/>
  <c r="C95" i="2"/>
  <c r="B95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P74" i="2" s="1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F79" i="2"/>
  <c r="AE79" i="2"/>
  <c r="AD79" i="2"/>
  <c r="AC79" i="2"/>
  <c r="AB79" i="2"/>
  <c r="AA79" i="2"/>
  <c r="Z79" i="2"/>
  <c r="Y79" i="2"/>
  <c r="X79" i="2"/>
  <c r="W79" i="2"/>
  <c r="V79" i="2"/>
  <c r="V74" i="2" s="1"/>
  <c r="U79" i="2"/>
  <c r="T79" i="2"/>
  <c r="S79" i="2"/>
  <c r="R79" i="2"/>
  <c r="Q79" i="2"/>
  <c r="P79" i="2"/>
  <c r="O79" i="2"/>
  <c r="N79" i="2"/>
  <c r="M79" i="2"/>
  <c r="L79" i="2"/>
  <c r="L74" i="2" s="1"/>
  <c r="K79" i="2"/>
  <c r="J79" i="2"/>
  <c r="I79" i="2"/>
  <c r="H79" i="2"/>
  <c r="G79" i="2"/>
  <c r="F79" i="2"/>
  <c r="E79" i="2"/>
  <c r="D79" i="2"/>
  <c r="C79" i="2"/>
  <c r="B79" i="2"/>
  <c r="AF78" i="2"/>
  <c r="AE78" i="2"/>
  <c r="AE74" i="2" s="1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F77" i="2"/>
  <c r="AE77" i="2"/>
  <c r="AD77" i="2"/>
  <c r="AD74" i="2" s="1"/>
  <c r="AC77" i="2"/>
  <c r="AB77" i="2"/>
  <c r="AA77" i="2"/>
  <c r="Z77" i="2"/>
  <c r="Y77" i="2"/>
  <c r="X77" i="2"/>
  <c r="W77" i="2"/>
  <c r="V77" i="2"/>
  <c r="U77" i="2"/>
  <c r="T77" i="2"/>
  <c r="S77" i="2"/>
  <c r="R77" i="2"/>
  <c r="R74" i="2" s="1"/>
  <c r="Q77" i="2"/>
  <c r="P77" i="2"/>
  <c r="O77" i="2"/>
  <c r="N77" i="2"/>
  <c r="M77" i="2"/>
  <c r="L77" i="2"/>
  <c r="K77" i="2"/>
  <c r="J77" i="2"/>
  <c r="I77" i="2"/>
  <c r="H77" i="2"/>
  <c r="H74" i="2" s="1"/>
  <c r="G77" i="2"/>
  <c r="F77" i="2"/>
  <c r="E77" i="2"/>
  <c r="D77" i="2"/>
  <c r="C77" i="2"/>
  <c r="B77" i="2"/>
  <c r="AF76" i="2"/>
  <c r="AE76" i="2"/>
  <c r="AD76" i="2"/>
  <c r="AC76" i="2"/>
  <c r="AB76" i="2"/>
  <c r="AA76" i="2"/>
  <c r="AA74" i="2" s="1"/>
  <c r="Z76" i="2"/>
  <c r="Y76" i="2"/>
  <c r="X76" i="2"/>
  <c r="W76" i="2"/>
  <c r="V76" i="2"/>
  <c r="U76" i="2"/>
  <c r="T76" i="2"/>
  <c r="S76" i="2"/>
  <c r="R76" i="2"/>
  <c r="Q76" i="2"/>
  <c r="Q74" i="2" s="1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F75" i="2"/>
  <c r="AE75" i="2"/>
  <c r="AD75" i="2"/>
  <c r="AC75" i="2"/>
  <c r="AB75" i="2"/>
  <c r="AA75" i="2"/>
  <c r="Z75" i="2"/>
  <c r="Z74" i="2" s="1"/>
  <c r="Y75" i="2"/>
  <c r="X75" i="2"/>
  <c r="W75" i="2"/>
  <c r="V75" i="2"/>
  <c r="U75" i="2"/>
  <c r="T75" i="2"/>
  <c r="S75" i="2"/>
  <c r="R75" i="2"/>
  <c r="Q75" i="2"/>
  <c r="P75" i="2"/>
  <c r="O75" i="2"/>
  <c r="N75" i="2"/>
  <c r="N74" i="2" s="1"/>
  <c r="M75" i="2"/>
  <c r="L75" i="2"/>
  <c r="K75" i="2"/>
  <c r="J75" i="2"/>
  <c r="I75" i="2"/>
  <c r="H75" i="2"/>
  <c r="G75" i="2"/>
  <c r="F75" i="2"/>
  <c r="E75" i="2"/>
  <c r="D75" i="2"/>
  <c r="D74" i="2" s="1"/>
  <c r="C75" i="2"/>
  <c r="B75" i="2"/>
  <c r="PO74" i="2"/>
  <c r="PN74" i="2"/>
  <c r="PM74" i="2"/>
  <c r="PL74" i="2"/>
  <c r="PK74" i="2"/>
  <c r="PJ74" i="2"/>
  <c r="PI74" i="2"/>
  <c r="PH74" i="2"/>
  <c r="PG74" i="2"/>
  <c r="PF74" i="2"/>
  <c r="PE74" i="2"/>
  <c r="PD74" i="2"/>
  <c r="PC74" i="2"/>
  <c r="PB74" i="2"/>
  <c r="PA74" i="2"/>
  <c r="OZ74" i="2"/>
  <c r="OY74" i="2"/>
  <c r="OX74" i="2"/>
  <c r="OW74" i="2"/>
  <c r="OV74" i="2"/>
  <c r="OU74" i="2"/>
  <c r="OT74" i="2"/>
  <c r="OS74" i="2"/>
  <c r="OR74" i="2"/>
  <c r="OQ74" i="2"/>
  <c r="OP74" i="2"/>
  <c r="OO74" i="2"/>
  <c r="ON74" i="2"/>
  <c r="OM74" i="2"/>
  <c r="OL74" i="2"/>
  <c r="OK74" i="2"/>
  <c r="OJ74" i="2"/>
  <c r="OI74" i="2"/>
  <c r="OH74" i="2"/>
  <c r="OG74" i="2"/>
  <c r="OF74" i="2"/>
  <c r="OE74" i="2"/>
  <c r="OD74" i="2"/>
  <c r="OC74" i="2"/>
  <c r="OB74" i="2"/>
  <c r="OA74" i="2"/>
  <c r="NZ74" i="2"/>
  <c r="NY74" i="2"/>
  <c r="NX74" i="2"/>
  <c r="NW74" i="2"/>
  <c r="NW289" i="2" s="1"/>
  <c r="NV74" i="2"/>
  <c r="NU74" i="2"/>
  <c r="NT74" i="2"/>
  <c r="NS74" i="2"/>
  <c r="NR74" i="2"/>
  <c r="NQ74" i="2"/>
  <c r="NP74" i="2"/>
  <c r="NO74" i="2"/>
  <c r="NN74" i="2"/>
  <c r="NM74" i="2"/>
  <c r="NL74" i="2"/>
  <c r="NK74" i="2"/>
  <c r="NJ74" i="2"/>
  <c r="NI74" i="2"/>
  <c r="NH74" i="2"/>
  <c r="NG74" i="2"/>
  <c r="NF74" i="2"/>
  <c r="NE74" i="2"/>
  <c r="ND74" i="2"/>
  <c r="NC74" i="2"/>
  <c r="NB74" i="2"/>
  <c r="NA74" i="2"/>
  <c r="MZ74" i="2"/>
  <c r="MY74" i="2"/>
  <c r="MX74" i="2"/>
  <c r="MW74" i="2"/>
  <c r="MV74" i="2"/>
  <c r="MV289" i="2" s="1"/>
  <c r="MU74" i="2"/>
  <c r="MT74" i="2"/>
  <c r="MS74" i="2"/>
  <c r="MR74" i="2"/>
  <c r="MQ74" i="2"/>
  <c r="MP74" i="2"/>
  <c r="MO74" i="2"/>
  <c r="MN74" i="2"/>
  <c r="MM74" i="2"/>
  <c r="ML74" i="2"/>
  <c r="MK74" i="2"/>
  <c r="MJ74" i="2"/>
  <c r="MI74" i="2"/>
  <c r="MH74" i="2"/>
  <c r="MH289" i="2" s="1"/>
  <c r="MG74" i="2"/>
  <c r="MF74" i="2"/>
  <c r="ME74" i="2"/>
  <c r="MD74" i="2"/>
  <c r="MC74" i="2"/>
  <c r="MB74" i="2"/>
  <c r="MA74" i="2"/>
  <c r="MA289" i="2" s="1"/>
  <c r="LZ74" i="2"/>
  <c r="LZ289" i="2" s="1"/>
  <c r="LY74" i="2"/>
  <c r="LX74" i="2"/>
  <c r="LW74" i="2"/>
  <c r="LV74" i="2"/>
  <c r="LV317" i="2" s="1"/>
  <c r="LW317" i="2" s="1"/>
  <c r="LX317" i="2" s="1"/>
  <c r="LY317" i="2" s="1"/>
  <c r="LU74" i="2"/>
  <c r="LU317" i="2" s="1"/>
  <c r="LT74" i="2"/>
  <c r="LT317" i="2" s="1"/>
  <c r="LS74" i="2"/>
  <c r="LS317" i="2" s="1"/>
  <c r="LR74" i="2"/>
  <c r="LR317" i="2" s="1"/>
  <c r="LQ74" i="2"/>
  <c r="LQ317" i="2" s="1"/>
  <c r="LP74" i="2"/>
  <c r="LP317" i="2" s="1"/>
  <c r="LO74" i="2"/>
  <c r="LO317" i="2" s="1"/>
  <c r="LN74" i="2"/>
  <c r="LN317" i="2" s="1"/>
  <c r="LM74" i="2"/>
  <c r="LM317" i="2" s="1"/>
  <c r="LL74" i="2"/>
  <c r="LL317" i="2" s="1"/>
  <c r="LK74" i="2"/>
  <c r="LK317" i="2" s="1"/>
  <c r="LJ74" i="2"/>
  <c r="LJ317" i="2" s="1"/>
  <c r="LI74" i="2"/>
  <c r="LI317" i="2" s="1"/>
  <c r="LH74" i="2"/>
  <c r="LG74" i="2"/>
  <c r="LF74" i="2"/>
  <c r="LE74" i="2"/>
  <c r="LD74" i="2"/>
  <c r="LD317" i="2" s="1"/>
  <c r="LC74" i="2"/>
  <c r="LC317" i="2" s="1"/>
  <c r="LB74" i="2"/>
  <c r="LB317" i="2" s="1"/>
  <c r="LA74" i="2"/>
  <c r="LA317" i="2" s="1"/>
  <c r="KZ74" i="2"/>
  <c r="KZ317" i="2" s="1"/>
  <c r="KY74" i="2"/>
  <c r="KY317" i="2" s="1"/>
  <c r="KX74" i="2"/>
  <c r="KX317" i="2" s="1"/>
  <c r="KW74" i="2"/>
  <c r="KW317" i="2" s="1"/>
  <c r="KV74" i="2"/>
  <c r="KV317" i="2" s="1"/>
  <c r="KU74" i="2"/>
  <c r="KU317" i="2" s="1"/>
  <c r="KT74" i="2"/>
  <c r="KS74" i="2"/>
  <c r="KS317" i="2" s="1"/>
  <c r="KR74" i="2"/>
  <c r="KR317" i="2" s="1"/>
  <c r="KQ74" i="2"/>
  <c r="KP74" i="2"/>
  <c r="KP317" i="2" s="1"/>
  <c r="KO74" i="2"/>
  <c r="KO317" i="2" s="1"/>
  <c r="KN74" i="2"/>
  <c r="KN317" i="2" s="1"/>
  <c r="KM74" i="2"/>
  <c r="KM317" i="2" s="1"/>
  <c r="KL74" i="2"/>
  <c r="KL317" i="2" s="1"/>
  <c r="KK74" i="2"/>
  <c r="KJ74" i="2"/>
  <c r="KJ317" i="2" s="1"/>
  <c r="KI74" i="2"/>
  <c r="KI317" i="2" s="1"/>
  <c r="KH74" i="2"/>
  <c r="KG74" i="2"/>
  <c r="KG317" i="2" s="1"/>
  <c r="KF74" i="2"/>
  <c r="KF317" i="2" s="1"/>
  <c r="KE74" i="2"/>
  <c r="KE317" i="2" s="1"/>
  <c r="KD74" i="2"/>
  <c r="KD317" i="2" s="1"/>
  <c r="KC74" i="2"/>
  <c r="KC317" i="2" s="1"/>
  <c r="KB74" i="2"/>
  <c r="KA74" i="2"/>
  <c r="KA317" i="2" s="1"/>
  <c r="JZ74" i="2"/>
  <c r="JZ317" i="2" s="1"/>
  <c r="JY74" i="2"/>
  <c r="JX74" i="2"/>
  <c r="JX317" i="2" s="1"/>
  <c r="JW74" i="2"/>
  <c r="JV74" i="2"/>
  <c r="JV317" i="2" s="1"/>
  <c r="JU74" i="2"/>
  <c r="JU317" i="2" s="1"/>
  <c r="JT74" i="2"/>
  <c r="JT317" i="2" s="1"/>
  <c r="JS74" i="2"/>
  <c r="JS317" i="2" s="1"/>
  <c r="JR74" i="2"/>
  <c r="JR317" i="2" s="1"/>
  <c r="JQ74" i="2"/>
  <c r="JQ317" i="2" s="1"/>
  <c r="JP74" i="2"/>
  <c r="JP317" i="2" s="1"/>
  <c r="JO74" i="2"/>
  <c r="JN74" i="2"/>
  <c r="JN317" i="2" s="1"/>
  <c r="JM74" i="2"/>
  <c r="JL74" i="2"/>
  <c r="JL317" i="2" s="1"/>
  <c r="JK74" i="2"/>
  <c r="JK317" i="2" s="1"/>
  <c r="JJ74" i="2"/>
  <c r="JJ317" i="2" s="1"/>
  <c r="JI74" i="2"/>
  <c r="JI317" i="2" s="1"/>
  <c r="JH74" i="2"/>
  <c r="JH317" i="2" s="1"/>
  <c r="JG74" i="2"/>
  <c r="JG317" i="2" s="1"/>
  <c r="JF74" i="2"/>
  <c r="JF317" i="2" s="1"/>
  <c r="JE74" i="2"/>
  <c r="JE317" i="2" s="1"/>
  <c r="JD74" i="2"/>
  <c r="JD317" i="2" s="1"/>
  <c r="JC74" i="2"/>
  <c r="JB74" i="2"/>
  <c r="JB317" i="2" s="1"/>
  <c r="JA74" i="2"/>
  <c r="IZ74" i="2"/>
  <c r="IZ317" i="2" s="1"/>
  <c r="IY74" i="2"/>
  <c r="IY317" i="2" s="1"/>
  <c r="IX74" i="2"/>
  <c r="IW74" i="2"/>
  <c r="IW317" i="2" s="1"/>
  <c r="IV74" i="2"/>
  <c r="IV317" i="2" s="1"/>
  <c r="IU74" i="2"/>
  <c r="IU317" i="2" s="1"/>
  <c r="IT74" i="2"/>
  <c r="IT317" i="2" s="1"/>
  <c r="IS74" i="2"/>
  <c r="IS317" i="2" s="1"/>
  <c r="IR74" i="2"/>
  <c r="IR317" i="2" s="1"/>
  <c r="IQ74" i="2"/>
  <c r="IQ317" i="2" s="1"/>
  <c r="IP74" i="2"/>
  <c r="IP317" i="2" s="1"/>
  <c r="IO74" i="2"/>
  <c r="IO317" i="2" s="1"/>
  <c r="IN74" i="2"/>
  <c r="IN317" i="2" s="1"/>
  <c r="IM74" i="2"/>
  <c r="IM317" i="2" s="1"/>
  <c r="IL74" i="2"/>
  <c r="IL317" i="2" s="1"/>
  <c r="IK74" i="2"/>
  <c r="IK317" i="2" s="1"/>
  <c r="IJ74" i="2"/>
  <c r="IJ317" i="2" s="1"/>
  <c r="II74" i="2"/>
  <c r="II317" i="2" s="1"/>
  <c r="IH74" i="2"/>
  <c r="IH317" i="2" s="1"/>
  <c r="IG74" i="2"/>
  <c r="IG317" i="2" s="1"/>
  <c r="IF74" i="2"/>
  <c r="IF317" i="2" s="1"/>
  <c r="IE74" i="2"/>
  <c r="IE317" i="2" s="1"/>
  <c r="ID74" i="2"/>
  <c r="ID317" i="2" s="1"/>
  <c r="IC74" i="2"/>
  <c r="IC317" i="2" s="1"/>
  <c r="IB74" i="2"/>
  <c r="IB317" i="2" s="1"/>
  <c r="IA74" i="2"/>
  <c r="IA317" i="2" s="1"/>
  <c r="IA318" i="2" s="1"/>
  <c r="HZ74" i="2"/>
  <c r="HZ317" i="2" s="1"/>
  <c r="HY74" i="2"/>
  <c r="HY317" i="2" s="1"/>
  <c r="HX74" i="2"/>
  <c r="HX317" i="2" s="1"/>
  <c r="HW74" i="2"/>
  <c r="HW317" i="2" s="1"/>
  <c r="HV74" i="2"/>
  <c r="HV317" i="2" s="1"/>
  <c r="HU74" i="2"/>
  <c r="HU317" i="2" s="1"/>
  <c r="HT74" i="2"/>
  <c r="HT317" i="2" s="1"/>
  <c r="HS74" i="2"/>
  <c r="HS317" i="2" s="1"/>
  <c r="HR74" i="2"/>
  <c r="HR317" i="2" s="1"/>
  <c r="HQ74" i="2"/>
  <c r="HQ317" i="2" s="1"/>
  <c r="HP74" i="2"/>
  <c r="HP317" i="2" s="1"/>
  <c r="HO74" i="2"/>
  <c r="HO317" i="2" s="1"/>
  <c r="HN74" i="2"/>
  <c r="HN317" i="2" s="1"/>
  <c r="HM74" i="2"/>
  <c r="HM317" i="2" s="1"/>
  <c r="HL74" i="2"/>
  <c r="HL317" i="2" s="1"/>
  <c r="HK74" i="2"/>
  <c r="HJ74" i="2"/>
  <c r="HI74" i="2"/>
  <c r="HH74" i="2"/>
  <c r="HH317" i="2" s="1"/>
  <c r="HG74" i="2"/>
  <c r="HG317" i="2" s="1"/>
  <c r="HF74" i="2"/>
  <c r="HF317" i="2" s="1"/>
  <c r="HE74" i="2"/>
  <c r="HE317" i="2" s="1"/>
  <c r="HD74" i="2"/>
  <c r="HC74" i="2"/>
  <c r="HC317" i="2" s="1"/>
  <c r="HB74" i="2"/>
  <c r="HB317" i="2" s="1"/>
  <c r="HA74" i="2"/>
  <c r="GZ74" i="2"/>
  <c r="GY74" i="2"/>
  <c r="GX74" i="2"/>
  <c r="GX317" i="2" s="1"/>
  <c r="GW74" i="2"/>
  <c r="GW317" i="2" s="1"/>
  <c r="GV74" i="2"/>
  <c r="GV317" i="2" s="1"/>
  <c r="GU74" i="2"/>
  <c r="GU317" i="2" s="1"/>
  <c r="GT74" i="2"/>
  <c r="GT317" i="2" s="1"/>
  <c r="GS74" i="2"/>
  <c r="GS317" i="2" s="1"/>
  <c r="GR74" i="2"/>
  <c r="GQ74" i="2"/>
  <c r="GQ317" i="2" s="1"/>
  <c r="GP74" i="2"/>
  <c r="GP317" i="2" s="1"/>
  <c r="GO74" i="2"/>
  <c r="GO317" i="2" s="1"/>
  <c r="GN74" i="2"/>
  <c r="GN317" i="2" s="1"/>
  <c r="GM74" i="2"/>
  <c r="GM317" i="2" s="1"/>
  <c r="GL74" i="2"/>
  <c r="GK74" i="2"/>
  <c r="GJ74" i="2"/>
  <c r="GI74" i="2"/>
  <c r="GI317" i="2" s="1"/>
  <c r="GH74" i="2"/>
  <c r="GH317" i="2" s="1"/>
  <c r="GG74" i="2"/>
  <c r="GG317" i="2" s="1"/>
  <c r="GF74" i="2"/>
  <c r="GF317" i="2" s="1"/>
  <c r="GE74" i="2"/>
  <c r="GD74" i="2"/>
  <c r="GC74" i="2"/>
  <c r="GC317" i="2" s="1"/>
  <c r="GB74" i="2"/>
  <c r="GA74" i="2"/>
  <c r="GA317" i="2" s="1"/>
  <c r="FZ74" i="2"/>
  <c r="FZ317" i="2" s="1"/>
  <c r="FY74" i="2"/>
  <c r="FY317" i="2" s="1"/>
  <c r="FX74" i="2"/>
  <c r="FX317" i="2" s="1"/>
  <c r="FW74" i="2"/>
  <c r="FW317" i="2" s="1"/>
  <c r="FV74" i="2"/>
  <c r="FV317" i="2" s="1"/>
  <c r="FU74" i="2"/>
  <c r="FU317" i="2" s="1"/>
  <c r="FT74" i="2"/>
  <c r="FT317" i="2" s="1"/>
  <c r="FS74" i="2"/>
  <c r="FS317" i="2" s="1"/>
  <c r="FR74" i="2"/>
  <c r="FR317" i="2" s="1"/>
  <c r="FQ74" i="2"/>
  <c r="FQ317" i="2" s="1"/>
  <c r="FP74" i="2"/>
  <c r="FP317" i="2" s="1"/>
  <c r="FO74" i="2"/>
  <c r="FO317" i="2" s="1"/>
  <c r="FN74" i="2"/>
  <c r="FN317" i="2" s="1"/>
  <c r="FM74" i="2"/>
  <c r="FM317" i="2" s="1"/>
  <c r="FL74" i="2"/>
  <c r="FL317" i="2" s="1"/>
  <c r="FK74" i="2"/>
  <c r="FK317" i="2" s="1"/>
  <c r="FJ74" i="2"/>
  <c r="FJ317" i="2" s="1"/>
  <c r="FI74" i="2"/>
  <c r="FI317" i="2" s="1"/>
  <c r="FH74" i="2"/>
  <c r="FG74" i="2"/>
  <c r="FF74" i="2"/>
  <c r="FF317" i="2" s="1"/>
  <c r="FE74" i="2"/>
  <c r="FE317" i="2" s="1"/>
  <c r="FD74" i="2"/>
  <c r="FD317" i="2" s="1"/>
  <c r="FC74" i="2"/>
  <c r="FC317" i="2" s="1"/>
  <c r="FB74" i="2"/>
  <c r="FB317" i="2" s="1"/>
  <c r="FA74" i="2"/>
  <c r="FA317" i="2" s="1"/>
  <c r="EZ74" i="2"/>
  <c r="EZ317" i="2" s="1"/>
  <c r="EY74" i="2"/>
  <c r="EY317" i="2" s="1"/>
  <c r="EX74" i="2"/>
  <c r="EX317" i="2" s="1"/>
  <c r="EW74" i="2"/>
  <c r="EW317" i="2" s="1"/>
  <c r="EV74" i="2"/>
  <c r="EU74" i="2"/>
  <c r="ET74" i="2"/>
  <c r="ET317" i="2" s="1"/>
  <c r="ES74" i="2"/>
  <c r="ES317" i="2" s="1"/>
  <c r="ER74" i="2"/>
  <c r="ER317" i="2" s="1"/>
  <c r="EQ74" i="2"/>
  <c r="EQ317" i="2" s="1"/>
  <c r="EP74" i="2"/>
  <c r="EP317" i="2" s="1"/>
  <c r="EO74" i="2"/>
  <c r="EO317" i="2" s="1"/>
  <c r="EN74" i="2"/>
  <c r="EN317" i="2" s="1"/>
  <c r="EM74" i="2"/>
  <c r="EM317" i="2" s="1"/>
  <c r="EL74" i="2"/>
  <c r="EK74" i="2"/>
  <c r="EK317" i="2" s="1"/>
  <c r="EJ74" i="2"/>
  <c r="EJ317" i="2" s="1"/>
  <c r="EI74" i="2"/>
  <c r="EI317" i="2" s="1"/>
  <c r="EH74" i="2"/>
  <c r="EH317" i="2" s="1"/>
  <c r="EG74" i="2"/>
  <c r="EG317" i="2" s="1"/>
  <c r="EF74" i="2"/>
  <c r="EF317" i="2" s="1"/>
  <c r="EE74" i="2"/>
  <c r="EE317" i="2" s="1"/>
  <c r="ED74" i="2"/>
  <c r="EC74" i="2"/>
  <c r="EC317" i="2" s="1"/>
  <c r="EB74" i="2"/>
  <c r="EA74" i="2"/>
  <c r="DZ74" i="2"/>
  <c r="DY74" i="2"/>
  <c r="DY317" i="2" s="1"/>
  <c r="DX74" i="2"/>
  <c r="DX317" i="2" s="1"/>
  <c r="DW74" i="2"/>
  <c r="DW317" i="2" s="1"/>
  <c r="DV74" i="2"/>
  <c r="DV317" i="2" s="1"/>
  <c r="DU74" i="2"/>
  <c r="DU317" i="2" s="1"/>
  <c r="DT74" i="2"/>
  <c r="DT317" i="2" s="1"/>
  <c r="DS74" i="2"/>
  <c r="DS317" i="2" s="1"/>
  <c r="DR74" i="2"/>
  <c r="DQ74" i="2"/>
  <c r="DQ317" i="2" s="1"/>
  <c r="DP74" i="2"/>
  <c r="DO74" i="2"/>
  <c r="DO317" i="2" s="1"/>
  <c r="DN74" i="2"/>
  <c r="DM74" i="2"/>
  <c r="DM317" i="2" s="1"/>
  <c r="DL74" i="2"/>
  <c r="DL317" i="2" s="1"/>
  <c r="DK74" i="2"/>
  <c r="DK317" i="2" s="1"/>
  <c r="DJ74" i="2"/>
  <c r="DJ317" i="2" s="1"/>
  <c r="DI74" i="2"/>
  <c r="DI317" i="2" s="1"/>
  <c r="DH74" i="2"/>
  <c r="DH317" i="2" s="1"/>
  <c r="DG74" i="2"/>
  <c r="DG317" i="2" s="1"/>
  <c r="DF74" i="2"/>
  <c r="DF317" i="2" s="1"/>
  <c r="DE74" i="2"/>
  <c r="DE317" i="2" s="1"/>
  <c r="DD74" i="2"/>
  <c r="DD317" i="2" s="1"/>
  <c r="DC74" i="2"/>
  <c r="DC317" i="2" s="1"/>
  <c r="DB74" i="2"/>
  <c r="DB317" i="2" s="1"/>
  <c r="DA74" i="2"/>
  <c r="DA317" i="2" s="1"/>
  <c r="CZ74" i="2"/>
  <c r="CY74" i="2"/>
  <c r="CY317" i="2" s="1"/>
  <c r="CX74" i="2"/>
  <c r="CX317" i="2" s="1"/>
  <c r="CW74" i="2"/>
  <c r="CW317" i="2" s="1"/>
  <c r="CV74" i="2"/>
  <c r="CV317" i="2" s="1"/>
  <c r="CU74" i="2"/>
  <c r="CT74" i="2"/>
  <c r="CT317" i="2" s="1"/>
  <c r="CS74" i="2"/>
  <c r="CR74" i="2"/>
  <c r="CR317" i="2" s="1"/>
  <c r="CQ74" i="2"/>
  <c r="CQ317" i="2" s="1"/>
  <c r="CP74" i="2"/>
  <c r="CP317" i="2" s="1"/>
  <c r="CO74" i="2"/>
  <c r="CO317" i="2" s="1"/>
  <c r="CN74" i="2"/>
  <c r="CN317" i="2" s="1"/>
  <c r="CM74" i="2"/>
  <c r="CM317" i="2" s="1"/>
  <c r="CL74" i="2"/>
  <c r="CL317" i="2" s="1"/>
  <c r="CK74" i="2"/>
  <c r="CK317" i="2" s="1"/>
  <c r="CJ74" i="2"/>
  <c r="CI74" i="2"/>
  <c r="CH74" i="2"/>
  <c r="CH317" i="2" s="1"/>
  <c r="CG74" i="2"/>
  <c r="CG317" i="2" s="1"/>
  <c r="CF74" i="2"/>
  <c r="CF317" i="2" s="1"/>
  <c r="CE74" i="2"/>
  <c r="CE317" i="2" s="1"/>
  <c r="CD74" i="2"/>
  <c r="CD317" i="2" s="1"/>
  <c r="CC74" i="2"/>
  <c r="CC317" i="2" s="1"/>
  <c r="CB74" i="2"/>
  <c r="CB317" i="2" s="1"/>
  <c r="CA74" i="2"/>
  <c r="BZ74" i="2"/>
  <c r="BY74" i="2"/>
  <c r="BY317" i="2" s="1"/>
  <c r="BX74" i="2"/>
  <c r="BX317" i="2" s="1"/>
  <c r="BW74" i="2"/>
  <c r="BW317" i="2" s="1"/>
  <c r="BV74" i="2"/>
  <c r="BV317" i="2" s="1"/>
  <c r="BU74" i="2"/>
  <c r="BU317" i="2" s="1"/>
  <c r="BT74" i="2"/>
  <c r="BT317" i="2" s="1"/>
  <c r="BS74" i="2"/>
  <c r="BS317" i="2" s="1"/>
  <c r="BR74" i="2"/>
  <c r="BR317" i="2" s="1"/>
  <c r="BQ74" i="2"/>
  <c r="BQ317" i="2" s="1"/>
  <c r="BP74" i="2"/>
  <c r="BP317" i="2" s="1"/>
  <c r="BO74" i="2"/>
  <c r="BO317" i="2" s="1"/>
  <c r="BN74" i="2"/>
  <c r="BM74" i="2"/>
  <c r="BL74" i="2"/>
  <c r="BL317" i="2" s="1"/>
  <c r="BK74" i="2"/>
  <c r="BK317" i="2" s="1"/>
  <c r="BJ74" i="2"/>
  <c r="BJ317" i="2" s="1"/>
  <c r="BI74" i="2"/>
  <c r="BI317" i="2" s="1"/>
  <c r="BH74" i="2"/>
  <c r="BG74" i="2"/>
  <c r="BG317" i="2" s="1"/>
  <c r="BF74" i="2"/>
  <c r="BF317" i="2" s="1"/>
  <c r="BE74" i="2"/>
  <c r="BE317" i="2" s="1"/>
  <c r="BD74" i="2"/>
  <c r="BC74" i="2"/>
  <c r="BB74" i="2"/>
  <c r="BB317" i="2" s="1"/>
  <c r="BA74" i="2"/>
  <c r="BA289" i="2" s="1"/>
  <c r="AZ74" i="2"/>
  <c r="AZ317" i="2" s="1"/>
  <c r="AY74" i="2"/>
  <c r="AY317" i="2" s="1"/>
  <c r="AX74" i="2"/>
  <c r="AX317" i="2" s="1"/>
  <c r="AW74" i="2"/>
  <c r="AW317" i="2" s="1"/>
  <c r="AV74" i="2"/>
  <c r="AV317" i="2" s="1"/>
  <c r="AU74" i="2"/>
  <c r="AU317" i="2" s="1"/>
  <c r="AT74" i="2"/>
  <c r="AT317" i="2" s="1"/>
  <c r="AS74" i="2"/>
  <c r="AS317" i="2" s="1"/>
  <c r="AR74" i="2"/>
  <c r="AR317" i="2" s="1"/>
  <c r="AQ74" i="2"/>
  <c r="AQ317" i="2" s="1"/>
  <c r="AP74" i="2"/>
  <c r="AP317" i="2" s="1"/>
  <c r="AO74" i="2"/>
  <c r="AO317" i="2" s="1"/>
  <c r="AN74" i="2"/>
  <c r="AN317" i="2" s="1"/>
  <c r="AM74" i="2"/>
  <c r="AM317" i="2" s="1"/>
  <c r="AM318" i="2" s="1"/>
  <c r="AL74" i="2"/>
  <c r="AL317" i="2" s="1"/>
  <c r="AK74" i="2"/>
  <c r="AK317" i="2" s="1"/>
  <c r="AJ74" i="2"/>
  <c r="AJ317" i="2" s="1"/>
  <c r="AI74" i="2"/>
  <c r="AI317" i="2" s="1"/>
  <c r="F74" i="2"/>
  <c r="E74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F68" i="2"/>
  <c r="AE68" i="2"/>
  <c r="AD68" i="2"/>
  <c r="AC68" i="2"/>
  <c r="AB68" i="2"/>
  <c r="AA68" i="2"/>
  <c r="Z68" i="2"/>
  <c r="Y68" i="2"/>
  <c r="X68" i="2"/>
  <c r="X59" i="2" s="1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Q59" i="2" s="1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F63" i="2"/>
  <c r="AE63" i="2"/>
  <c r="AD63" i="2"/>
  <c r="AC63" i="2"/>
  <c r="AB63" i="2"/>
  <c r="AA63" i="2"/>
  <c r="Z63" i="2"/>
  <c r="Z59" i="2" s="1"/>
  <c r="Y63" i="2"/>
  <c r="Y59" i="2" s="1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R59" i="2" s="1"/>
  <c r="Q62" i="2"/>
  <c r="P62" i="2"/>
  <c r="O62" i="2"/>
  <c r="N62" i="2"/>
  <c r="M62" i="2"/>
  <c r="M59" i="2" s="1"/>
  <c r="L62" i="2"/>
  <c r="K62" i="2"/>
  <c r="J62" i="2"/>
  <c r="I62" i="2"/>
  <c r="H62" i="2"/>
  <c r="G62" i="2"/>
  <c r="F62" i="2"/>
  <c r="E62" i="2"/>
  <c r="D62" i="2"/>
  <c r="C62" i="2"/>
  <c r="B62" i="2"/>
  <c r="AF61" i="2"/>
  <c r="AE61" i="2"/>
  <c r="AD61" i="2"/>
  <c r="AC61" i="2"/>
  <c r="AB61" i="2"/>
  <c r="AA61" i="2"/>
  <c r="AA59" i="2" s="1"/>
  <c r="Z61" i="2"/>
  <c r="Y61" i="2"/>
  <c r="X61" i="2"/>
  <c r="W61" i="2"/>
  <c r="V61" i="2"/>
  <c r="V59" i="2" s="1"/>
  <c r="U61" i="2"/>
  <c r="T61" i="2"/>
  <c r="S61" i="2"/>
  <c r="R61" i="2"/>
  <c r="Q61" i="2"/>
  <c r="P61" i="2"/>
  <c r="O61" i="2"/>
  <c r="N61" i="2"/>
  <c r="M61" i="2"/>
  <c r="L61" i="2"/>
  <c r="K61" i="2"/>
  <c r="K59" i="2" s="1"/>
  <c r="J61" i="2"/>
  <c r="I61" i="2"/>
  <c r="H61" i="2"/>
  <c r="G61" i="2"/>
  <c r="F61" i="2"/>
  <c r="E61" i="2"/>
  <c r="E59" i="2" s="1"/>
  <c r="D61" i="2"/>
  <c r="C61" i="2"/>
  <c r="B61" i="2"/>
  <c r="AF60" i="2"/>
  <c r="AE60" i="2"/>
  <c r="AE59" i="2" s="1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N59" i="2" s="1"/>
  <c r="M60" i="2"/>
  <c r="L60" i="2"/>
  <c r="K60" i="2"/>
  <c r="J60" i="2"/>
  <c r="I60" i="2"/>
  <c r="I59" i="2" s="1"/>
  <c r="H60" i="2"/>
  <c r="G60" i="2"/>
  <c r="F60" i="2"/>
  <c r="E60" i="2"/>
  <c r="D60" i="2"/>
  <c r="C60" i="2"/>
  <c r="B60" i="2"/>
  <c r="PO59" i="2"/>
  <c r="PN59" i="2"/>
  <c r="PM59" i="2"/>
  <c r="PL59" i="2"/>
  <c r="PK59" i="2"/>
  <c r="PJ59" i="2"/>
  <c r="PI59" i="2"/>
  <c r="PH59" i="2"/>
  <c r="PG59" i="2"/>
  <c r="PF59" i="2"/>
  <c r="PE59" i="2"/>
  <c r="PD59" i="2"/>
  <c r="PC59" i="2"/>
  <c r="PB59" i="2"/>
  <c r="PA59" i="2"/>
  <c r="OZ59" i="2"/>
  <c r="OY59" i="2"/>
  <c r="OX59" i="2"/>
  <c r="OW59" i="2"/>
  <c r="OV59" i="2"/>
  <c r="OU59" i="2"/>
  <c r="OT59" i="2"/>
  <c r="OS59" i="2"/>
  <c r="OR59" i="2"/>
  <c r="OQ59" i="2"/>
  <c r="OP59" i="2"/>
  <c r="OO59" i="2"/>
  <c r="ON59" i="2"/>
  <c r="OM59" i="2"/>
  <c r="OL59" i="2"/>
  <c r="OK59" i="2"/>
  <c r="OJ59" i="2"/>
  <c r="OI59" i="2"/>
  <c r="OH59" i="2"/>
  <c r="OG59" i="2"/>
  <c r="OF59" i="2"/>
  <c r="OE59" i="2"/>
  <c r="OD59" i="2"/>
  <c r="OC59" i="2"/>
  <c r="OB59" i="2"/>
  <c r="OA59" i="2"/>
  <c r="NZ59" i="2"/>
  <c r="NY59" i="2"/>
  <c r="NX59" i="2"/>
  <c r="NW59" i="2"/>
  <c r="NV59" i="2"/>
  <c r="NU59" i="2"/>
  <c r="NT59" i="2"/>
  <c r="NS59" i="2"/>
  <c r="NR59" i="2"/>
  <c r="NQ59" i="2"/>
  <c r="NP59" i="2"/>
  <c r="NO59" i="2"/>
  <c r="NN59" i="2"/>
  <c r="NM59" i="2"/>
  <c r="NL59" i="2"/>
  <c r="NK59" i="2"/>
  <c r="NJ59" i="2"/>
  <c r="NI59" i="2"/>
  <c r="NI289" i="2" s="1"/>
  <c r="NH59" i="2"/>
  <c r="NG59" i="2"/>
  <c r="NF59" i="2"/>
  <c r="NE59" i="2"/>
  <c r="ND59" i="2"/>
  <c r="NC59" i="2"/>
  <c r="NB59" i="2"/>
  <c r="NA59" i="2"/>
  <c r="MZ59" i="2"/>
  <c r="MY59" i="2"/>
  <c r="MX59" i="2"/>
  <c r="MW59" i="2"/>
  <c r="MV59" i="2"/>
  <c r="MU59" i="2"/>
  <c r="MT59" i="2"/>
  <c r="MS59" i="2"/>
  <c r="MR59" i="2"/>
  <c r="MQ59" i="2"/>
  <c r="MP59" i="2"/>
  <c r="MO59" i="2"/>
  <c r="MN59" i="2"/>
  <c r="MM59" i="2"/>
  <c r="ML59" i="2"/>
  <c r="MK59" i="2"/>
  <c r="MJ59" i="2"/>
  <c r="MI59" i="2"/>
  <c r="MH59" i="2"/>
  <c r="MG59" i="2"/>
  <c r="MF59" i="2"/>
  <c r="ME59" i="2"/>
  <c r="MD59" i="2"/>
  <c r="MC59" i="2"/>
  <c r="MB59" i="2"/>
  <c r="MA59" i="2"/>
  <c r="LZ59" i="2"/>
  <c r="LY59" i="2"/>
  <c r="LX59" i="2"/>
  <c r="LW59" i="2"/>
  <c r="LV59" i="2"/>
  <c r="LU59" i="2"/>
  <c r="LT59" i="2"/>
  <c r="LS59" i="2"/>
  <c r="LR59" i="2"/>
  <c r="LQ59" i="2"/>
  <c r="LP59" i="2"/>
  <c r="LO59" i="2"/>
  <c r="LN59" i="2"/>
  <c r="LM59" i="2"/>
  <c r="LL59" i="2"/>
  <c r="LK59" i="2"/>
  <c r="LJ59" i="2"/>
  <c r="LI59" i="2"/>
  <c r="LH59" i="2"/>
  <c r="LG59" i="2"/>
  <c r="LF59" i="2"/>
  <c r="LE59" i="2"/>
  <c r="LD59" i="2"/>
  <c r="LC59" i="2"/>
  <c r="LB59" i="2"/>
  <c r="LA59" i="2"/>
  <c r="KZ59" i="2"/>
  <c r="KY59" i="2"/>
  <c r="KX59" i="2"/>
  <c r="KW59" i="2"/>
  <c r="KV59" i="2"/>
  <c r="KU59" i="2"/>
  <c r="KU289" i="2" s="1"/>
  <c r="KT59" i="2"/>
  <c r="KS59" i="2"/>
  <c r="KR59" i="2"/>
  <c r="KQ59" i="2"/>
  <c r="KP59" i="2"/>
  <c r="KO59" i="2"/>
  <c r="KN59" i="2"/>
  <c r="KM59" i="2"/>
  <c r="KL59" i="2"/>
  <c r="KK59" i="2"/>
  <c r="KJ59" i="2"/>
  <c r="KI59" i="2"/>
  <c r="KH59" i="2"/>
  <c r="KG59" i="2"/>
  <c r="KF59" i="2"/>
  <c r="KE59" i="2"/>
  <c r="KD59" i="2"/>
  <c r="KC59" i="2"/>
  <c r="KB59" i="2"/>
  <c r="KA59" i="2"/>
  <c r="JZ59" i="2"/>
  <c r="JY59" i="2"/>
  <c r="JY289" i="2" s="1"/>
  <c r="JX59" i="2"/>
  <c r="JW59" i="2"/>
  <c r="JV59" i="2"/>
  <c r="JU59" i="2"/>
  <c r="JT59" i="2"/>
  <c r="JS59" i="2"/>
  <c r="JR59" i="2"/>
  <c r="JQ59" i="2"/>
  <c r="JP59" i="2"/>
  <c r="JO59" i="2"/>
  <c r="JN59" i="2"/>
  <c r="JM59" i="2"/>
  <c r="JL59" i="2"/>
  <c r="JK59" i="2"/>
  <c r="JJ59" i="2"/>
  <c r="JJ289" i="2" s="1"/>
  <c r="JI59" i="2"/>
  <c r="JH59" i="2"/>
  <c r="JG59" i="2"/>
  <c r="JF59" i="2"/>
  <c r="JE59" i="2"/>
  <c r="JD59" i="2"/>
  <c r="JC59" i="2"/>
  <c r="JC289" i="2" s="1"/>
  <c r="JB59" i="2"/>
  <c r="JA59" i="2"/>
  <c r="IZ59" i="2"/>
  <c r="IY59" i="2"/>
  <c r="IX59" i="2"/>
  <c r="IW59" i="2"/>
  <c r="IV59" i="2"/>
  <c r="IU59" i="2"/>
  <c r="IT59" i="2"/>
  <c r="IS59" i="2"/>
  <c r="IR59" i="2"/>
  <c r="IQ59" i="2"/>
  <c r="IP59" i="2"/>
  <c r="IO59" i="2"/>
  <c r="IN59" i="2"/>
  <c r="IN289" i="2" s="1"/>
  <c r="IM59" i="2"/>
  <c r="IL59" i="2"/>
  <c r="IK59" i="2"/>
  <c r="IJ59" i="2"/>
  <c r="II59" i="2"/>
  <c r="IH59" i="2"/>
  <c r="IG59" i="2"/>
  <c r="IF59" i="2"/>
  <c r="IE59" i="2"/>
  <c r="ID59" i="2"/>
  <c r="IC59" i="2"/>
  <c r="IB59" i="2"/>
  <c r="IA59" i="2"/>
  <c r="HZ59" i="2"/>
  <c r="HY59" i="2"/>
  <c r="HY289" i="2" s="1"/>
  <c r="HX59" i="2"/>
  <c r="HW59" i="2"/>
  <c r="HV59" i="2"/>
  <c r="HU59" i="2"/>
  <c r="HT59" i="2"/>
  <c r="HS59" i="2"/>
  <c r="HR59" i="2"/>
  <c r="HQ59" i="2"/>
  <c r="HP59" i="2"/>
  <c r="HO59" i="2"/>
  <c r="HN59" i="2"/>
  <c r="HN289" i="2" s="1"/>
  <c r="HM59" i="2"/>
  <c r="HL59" i="2"/>
  <c r="HK59" i="2"/>
  <c r="HJ59" i="2"/>
  <c r="HI59" i="2"/>
  <c r="HH59" i="2"/>
  <c r="HG59" i="2"/>
  <c r="HF59" i="2"/>
  <c r="HE59" i="2"/>
  <c r="HD59" i="2"/>
  <c r="HC59" i="2"/>
  <c r="HB59" i="2"/>
  <c r="HA59" i="2"/>
  <c r="GZ59" i="2"/>
  <c r="GY59" i="2"/>
  <c r="GX59" i="2"/>
  <c r="GW59" i="2"/>
  <c r="GV59" i="2"/>
  <c r="GU59" i="2"/>
  <c r="GT59" i="2"/>
  <c r="GS59" i="2"/>
  <c r="GR59" i="2"/>
  <c r="GQ59" i="2"/>
  <c r="GP59" i="2"/>
  <c r="GO59" i="2"/>
  <c r="GO289" i="2" s="1"/>
  <c r="GN59" i="2"/>
  <c r="GM59" i="2"/>
  <c r="GL59" i="2"/>
  <c r="GK59" i="2"/>
  <c r="GJ59" i="2"/>
  <c r="GI59" i="2"/>
  <c r="GH59" i="2"/>
  <c r="GG59" i="2"/>
  <c r="GG289" i="2" s="1"/>
  <c r="GF59" i="2"/>
  <c r="GE59" i="2"/>
  <c r="GD59" i="2"/>
  <c r="GC59" i="2"/>
  <c r="GB59" i="2"/>
  <c r="GA59" i="2"/>
  <c r="FZ59" i="2"/>
  <c r="FY59" i="2"/>
  <c r="FX59" i="2"/>
  <c r="FW59" i="2"/>
  <c r="FV59" i="2"/>
  <c r="FU59" i="2"/>
  <c r="FT59" i="2"/>
  <c r="FS59" i="2"/>
  <c r="FR59" i="2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W289" i="2" s="1"/>
  <c r="EV59" i="2"/>
  <c r="EU59" i="2"/>
  <c r="ET59" i="2"/>
  <c r="ES59" i="2"/>
  <c r="ER59" i="2"/>
  <c r="EQ59" i="2"/>
  <c r="EP59" i="2"/>
  <c r="EO59" i="2"/>
  <c r="EN59" i="2"/>
  <c r="EM59" i="2"/>
  <c r="EL59" i="2"/>
  <c r="EK59" i="2"/>
  <c r="EJ59" i="2"/>
  <c r="EI59" i="2"/>
  <c r="EH59" i="2"/>
  <c r="EH289" i="2" s="1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L289" i="2" s="1"/>
  <c r="DK59" i="2"/>
  <c r="DJ59" i="2"/>
  <c r="DI59" i="2"/>
  <c r="DH59" i="2"/>
  <c r="DH289" i="2" s="1"/>
  <c r="DG59" i="2"/>
  <c r="DF59" i="2"/>
  <c r="DE59" i="2"/>
  <c r="DD59" i="2"/>
  <c r="DD289" i="2" s="1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H289" i="2" s="1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M289" i="2" s="1"/>
  <c r="BL59" i="2"/>
  <c r="BL289" i="2" s="1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G59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R37" i="2" s="1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T37" i="2" s="1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S37" i="2" s="1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F40" i="2"/>
  <c r="AE40" i="2"/>
  <c r="AD40" i="2"/>
  <c r="AC40" i="2"/>
  <c r="AB40" i="2"/>
  <c r="AA40" i="2"/>
  <c r="Z40" i="2"/>
  <c r="Y40" i="2"/>
  <c r="X40" i="2"/>
  <c r="X37" i="2" s="1"/>
  <c r="W40" i="2"/>
  <c r="V40" i="2"/>
  <c r="U40" i="2"/>
  <c r="U37" i="2" s="1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F39" i="2"/>
  <c r="AE39" i="2"/>
  <c r="AD39" i="2"/>
  <c r="AD37" i="2" s="1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PO37" i="2"/>
  <c r="PN37" i="2"/>
  <c r="PM37" i="2"/>
  <c r="PL37" i="2"/>
  <c r="PK37" i="2"/>
  <c r="PJ37" i="2"/>
  <c r="PI37" i="2"/>
  <c r="PH37" i="2"/>
  <c r="PG37" i="2"/>
  <c r="PF37" i="2"/>
  <c r="PE37" i="2"/>
  <c r="PD37" i="2"/>
  <c r="PC37" i="2"/>
  <c r="PB37" i="2"/>
  <c r="PA37" i="2"/>
  <c r="OZ37" i="2"/>
  <c r="OY37" i="2"/>
  <c r="OX37" i="2"/>
  <c r="OW37" i="2"/>
  <c r="OV37" i="2"/>
  <c r="OU37" i="2"/>
  <c r="OT37" i="2"/>
  <c r="OS37" i="2"/>
  <c r="OR37" i="2"/>
  <c r="OQ37" i="2"/>
  <c r="OP37" i="2"/>
  <c r="OO37" i="2"/>
  <c r="ON37" i="2"/>
  <c r="OM37" i="2"/>
  <c r="OL37" i="2"/>
  <c r="OK37" i="2"/>
  <c r="OJ37" i="2"/>
  <c r="OI37" i="2"/>
  <c r="OH37" i="2"/>
  <c r="OG37" i="2"/>
  <c r="OF37" i="2"/>
  <c r="OE37" i="2"/>
  <c r="OD37" i="2"/>
  <c r="OC37" i="2"/>
  <c r="OB37" i="2"/>
  <c r="OA37" i="2"/>
  <c r="NZ37" i="2"/>
  <c r="NY37" i="2"/>
  <c r="NX37" i="2"/>
  <c r="NW37" i="2"/>
  <c r="NV37" i="2"/>
  <c r="NU37" i="2"/>
  <c r="NT37" i="2"/>
  <c r="NS37" i="2"/>
  <c r="NR37" i="2"/>
  <c r="NQ37" i="2"/>
  <c r="NP37" i="2"/>
  <c r="NO37" i="2"/>
  <c r="NN37" i="2"/>
  <c r="NM37" i="2"/>
  <c r="NL37" i="2"/>
  <c r="NK37" i="2"/>
  <c r="NJ37" i="2"/>
  <c r="NI37" i="2"/>
  <c r="NH37" i="2"/>
  <c r="NG37" i="2"/>
  <c r="NF37" i="2"/>
  <c r="NE37" i="2"/>
  <c r="ND37" i="2"/>
  <c r="NC37" i="2"/>
  <c r="NB37" i="2"/>
  <c r="NA37" i="2"/>
  <c r="MZ37" i="2"/>
  <c r="MY37" i="2"/>
  <c r="MX37" i="2"/>
  <c r="MW37" i="2"/>
  <c r="MV37" i="2"/>
  <c r="MU37" i="2"/>
  <c r="MT37" i="2"/>
  <c r="MS37" i="2"/>
  <c r="MR37" i="2"/>
  <c r="MQ37" i="2"/>
  <c r="MP37" i="2"/>
  <c r="MO37" i="2"/>
  <c r="MN37" i="2"/>
  <c r="MM37" i="2"/>
  <c r="ML37" i="2"/>
  <c r="MK37" i="2"/>
  <c r="MJ37" i="2"/>
  <c r="MI37" i="2"/>
  <c r="MH37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R37" i="2"/>
  <c r="LQ37" i="2"/>
  <c r="LP37" i="2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X37" i="2"/>
  <c r="KW37" i="2"/>
  <c r="KV37" i="2"/>
  <c r="KU37" i="2"/>
  <c r="KT37" i="2"/>
  <c r="KS37" i="2"/>
  <c r="KR37" i="2"/>
  <c r="KQ37" i="2"/>
  <c r="KP37" i="2"/>
  <c r="KO37" i="2"/>
  <c r="KN37" i="2"/>
  <c r="KM37" i="2"/>
  <c r="KL37" i="2"/>
  <c r="KK37" i="2"/>
  <c r="KJ37" i="2"/>
  <c r="KI37" i="2"/>
  <c r="KH37" i="2"/>
  <c r="KG37" i="2"/>
  <c r="KF37" i="2"/>
  <c r="KE37" i="2"/>
  <c r="KD37" i="2"/>
  <c r="KC37" i="2"/>
  <c r="KB37" i="2"/>
  <c r="KB289" i="2" s="1"/>
  <c r="KA37" i="2"/>
  <c r="JZ37" i="2"/>
  <c r="JY37" i="2"/>
  <c r="JX37" i="2"/>
  <c r="JW37" i="2"/>
  <c r="JV37" i="2"/>
  <c r="JU37" i="2"/>
  <c r="JT37" i="2"/>
  <c r="JS37" i="2"/>
  <c r="JR37" i="2"/>
  <c r="JQ37" i="2"/>
  <c r="JP37" i="2"/>
  <c r="JO37" i="2"/>
  <c r="JN37" i="2"/>
  <c r="JM37" i="2"/>
  <c r="JL37" i="2"/>
  <c r="JK37" i="2"/>
  <c r="JJ37" i="2"/>
  <c r="JI37" i="2"/>
  <c r="JH37" i="2"/>
  <c r="JG37" i="2"/>
  <c r="JF37" i="2"/>
  <c r="JF289" i="2" s="1"/>
  <c r="JE37" i="2"/>
  <c r="JD37" i="2"/>
  <c r="JD289" i="2" s="1"/>
  <c r="JC37" i="2"/>
  <c r="JB37" i="2"/>
  <c r="JA37" i="2"/>
  <c r="IZ37" i="2"/>
  <c r="IY37" i="2"/>
  <c r="IX37" i="2"/>
  <c r="IW37" i="2"/>
  <c r="IV37" i="2"/>
  <c r="IU37" i="2"/>
  <c r="IT37" i="2"/>
  <c r="IS37" i="2"/>
  <c r="IR37" i="2"/>
  <c r="IQ37" i="2"/>
  <c r="IP37" i="2"/>
  <c r="IO37" i="2"/>
  <c r="IN37" i="2"/>
  <c r="IM37" i="2"/>
  <c r="IL37" i="2"/>
  <c r="IK37" i="2"/>
  <c r="IJ37" i="2"/>
  <c r="II37" i="2"/>
  <c r="II289" i="2" s="1"/>
  <c r="IH37" i="2"/>
  <c r="IG37" i="2"/>
  <c r="IF37" i="2"/>
  <c r="IE37" i="2"/>
  <c r="ID37" i="2"/>
  <c r="IC37" i="2"/>
  <c r="IB37" i="2"/>
  <c r="IA37" i="2"/>
  <c r="HZ37" i="2"/>
  <c r="HY37" i="2"/>
  <c r="HX37" i="2"/>
  <c r="HW37" i="2"/>
  <c r="HV37" i="2"/>
  <c r="HU37" i="2"/>
  <c r="HT37" i="2"/>
  <c r="HS37" i="2"/>
  <c r="HR37" i="2"/>
  <c r="HQ37" i="2"/>
  <c r="HP37" i="2"/>
  <c r="HO37" i="2"/>
  <c r="HN37" i="2"/>
  <c r="HM37" i="2"/>
  <c r="HL37" i="2"/>
  <c r="HK37" i="2"/>
  <c r="HJ37" i="2"/>
  <c r="HI37" i="2"/>
  <c r="HH37" i="2"/>
  <c r="HG37" i="2"/>
  <c r="HF37" i="2"/>
  <c r="HE37" i="2"/>
  <c r="HD37" i="2"/>
  <c r="HC37" i="2"/>
  <c r="HB37" i="2"/>
  <c r="HA37" i="2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V289" i="2" s="1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Q37" i="2"/>
  <c r="P37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LM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LM15" i="2"/>
  <c r="Z15" i="2" s="1"/>
  <c r="AF15" i="2"/>
  <c r="AE15" i="2"/>
  <c r="AD15" i="2"/>
  <c r="AC15" i="2"/>
  <c r="AB15" i="2"/>
  <c r="AA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LM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LM13" i="2"/>
  <c r="Z13" i="2" s="1"/>
  <c r="AF13" i="2"/>
  <c r="AF4" i="2" s="1"/>
  <c r="AE13" i="2"/>
  <c r="AD13" i="2"/>
  <c r="AC13" i="2"/>
  <c r="AB13" i="2"/>
  <c r="AA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LM12" i="2"/>
  <c r="Z12" i="2" s="1"/>
  <c r="AF12" i="2"/>
  <c r="AE12" i="2"/>
  <c r="AD12" i="2"/>
  <c r="AC12" i="2"/>
  <c r="AB12" i="2"/>
  <c r="AA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LM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LM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LM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LM8" i="2"/>
  <c r="Z8" i="2" s="1"/>
  <c r="AF8" i="2"/>
  <c r="AE8" i="2"/>
  <c r="AD8" i="2"/>
  <c r="AC8" i="2"/>
  <c r="AB8" i="2"/>
  <c r="AA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LM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LM6" i="2"/>
  <c r="AF6" i="2"/>
  <c r="AE6" i="2"/>
  <c r="AD6" i="2"/>
  <c r="AC6" i="2"/>
  <c r="AB6" i="2"/>
  <c r="AA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LM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V314" i="2" s="1"/>
  <c r="LV316" i="2" s="1"/>
  <c r="LU4" i="2"/>
  <c r="LT4" i="2"/>
  <c r="LT314" i="2" s="1"/>
  <c r="LT316" i="2" s="1"/>
  <c r="LT318" i="2" s="1"/>
  <c r="LS4" i="2"/>
  <c r="LR4" i="2"/>
  <c r="LR314" i="2" s="1"/>
  <c r="LR316" i="2" s="1"/>
  <c r="LR318" i="2" s="1"/>
  <c r="LQ4" i="2"/>
  <c r="LQ314" i="2" s="1"/>
  <c r="LQ316" i="2" s="1"/>
  <c r="LQ318" i="2" s="1"/>
  <c r="LP4" i="2"/>
  <c r="LP314" i="2" s="1"/>
  <c r="LP316" i="2" s="1"/>
  <c r="LP318" i="2" s="1"/>
  <c r="LO4" i="2"/>
  <c r="LO314" i="2" s="1"/>
  <c r="LO316" i="2" s="1"/>
  <c r="LO318" i="2" s="1"/>
  <c r="LN4" i="2"/>
  <c r="LN314" i="2" s="1"/>
  <c r="LN316" i="2" s="1"/>
  <c r="LN318" i="2" s="1"/>
  <c r="LL4" i="2"/>
  <c r="LL314" i="2" s="1"/>
  <c r="LL316" i="2" s="1"/>
  <c r="LK4" i="2"/>
  <c r="LK314" i="2" s="1"/>
  <c r="LK316" i="2" s="1"/>
  <c r="LK318" i="2" s="1"/>
  <c r="LJ4" i="2"/>
  <c r="LJ314" i="2" s="1"/>
  <c r="LJ316" i="2" s="1"/>
  <c r="LI4" i="2"/>
  <c r="LI314" i="2" s="1"/>
  <c r="LI316" i="2" s="1"/>
  <c r="LI318" i="2" s="1"/>
  <c r="LH4" i="2"/>
  <c r="LH314" i="2" s="1"/>
  <c r="LH316" i="2" s="1"/>
  <c r="LG4" i="2"/>
  <c r="LG314" i="2" s="1"/>
  <c r="LG316" i="2" s="1"/>
  <c r="LF4" i="2"/>
  <c r="LF314" i="2" s="1"/>
  <c r="LF316" i="2" s="1"/>
  <c r="LE4" i="2"/>
  <c r="LE314" i="2" s="1"/>
  <c r="LE316" i="2" s="1"/>
  <c r="LD4" i="2"/>
  <c r="LD314" i="2" s="1"/>
  <c r="LD316" i="2" s="1"/>
  <c r="LD318" i="2" s="1"/>
  <c r="LC4" i="2"/>
  <c r="LC314" i="2" s="1"/>
  <c r="LC316" i="2" s="1"/>
  <c r="LB4" i="2"/>
  <c r="LB314" i="2" s="1"/>
  <c r="LB316" i="2" s="1"/>
  <c r="LB318" i="2" s="1"/>
  <c r="LA4" i="2"/>
  <c r="LA314" i="2" s="1"/>
  <c r="LA316" i="2" s="1"/>
  <c r="LA318" i="2" s="1"/>
  <c r="KZ4" i="2"/>
  <c r="KZ314" i="2" s="1"/>
  <c r="KZ316" i="2" s="1"/>
  <c r="KY4" i="2"/>
  <c r="KY314" i="2" s="1"/>
  <c r="KY316" i="2" s="1"/>
  <c r="KX4" i="2"/>
  <c r="KX314" i="2" s="1"/>
  <c r="KX316" i="2" s="1"/>
  <c r="KX318" i="2" s="1"/>
  <c r="KW4" i="2"/>
  <c r="KW314" i="2" s="1"/>
  <c r="KW316" i="2" s="1"/>
  <c r="KW318" i="2" s="1"/>
  <c r="KV4" i="2"/>
  <c r="KV314" i="2" s="1"/>
  <c r="KV316" i="2" s="1"/>
  <c r="KV318" i="2" s="1"/>
  <c r="KU4" i="2"/>
  <c r="KU314" i="2" s="1"/>
  <c r="KU316" i="2" s="1"/>
  <c r="KU318" i="2" s="1"/>
  <c r="KT4" i="2"/>
  <c r="KT314" i="2" s="1"/>
  <c r="KT316" i="2" s="1"/>
  <c r="KT318" i="2" s="1"/>
  <c r="KS4" i="2"/>
  <c r="KS314" i="2" s="1"/>
  <c r="KS316" i="2" s="1"/>
  <c r="KR4" i="2"/>
  <c r="KR314" i="2" s="1"/>
  <c r="KR316" i="2" s="1"/>
  <c r="KQ4" i="2"/>
  <c r="KQ314" i="2" s="1"/>
  <c r="KQ316" i="2" s="1"/>
  <c r="KP4" i="2"/>
  <c r="KP314" i="2" s="1"/>
  <c r="KP316" i="2" s="1"/>
  <c r="KO4" i="2"/>
  <c r="KO314" i="2" s="1"/>
  <c r="KO316" i="2" s="1"/>
  <c r="KO318" i="2" s="1"/>
  <c r="KN4" i="2"/>
  <c r="KN314" i="2" s="1"/>
  <c r="KN316" i="2" s="1"/>
  <c r="KN318" i="2" s="1"/>
  <c r="KM4" i="2"/>
  <c r="KM314" i="2" s="1"/>
  <c r="KM316" i="2" s="1"/>
  <c r="KM318" i="2" s="1"/>
  <c r="KL4" i="2"/>
  <c r="KL314" i="2" s="1"/>
  <c r="KL316" i="2" s="1"/>
  <c r="KL318" i="2" s="1"/>
  <c r="KK4" i="2"/>
  <c r="KK314" i="2" s="1"/>
  <c r="KK316" i="2" s="1"/>
  <c r="KJ4" i="2"/>
  <c r="KJ314" i="2" s="1"/>
  <c r="KJ316" i="2" s="1"/>
  <c r="KJ318" i="2" s="1"/>
  <c r="KI4" i="2"/>
  <c r="KI314" i="2" s="1"/>
  <c r="KI316" i="2" s="1"/>
  <c r="KI318" i="2" s="1"/>
  <c r="KH4" i="2"/>
  <c r="KH314" i="2" s="1"/>
  <c r="KH316" i="2" s="1"/>
  <c r="KG4" i="2"/>
  <c r="KG314" i="2" s="1"/>
  <c r="KG316" i="2" s="1"/>
  <c r="KG318" i="2" s="1"/>
  <c r="KF4" i="2"/>
  <c r="KF314" i="2" s="1"/>
  <c r="KF316" i="2" s="1"/>
  <c r="KF318" i="2" s="1"/>
  <c r="KE4" i="2"/>
  <c r="KE314" i="2" s="1"/>
  <c r="KE316" i="2" s="1"/>
  <c r="KE318" i="2" s="1"/>
  <c r="KD4" i="2"/>
  <c r="KD314" i="2" s="1"/>
  <c r="KD316" i="2" s="1"/>
  <c r="KC4" i="2"/>
  <c r="KC314" i="2" s="1"/>
  <c r="KC316" i="2" s="1"/>
  <c r="KB4" i="2"/>
  <c r="KB314" i="2" s="1"/>
  <c r="KB316" i="2" s="1"/>
  <c r="KA4" i="2"/>
  <c r="KA314" i="2" s="1"/>
  <c r="KA316" i="2" s="1"/>
  <c r="KA318" i="2" s="1"/>
  <c r="JZ4" i="2"/>
  <c r="JZ314" i="2" s="1"/>
  <c r="JZ316" i="2" s="1"/>
  <c r="JZ318" i="2" s="1"/>
  <c r="JY4" i="2"/>
  <c r="JY314" i="2" s="1"/>
  <c r="JX4" i="2"/>
  <c r="JX314" i="2" s="1"/>
  <c r="JX316" i="2" s="1"/>
  <c r="JW4" i="2"/>
  <c r="JW314" i="2" s="1"/>
  <c r="JW316" i="2" s="1"/>
  <c r="JW318" i="2" s="1"/>
  <c r="JV4" i="2"/>
  <c r="JV314" i="2" s="1"/>
  <c r="JV316" i="2" s="1"/>
  <c r="JV318" i="2" s="1"/>
  <c r="JU4" i="2"/>
  <c r="JU314" i="2" s="1"/>
  <c r="JU316" i="2" s="1"/>
  <c r="JU318" i="2" s="1"/>
  <c r="JT4" i="2"/>
  <c r="JT314" i="2" s="1"/>
  <c r="JT316" i="2" s="1"/>
  <c r="JS4" i="2"/>
  <c r="JS314" i="2" s="1"/>
  <c r="JS316" i="2" s="1"/>
  <c r="JR4" i="2"/>
  <c r="JR314" i="2" s="1"/>
  <c r="JR316" i="2" s="1"/>
  <c r="JR318" i="2" s="1"/>
  <c r="JQ4" i="2"/>
  <c r="JQ314" i="2" s="1"/>
  <c r="JQ316" i="2" s="1"/>
  <c r="JQ318" i="2" s="1"/>
  <c r="JP4" i="2"/>
  <c r="JP314" i="2" s="1"/>
  <c r="JP316" i="2" s="1"/>
  <c r="JP318" i="2" s="1"/>
  <c r="JO4" i="2"/>
  <c r="JO314" i="2" s="1"/>
  <c r="JO316" i="2" s="1"/>
  <c r="JN4" i="2"/>
  <c r="JN314" i="2" s="1"/>
  <c r="JN316" i="2" s="1"/>
  <c r="JN318" i="2" s="1"/>
  <c r="JM4" i="2"/>
  <c r="JM314" i="2" s="1"/>
  <c r="JM316" i="2" s="1"/>
  <c r="JL4" i="2"/>
  <c r="JL314" i="2" s="1"/>
  <c r="JL316" i="2" s="1"/>
  <c r="JK4" i="2"/>
  <c r="JK314" i="2" s="1"/>
  <c r="JK316" i="2" s="1"/>
  <c r="JK318" i="2" s="1"/>
  <c r="JJ4" i="2"/>
  <c r="JJ314" i="2" s="1"/>
  <c r="JJ316" i="2" s="1"/>
  <c r="JJ318" i="2" s="1"/>
  <c r="JI4" i="2"/>
  <c r="JI314" i="2" s="1"/>
  <c r="JI316" i="2" s="1"/>
  <c r="JI318" i="2" s="1"/>
  <c r="JH4" i="2"/>
  <c r="JH314" i="2" s="1"/>
  <c r="JH316" i="2" s="1"/>
  <c r="JG4" i="2"/>
  <c r="JG314" i="2" s="1"/>
  <c r="JG316" i="2" s="1"/>
  <c r="JF4" i="2"/>
  <c r="JF314" i="2" s="1"/>
  <c r="JF316" i="2" s="1"/>
  <c r="JF318" i="2" s="1"/>
  <c r="JE4" i="2"/>
  <c r="JE314" i="2" s="1"/>
  <c r="JE316" i="2" s="1"/>
  <c r="JE318" i="2" s="1"/>
  <c r="JD4" i="2"/>
  <c r="JC4" i="2"/>
  <c r="JB4" i="2"/>
  <c r="JB314" i="2" s="1"/>
  <c r="JB316" i="2" s="1"/>
  <c r="JB318" i="2" s="1"/>
  <c r="JA4" i="2"/>
  <c r="JA314" i="2" s="1"/>
  <c r="JA316" i="2" s="1"/>
  <c r="JA318" i="2" s="1"/>
  <c r="IZ4" i="2"/>
  <c r="IZ314" i="2" s="1"/>
  <c r="IZ316" i="2" s="1"/>
  <c r="IZ318" i="2" s="1"/>
  <c r="IY4" i="2"/>
  <c r="IY314" i="2" s="1"/>
  <c r="IY316" i="2" s="1"/>
  <c r="IY318" i="2" s="1"/>
  <c r="IX4" i="2"/>
  <c r="IX314" i="2" s="1"/>
  <c r="IX316" i="2" s="1"/>
  <c r="IW4" i="2"/>
  <c r="IW314" i="2" s="1"/>
  <c r="IW316" i="2" s="1"/>
  <c r="IV4" i="2"/>
  <c r="IV314" i="2" s="1"/>
  <c r="IV316" i="2" s="1"/>
  <c r="IV318" i="2" s="1"/>
  <c r="IU4" i="2"/>
  <c r="IU314" i="2" s="1"/>
  <c r="IU316" i="2" s="1"/>
  <c r="IU318" i="2" s="1"/>
  <c r="IT4" i="2"/>
  <c r="IT314" i="2" s="1"/>
  <c r="IT316" i="2" s="1"/>
  <c r="IT318" i="2" s="1"/>
  <c r="IS4" i="2"/>
  <c r="IS314" i="2" s="1"/>
  <c r="IS316" i="2" s="1"/>
  <c r="IS318" i="2" s="1"/>
  <c r="IR4" i="2"/>
  <c r="IQ4" i="2"/>
  <c r="IQ314" i="2" s="1"/>
  <c r="IQ316" i="2" s="1"/>
  <c r="IQ318" i="2" s="1"/>
  <c r="IP4" i="2"/>
  <c r="IP314" i="2" s="1"/>
  <c r="IP316" i="2" s="1"/>
  <c r="IO4" i="2"/>
  <c r="IO314" i="2" s="1"/>
  <c r="IO316" i="2" s="1"/>
  <c r="IO318" i="2" s="1"/>
  <c r="IN4" i="2"/>
  <c r="IN314" i="2" s="1"/>
  <c r="IN316" i="2" s="1"/>
  <c r="IN318" i="2" s="1"/>
  <c r="IM4" i="2"/>
  <c r="IM314" i="2" s="1"/>
  <c r="IM316" i="2" s="1"/>
  <c r="IM318" i="2" s="1"/>
  <c r="IL4" i="2"/>
  <c r="IL314" i="2" s="1"/>
  <c r="IL316" i="2" s="1"/>
  <c r="IK4" i="2"/>
  <c r="IK314" i="2" s="1"/>
  <c r="IK316" i="2" s="1"/>
  <c r="IJ4" i="2"/>
  <c r="IJ314" i="2" s="1"/>
  <c r="IJ316" i="2" s="1"/>
  <c r="IJ318" i="2" s="1"/>
  <c r="II4" i="2"/>
  <c r="II314" i="2" s="1"/>
  <c r="II316" i="2" s="1"/>
  <c r="II318" i="2" s="1"/>
  <c r="IH4" i="2"/>
  <c r="IG4" i="2"/>
  <c r="IF4" i="2"/>
  <c r="IF314" i="2" s="1"/>
  <c r="IF316" i="2" s="1"/>
  <c r="IF318" i="2" s="1"/>
  <c r="IE4" i="2"/>
  <c r="IE314" i="2" s="1"/>
  <c r="IE316" i="2" s="1"/>
  <c r="IE318" i="2" s="1"/>
  <c r="ID4" i="2"/>
  <c r="ID314" i="2" s="1"/>
  <c r="ID316" i="2" s="1"/>
  <c r="ID318" i="2" s="1"/>
  <c r="IC4" i="2"/>
  <c r="IC314" i="2" s="1"/>
  <c r="IC316" i="2" s="1"/>
  <c r="IB4" i="2"/>
  <c r="IB314" i="2" s="1"/>
  <c r="IB316" i="2" s="1"/>
  <c r="IA4" i="2"/>
  <c r="IA314" i="2" s="1"/>
  <c r="IA316" i="2" s="1"/>
  <c r="HZ4" i="2"/>
  <c r="HZ314" i="2" s="1"/>
  <c r="HZ316" i="2" s="1"/>
  <c r="HZ318" i="2" s="1"/>
  <c r="HY4" i="2"/>
  <c r="HY314" i="2" s="1"/>
  <c r="HY316" i="2" s="1"/>
  <c r="HY318" i="2" s="1"/>
  <c r="HX4" i="2"/>
  <c r="HW4" i="2"/>
  <c r="HW314" i="2" s="1"/>
  <c r="HW316" i="2" s="1"/>
  <c r="HW318" i="2" s="1"/>
  <c r="HV4" i="2"/>
  <c r="HV314" i="2" s="1"/>
  <c r="HV316" i="2" s="1"/>
  <c r="HV318" i="2" s="1"/>
  <c r="HU4" i="2"/>
  <c r="HU314" i="2" s="1"/>
  <c r="HU316" i="2" s="1"/>
  <c r="HU318" i="2" s="1"/>
  <c r="HT4" i="2"/>
  <c r="HT314" i="2" s="1"/>
  <c r="HT316" i="2" s="1"/>
  <c r="HS4" i="2"/>
  <c r="HS314" i="2" s="1"/>
  <c r="HS316" i="2" s="1"/>
  <c r="HS318" i="2" s="1"/>
  <c r="HR4" i="2"/>
  <c r="HR314" i="2" s="1"/>
  <c r="HR316" i="2" s="1"/>
  <c r="HR318" i="2" s="1"/>
  <c r="HQ4" i="2"/>
  <c r="HQ314" i="2" s="1"/>
  <c r="HQ316" i="2" s="1"/>
  <c r="HP4" i="2"/>
  <c r="HP314" i="2" s="1"/>
  <c r="HP316" i="2" s="1"/>
  <c r="HO4" i="2"/>
  <c r="HO314" i="2" s="1"/>
  <c r="HO316" i="2" s="1"/>
  <c r="HN4" i="2"/>
  <c r="HN314" i="2" s="1"/>
  <c r="HN316" i="2" s="1"/>
  <c r="HN318" i="2" s="1"/>
  <c r="HM4" i="2"/>
  <c r="HM314" i="2" s="1"/>
  <c r="HM316" i="2" s="1"/>
  <c r="HM318" i="2" s="1"/>
  <c r="HL4" i="2"/>
  <c r="HL314" i="2" s="1"/>
  <c r="HK4" i="2"/>
  <c r="HK314" i="2" s="1"/>
  <c r="HK316" i="2" s="1"/>
  <c r="HK318" i="2" s="1"/>
  <c r="HJ4" i="2"/>
  <c r="HJ314" i="2" s="1"/>
  <c r="HJ316" i="2" s="1"/>
  <c r="HJ318" i="2" s="1"/>
  <c r="HI4" i="2"/>
  <c r="HI314" i="2" s="1"/>
  <c r="HI316" i="2" s="1"/>
  <c r="HI318" i="2" s="1"/>
  <c r="HH4" i="2"/>
  <c r="HH314" i="2" s="1"/>
  <c r="HH316" i="2" s="1"/>
  <c r="HH318" i="2" s="1"/>
  <c r="HG4" i="2"/>
  <c r="HG314" i="2" s="1"/>
  <c r="HG316" i="2" s="1"/>
  <c r="HG318" i="2" s="1"/>
  <c r="HF4" i="2"/>
  <c r="HF314" i="2" s="1"/>
  <c r="HF316" i="2" s="1"/>
  <c r="HE4" i="2"/>
  <c r="HE314" i="2" s="1"/>
  <c r="HE316" i="2" s="1"/>
  <c r="HD4" i="2"/>
  <c r="HD314" i="2" s="1"/>
  <c r="HD316" i="2" s="1"/>
  <c r="HC4" i="2"/>
  <c r="HC314" i="2" s="1"/>
  <c r="HC316" i="2" s="1"/>
  <c r="HC318" i="2" s="1"/>
  <c r="HB4" i="2"/>
  <c r="HB314" i="2" s="1"/>
  <c r="HB316" i="2" s="1"/>
  <c r="HB318" i="2" s="1"/>
  <c r="HA4" i="2"/>
  <c r="HA314" i="2" s="1"/>
  <c r="HA316" i="2" s="1"/>
  <c r="GZ4" i="2"/>
  <c r="GZ314" i="2" s="1"/>
  <c r="GZ316" i="2" s="1"/>
  <c r="GY4" i="2"/>
  <c r="GY314" i="2" s="1"/>
  <c r="GY316" i="2" s="1"/>
  <c r="GX4" i="2"/>
  <c r="GX314" i="2" s="1"/>
  <c r="GX316" i="2" s="1"/>
  <c r="GX318" i="2" s="1"/>
  <c r="GW4" i="2"/>
  <c r="GW314" i="2" s="1"/>
  <c r="GW316" i="2" s="1"/>
  <c r="GW318" i="2" s="1"/>
  <c r="GV4" i="2"/>
  <c r="GV314" i="2" s="1"/>
  <c r="GV316" i="2" s="1"/>
  <c r="GV318" i="2" s="1"/>
  <c r="GU4" i="2"/>
  <c r="GU314" i="2" s="1"/>
  <c r="GU316" i="2" s="1"/>
  <c r="GU318" i="2" s="1"/>
  <c r="GT4" i="2"/>
  <c r="GT314" i="2" s="1"/>
  <c r="GT316" i="2" s="1"/>
  <c r="GS4" i="2"/>
  <c r="GS314" i="2" s="1"/>
  <c r="GS316" i="2" s="1"/>
  <c r="GR4" i="2"/>
  <c r="GR314" i="2" s="1"/>
  <c r="GR316" i="2" s="1"/>
  <c r="GQ4" i="2"/>
  <c r="GQ314" i="2" s="1"/>
  <c r="GQ316" i="2" s="1"/>
  <c r="GQ318" i="2" s="1"/>
  <c r="GP4" i="2"/>
  <c r="GP314" i="2" s="1"/>
  <c r="GP316" i="2" s="1"/>
  <c r="GP318" i="2" s="1"/>
  <c r="GO4" i="2"/>
  <c r="GO314" i="2" s="1"/>
  <c r="GO316" i="2" s="1"/>
  <c r="GN4" i="2"/>
  <c r="GN314" i="2" s="1"/>
  <c r="GN316" i="2" s="1"/>
  <c r="GN318" i="2" s="1"/>
  <c r="GM4" i="2"/>
  <c r="GM314" i="2" s="1"/>
  <c r="GM316" i="2" s="1"/>
  <c r="GM318" i="2" s="1"/>
  <c r="GL4" i="2"/>
  <c r="GL314" i="2" s="1"/>
  <c r="GL316" i="2" s="1"/>
  <c r="GK4" i="2"/>
  <c r="GK314" i="2" s="1"/>
  <c r="GK316" i="2" s="1"/>
  <c r="GJ4" i="2"/>
  <c r="GJ314" i="2" s="1"/>
  <c r="GJ316" i="2" s="1"/>
  <c r="GI4" i="2"/>
  <c r="GI314" i="2" s="1"/>
  <c r="GI316" i="2" s="1"/>
  <c r="GH4" i="2"/>
  <c r="GH314" i="2" s="1"/>
  <c r="GH316" i="2" s="1"/>
  <c r="GG4" i="2"/>
  <c r="GG314" i="2" s="1"/>
  <c r="GG316" i="2" s="1"/>
  <c r="GG318" i="2" s="1"/>
  <c r="GF4" i="2"/>
  <c r="GF314" i="2" s="1"/>
  <c r="GF316" i="2" s="1"/>
  <c r="GF318" i="2" s="1"/>
  <c r="GE4" i="2"/>
  <c r="GE314" i="2" s="1"/>
  <c r="GE316" i="2" s="1"/>
  <c r="GD4" i="2"/>
  <c r="GD314" i="2" s="1"/>
  <c r="GD316" i="2" s="1"/>
  <c r="GC4" i="2"/>
  <c r="GC314" i="2" s="1"/>
  <c r="GC316" i="2" s="1"/>
  <c r="GC318" i="2" s="1"/>
  <c r="GB4" i="2"/>
  <c r="GB314" i="2" s="1"/>
  <c r="GB316" i="2" s="1"/>
  <c r="GA4" i="2"/>
  <c r="GA314" i="2" s="1"/>
  <c r="GA316" i="2" s="1"/>
  <c r="GA318" i="2" s="1"/>
  <c r="FZ4" i="2"/>
  <c r="FZ314" i="2" s="1"/>
  <c r="FZ316" i="2" s="1"/>
  <c r="FZ318" i="2" s="1"/>
  <c r="FY4" i="2"/>
  <c r="FY314" i="2" s="1"/>
  <c r="FY316" i="2" s="1"/>
  <c r="FY318" i="2" s="1"/>
  <c r="FX4" i="2"/>
  <c r="FX314" i="2" s="1"/>
  <c r="FX316" i="2" s="1"/>
  <c r="FW4" i="2"/>
  <c r="FW314" i="2" s="1"/>
  <c r="FW316" i="2" s="1"/>
  <c r="FV4" i="2"/>
  <c r="FV314" i="2" s="1"/>
  <c r="FV316" i="2" s="1"/>
  <c r="FV318" i="2" s="1"/>
  <c r="FU4" i="2"/>
  <c r="FU314" i="2" s="1"/>
  <c r="FU316" i="2" s="1"/>
  <c r="FU318" i="2" s="1"/>
  <c r="FT4" i="2"/>
  <c r="FT314" i="2" s="1"/>
  <c r="FT316" i="2" s="1"/>
  <c r="FT318" i="2" s="1"/>
  <c r="FS4" i="2"/>
  <c r="FS314" i="2" s="1"/>
  <c r="FS316" i="2" s="1"/>
  <c r="FS318" i="2" s="1"/>
  <c r="FR4" i="2"/>
  <c r="FR314" i="2" s="1"/>
  <c r="FR316" i="2" s="1"/>
  <c r="FR318" i="2" s="1"/>
  <c r="FQ4" i="2"/>
  <c r="FQ314" i="2" s="1"/>
  <c r="FQ316" i="2" s="1"/>
  <c r="FQ318" i="2" s="1"/>
  <c r="FP4" i="2"/>
  <c r="FP314" i="2" s="1"/>
  <c r="FO4" i="2"/>
  <c r="FO314" i="2" s="1"/>
  <c r="FO316" i="2" s="1"/>
  <c r="FO318" i="2" s="1"/>
  <c r="FN4" i="2"/>
  <c r="FN314" i="2" s="1"/>
  <c r="FN316" i="2" s="1"/>
  <c r="FM4" i="2"/>
  <c r="FM314" i="2" s="1"/>
  <c r="FM316" i="2" s="1"/>
  <c r="FL4" i="2"/>
  <c r="FL314" i="2" s="1"/>
  <c r="FL316" i="2" s="1"/>
  <c r="FK4" i="2"/>
  <c r="FK314" i="2" s="1"/>
  <c r="FK316" i="2" s="1"/>
  <c r="FK318" i="2" s="1"/>
  <c r="FJ4" i="2"/>
  <c r="FJ314" i="2" s="1"/>
  <c r="FJ316" i="2" s="1"/>
  <c r="FJ318" i="2" s="1"/>
  <c r="FI4" i="2"/>
  <c r="FH4" i="2"/>
  <c r="FH314" i="2" s="1"/>
  <c r="FH316" i="2" s="1"/>
  <c r="FG4" i="2"/>
  <c r="FG314" i="2" s="1"/>
  <c r="FG316" i="2" s="1"/>
  <c r="FF4" i="2"/>
  <c r="FE4" i="2"/>
  <c r="FD4" i="2"/>
  <c r="FD314" i="2" s="1"/>
  <c r="FD316" i="2" s="1"/>
  <c r="FD318" i="2" s="1"/>
  <c r="FC4" i="2"/>
  <c r="FC314" i="2" s="1"/>
  <c r="FC316" i="2" s="1"/>
  <c r="FC318" i="2" s="1"/>
  <c r="FB4" i="2"/>
  <c r="FB314" i="2" s="1"/>
  <c r="FB316" i="2" s="1"/>
  <c r="FA4" i="2"/>
  <c r="FA314" i="2" s="1"/>
  <c r="FA316" i="2" s="1"/>
  <c r="EZ4" i="2"/>
  <c r="EZ314" i="2" s="1"/>
  <c r="EZ316" i="2" s="1"/>
  <c r="EZ318" i="2" s="1"/>
  <c r="EY4" i="2"/>
  <c r="EY314" i="2" s="1"/>
  <c r="EY316" i="2" s="1"/>
  <c r="EY318" i="2" s="1"/>
  <c r="EX4" i="2"/>
  <c r="EX314" i="2" s="1"/>
  <c r="EX316" i="2" s="1"/>
  <c r="EX318" i="2" s="1"/>
  <c r="EW4" i="2"/>
  <c r="EW314" i="2" s="1"/>
  <c r="EW316" i="2" s="1"/>
  <c r="EW318" i="2" s="1"/>
  <c r="EV4" i="2"/>
  <c r="EV314" i="2" s="1"/>
  <c r="EV316" i="2" s="1"/>
  <c r="EV318" i="2" s="1"/>
  <c r="EU4" i="2"/>
  <c r="EU314" i="2" s="1"/>
  <c r="EU316" i="2" s="1"/>
  <c r="EU318" i="2" s="1"/>
  <c r="ET4" i="2"/>
  <c r="ET314" i="2" s="1"/>
  <c r="ES4" i="2"/>
  <c r="ES314" i="2" s="1"/>
  <c r="ES316" i="2" s="1"/>
  <c r="ES318" i="2" s="1"/>
  <c r="ER4" i="2"/>
  <c r="ER314" i="2" s="1"/>
  <c r="ER316" i="2" s="1"/>
  <c r="EQ4" i="2"/>
  <c r="EQ314" i="2" s="1"/>
  <c r="EQ316" i="2" s="1"/>
  <c r="EP4" i="2"/>
  <c r="EP314" i="2" s="1"/>
  <c r="EP316" i="2" s="1"/>
  <c r="EP318" i="2" s="1"/>
  <c r="EO4" i="2"/>
  <c r="EO314" i="2" s="1"/>
  <c r="EO316" i="2" s="1"/>
  <c r="EO318" i="2" s="1"/>
  <c r="EN4" i="2"/>
  <c r="EN314" i="2" s="1"/>
  <c r="EM4" i="2"/>
  <c r="EM314" i="2" s="1"/>
  <c r="EM316" i="2" s="1"/>
  <c r="EM318" i="2" s="1"/>
  <c r="EL4" i="2"/>
  <c r="EL314" i="2" s="1"/>
  <c r="EL316" i="2" s="1"/>
  <c r="EK4" i="2"/>
  <c r="EK314" i="2" s="1"/>
  <c r="EJ4" i="2"/>
  <c r="EI4" i="2"/>
  <c r="EI314" i="2" s="1"/>
  <c r="EI316" i="2" s="1"/>
  <c r="EH4" i="2"/>
  <c r="EH314" i="2" s="1"/>
  <c r="EH316" i="2" s="1"/>
  <c r="EH318" i="2" s="1"/>
  <c r="EG4" i="2"/>
  <c r="EG314" i="2" s="1"/>
  <c r="EG316" i="2" s="1"/>
  <c r="EF4" i="2"/>
  <c r="EF314" i="2" s="1"/>
  <c r="EF316" i="2" s="1"/>
  <c r="EE4" i="2"/>
  <c r="EE314" i="2" s="1"/>
  <c r="EE316" i="2" s="1"/>
  <c r="ED4" i="2"/>
  <c r="EC4" i="2"/>
  <c r="EC314" i="2" s="1"/>
  <c r="EC316" i="2" s="1"/>
  <c r="EC318" i="2" s="1"/>
  <c r="EB4" i="2"/>
  <c r="EB314" i="2" s="1"/>
  <c r="EB316" i="2" s="1"/>
  <c r="EB318" i="2" s="1"/>
  <c r="EA4" i="2"/>
  <c r="DZ4" i="2"/>
  <c r="DZ314" i="2" s="1"/>
  <c r="DZ316" i="2" s="1"/>
  <c r="DZ318" i="2" s="1"/>
  <c r="DY4" i="2"/>
  <c r="DY314" i="2" s="1"/>
  <c r="DY316" i="2" s="1"/>
  <c r="DY318" i="2" s="1"/>
  <c r="DX4" i="2"/>
  <c r="DX314" i="2" s="1"/>
  <c r="DX316" i="2" s="1"/>
  <c r="DX318" i="2" s="1"/>
  <c r="DW4" i="2"/>
  <c r="DW314" i="2" s="1"/>
  <c r="DW316" i="2" s="1"/>
  <c r="DW318" i="2" s="1"/>
  <c r="DV4" i="2"/>
  <c r="DV314" i="2" s="1"/>
  <c r="DV316" i="2" s="1"/>
  <c r="DU4" i="2"/>
  <c r="DT4" i="2"/>
  <c r="DT314" i="2" s="1"/>
  <c r="DT316" i="2" s="1"/>
  <c r="DT318" i="2" s="1"/>
  <c r="DS4" i="2"/>
  <c r="DS314" i="2" s="1"/>
  <c r="DS316" i="2" s="1"/>
  <c r="DS318" i="2" s="1"/>
  <c r="DR4" i="2"/>
  <c r="DR314" i="2" s="1"/>
  <c r="DR316" i="2" s="1"/>
  <c r="DQ4" i="2"/>
  <c r="DQ314" i="2" s="1"/>
  <c r="DQ316" i="2" s="1"/>
  <c r="DQ318" i="2" s="1"/>
  <c r="DP4" i="2"/>
  <c r="DP314" i="2" s="1"/>
  <c r="DP316" i="2" s="1"/>
  <c r="DO4" i="2"/>
  <c r="DO314" i="2" s="1"/>
  <c r="DO316" i="2" s="1"/>
  <c r="DO318" i="2" s="1"/>
  <c r="DN4" i="2"/>
  <c r="DN314" i="2" s="1"/>
  <c r="DN316" i="2" s="1"/>
  <c r="DM4" i="2"/>
  <c r="DM314" i="2" s="1"/>
  <c r="DM316" i="2" s="1"/>
  <c r="DM318" i="2" s="1"/>
  <c r="DL4" i="2"/>
  <c r="DL314" i="2" s="1"/>
  <c r="DL316" i="2" s="1"/>
  <c r="DL318" i="2" s="1"/>
  <c r="DK4" i="2"/>
  <c r="DK314" i="2" s="1"/>
  <c r="DK316" i="2" s="1"/>
  <c r="DK318" i="2" s="1"/>
  <c r="DJ4" i="2"/>
  <c r="DJ314" i="2" s="1"/>
  <c r="DJ316" i="2" s="1"/>
  <c r="DI4" i="2"/>
  <c r="DI314" i="2" s="1"/>
  <c r="DI316" i="2" s="1"/>
  <c r="DH4" i="2"/>
  <c r="DH314" i="2" s="1"/>
  <c r="DH316" i="2" s="1"/>
  <c r="DG4" i="2"/>
  <c r="DG314" i="2" s="1"/>
  <c r="DG316" i="2" s="1"/>
  <c r="DG318" i="2" s="1"/>
  <c r="DF4" i="2"/>
  <c r="DF314" i="2" s="1"/>
  <c r="DF316" i="2" s="1"/>
  <c r="DF318" i="2" s="1"/>
  <c r="DE4" i="2"/>
  <c r="DE314" i="2" s="1"/>
  <c r="DE316" i="2" s="1"/>
  <c r="DE318" i="2" s="1"/>
  <c r="DD4" i="2"/>
  <c r="DD314" i="2" s="1"/>
  <c r="DD316" i="2" s="1"/>
  <c r="DD318" i="2" s="1"/>
  <c r="DC4" i="2"/>
  <c r="DC314" i="2" s="1"/>
  <c r="DC316" i="2" s="1"/>
  <c r="DB4" i="2"/>
  <c r="DB314" i="2" s="1"/>
  <c r="DB316" i="2" s="1"/>
  <c r="DB318" i="2" s="1"/>
  <c r="DA4" i="2"/>
  <c r="DA314" i="2" s="1"/>
  <c r="CZ4" i="2"/>
  <c r="CZ314" i="2" s="1"/>
  <c r="CZ316" i="2" s="1"/>
  <c r="CY4" i="2"/>
  <c r="CY314" i="2" s="1"/>
  <c r="CY316" i="2" s="1"/>
  <c r="CX4" i="2"/>
  <c r="CX314" i="2" s="1"/>
  <c r="CW4" i="2"/>
  <c r="CW314" i="2" s="1"/>
  <c r="CV4" i="2"/>
  <c r="CV314" i="2" s="1"/>
  <c r="CV316" i="2" s="1"/>
  <c r="CV318" i="2" s="1"/>
  <c r="CU4" i="2"/>
  <c r="CU314" i="2" s="1"/>
  <c r="CU316" i="2" s="1"/>
  <c r="CT4" i="2"/>
  <c r="CT314" i="2" s="1"/>
  <c r="CT316" i="2" s="1"/>
  <c r="CT318" i="2" s="1"/>
  <c r="CS4" i="2"/>
  <c r="CS314" i="2" s="1"/>
  <c r="CS316" i="2" s="1"/>
  <c r="CR4" i="2"/>
  <c r="CR314" i="2" s="1"/>
  <c r="CR316" i="2" s="1"/>
  <c r="CR318" i="2" s="1"/>
  <c r="CQ4" i="2"/>
  <c r="CP4" i="2"/>
  <c r="CP314" i="2" s="1"/>
  <c r="CP316" i="2" s="1"/>
  <c r="CP318" i="2" s="1"/>
  <c r="CO4" i="2"/>
  <c r="CO314" i="2" s="1"/>
  <c r="CO316" i="2" s="1"/>
  <c r="CO318" i="2" s="1"/>
  <c r="CN4" i="2"/>
  <c r="CN314" i="2" s="1"/>
  <c r="CN316" i="2" s="1"/>
  <c r="CM4" i="2"/>
  <c r="CM314" i="2" s="1"/>
  <c r="CM316" i="2" s="1"/>
  <c r="CL4" i="2"/>
  <c r="CL314" i="2" s="1"/>
  <c r="CL316" i="2" s="1"/>
  <c r="CK4" i="2"/>
  <c r="CK314" i="2" s="1"/>
  <c r="CK316" i="2" s="1"/>
  <c r="CK318" i="2" s="1"/>
  <c r="CJ4" i="2"/>
  <c r="CJ314" i="2" s="1"/>
  <c r="CJ316" i="2" s="1"/>
  <c r="CI4" i="2"/>
  <c r="CI314" i="2" s="1"/>
  <c r="CI316" i="2" s="1"/>
  <c r="CH4" i="2"/>
  <c r="CH314" i="2" s="1"/>
  <c r="CH316" i="2" s="1"/>
  <c r="CH318" i="2" s="1"/>
  <c r="CG4" i="2"/>
  <c r="CG314" i="2" s="1"/>
  <c r="CG316" i="2" s="1"/>
  <c r="CF4" i="2"/>
  <c r="CF314" i="2" s="1"/>
  <c r="CF316" i="2" s="1"/>
  <c r="CF318" i="2" s="1"/>
  <c r="CE4" i="2"/>
  <c r="CE314" i="2" s="1"/>
  <c r="CE316" i="2" s="1"/>
  <c r="CD4" i="2"/>
  <c r="CD314" i="2" s="1"/>
  <c r="CD316" i="2" s="1"/>
  <c r="CC4" i="2"/>
  <c r="CC314" i="2" s="1"/>
  <c r="CC316" i="2" s="1"/>
  <c r="CB4" i="2"/>
  <c r="CB314" i="2" s="1"/>
  <c r="CB316" i="2" s="1"/>
  <c r="CB318" i="2" s="1"/>
  <c r="CA4" i="2"/>
  <c r="CA314" i="2" s="1"/>
  <c r="CA316" i="2" s="1"/>
  <c r="BZ4" i="2"/>
  <c r="BZ314" i="2" s="1"/>
  <c r="BZ316" i="2" s="1"/>
  <c r="BY4" i="2"/>
  <c r="BY314" i="2" s="1"/>
  <c r="BY316" i="2" s="1"/>
  <c r="BY318" i="2" s="1"/>
  <c r="BX4" i="2"/>
  <c r="BX314" i="2" s="1"/>
  <c r="BX316" i="2" s="1"/>
  <c r="BX318" i="2" s="1"/>
  <c r="BW4" i="2"/>
  <c r="BW314" i="2" s="1"/>
  <c r="BW316" i="2" s="1"/>
  <c r="BW318" i="2" s="1"/>
  <c r="BV4" i="2"/>
  <c r="BV314" i="2" s="1"/>
  <c r="BV316" i="2" s="1"/>
  <c r="BU4" i="2"/>
  <c r="BU314" i="2" s="1"/>
  <c r="BU316" i="2" s="1"/>
  <c r="BU318" i="2" s="1"/>
  <c r="BT4" i="2"/>
  <c r="BT314" i="2" s="1"/>
  <c r="BT316" i="2" s="1"/>
  <c r="BT318" i="2" s="1"/>
  <c r="BS4" i="2"/>
  <c r="BS314" i="2" s="1"/>
  <c r="BS316" i="2" s="1"/>
  <c r="BS318" i="2" s="1"/>
  <c r="BR4" i="2"/>
  <c r="BR314" i="2" s="1"/>
  <c r="BR316" i="2" s="1"/>
  <c r="BQ4" i="2"/>
  <c r="BQ314" i="2" s="1"/>
  <c r="BQ316" i="2" s="1"/>
  <c r="BP4" i="2"/>
  <c r="BP314" i="2" s="1"/>
  <c r="BP316" i="2" s="1"/>
  <c r="BO4" i="2"/>
  <c r="BO314" i="2" s="1"/>
  <c r="BO316" i="2" s="1"/>
  <c r="BN4" i="2"/>
  <c r="BN314" i="2" s="1"/>
  <c r="BN316" i="2" s="1"/>
  <c r="BM4" i="2"/>
  <c r="BM314" i="2" s="1"/>
  <c r="BM316" i="2" s="1"/>
  <c r="BL4" i="2"/>
  <c r="BL314" i="2" s="1"/>
  <c r="BL316" i="2" s="1"/>
  <c r="BL318" i="2" s="1"/>
  <c r="BK4" i="2"/>
  <c r="BK314" i="2" s="1"/>
  <c r="BK316" i="2" s="1"/>
  <c r="BJ4" i="2"/>
  <c r="BJ314" i="2" s="1"/>
  <c r="BJ316" i="2" s="1"/>
  <c r="BJ318" i="2" s="1"/>
  <c r="BI4" i="2"/>
  <c r="BI314" i="2" s="1"/>
  <c r="BI316" i="2" s="1"/>
  <c r="BH4" i="2"/>
  <c r="BH314" i="2" s="1"/>
  <c r="BH316" i="2" s="1"/>
  <c r="BG4" i="2"/>
  <c r="BG314" i="2" s="1"/>
  <c r="BG316" i="2" s="1"/>
  <c r="BF4" i="2"/>
  <c r="BF314" i="2" s="1"/>
  <c r="BF316" i="2" s="1"/>
  <c r="BF318" i="2" s="1"/>
  <c r="BE4" i="2"/>
  <c r="BE314" i="2" s="1"/>
  <c r="BE316" i="2" s="1"/>
  <c r="BE318" i="2" s="1"/>
  <c r="BD4" i="2"/>
  <c r="BD314" i="2" s="1"/>
  <c r="BD316" i="2" s="1"/>
  <c r="BC4" i="2"/>
  <c r="BC314" i="2" s="1"/>
  <c r="BC316" i="2" s="1"/>
  <c r="BC318" i="2" s="1"/>
  <c r="BB4" i="2"/>
  <c r="BB314" i="2" s="1"/>
  <c r="BB316" i="2" s="1"/>
  <c r="BB318" i="2" s="1"/>
  <c r="BA4" i="2"/>
  <c r="BA314" i="2" s="1"/>
  <c r="BA316" i="2" s="1"/>
  <c r="BA318" i="2" s="1"/>
  <c r="AZ4" i="2"/>
  <c r="AZ314" i="2" s="1"/>
  <c r="AZ316" i="2" s="1"/>
  <c r="AY4" i="2"/>
  <c r="AY314" i="2" s="1"/>
  <c r="AY316" i="2" s="1"/>
  <c r="AY318" i="2" s="1"/>
  <c r="AX4" i="2"/>
  <c r="AX314" i="2" s="1"/>
  <c r="AX316" i="2" s="1"/>
  <c r="AX318" i="2" s="1"/>
  <c r="AW4" i="2"/>
  <c r="AV4" i="2"/>
  <c r="AU4" i="2"/>
  <c r="AU314" i="2" s="1"/>
  <c r="AU316" i="2" s="1"/>
  <c r="AT4" i="2"/>
  <c r="AT314" i="2" s="1"/>
  <c r="AT316" i="2" s="1"/>
  <c r="AT318" i="2" s="1"/>
  <c r="AS4" i="2"/>
  <c r="AR4" i="2"/>
  <c r="AR314" i="2" s="1"/>
  <c r="AQ4" i="2"/>
  <c r="AP4" i="2"/>
  <c r="AP314" i="2" s="1"/>
  <c r="AP316" i="2" s="1"/>
  <c r="AP318" i="2" s="1"/>
  <c r="AO4" i="2"/>
  <c r="AO314" i="2" s="1"/>
  <c r="AO316" i="2" s="1"/>
  <c r="AN4" i="2"/>
  <c r="AN314" i="2" s="1"/>
  <c r="AN316" i="2" s="1"/>
  <c r="AN318" i="2" s="1"/>
  <c r="AM4" i="2"/>
  <c r="AM314" i="2" s="1"/>
  <c r="AM316" i="2" s="1"/>
  <c r="AL4" i="2"/>
  <c r="AL314" i="2" s="1"/>
  <c r="AL316" i="2" s="1"/>
  <c r="AK4" i="2"/>
  <c r="AK314" i="2" s="1"/>
  <c r="AK316" i="2" s="1"/>
  <c r="AJ4" i="2"/>
  <c r="AJ314" i="2" s="1"/>
  <c r="AJ316" i="2" s="1"/>
  <c r="AJ318" i="2" s="1"/>
  <c r="AI4" i="2"/>
  <c r="AI314" i="2" s="1"/>
  <c r="AI316" i="2" s="1"/>
  <c r="AI318" i="2" s="1"/>
  <c r="T4" i="2"/>
  <c r="ADG333" i="1"/>
  <c r="ADF333" i="1"/>
  <c r="ADE333" i="1"/>
  <c r="ADC333" i="1"/>
  <c r="ADB333" i="1"/>
  <c r="ADA333" i="1"/>
  <c r="ACZ333" i="1"/>
  <c r="ACT333" i="1"/>
  <c r="ACS333" i="1"/>
  <c r="ACR333" i="1"/>
  <c r="ACQ333" i="1"/>
  <c r="ACP333" i="1"/>
  <c r="ACO333" i="1"/>
  <c r="VP329" i="1"/>
  <c r="QC329" i="1"/>
  <c r="NO329" i="1"/>
  <c r="NF329" i="1"/>
  <c r="ADO328" i="1"/>
  <c r="ADJ328" i="1"/>
  <c r="ACU328" i="1"/>
  <c r="ACS328" i="1"/>
  <c r="ACR328" i="1"/>
  <c r="ACO328" i="1"/>
  <c r="ACN328" i="1"/>
  <c r="ACM328" i="1"/>
  <c r="ACJ328" i="1"/>
  <c r="ABR328" i="1"/>
  <c r="ABO328" i="1"/>
  <c r="AAV328" i="1"/>
  <c r="AAU328" i="1"/>
  <c r="AAT328" i="1"/>
  <c r="AAS328" i="1"/>
  <c r="AAI328" i="1"/>
  <c r="AAG328" i="1"/>
  <c r="AAE328" i="1"/>
  <c r="AAD328" i="1"/>
  <c r="ZZ328" i="1"/>
  <c r="ZY328" i="1"/>
  <c r="ZX328" i="1"/>
  <c r="ZV328" i="1"/>
  <c r="ZR328" i="1"/>
  <c r="ZQ328" i="1"/>
  <c r="ZK328" i="1"/>
  <c r="ZI328" i="1"/>
  <c r="ZD328" i="1"/>
  <c r="YQ328" i="1"/>
  <c r="YO328" i="1"/>
  <c r="YN328" i="1"/>
  <c r="YM328" i="1"/>
  <c r="YL328" i="1"/>
  <c r="YH328" i="1"/>
  <c r="YG328" i="1"/>
  <c r="YF328" i="1"/>
  <c r="YE328" i="1"/>
  <c r="YD328" i="1"/>
  <c r="XL328" i="1"/>
  <c r="XK328" i="1"/>
  <c r="XI328" i="1"/>
  <c r="XH328" i="1"/>
  <c r="XB328" i="1"/>
  <c r="WU328" i="1"/>
  <c r="WT328" i="1"/>
  <c r="WP328" i="1"/>
  <c r="WC328" i="1"/>
  <c r="VT328" i="1"/>
  <c r="VQ328" i="1"/>
  <c r="VP328" i="1"/>
  <c r="VJ328" i="1"/>
  <c r="VH328" i="1"/>
  <c r="VG328" i="1"/>
  <c r="VE328" i="1"/>
  <c r="VC328" i="1"/>
  <c r="UO328" i="1"/>
  <c r="UN328" i="1"/>
  <c r="UK328" i="1"/>
  <c r="UI328" i="1"/>
  <c r="UG328" i="1"/>
  <c r="UB328" i="1"/>
  <c r="TZ328" i="1"/>
  <c r="TR328" i="1"/>
  <c r="TL328" i="1"/>
  <c r="TF328" i="1"/>
  <c r="TD328" i="1"/>
  <c r="SQ328" i="1"/>
  <c r="SJ328" i="1"/>
  <c r="SI328" i="1"/>
  <c r="SG328" i="1"/>
  <c r="SA328" i="1"/>
  <c r="RZ328" i="1"/>
  <c r="RN328" i="1"/>
  <c r="RM328" i="1"/>
  <c r="RK328" i="1"/>
  <c r="RE328" i="1"/>
  <c r="QN328" i="1"/>
  <c r="QG328" i="1"/>
  <c r="QB328" i="1"/>
  <c r="QA328" i="1"/>
  <c r="PZ328" i="1"/>
  <c r="PY328" i="1"/>
  <c r="PU328" i="1"/>
  <c r="OU328" i="1"/>
  <c r="OK328" i="1"/>
  <c r="OJ328" i="1"/>
  <c r="OH328" i="1"/>
  <c r="OG328" i="1"/>
  <c r="NZ328" i="1"/>
  <c r="NY328" i="1"/>
  <c r="NS328" i="1"/>
  <c r="ACG327" i="1"/>
  <c r="ACE327" i="1"/>
  <c r="ABG327" i="1"/>
  <c r="ABF327" i="1"/>
  <c r="AAO327" i="1"/>
  <c r="AAG327" i="1"/>
  <c r="AAF327" i="1"/>
  <c r="YU327" i="1"/>
  <c r="YT327" i="1"/>
  <c r="YO327" i="1"/>
  <c r="YH327" i="1"/>
  <c r="YF327" i="1"/>
  <c r="XL327" i="1"/>
  <c r="XF327" i="1"/>
  <c r="WJ327" i="1"/>
  <c r="WI327" i="1"/>
  <c r="WH327" i="1"/>
  <c r="WF327" i="1"/>
  <c r="WE327" i="1"/>
  <c r="WD327" i="1"/>
  <c r="VJ327" i="1"/>
  <c r="ADK326" i="1"/>
  <c r="ADI326" i="1"/>
  <c r="ADH326" i="1"/>
  <c r="ADD326" i="1"/>
  <c r="ADC326" i="1"/>
  <c r="ADC329" i="1" s="1"/>
  <c r="ACZ326" i="1"/>
  <c r="ACW326" i="1"/>
  <c r="ACU326" i="1"/>
  <c r="ACM326" i="1"/>
  <c r="ACL326" i="1"/>
  <c r="ACI326" i="1"/>
  <c r="ACH326" i="1"/>
  <c r="ACA326" i="1"/>
  <c r="ABY326" i="1"/>
  <c r="ABQ326" i="1"/>
  <c r="ABP326" i="1"/>
  <c r="ABO326" i="1"/>
  <c r="ABM326" i="1"/>
  <c r="ABL326" i="1"/>
  <c r="ABI326" i="1"/>
  <c r="AAU326" i="1"/>
  <c r="AAT326" i="1"/>
  <c r="AAQ326" i="1"/>
  <c r="AAP326" i="1"/>
  <c r="AAL326" i="1"/>
  <c r="AAK326" i="1"/>
  <c r="AAJ326" i="1"/>
  <c r="AAI326" i="1"/>
  <c r="AAA326" i="1"/>
  <c r="ZY326" i="1"/>
  <c r="ZX326" i="1"/>
  <c r="ZT326" i="1"/>
  <c r="ZQ326" i="1"/>
  <c r="ZM326" i="1"/>
  <c r="ZL326" i="1"/>
  <c r="ZK326" i="1"/>
  <c r="YY326" i="1"/>
  <c r="YU326" i="1"/>
  <c r="YT326" i="1"/>
  <c r="YQ326" i="1"/>
  <c r="YG326" i="1"/>
  <c r="YF326" i="1"/>
  <c r="YE326" i="1"/>
  <c r="YA326" i="1"/>
  <c r="XZ326" i="1"/>
  <c r="XU326" i="1"/>
  <c r="XT326" i="1"/>
  <c r="XS326" i="1"/>
  <c r="XK326" i="1"/>
  <c r="XJ326" i="1"/>
  <c r="XF326" i="1"/>
  <c r="WY326" i="1"/>
  <c r="WO326" i="1"/>
  <c r="WN326" i="1"/>
  <c r="WM326" i="1"/>
  <c r="WL326" i="1"/>
  <c r="WK326" i="1"/>
  <c r="WJ326" i="1"/>
  <c r="VS326" i="1"/>
  <c r="VR326" i="1"/>
  <c r="VP326" i="1"/>
  <c r="VO326" i="1"/>
  <c r="VN326" i="1"/>
  <c r="VM326" i="1"/>
  <c r="VJ326" i="1"/>
  <c r="VH326" i="1"/>
  <c r="VG326" i="1"/>
  <c r="VF326" i="1"/>
  <c r="VE326" i="1"/>
  <c r="UW326" i="1"/>
  <c r="UV326" i="1"/>
  <c r="US326" i="1"/>
  <c r="UR326" i="1"/>
  <c r="UO326" i="1"/>
  <c r="UN326" i="1"/>
  <c r="UL326" i="1"/>
  <c r="UK326" i="1"/>
  <c r="UI326" i="1"/>
  <c r="UA326" i="1"/>
  <c r="TZ326" i="1"/>
  <c r="TW326" i="1"/>
  <c r="TV326" i="1"/>
  <c r="TU326" i="1"/>
  <c r="TR326" i="1"/>
  <c r="TQ326" i="1"/>
  <c r="TP326" i="1"/>
  <c r="TO326" i="1"/>
  <c r="TM326" i="1"/>
  <c r="TM329" i="1" s="1"/>
  <c r="TI326" i="1"/>
  <c r="TH326" i="1"/>
  <c r="TE326" i="1"/>
  <c r="TD326" i="1"/>
  <c r="TC326" i="1"/>
  <c r="TB326" i="1"/>
  <c r="TA326" i="1"/>
  <c r="SZ326" i="1"/>
  <c r="SS326" i="1"/>
  <c r="SQ326" i="1"/>
  <c r="SI326" i="1"/>
  <c r="SH326" i="1"/>
  <c r="SF326" i="1"/>
  <c r="SE326" i="1"/>
  <c r="SD326" i="1"/>
  <c r="SA326" i="1"/>
  <c r="RW326" i="1"/>
  <c r="RU326" i="1"/>
  <c r="RM326" i="1"/>
  <c r="RL326" i="1"/>
  <c r="RK326" i="1"/>
  <c r="RH326" i="1"/>
  <c r="RB326" i="1"/>
  <c r="QN326" i="1"/>
  <c r="QM326" i="1"/>
  <c r="QL326" i="1"/>
  <c r="QJ326" i="1"/>
  <c r="QI326" i="1"/>
  <c r="QH326" i="1"/>
  <c r="QH329" i="1" s="1"/>
  <c r="QF326" i="1"/>
  <c r="PN326" i="1"/>
  <c r="PJ326" i="1"/>
  <c r="PG326" i="1"/>
  <c r="PC326" i="1"/>
  <c r="OX326" i="1"/>
  <c r="OS326" i="1"/>
  <c r="OR326" i="1"/>
  <c r="OQ326" i="1"/>
  <c r="OL326" i="1"/>
  <c r="OL329" i="1" s="1"/>
  <c r="OG326" i="1"/>
  <c r="OG329" i="1" s="1"/>
  <c r="OB326" i="1"/>
  <c r="NZ326" i="1"/>
  <c r="NX326" i="1"/>
  <c r="NR326" i="1"/>
  <c r="NO326" i="1"/>
  <c r="NK326" i="1"/>
  <c r="NF326" i="1"/>
  <c r="ADP325" i="1"/>
  <c r="ADO325" i="1"/>
  <c r="ADN325" i="1"/>
  <c r="ADM325" i="1"/>
  <c r="ADL325" i="1"/>
  <c r="ADK325" i="1"/>
  <c r="ADJ325" i="1"/>
  <c r="ADI325" i="1"/>
  <c r="ADH325" i="1"/>
  <c r="ADG325" i="1"/>
  <c r="ADF325" i="1"/>
  <c r="ADE325" i="1"/>
  <c r="ADD325" i="1"/>
  <c r="ADC325" i="1"/>
  <c r="ADB325" i="1"/>
  <c r="ADA325" i="1"/>
  <c r="ACZ325" i="1"/>
  <c r="ACY325" i="1"/>
  <c r="ACX325" i="1"/>
  <c r="ACW325" i="1"/>
  <c r="ACV325" i="1"/>
  <c r="ACU325" i="1"/>
  <c r="ACT325" i="1"/>
  <c r="ACS325" i="1"/>
  <c r="ACR325" i="1"/>
  <c r="ACQ325" i="1"/>
  <c r="ACP325" i="1"/>
  <c r="ACO325" i="1"/>
  <c r="ACN325" i="1"/>
  <c r="ACM325" i="1"/>
  <c r="ACL325" i="1"/>
  <c r="ACK325" i="1"/>
  <c r="ACK328" i="1" s="1"/>
  <c r="ACJ325" i="1"/>
  <c r="ACI325" i="1"/>
  <c r="ACH325" i="1"/>
  <c r="ACG325" i="1"/>
  <c r="ACF325" i="1"/>
  <c r="ACE325" i="1"/>
  <c r="ACD325" i="1"/>
  <c r="ACC325" i="1"/>
  <c r="ACB325" i="1"/>
  <c r="ACA325" i="1"/>
  <c r="ABZ325" i="1"/>
  <c r="ABY325" i="1"/>
  <c r="ABY328" i="1" s="1"/>
  <c r="ABX325" i="1"/>
  <c r="ABW325" i="1"/>
  <c r="ABV325" i="1"/>
  <c r="ABU325" i="1"/>
  <c r="ABT325" i="1"/>
  <c r="ABS325" i="1"/>
  <c r="ABR325" i="1"/>
  <c r="ABQ325" i="1"/>
  <c r="ABP325" i="1"/>
  <c r="ABO325" i="1"/>
  <c r="ABN325" i="1"/>
  <c r="ABM325" i="1"/>
  <c r="ABL325" i="1"/>
  <c r="ABK325" i="1"/>
  <c r="ABJ325" i="1"/>
  <c r="ABI325" i="1"/>
  <c r="ABI328" i="1" s="1"/>
  <c r="ABH325" i="1"/>
  <c r="ABG325" i="1"/>
  <c r="ABF325" i="1"/>
  <c r="ABE325" i="1"/>
  <c r="ABE326" i="1" s="1"/>
  <c r="ABD325" i="1"/>
  <c r="ABC325" i="1"/>
  <c r="ABB325" i="1"/>
  <c r="ABA325" i="1"/>
  <c r="AAZ325" i="1"/>
  <c r="AAY325" i="1"/>
  <c r="AAX325" i="1"/>
  <c r="AAW325" i="1"/>
  <c r="AAV325" i="1"/>
  <c r="AAU325" i="1"/>
  <c r="AAT325" i="1"/>
  <c r="AAS325" i="1"/>
  <c r="AAR325" i="1"/>
  <c r="AAQ325" i="1"/>
  <c r="AAP325" i="1"/>
  <c r="AAO325" i="1"/>
  <c r="AAO328" i="1" s="1"/>
  <c r="AAN325" i="1"/>
  <c r="AAM325" i="1"/>
  <c r="AAL325" i="1"/>
  <c r="AAK325" i="1"/>
  <c r="AAJ325" i="1"/>
  <c r="AAI325" i="1"/>
  <c r="AAH325" i="1"/>
  <c r="AAG325" i="1"/>
  <c r="AAF325" i="1"/>
  <c r="AAE325" i="1"/>
  <c r="AAD325" i="1"/>
  <c r="AAC325" i="1"/>
  <c r="AAB325" i="1"/>
  <c r="AAA325" i="1"/>
  <c r="ZZ325" i="1"/>
  <c r="ZY325" i="1"/>
  <c r="ZX325" i="1"/>
  <c r="ZW325" i="1"/>
  <c r="ZV325" i="1"/>
  <c r="ZU325" i="1"/>
  <c r="ZT325" i="1"/>
  <c r="ZS325" i="1"/>
  <c r="ZR325" i="1"/>
  <c r="ZQ325" i="1"/>
  <c r="ZP325" i="1"/>
  <c r="ZO325" i="1"/>
  <c r="ZN325" i="1"/>
  <c r="ZM325" i="1"/>
  <c r="ZL325" i="1"/>
  <c r="ZK325" i="1"/>
  <c r="ZJ325" i="1"/>
  <c r="ZI325" i="1"/>
  <c r="ZH325" i="1"/>
  <c r="ZG325" i="1"/>
  <c r="ZF325" i="1"/>
  <c r="ZE325" i="1"/>
  <c r="ZD325" i="1"/>
  <c r="ZC325" i="1"/>
  <c r="ZB325" i="1"/>
  <c r="ZB326" i="1" s="1"/>
  <c r="ZA325" i="1"/>
  <c r="YZ325" i="1"/>
  <c r="YY325" i="1"/>
  <c r="YX325" i="1"/>
  <c r="YW325" i="1"/>
  <c r="YV325" i="1"/>
  <c r="YU325" i="1"/>
  <c r="YU328" i="1" s="1"/>
  <c r="YT325" i="1"/>
  <c r="YS325" i="1"/>
  <c r="YR325" i="1"/>
  <c r="YQ325" i="1"/>
  <c r="YP325" i="1"/>
  <c r="YO325" i="1"/>
  <c r="YN325" i="1"/>
  <c r="YM325" i="1"/>
  <c r="YL325" i="1"/>
  <c r="YK325" i="1"/>
  <c r="YJ325" i="1"/>
  <c r="YI325" i="1"/>
  <c r="YH325" i="1"/>
  <c r="YG325" i="1"/>
  <c r="YF325" i="1"/>
  <c r="YE325" i="1"/>
  <c r="YE327" i="1" s="1"/>
  <c r="YD325" i="1"/>
  <c r="YC325" i="1"/>
  <c r="YB325" i="1"/>
  <c r="YA325" i="1"/>
  <c r="YA328" i="1" s="1"/>
  <c r="XZ325" i="1"/>
  <c r="XY325" i="1"/>
  <c r="XX325" i="1"/>
  <c r="XW325" i="1"/>
  <c r="XV325" i="1"/>
  <c r="XU325" i="1"/>
  <c r="XT325" i="1"/>
  <c r="XS325" i="1"/>
  <c r="XR325" i="1"/>
  <c r="XQ325" i="1"/>
  <c r="XP325" i="1"/>
  <c r="XO325" i="1"/>
  <c r="XN325" i="1"/>
  <c r="XM325" i="1"/>
  <c r="XL325" i="1"/>
  <c r="XK325" i="1"/>
  <c r="XJ325" i="1"/>
  <c r="XI325" i="1"/>
  <c r="XH325" i="1"/>
  <c r="XG325" i="1"/>
  <c r="XF325" i="1"/>
  <c r="XE325" i="1"/>
  <c r="XE328" i="1" s="1"/>
  <c r="XD325" i="1"/>
  <c r="XC325" i="1"/>
  <c r="XB325" i="1"/>
  <c r="XA325" i="1"/>
  <c r="WZ325" i="1"/>
  <c r="WY325" i="1"/>
  <c r="WX325" i="1"/>
  <c r="WW325" i="1"/>
  <c r="WV325" i="1"/>
  <c r="WU325" i="1"/>
  <c r="WT325" i="1"/>
  <c r="WS325" i="1"/>
  <c r="WR325" i="1"/>
  <c r="WQ325" i="1"/>
  <c r="WP325" i="1"/>
  <c r="WP327" i="1" s="1"/>
  <c r="WO325" i="1"/>
  <c r="WN325" i="1"/>
  <c r="WM325" i="1"/>
  <c r="WL325" i="1"/>
  <c r="WK325" i="1"/>
  <c r="WJ325" i="1"/>
  <c r="WI325" i="1"/>
  <c r="WI328" i="1" s="1"/>
  <c r="WH325" i="1"/>
  <c r="WG325" i="1"/>
  <c r="WF325" i="1"/>
  <c r="WE325" i="1"/>
  <c r="WD325" i="1"/>
  <c r="WC325" i="1"/>
  <c r="WC326" i="1" s="1"/>
  <c r="WB325" i="1"/>
  <c r="WA325" i="1"/>
  <c r="VZ325" i="1"/>
  <c r="VY325" i="1"/>
  <c r="VX325" i="1"/>
  <c r="VW325" i="1"/>
  <c r="VV325" i="1"/>
  <c r="VU325" i="1"/>
  <c r="VT325" i="1"/>
  <c r="VT327" i="1" s="1"/>
  <c r="VS325" i="1"/>
  <c r="VR325" i="1"/>
  <c r="VQ325" i="1"/>
  <c r="VQ326" i="1" s="1"/>
  <c r="VP325" i="1"/>
  <c r="VO325" i="1"/>
  <c r="VN325" i="1"/>
  <c r="VM325" i="1"/>
  <c r="VM328" i="1" s="1"/>
  <c r="VL325" i="1"/>
  <c r="VK325" i="1"/>
  <c r="VJ325" i="1"/>
  <c r="VI325" i="1"/>
  <c r="VH325" i="1"/>
  <c r="VG325" i="1"/>
  <c r="VF325" i="1"/>
  <c r="VE325" i="1"/>
  <c r="VD325" i="1"/>
  <c r="VD327" i="1" s="1"/>
  <c r="VC325" i="1"/>
  <c r="VB325" i="1"/>
  <c r="VA325" i="1"/>
  <c r="UZ325" i="1"/>
  <c r="UY325" i="1"/>
  <c r="UX325" i="1"/>
  <c r="UX328" i="1" s="1"/>
  <c r="UW325" i="1"/>
  <c r="UV325" i="1"/>
  <c r="UU325" i="1"/>
  <c r="UT325" i="1"/>
  <c r="US325" i="1"/>
  <c r="UR325" i="1"/>
  <c r="UQ325" i="1"/>
  <c r="UP325" i="1"/>
  <c r="UO325" i="1"/>
  <c r="UN325" i="1"/>
  <c r="UM325" i="1"/>
  <c r="UL325" i="1"/>
  <c r="UK325" i="1"/>
  <c r="UJ325" i="1"/>
  <c r="UI325" i="1"/>
  <c r="UH325" i="1"/>
  <c r="UG325" i="1"/>
  <c r="UF325" i="1"/>
  <c r="UE325" i="1"/>
  <c r="UD325" i="1"/>
  <c r="UC325" i="1"/>
  <c r="UB325" i="1"/>
  <c r="UA325" i="1"/>
  <c r="TZ325" i="1"/>
  <c r="TY325" i="1"/>
  <c r="TX325" i="1"/>
  <c r="TW325" i="1"/>
  <c r="TV325" i="1"/>
  <c r="TU325" i="1"/>
  <c r="TU328" i="1" s="1"/>
  <c r="TT325" i="1"/>
  <c r="TS325" i="1"/>
  <c r="TS328" i="1" s="1"/>
  <c r="TR325" i="1"/>
  <c r="TQ325" i="1"/>
  <c r="TQ328" i="1" s="1"/>
  <c r="TP325" i="1"/>
  <c r="TO325" i="1"/>
  <c r="TN325" i="1"/>
  <c r="TM325" i="1"/>
  <c r="TM328" i="1" s="1"/>
  <c r="TL325" i="1"/>
  <c r="TK325" i="1"/>
  <c r="TJ325" i="1"/>
  <c r="TI325" i="1"/>
  <c r="TI328" i="1" s="1"/>
  <c r="TH325" i="1"/>
  <c r="TG325" i="1"/>
  <c r="TF325" i="1"/>
  <c r="TE325" i="1"/>
  <c r="TD325" i="1"/>
  <c r="TC325" i="1"/>
  <c r="TB325" i="1"/>
  <c r="TA325" i="1"/>
  <c r="SZ325" i="1"/>
  <c r="SY325" i="1"/>
  <c r="SX325" i="1"/>
  <c r="SW325" i="1"/>
  <c r="SV325" i="1"/>
  <c r="SU325" i="1"/>
  <c r="ST325" i="1"/>
  <c r="SS325" i="1"/>
  <c r="SR325" i="1"/>
  <c r="SQ325" i="1"/>
  <c r="SP325" i="1"/>
  <c r="SO325" i="1"/>
  <c r="SN325" i="1"/>
  <c r="SM325" i="1"/>
  <c r="SL325" i="1"/>
  <c r="SK325" i="1"/>
  <c r="SJ325" i="1"/>
  <c r="SI325" i="1"/>
  <c r="SH325" i="1"/>
  <c r="SG325" i="1"/>
  <c r="SG326" i="1" s="1"/>
  <c r="SF325" i="1"/>
  <c r="SE325" i="1"/>
  <c r="SD325" i="1"/>
  <c r="SC325" i="1"/>
  <c r="SB325" i="1"/>
  <c r="SA325" i="1"/>
  <c r="RZ325" i="1"/>
  <c r="RY325" i="1"/>
  <c r="RX325" i="1"/>
  <c r="RW325" i="1"/>
  <c r="RV325" i="1"/>
  <c r="RU325" i="1"/>
  <c r="RT325" i="1"/>
  <c r="RS325" i="1"/>
  <c r="RR325" i="1"/>
  <c r="RQ325" i="1"/>
  <c r="RP325" i="1"/>
  <c r="RO325" i="1"/>
  <c r="RN325" i="1"/>
  <c r="RM325" i="1"/>
  <c r="RL325" i="1"/>
  <c r="RK325" i="1"/>
  <c r="RI325" i="1"/>
  <c r="RG325" i="1"/>
  <c r="RG328" i="1" s="1"/>
  <c r="RF325" i="1"/>
  <c r="RE325" i="1"/>
  <c r="RE326" i="1" s="1"/>
  <c r="RD325" i="1"/>
  <c r="RC325" i="1"/>
  <c r="RB325" i="1"/>
  <c r="RA325" i="1"/>
  <c r="QZ325" i="1"/>
  <c r="QY325" i="1"/>
  <c r="QX325" i="1"/>
  <c r="QW325" i="1"/>
  <c r="QV325" i="1"/>
  <c r="QU325" i="1"/>
  <c r="QT325" i="1"/>
  <c r="QS325" i="1"/>
  <c r="QR325" i="1"/>
  <c r="QQ325" i="1"/>
  <c r="QP325" i="1"/>
  <c r="QP326" i="1" s="1"/>
  <c r="QO325" i="1"/>
  <c r="QN325" i="1"/>
  <c r="QM325" i="1"/>
  <c r="QL325" i="1"/>
  <c r="QK325" i="1"/>
  <c r="QK328" i="1" s="1"/>
  <c r="QJ325" i="1"/>
  <c r="QI325" i="1"/>
  <c r="QH325" i="1"/>
  <c r="QH328" i="1" s="1"/>
  <c r="QG325" i="1"/>
  <c r="QF325" i="1"/>
  <c r="QE325" i="1"/>
  <c r="QD325" i="1"/>
  <c r="QC325" i="1"/>
  <c r="QB325" i="1"/>
  <c r="QA325" i="1"/>
  <c r="PZ325" i="1"/>
  <c r="PY325" i="1"/>
  <c r="PY326" i="1" s="1"/>
  <c r="PX325" i="1"/>
  <c r="PW325" i="1"/>
  <c r="PV325" i="1"/>
  <c r="PU325" i="1"/>
  <c r="PU326" i="1" s="1"/>
  <c r="PT325" i="1"/>
  <c r="PT326" i="1" s="1"/>
  <c r="PS325" i="1"/>
  <c r="PR325" i="1"/>
  <c r="PQ325" i="1"/>
  <c r="PP325" i="1"/>
  <c r="PO325" i="1"/>
  <c r="PO328" i="1" s="1"/>
  <c r="PN325" i="1"/>
  <c r="PM325" i="1"/>
  <c r="PL325" i="1"/>
  <c r="PK325" i="1"/>
  <c r="PJ325" i="1"/>
  <c r="PI325" i="1"/>
  <c r="PH325" i="1"/>
  <c r="PG325" i="1"/>
  <c r="PF325" i="1"/>
  <c r="PE325" i="1"/>
  <c r="PD325" i="1"/>
  <c r="PC325" i="1"/>
  <c r="PB325" i="1"/>
  <c r="PA325" i="1"/>
  <c r="OZ325" i="1"/>
  <c r="OY325" i="1"/>
  <c r="OX325" i="1"/>
  <c r="OW325" i="1"/>
  <c r="OV325" i="1"/>
  <c r="OU325" i="1"/>
  <c r="OU326" i="1" s="1"/>
  <c r="OT325" i="1"/>
  <c r="OS325" i="1"/>
  <c r="OS328" i="1" s="1"/>
  <c r="OR325" i="1"/>
  <c r="OQ325" i="1"/>
  <c r="OP325" i="1"/>
  <c r="OO325" i="1"/>
  <c r="ON325" i="1"/>
  <c r="OM325" i="1"/>
  <c r="OL325" i="1"/>
  <c r="OK325" i="1"/>
  <c r="OJ325" i="1"/>
  <c r="OI325" i="1"/>
  <c r="OH325" i="1"/>
  <c r="OG325" i="1"/>
  <c r="OF325" i="1"/>
  <c r="OE325" i="1"/>
  <c r="OD325" i="1"/>
  <c r="OC325" i="1"/>
  <c r="OB325" i="1"/>
  <c r="OA325" i="1"/>
  <c r="NZ325" i="1"/>
  <c r="NY325" i="1"/>
  <c r="NY326" i="1" s="1"/>
  <c r="NX325" i="1"/>
  <c r="NW325" i="1"/>
  <c r="NW328" i="1" s="1"/>
  <c r="NV325" i="1"/>
  <c r="NU325" i="1"/>
  <c r="NT325" i="1"/>
  <c r="NS325" i="1"/>
  <c r="NR325" i="1"/>
  <c r="NQ325" i="1"/>
  <c r="NP325" i="1"/>
  <c r="NO325" i="1"/>
  <c r="NN325" i="1"/>
  <c r="NM325" i="1"/>
  <c r="NL325" i="1"/>
  <c r="NK325" i="1"/>
  <c r="NJ325" i="1"/>
  <c r="NI325" i="1"/>
  <c r="NH325" i="1"/>
  <c r="NG325" i="1"/>
  <c r="NF325" i="1"/>
  <c r="NE325" i="1"/>
  <c r="ND325" i="1"/>
  <c r="NC325" i="1"/>
  <c r="ADG324" i="1"/>
  <c r="ADF324" i="1"/>
  <c r="ADF327" i="1" s="1"/>
  <c r="ADA324" i="1"/>
  <c r="ACV324" i="1"/>
  <c r="ACV327" i="1" s="1"/>
  <c r="ACM324" i="1"/>
  <c r="ACG324" i="1"/>
  <c r="ABL324" i="1"/>
  <c r="ABG324" i="1"/>
  <c r="ABC324" i="1"/>
  <c r="ADC324" i="1" s="1"/>
  <c r="AAY324" i="1"/>
  <c r="ACY324" i="1" s="1"/>
  <c r="AAX324" i="1"/>
  <c r="ACX324" i="1" s="1"/>
  <c r="AAU324" i="1"/>
  <c r="ACU324" i="1" s="1"/>
  <c r="ACU327" i="1" s="1"/>
  <c r="ZY324" i="1"/>
  <c r="ABY324" i="1" s="1"/>
  <c r="ABY327" i="1" s="1"/>
  <c r="ZX324" i="1"/>
  <c r="ZT324" i="1"/>
  <c r="ABT324" i="1" s="1"/>
  <c r="ZL324" i="1"/>
  <c r="ZK324" i="1"/>
  <c r="ABK324" i="1" s="1"/>
  <c r="ADK324" i="1" s="1"/>
  <c r="ZF324" i="1"/>
  <c r="ABF324" i="1" s="1"/>
  <c r="YR324" i="1"/>
  <c r="AAR324" i="1" s="1"/>
  <c r="YJ324" i="1"/>
  <c r="AAJ324" i="1" s="1"/>
  <c r="ACJ324" i="1" s="1"/>
  <c r="ACJ327" i="1" s="1"/>
  <c r="YG324" i="1"/>
  <c r="AAG324" i="1" s="1"/>
  <c r="YE324" i="1"/>
  <c r="AAE324" i="1" s="1"/>
  <c r="ACE324" i="1" s="1"/>
  <c r="YD324" i="1"/>
  <c r="YB324" i="1"/>
  <c r="XY324" i="1"/>
  <c r="XX324" i="1"/>
  <c r="XX327" i="1" s="1"/>
  <c r="XW324" i="1"/>
  <c r="ZW324" i="1" s="1"/>
  <c r="ABW324" i="1" s="1"/>
  <c r="XV324" i="1"/>
  <c r="ZV324" i="1" s="1"/>
  <c r="XI324" i="1"/>
  <c r="ZI324" i="1" s="1"/>
  <c r="ABI324" i="1" s="1"/>
  <c r="XG324" i="1"/>
  <c r="ZG324" i="1" s="1"/>
  <c r="XC324" i="1"/>
  <c r="ZC324" i="1" s="1"/>
  <c r="XB324" i="1"/>
  <c r="XA324" i="1"/>
  <c r="ZA324" i="1" s="1"/>
  <c r="ABA324" i="1" s="1"/>
  <c r="WY324" i="1"/>
  <c r="YY324" i="1" s="1"/>
  <c r="YY327" i="1" s="1"/>
  <c r="WX324" i="1"/>
  <c r="YX324" i="1" s="1"/>
  <c r="YX327" i="1" s="1"/>
  <c r="WR324" i="1"/>
  <c r="WO324" i="1"/>
  <c r="YO324" i="1" s="1"/>
  <c r="AAO324" i="1" s="1"/>
  <c r="ACO324" i="1" s="1"/>
  <c r="WN324" i="1"/>
  <c r="WM324" i="1"/>
  <c r="YM324" i="1" s="1"/>
  <c r="AAM324" i="1" s="1"/>
  <c r="WI324" i="1"/>
  <c r="YI324" i="1" s="1"/>
  <c r="AAI324" i="1" s="1"/>
  <c r="WH324" i="1"/>
  <c r="YH324" i="1" s="1"/>
  <c r="AAH324" i="1" s="1"/>
  <c r="WG324" i="1"/>
  <c r="WF324" i="1"/>
  <c r="YF324" i="1" s="1"/>
  <c r="AAF324" i="1" s="1"/>
  <c r="ACF324" i="1" s="1"/>
  <c r="WC324" i="1"/>
  <c r="WC327" i="1" s="1"/>
  <c r="WB324" i="1"/>
  <c r="WB327" i="1" s="1"/>
  <c r="VV324" i="1"/>
  <c r="VS324" i="1"/>
  <c r="XS324" i="1" s="1"/>
  <c r="ZS324" i="1" s="1"/>
  <c r="ABS324" i="1" s="1"/>
  <c r="VR324" i="1"/>
  <c r="VQ324" i="1"/>
  <c r="VP324" i="1"/>
  <c r="VN324" i="1"/>
  <c r="VM324" i="1"/>
  <c r="VL324" i="1"/>
  <c r="XL324" i="1" s="1"/>
  <c r="VK324" i="1"/>
  <c r="XK324" i="1" s="1"/>
  <c r="VJ324" i="1"/>
  <c r="XJ324" i="1" s="1"/>
  <c r="VI324" i="1"/>
  <c r="VF324" i="1"/>
  <c r="XF324" i="1" s="1"/>
  <c r="VC324" i="1"/>
  <c r="VB324" i="1"/>
  <c r="VA324" i="1"/>
  <c r="UZ324" i="1"/>
  <c r="WZ324" i="1" s="1"/>
  <c r="YZ324" i="1" s="1"/>
  <c r="UY324" i="1"/>
  <c r="UX324" i="1"/>
  <c r="UW324" i="1"/>
  <c r="WW324" i="1" s="1"/>
  <c r="YW324" i="1" s="1"/>
  <c r="AAW324" i="1" s="1"/>
  <c r="ACW324" i="1" s="1"/>
  <c r="UV324" i="1"/>
  <c r="WV324" i="1" s="1"/>
  <c r="YV324" i="1" s="1"/>
  <c r="AAV324" i="1" s="1"/>
  <c r="AAV327" i="1" s="1"/>
  <c r="UU324" i="1"/>
  <c r="WU324" i="1" s="1"/>
  <c r="YU324" i="1" s="1"/>
  <c r="UT324" i="1"/>
  <c r="WT324" i="1" s="1"/>
  <c r="YT324" i="1" s="1"/>
  <c r="AAT324" i="1" s="1"/>
  <c r="US324" i="1"/>
  <c r="WS324" i="1" s="1"/>
  <c r="YS324" i="1" s="1"/>
  <c r="AAS324" i="1" s="1"/>
  <c r="ACS324" i="1" s="1"/>
  <c r="UR324" i="1"/>
  <c r="UQ324" i="1"/>
  <c r="WQ324" i="1" s="1"/>
  <c r="YQ324" i="1" s="1"/>
  <c r="UP324" i="1"/>
  <c r="WP324" i="1" s="1"/>
  <c r="YP324" i="1" s="1"/>
  <c r="AAP324" i="1" s="1"/>
  <c r="UO324" i="1"/>
  <c r="UN324" i="1"/>
  <c r="UM324" i="1"/>
  <c r="UL324" i="1"/>
  <c r="WL324" i="1" s="1"/>
  <c r="UK324" i="1"/>
  <c r="WK324" i="1" s="1"/>
  <c r="UJ324" i="1"/>
  <c r="WJ324" i="1" s="1"/>
  <c r="UI324" i="1"/>
  <c r="UH324" i="1"/>
  <c r="UG324" i="1"/>
  <c r="UF324" i="1"/>
  <c r="UE324" i="1"/>
  <c r="WE324" i="1" s="1"/>
  <c r="UD324" i="1"/>
  <c r="WD324" i="1" s="1"/>
  <c r="UC324" i="1"/>
  <c r="UB324" i="1"/>
  <c r="UA324" i="1"/>
  <c r="WA324" i="1" s="1"/>
  <c r="TZ324" i="1"/>
  <c r="VZ324" i="1" s="1"/>
  <c r="XZ324" i="1" s="1"/>
  <c r="ZZ324" i="1" s="1"/>
  <c r="ABZ324" i="1" s="1"/>
  <c r="TY324" i="1"/>
  <c r="VY324" i="1" s="1"/>
  <c r="TX324" i="1"/>
  <c r="VX324" i="1" s="1"/>
  <c r="TW324" i="1"/>
  <c r="VW324" i="1" s="1"/>
  <c r="TV324" i="1"/>
  <c r="TU324" i="1"/>
  <c r="VU324" i="1" s="1"/>
  <c r="XU324" i="1" s="1"/>
  <c r="ZU324" i="1" s="1"/>
  <c r="TT324" i="1"/>
  <c r="VT324" i="1" s="1"/>
  <c r="XT324" i="1" s="1"/>
  <c r="XT327" i="1" s="1"/>
  <c r="TS324" i="1"/>
  <c r="TR324" i="1"/>
  <c r="TQ324" i="1"/>
  <c r="TP324" i="1"/>
  <c r="TO324" i="1"/>
  <c r="VO324" i="1" s="1"/>
  <c r="TN324" i="1"/>
  <c r="TM324" i="1"/>
  <c r="TL324" i="1"/>
  <c r="TK324" i="1"/>
  <c r="TJ324" i="1"/>
  <c r="TI324" i="1"/>
  <c r="TH324" i="1"/>
  <c r="VH324" i="1" s="1"/>
  <c r="XH324" i="1" s="1"/>
  <c r="TG324" i="1"/>
  <c r="VG324" i="1" s="1"/>
  <c r="VG327" i="1" s="1"/>
  <c r="TF324" i="1"/>
  <c r="TE324" i="1"/>
  <c r="VE324" i="1" s="1"/>
  <c r="TD324" i="1"/>
  <c r="VD324" i="1" s="1"/>
  <c r="XD324" i="1" s="1"/>
  <c r="ZD324" i="1" s="1"/>
  <c r="ADP323" i="1"/>
  <c r="ADO323" i="1"/>
  <c r="ADN323" i="1"/>
  <c r="ADM323" i="1"/>
  <c r="ADL323" i="1"/>
  <c r="ADK323" i="1"/>
  <c r="ADJ323" i="1"/>
  <c r="ADI323" i="1"/>
  <c r="ADH323" i="1"/>
  <c r="ADG323" i="1"/>
  <c r="ADF323" i="1"/>
  <c r="ADF326" i="1" s="1"/>
  <c r="ADE323" i="1"/>
  <c r="ADE326" i="1" s="1"/>
  <c r="ADD323" i="1"/>
  <c r="ADC323" i="1"/>
  <c r="ADB323" i="1"/>
  <c r="ADA323" i="1"/>
  <c r="ACZ323" i="1"/>
  <c r="ACY323" i="1"/>
  <c r="ACX323" i="1"/>
  <c r="ACW323" i="1"/>
  <c r="ACV323" i="1"/>
  <c r="ACV326" i="1" s="1"/>
  <c r="ACU323" i="1"/>
  <c r="ACT323" i="1"/>
  <c r="ACS323" i="1"/>
  <c r="ACR323" i="1"/>
  <c r="ACQ323" i="1"/>
  <c r="ACP323" i="1"/>
  <c r="ACO323" i="1"/>
  <c r="ACN323" i="1"/>
  <c r="ACM323" i="1"/>
  <c r="ACL323" i="1"/>
  <c r="ACK323" i="1"/>
  <c r="ACJ323" i="1"/>
  <c r="ACJ326" i="1" s="1"/>
  <c r="ACI323" i="1"/>
  <c r="ACH323" i="1"/>
  <c r="ACG323" i="1"/>
  <c r="ACF323" i="1"/>
  <c r="ACE323" i="1"/>
  <c r="ACD323" i="1"/>
  <c r="ACD326" i="1" s="1"/>
  <c r="ACC323" i="1"/>
  <c r="ACB323" i="1"/>
  <c r="ACA323" i="1"/>
  <c r="ABZ323" i="1"/>
  <c r="ABZ326" i="1" s="1"/>
  <c r="ABY323" i="1"/>
  <c r="ABX323" i="1"/>
  <c r="ABW323" i="1"/>
  <c r="ABV323" i="1"/>
  <c r="ABU323" i="1"/>
  <c r="ABT323" i="1"/>
  <c r="ABS323" i="1"/>
  <c r="ABR323" i="1"/>
  <c r="ABQ323" i="1"/>
  <c r="ABP323" i="1"/>
  <c r="ABO323" i="1"/>
  <c r="ABN323" i="1"/>
  <c r="ABN326" i="1" s="1"/>
  <c r="ABM323" i="1"/>
  <c r="ABL323" i="1"/>
  <c r="ABK323" i="1"/>
  <c r="ABJ323" i="1"/>
  <c r="ABI323" i="1"/>
  <c r="ABH323" i="1"/>
  <c r="ABH326" i="1" s="1"/>
  <c r="ABG323" i="1"/>
  <c r="ABF323" i="1"/>
  <c r="ABE323" i="1"/>
  <c r="ABD323" i="1"/>
  <c r="ABC323" i="1"/>
  <c r="ABB323" i="1"/>
  <c r="ABA323" i="1"/>
  <c r="AAZ323" i="1"/>
  <c r="AAY323" i="1"/>
  <c r="AAX323" i="1"/>
  <c r="AAW323" i="1"/>
  <c r="AAV323" i="1"/>
  <c r="AAU323" i="1"/>
  <c r="AAT323" i="1"/>
  <c r="AAS323" i="1"/>
  <c r="AAR323" i="1"/>
  <c r="AAR326" i="1" s="1"/>
  <c r="AAQ323" i="1"/>
  <c r="AAP323" i="1"/>
  <c r="AAO323" i="1"/>
  <c r="AAN323" i="1"/>
  <c r="AAM323" i="1"/>
  <c r="AAL323" i="1"/>
  <c r="AAK323" i="1"/>
  <c r="AAJ323" i="1"/>
  <c r="AAI323" i="1"/>
  <c r="AAH323" i="1"/>
  <c r="AAG323" i="1"/>
  <c r="AAF323" i="1"/>
  <c r="AAE323" i="1"/>
  <c r="AAD323" i="1"/>
  <c r="AAC323" i="1"/>
  <c r="AAB323" i="1"/>
  <c r="AAA323" i="1"/>
  <c r="ZZ323" i="1"/>
  <c r="ZY323" i="1"/>
  <c r="ZX323" i="1"/>
  <c r="ZW323" i="1"/>
  <c r="ZV323" i="1"/>
  <c r="ZV326" i="1" s="1"/>
  <c r="ZU323" i="1"/>
  <c r="ZU326" i="1" s="1"/>
  <c r="ZT323" i="1"/>
  <c r="ZS323" i="1"/>
  <c r="ZR323" i="1"/>
  <c r="ZQ323" i="1"/>
  <c r="ZP323" i="1"/>
  <c r="ZP326" i="1" s="1"/>
  <c r="ZO323" i="1"/>
  <c r="ZO326" i="1" s="1"/>
  <c r="ZN323" i="1"/>
  <c r="ZM323" i="1"/>
  <c r="ZL323" i="1"/>
  <c r="ZK323" i="1"/>
  <c r="ZJ323" i="1"/>
  <c r="ZI323" i="1"/>
  <c r="ZH323" i="1"/>
  <c r="ZG323" i="1"/>
  <c r="ZF323" i="1"/>
  <c r="ZE323" i="1"/>
  <c r="ZD323" i="1"/>
  <c r="ZC323" i="1"/>
  <c r="ZB323" i="1"/>
  <c r="ZA323" i="1"/>
  <c r="YZ323" i="1"/>
  <c r="YZ326" i="1" s="1"/>
  <c r="YY323" i="1"/>
  <c r="YX323" i="1"/>
  <c r="YX326" i="1" s="1"/>
  <c r="YW323" i="1"/>
  <c r="YV323" i="1"/>
  <c r="YU323" i="1"/>
  <c r="YT323" i="1"/>
  <c r="YS323" i="1"/>
  <c r="YS326" i="1" s="1"/>
  <c r="YR323" i="1"/>
  <c r="YQ323" i="1"/>
  <c r="YP323" i="1"/>
  <c r="YO323" i="1"/>
  <c r="YN323" i="1"/>
  <c r="YM323" i="1"/>
  <c r="YL323" i="1"/>
  <c r="YK323" i="1"/>
  <c r="YJ323" i="1"/>
  <c r="YI323" i="1"/>
  <c r="YH323" i="1"/>
  <c r="YG323" i="1"/>
  <c r="YF323" i="1"/>
  <c r="YE323" i="1"/>
  <c r="YD323" i="1"/>
  <c r="YD326" i="1" s="1"/>
  <c r="YC323" i="1"/>
  <c r="YC326" i="1" s="1"/>
  <c r="YB323" i="1"/>
  <c r="YB326" i="1" s="1"/>
  <c r="YA323" i="1"/>
  <c r="XZ323" i="1"/>
  <c r="XY323" i="1"/>
  <c r="XX323" i="1"/>
  <c r="XX326" i="1" s="1"/>
  <c r="XW323" i="1"/>
  <c r="XV323" i="1"/>
  <c r="XU323" i="1"/>
  <c r="XT323" i="1"/>
  <c r="XS323" i="1"/>
  <c r="XR323" i="1"/>
  <c r="XQ323" i="1"/>
  <c r="XP323" i="1"/>
  <c r="XO323" i="1"/>
  <c r="XN323" i="1"/>
  <c r="XM323" i="1"/>
  <c r="XL323" i="1"/>
  <c r="XK323" i="1"/>
  <c r="XJ323" i="1"/>
  <c r="XI323" i="1"/>
  <c r="XH323" i="1"/>
  <c r="XH326" i="1" s="1"/>
  <c r="XG323" i="1"/>
  <c r="XG326" i="1" s="1"/>
  <c r="XF323" i="1"/>
  <c r="XE323" i="1"/>
  <c r="XD323" i="1"/>
  <c r="XC323" i="1"/>
  <c r="XB323" i="1"/>
  <c r="XB326" i="1" s="1"/>
  <c r="XA323" i="1"/>
  <c r="XA326" i="1" s="1"/>
  <c r="WZ323" i="1"/>
  <c r="WY323" i="1"/>
  <c r="WX323" i="1"/>
  <c r="WW323" i="1"/>
  <c r="WV323" i="1"/>
  <c r="WU323" i="1"/>
  <c r="WT323" i="1"/>
  <c r="WS323" i="1"/>
  <c r="WR323" i="1"/>
  <c r="WQ323" i="1"/>
  <c r="WP323" i="1"/>
  <c r="WO323" i="1"/>
  <c r="WN323" i="1"/>
  <c r="WM323" i="1"/>
  <c r="WL323" i="1"/>
  <c r="WK323" i="1"/>
  <c r="WJ323" i="1"/>
  <c r="WI323" i="1"/>
  <c r="WI326" i="1" s="1"/>
  <c r="WH323" i="1"/>
  <c r="WG323" i="1"/>
  <c r="WF323" i="1"/>
  <c r="WF326" i="1" s="1"/>
  <c r="WE323" i="1"/>
  <c r="WD323" i="1"/>
  <c r="WC323" i="1"/>
  <c r="WB323" i="1"/>
  <c r="WA323" i="1"/>
  <c r="VZ323" i="1"/>
  <c r="VY323" i="1"/>
  <c r="VX323" i="1"/>
  <c r="VW323" i="1"/>
  <c r="VV323" i="1"/>
  <c r="VU323" i="1"/>
  <c r="VT323" i="1"/>
  <c r="VS323" i="1"/>
  <c r="VR323" i="1"/>
  <c r="VQ323" i="1"/>
  <c r="VP323" i="1"/>
  <c r="VO323" i="1"/>
  <c r="VN323" i="1"/>
  <c r="VM323" i="1"/>
  <c r="VL323" i="1"/>
  <c r="VK323" i="1"/>
  <c r="VJ323" i="1"/>
  <c r="VI323" i="1"/>
  <c r="VH323" i="1"/>
  <c r="VG323" i="1"/>
  <c r="VF323" i="1"/>
  <c r="VE323" i="1"/>
  <c r="VD323" i="1"/>
  <c r="VC323" i="1"/>
  <c r="VB323" i="1"/>
  <c r="VA323" i="1"/>
  <c r="UZ323" i="1"/>
  <c r="UY323" i="1"/>
  <c r="UX323" i="1"/>
  <c r="UW323" i="1"/>
  <c r="UV323" i="1"/>
  <c r="UU323" i="1"/>
  <c r="UT323" i="1"/>
  <c r="UT326" i="1" s="1"/>
  <c r="US323" i="1"/>
  <c r="UR323" i="1"/>
  <c r="UQ323" i="1"/>
  <c r="UP323" i="1"/>
  <c r="UO323" i="1"/>
  <c r="UN323" i="1"/>
  <c r="UM323" i="1"/>
  <c r="UL323" i="1"/>
  <c r="UK323" i="1"/>
  <c r="UJ323" i="1"/>
  <c r="UJ326" i="1" s="1"/>
  <c r="UI323" i="1"/>
  <c r="UH323" i="1"/>
  <c r="UG323" i="1"/>
  <c r="UF323" i="1"/>
  <c r="UE323" i="1"/>
  <c r="UD323" i="1"/>
  <c r="UC323" i="1"/>
  <c r="UB323" i="1"/>
  <c r="UA323" i="1"/>
  <c r="TZ323" i="1"/>
  <c r="TY323" i="1"/>
  <c r="TX323" i="1"/>
  <c r="TX326" i="1" s="1"/>
  <c r="TW323" i="1"/>
  <c r="TV323" i="1"/>
  <c r="TU323" i="1"/>
  <c r="TT323" i="1"/>
  <c r="TS323" i="1"/>
  <c r="TR323" i="1"/>
  <c r="TQ323" i="1"/>
  <c r="TP323" i="1"/>
  <c r="TO323" i="1"/>
  <c r="TN323" i="1"/>
  <c r="TM323" i="1"/>
  <c r="TL323" i="1"/>
  <c r="TK323" i="1"/>
  <c r="TJ323" i="1"/>
  <c r="TI323" i="1"/>
  <c r="TH323" i="1"/>
  <c r="TG323" i="1"/>
  <c r="TF323" i="1"/>
  <c r="TE323" i="1"/>
  <c r="TD323" i="1"/>
  <c r="TC323" i="1"/>
  <c r="TB323" i="1"/>
  <c r="TA323" i="1"/>
  <c r="SZ323" i="1"/>
  <c r="SY323" i="1"/>
  <c r="SX323" i="1"/>
  <c r="SW323" i="1"/>
  <c r="SV323" i="1"/>
  <c r="SV326" i="1" s="1"/>
  <c r="SU323" i="1"/>
  <c r="ST323" i="1"/>
  <c r="SS323" i="1"/>
  <c r="SR323" i="1"/>
  <c r="SR326" i="1" s="1"/>
  <c r="SQ323" i="1"/>
  <c r="SP323" i="1"/>
  <c r="SO323" i="1"/>
  <c r="SN323" i="1"/>
  <c r="SM323" i="1"/>
  <c r="SL323" i="1"/>
  <c r="SK323" i="1"/>
  <c r="SJ323" i="1"/>
  <c r="SI323" i="1"/>
  <c r="SH323" i="1"/>
  <c r="SG323" i="1"/>
  <c r="SF323" i="1"/>
  <c r="SE323" i="1"/>
  <c r="SD323" i="1"/>
  <c r="SC323" i="1"/>
  <c r="SB323" i="1"/>
  <c r="SA323" i="1"/>
  <c r="RZ323" i="1"/>
  <c r="RZ326" i="1" s="1"/>
  <c r="RY323" i="1"/>
  <c r="RX323" i="1"/>
  <c r="RW323" i="1"/>
  <c r="RV323" i="1"/>
  <c r="RV326" i="1" s="1"/>
  <c r="RU323" i="1"/>
  <c r="RT323" i="1"/>
  <c r="RS323" i="1"/>
  <c r="RR323" i="1"/>
  <c r="RQ323" i="1"/>
  <c r="RP323" i="1"/>
  <c r="RO323" i="1"/>
  <c r="RN323" i="1"/>
  <c r="RM323" i="1"/>
  <c r="RL323" i="1"/>
  <c r="RK323" i="1"/>
  <c r="RJ323" i="1"/>
  <c r="RJ326" i="1" s="1"/>
  <c r="RI323" i="1"/>
  <c r="RI326" i="1" s="1"/>
  <c r="RH323" i="1"/>
  <c r="RG323" i="1"/>
  <c r="RG326" i="1" s="1"/>
  <c r="RF323" i="1"/>
  <c r="RF326" i="1" s="1"/>
  <c r="RE323" i="1"/>
  <c r="RD323" i="1"/>
  <c r="RC323" i="1"/>
  <c r="RB323" i="1"/>
  <c r="RA323" i="1"/>
  <c r="QZ323" i="1"/>
  <c r="QY323" i="1"/>
  <c r="QX323" i="1"/>
  <c r="QW323" i="1"/>
  <c r="QV323" i="1"/>
  <c r="QU323" i="1"/>
  <c r="QT323" i="1"/>
  <c r="QT326" i="1" s="1"/>
  <c r="QS323" i="1"/>
  <c r="QR323" i="1"/>
  <c r="QQ323" i="1"/>
  <c r="QP323" i="1"/>
  <c r="QO323" i="1"/>
  <c r="QO326" i="1" s="1"/>
  <c r="QN323" i="1"/>
  <c r="QM323" i="1"/>
  <c r="QL323" i="1"/>
  <c r="QK323" i="1"/>
  <c r="QK326" i="1" s="1"/>
  <c r="QJ323" i="1"/>
  <c r="QI323" i="1"/>
  <c r="QH323" i="1"/>
  <c r="QG323" i="1"/>
  <c r="QG326" i="1" s="1"/>
  <c r="QF323" i="1"/>
  <c r="QE323" i="1"/>
  <c r="QD323" i="1"/>
  <c r="QC323" i="1"/>
  <c r="QC326" i="1" s="1"/>
  <c r="QB323" i="1"/>
  <c r="QA323" i="1"/>
  <c r="PZ323" i="1"/>
  <c r="PY323" i="1"/>
  <c r="PX323" i="1"/>
  <c r="PX326" i="1" s="1"/>
  <c r="PW323" i="1"/>
  <c r="PV323" i="1"/>
  <c r="PU323" i="1"/>
  <c r="PT323" i="1"/>
  <c r="PS323" i="1"/>
  <c r="PS326" i="1" s="1"/>
  <c r="PR323" i="1"/>
  <c r="PR326" i="1" s="1"/>
  <c r="PQ323" i="1"/>
  <c r="PP323" i="1"/>
  <c r="PP326" i="1" s="1"/>
  <c r="PO323" i="1"/>
  <c r="PO326" i="1" s="1"/>
  <c r="PN323" i="1"/>
  <c r="PM323" i="1"/>
  <c r="PL323" i="1"/>
  <c r="PK323" i="1"/>
  <c r="PJ323" i="1"/>
  <c r="PI323" i="1"/>
  <c r="PH323" i="1"/>
  <c r="PH326" i="1" s="1"/>
  <c r="PG323" i="1"/>
  <c r="PF323" i="1"/>
  <c r="PE323" i="1"/>
  <c r="PD323" i="1"/>
  <c r="PC323" i="1"/>
  <c r="PB323" i="1"/>
  <c r="PB326" i="1" s="1"/>
  <c r="PB329" i="1" s="1"/>
  <c r="PA323" i="1"/>
  <c r="OZ323" i="1"/>
  <c r="OY323" i="1"/>
  <c r="OX323" i="1"/>
  <c r="OW323" i="1"/>
  <c r="OW326" i="1" s="1"/>
  <c r="OV323" i="1"/>
  <c r="OV326" i="1" s="1"/>
  <c r="OU323" i="1"/>
  <c r="OT323" i="1"/>
  <c r="OT326" i="1" s="1"/>
  <c r="OS323" i="1"/>
  <c r="OR323" i="1"/>
  <c r="OQ323" i="1"/>
  <c r="OP323" i="1"/>
  <c r="OO323" i="1"/>
  <c r="ON323" i="1"/>
  <c r="ON326" i="1" s="1"/>
  <c r="OM323" i="1"/>
  <c r="OL323" i="1"/>
  <c r="OK323" i="1"/>
  <c r="OK326" i="1" s="1"/>
  <c r="OJ323" i="1"/>
  <c r="OI323" i="1"/>
  <c r="OH323" i="1"/>
  <c r="OG323" i="1"/>
  <c r="OF323" i="1"/>
  <c r="OE323" i="1"/>
  <c r="OD323" i="1"/>
  <c r="OC323" i="1"/>
  <c r="OB323" i="1"/>
  <c r="OA323" i="1"/>
  <c r="OA326" i="1" s="1"/>
  <c r="NZ323" i="1"/>
  <c r="NY323" i="1"/>
  <c r="NX323" i="1"/>
  <c r="NW323" i="1"/>
  <c r="NW326" i="1" s="1"/>
  <c r="NW329" i="1" s="1"/>
  <c r="NV323" i="1"/>
  <c r="NV326" i="1" s="1"/>
  <c r="NU323" i="1"/>
  <c r="NT323" i="1"/>
  <c r="NS323" i="1"/>
  <c r="NR323" i="1"/>
  <c r="NQ323" i="1"/>
  <c r="NP323" i="1"/>
  <c r="NO323" i="1"/>
  <c r="NN323" i="1"/>
  <c r="NM323" i="1"/>
  <c r="NL323" i="1"/>
  <c r="NK323" i="1"/>
  <c r="NJ323" i="1"/>
  <c r="NJ326" i="1" s="1"/>
  <c r="NI323" i="1"/>
  <c r="NH323" i="1"/>
  <c r="NG323" i="1"/>
  <c r="NF323" i="1"/>
  <c r="NE323" i="1"/>
  <c r="NE326" i="1" s="1"/>
  <c r="ND323" i="1"/>
  <c r="ND326" i="1" s="1"/>
  <c r="NC323" i="1"/>
  <c r="XY322" i="1"/>
  <c r="UO322" i="1"/>
  <c r="UK322" i="1"/>
  <c r="UJ322" i="1"/>
  <c r="SZ322" i="1"/>
  <c r="SG322" i="1"/>
  <c r="QY322" i="1"/>
  <c r="QX322" i="1"/>
  <c r="QW322" i="1"/>
  <c r="QV322" i="1"/>
  <c r="QP322" i="1"/>
  <c r="QG322" i="1"/>
  <c r="QF322" i="1"/>
  <c r="QF329" i="1" s="1"/>
  <c r="QE322" i="1"/>
  <c r="QD322" i="1"/>
  <c r="QC322" i="1"/>
  <c r="QB322" i="1"/>
  <c r="QA322" i="1"/>
  <c r="PZ322" i="1"/>
  <c r="PO322" i="1"/>
  <c r="PH322" i="1"/>
  <c r="PF322" i="1"/>
  <c r="PE322" i="1"/>
  <c r="PD322" i="1"/>
  <c r="OS322" i="1"/>
  <c r="OP322" i="1"/>
  <c r="OM322" i="1"/>
  <c r="OK322" i="1"/>
  <c r="OJ322" i="1"/>
  <c r="OI322" i="1"/>
  <c r="OH322" i="1"/>
  <c r="NV322" i="1"/>
  <c r="NV329" i="1" s="1"/>
  <c r="NU322" i="1"/>
  <c r="NS322" i="1"/>
  <c r="NQ322" i="1"/>
  <c r="NN322" i="1"/>
  <c r="NM322" i="1"/>
  <c r="NL322" i="1"/>
  <c r="ADP321" i="1"/>
  <c r="ADO321" i="1"/>
  <c r="ADN321" i="1"/>
  <c r="ADM321" i="1"/>
  <c r="ADL321" i="1"/>
  <c r="ADK321" i="1"/>
  <c r="ADJ321" i="1"/>
  <c r="ADI321" i="1"/>
  <c r="ADH321" i="1"/>
  <c r="ADG321" i="1"/>
  <c r="ADF321" i="1"/>
  <c r="ADF328" i="1" s="1"/>
  <c r="ADE321" i="1"/>
  <c r="ADD321" i="1"/>
  <c r="ADC321" i="1"/>
  <c r="ADB321" i="1"/>
  <c r="ADA321" i="1"/>
  <c r="ACZ321" i="1"/>
  <c r="ACY321" i="1"/>
  <c r="ACX321" i="1"/>
  <c r="ACW321" i="1"/>
  <c r="ACV321" i="1"/>
  <c r="ACU321" i="1"/>
  <c r="ACT321" i="1"/>
  <c r="ACS321" i="1"/>
  <c r="ACR321" i="1"/>
  <c r="ACQ321" i="1"/>
  <c r="ACP321" i="1"/>
  <c r="ACO321" i="1"/>
  <c r="ACN321" i="1"/>
  <c r="ACM321" i="1"/>
  <c r="ACL321" i="1"/>
  <c r="ACL328" i="1" s="1"/>
  <c r="ACK321" i="1"/>
  <c r="ACJ321" i="1"/>
  <c r="ACI321" i="1"/>
  <c r="ACH321" i="1"/>
  <c r="ACG321" i="1"/>
  <c r="ACF321" i="1"/>
  <c r="ACE321" i="1"/>
  <c r="ACD321" i="1"/>
  <c r="ACD328" i="1" s="1"/>
  <c r="ACC321" i="1"/>
  <c r="ACB321" i="1"/>
  <c r="ACA321" i="1"/>
  <c r="ABZ321" i="1"/>
  <c r="ABY321" i="1"/>
  <c r="ABX321" i="1"/>
  <c r="ABW321" i="1"/>
  <c r="ABV321" i="1"/>
  <c r="ABU321" i="1"/>
  <c r="ABT321" i="1"/>
  <c r="ABS321" i="1"/>
  <c r="ABR321" i="1"/>
  <c r="ABQ321" i="1"/>
  <c r="ABP321" i="1"/>
  <c r="ABP328" i="1" s="1"/>
  <c r="ABO321" i="1"/>
  <c r="ABN321" i="1"/>
  <c r="ABN328" i="1" s="1"/>
  <c r="ABM321" i="1"/>
  <c r="ABL321" i="1"/>
  <c r="ABK321" i="1"/>
  <c r="ABJ321" i="1"/>
  <c r="ABI321" i="1"/>
  <c r="ABH321" i="1"/>
  <c r="ABG321" i="1"/>
  <c r="ABF321" i="1"/>
  <c r="ABE321" i="1"/>
  <c r="ABD321" i="1"/>
  <c r="ABD328" i="1" s="1"/>
  <c r="ABC321" i="1"/>
  <c r="ABB321" i="1"/>
  <c r="ABA321" i="1"/>
  <c r="AAZ321" i="1"/>
  <c r="AAY321" i="1"/>
  <c r="AAX321" i="1"/>
  <c r="AAW321" i="1"/>
  <c r="AAV321" i="1"/>
  <c r="AAU321" i="1"/>
  <c r="AAT321" i="1"/>
  <c r="AAS321" i="1"/>
  <c r="AAR321" i="1"/>
  <c r="AAR328" i="1" s="1"/>
  <c r="AAQ321" i="1"/>
  <c r="AAP321" i="1"/>
  <c r="AAO321" i="1"/>
  <c r="AAN321" i="1"/>
  <c r="AAM321" i="1"/>
  <c r="AAL321" i="1"/>
  <c r="AAL328" i="1" s="1"/>
  <c r="AAK321" i="1"/>
  <c r="AAJ321" i="1"/>
  <c r="AAI321" i="1"/>
  <c r="AAH321" i="1"/>
  <c r="AAG321" i="1"/>
  <c r="AAF321" i="1"/>
  <c r="AAE321" i="1"/>
  <c r="AAD321" i="1"/>
  <c r="AAC321" i="1"/>
  <c r="AAB321" i="1"/>
  <c r="AAA321" i="1"/>
  <c r="ZZ321" i="1"/>
  <c r="ZY321" i="1"/>
  <c r="ZX321" i="1"/>
  <c r="ZW321" i="1"/>
  <c r="ZV321" i="1"/>
  <c r="ZU321" i="1"/>
  <c r="ZT321" i="1"/>
  <c r="ZS321" i="1"/>
  <c r="ZR321" i="1"/>
  <c r="ZQ321" i="1"/>
  <c r="ZP321" i="1"/>
  <c r="ZP328" i="1" s="1"/>
  <c r="ZO321" i="1"/>
  <c r="ZN321" i="1"/>
  <c r="ZM321" i="1"/>
  <c r="ZM328" i="1" s="1"/>
  <c r="ZL321" i="1"/>
  <c r="ZL328" i="1" s="1"/>
  <c r="ZK321" i="1"/>
  <c r="ZJ321" i="1"/>
  <c r="ZI321" i="1"/>
  <c r="ZH321" i="1"/>
  <c r="ZG321" i="1"/>
  <c r="ZF321" i="1"/>
  <c r="ZE321" i="1"/>
  <c r="ZD321" i="1"/>
  <c r="ZC321" i="1"/>
  <c r="ZB321" i="1"/>
  <c r="ZA321" i="1"/>
  <c r="YZ321" i="1"/>
  <c r="YZ328" i="1" s="1"/>
  <c r="YY321" i="1"/>
  <c r="YX321" i="1"/>
  <c r="YW321" i="1"/>
  <c r="YV321" i="1"/>
  <c r="YU321" i="1"/>
  <c r="YT321" i="1"/>
  <c r="YT328" i="1" s="1"/>
  <c r="YS321" i="1"/>
  <c r="YR321" i="1"/>
  <c r="YQ321" i="1"/>
  <c r="YP321" i="1"/>
  <c r="YO321" i="1"/>
  <c r="YN321" i="1"/>
  <c r="YM321" i="1"/>
  <c r="YL321" i="1"/>
  <c r="YK321" i="1"/>
  <c r="YJ321" i="1"/>
  <c r="YI321" i="1"/>
  <c r="YH321" i="1"/>
  <c r="YG321" i="1"/>
  <c r="YF321" i="1"/>
  <c r="YE321" i="1"/>
  <c r="YD321" i="1"/>
  <c r="YC321" i="1"/>
  <c r="YB321" i="1"/>
  <c r="YB328" i="1" s="1"/>
  <c r="YA321" i="1"/>
  <c r="XZ321" i="1"/>
  <c r="XY321" i="1"/>
  <c r="XX321" i="1"/>
  <c r="XX328" i="1" s="1"/>
  <c r="XW321" i="1"/>
  <c r="XV321" i="1"/>
  <c r="XU321" i="1"/>
  <c r="XU328" i="1" s="1"/>
  <c r="XT321" i="1"/>
  <c r="XS321" i="1"/>
  <c r="XR321" i="1"/>
  <c r="XQ321" i="1"/>
  <c r="XP321" i="1"/>
  <c r="XO321" i="1"/>
  <c r="XN321" i="1"/>
  <c r="XM321" i="1"/>
  <c r="XL321" i="1"/>
  <c r="XK321" i="1"/>
  <c r="XJ321" i="1"/>
  <c r="XJ328" i="1" s="1"/>
  <c r="XI321" i="1"/>
  <c r="XH321" i="1"/>
  <c r="XG321" i="1"/>
  <c r="XF321" i="1"/>
  <c r="XE321" i="1"/>
  <c r="XD321" i="1"/>
  <c r="XC321" i="1"/>
  <c r="XB321" i="1"/>
  <c r="XA321" i="1"/>
  <c r="WZ321" i="1"/>
  <c r="WY321" i="1"/>
  <c r="WX321" i="1"/>
  <c r="WW321" i="1"/>
  <c r="WV321" i="1"/>
  <c r="WU321" i="1"/>
  <c r="WT321" i="1"/>
  <c r="WS321" i="1"/>
  <c r="WR321" i="1"/>
  <c r="WQ321" i="1"/>
  <c r="WP321" i="1"/>
  <c r="WO321" i="1"/>
  <c r="WN321" i="1"/>
  <c r="WM321" i="1"/>
  <c r="WL321" i="1"/>
  <c r="WK321" i="1"/>
  <c r="WJ321" i="1"/>
  <c r="WI321" i="1"/>
  <c r="WH321" i="1"/>
  <c r="WG321" i="1"/>
  <c r="WF321" i="1"/>
  <c r="WF328" i="1" s="1"/>
  <c r="WE321" i="1"/>
  <c r="WD321" i="1"/>
  <c r="WC321" i="1"/>
  <c r="WB321" i="1"/>
  <c r="WA321" i="1"/>
  <c r="VZ321" i="1"/>
  <c r="VY321" i="1"/>
  <c r="VX321" i="1"/>
  <c r="VW321" i="1"/>
  <c r="VV321" i="1"/>
  <c r="VU321" i="1"/>
  <c r="VT321" i="1"/>
  <c r="VS321" i="1"/>
  <c r="VR321" i="1"/>
  <c r="VR328" i="1" s="1"/>
  <c r="VQ321" i="1"/>
  <c r="VP321" i="1"/>
  <c r="VO321" i="1"/>
  <c r="VN321" i="1"/>
  <c r="VM321" i="1"/>
  <c r="VL321" i="1"/>
  <c r="VK321" i="1"/>
  <c r="VJ321" i="1"/>
  <c r="VI321" i="1"/>
  <c r="VH321" i="1"/>
  <c r="VG321" i="1"/>
  <c r="VF321" i="1"/>
  <c r="VE321" i="1"/>
  <c r="VD321" i="1"/>
  <c r="VC321" i="1"/>
  <c r="VB321" i="1"/>
  <c r="VA321" i="1"/>
  <c r="UZ321" i="1"/>
  <c r="UY321" i="1"/>
  <c r="UX321" i="1"/>
  <c r="UW321" i="1"/>
  <c r="UV321" i="1"/>
  <c r="UU321" i="1"/>
  <c r="UT321" i="1"/>
  <c r="UT328" i="1" s="1"/>
  <c r="US321" i="1"/>
  <c r="UR321" i="1"/>
  <c r="UR328" i="1" s="1"/>
  <c r="UQ321" i="1"/>
  <c r="UP321" i="1"/>
  <c r="UO321" i="1"/>
  <c r="UN321" i="1"/>
  <c r="UM321" i="1"/>
  <c r="UL321" i="1"/>
  <c r="UK321" i="1"/>
  <c r="UJ321" i="1"/>
  <c r="UJ328" i="1" s="1"/>
  <c r="UI321" i="1"/>
  <c r="UH321" i="1"/>
  <c r="UG321" i="1"/>
  <c r="UF321" i="1"/>
  <c r="UE321" i="1"/>
  <c r="UD321" i="1"/>
  <c r="UC321" i="1"/>
  <c r="UB321" i="1"/>
  <c r="UA321" i="1"/>
  <c r="TZ321" i="1"/>
  <c r="TY321" i="1"/>
  <c r="TX321" i="1"/>
  <c r="TX328" i="1" s="1"/>
  <c r="TW321" i="1"/>
  <c r="TV321" i="1"/>
  <c r="TU321" i="1"/>
  <c r="TT321" i="1"/>
  <c r="TS321" i="1"/>
  <c r="TR321" i="1"/>
  <c r="TQ321" i="1"/>
  <c r="TP321" i="1"/>
  <c r="TO321" i="1"/>
  <c r="TN321" i="1"/>
  <c r="TM321" i="1"/>
  <c r="TL321" i="1"/>
  <c r="TK321" i="1"/>
  <c r="TJ321" i="1"/>
  <c r="TI321" i="1"/>
  <c r="TH321" i="1"/>
  <c r="TG321" i="1"/>
  <c r="TF321" i="1"/>
  <c r="TE321" i="1"/>
  <c r="TD321" i="1"/>
  <c r="TC321" i="1"/>
  <c r="TB321" i="1"/>
  <c r="TB328" i="1" s="1"/>
  <c r="TA321" i="1"/>
  <c r="SZ321" i="1"/>
  <c r="SZ328" i="1" s="1"/>
  <c r="SY321" i="1"/>
  <c r="SX321" i="1"/>
  <c r="SW321" i="1"/>
  <c r="SV321" i="1"/>
  <c r="SV328" i="1" s="1"/>
  <c r="SU321" i="1"/>
  <c r="ST321" i="1"/>
  <c r="SS321" i="1"/>
  <c r="SR321" i="1"/>
  <c r="SQ321" i="1"/>
  <c r="SP321" i="1"/>
  <c r="SO321" i="1"/>
  <c r="SN321" i="1"/>
  <c r="SM321" i="1"/>
  <c r="SM322" i="1" s="1"/>
  <c r="SL321" i="1"/>
  <c r="SK321" i="1"/>
  <c r="SK322" i="1" s="1"/>
  <c r="SJ321" i="1"/>
  <c r="SI321" i="1"/>
  <c r="SH321" i="1"/>
  <c r="SG321" i="1"/>
  <c r="SF321" i="1"/>
  <c r="SE321" i="1"/>
  <c r="SD321" i="1"/>
  <c r="SD328" i="1" s="1"/>
  <c r="SC321" i="1"/>
  <c r="SB321" i="1"/>
  <c r="SA321" i="1"/>
  <c r="RZ321" i="1"/>
  <c r="RY321" i="1"/>
  <c r="RX321" i="1"/>
  <c r="RW321" i="1"/>
  <c r="RW328" i="1" s="1"/>
  <c r="RV321" i="1"/>
  <c r="RU321" i="1"/>
  <c r="RT321" i="1"/>
  <c r="RS321" i="1"/>
  <c r="RR321" i="1"/>
  <c r="RQ321" i="1"/>
  <c r="RP321" i="1"/>
  <c r="RP322" i="1" s="1"/>
  <c r="RO321" i="1"/>
  <c r="RO322" i="1" s="1"/>
  <c r="RN321" i="1"/>
  <c r="RM321" i="1"/>
  <c r="RL321" i="1"/>
  <c r="RK321" i="1"/>
  <c r="RJ321" i="1"/>
  <c r="RJ328" i="1" s="1"/>
  <c r="RI321" i="1"/>
  <c r="RH321" i="1"/>
  <c r="RH328" i="1" s="1"/>
  <c r="RG321" i="1"/>
  <c r="RF321" i="1"/>
  <c r="RF328" i="1" s="1"/>
  <c r="RE321" i="1"/>
  <c r="RD321" i="1"/>
  <c r="RC321" i="1"/>
  <c r="RB321" i="1"/>
  <c r="RA321" i="1"/>
  <c r="RA322" i="1" s="1"/>
  <c r="QZ321" i="1"/>
  <c r="QZ322" i="1" s="1"/>
  <c r="QY321" i="1"/>
  <c r="QY328" i="1" s="1"/>
  <c r="QX321" i="1"/>
  <c r="QW321" i="1"/>
  <c r="QV321" i="1"/>
  <c r="QU321" i="1"/>
  <c r="QU322" i="1" s="1"/>
  <c r="QT321" i="1"/>
  <c r="QT322" i="1" s="1"/>
  <c r="QS321" i="1"/>
  <c r="QS322" i="1" s="1"/>
  <c r="QR321" i="1"/>
  <c r="QQ321" i="1"/>
  <c r="QP321" i="1"/>
  <c r="QP328" i="1" s="1"/>
  <c r="QO321" i="1"/>
  <c r="QN321" i="1"/>
  <c r="QM321" i="1"/>
  <c r="QM322" i="1" s="1"/>
  <c r="QL321" i="1"/>
  <c r="QK321" i="1"/>
  <c r="QJ321" i="1"/>
  <c r="QI321" i="1"/>
  <c r="QH321" i="1"/>
  <c r="QG321" i="1"/>
  <c r="QF321" i="1"/>
  <c r="QF328" i="1" s="1"/>
  <c r="QE321" i="1"/>
  <c r="QD321" i="1"/>
  <c r="QC321" i="1"/>
  <c r="QC328" i="1" s="1"/>
  <c r="QB321" i="1"/>
  <c r="QA321" i="1"/>
  <c r="PZ321" i="1"/>
  <c r="PY321" i="1"/>
  <c r="PY322" i="1" s="1"/>
  <c r="PX321" i="1"/>
  <c r="PW321" i="1"/>
  <c r="PW322" i="1" s="1"/>
  <c r="PV321" i="1"/>
  <c r="PU321" i="1"/>
  <c r="PT321" i="1"/>
  <c r="PS321" i="1"/>
  <c r="PS322" i="1" s="1"/>
  <c r="PR321" i="1"/>
  <c r="PQ321" i="1"/>
  <c r="PQ322" i="1" s="1"/>
  <c r="PP321" i="1"/>
  <c r="PO321" i="1"/>
  <c r="PN321" i="1"/>
  <c r="PM321" i="1"/>
  <c r="PL321" i="1"/>
  <c r="PK321" i="1"/>
  <c r="PJ321" i="1"/>
  <c r="PI321" i="1"/>
  <c r="PH321" i="1"/>
  <c r="PG321" i="1"/>
  <c r="PG328" i="1" s="1"/>
  <c r="PF321" i="1"/>
  <c r="PE321" i="1"/>
  <c r="PD321" i="1"/>
  <c r="PC321" i="1"/>
  <c r="PB321" i="1"/>
  <c r="PB322" i="1" s="1"/>
  <c r="PA321" i="1"/>
  <c r="PA322" i="1" s="1"/>
  <c r="OZ321" i="1"/>
  <c r="OY321" i="1"/>
  <c r="OX321" i="1"/>
  <c r="OW321" i="1"/>
  <c r="OV321" i="1"/>
  <c r="OU321" i="1"/>
  <c r="OU322" i="1" s="1"/>
  <c r="OU329" i="1" s="1"/>
  <c r="OT321" i="1"/>
  <c r="OS321" i="1"/>
  <c r="OR321" i="1"/>
  <c r="OQ321" i="1"/>
  <c r="OP321" i="1"/>
  <c r="OO321" i="1"/>
  <c r="ON321" i="1"/>
  <c r="OM321" i="1"/>
  <c r="OL321" i="1"/>
  <c r="OL322" i="1" s="1"/>
  <c r="OK321" i="1"/>
  <c r="OJ321" i="1"/>
  <c r="OI321" i="1"/>
  <c r="OH321" i="1"/>
  <c r="OG321" i="1"/>
  <c r="OG322" i="1" s="1"/>
  <c r="OF321" i="1"/>
  <c r="OE321" i="1"/>
  <c r="OE322" i="1" s="1"/>
  <c r="OD321" i="1"/>
  <c r="OC321" i="1"/>
  <c r="OB321" i="1"/>
  <c r="OB328" i="1" s="1"/>
  <c r="OA321" i="1"/>
  <c r="OA328" i="1" s="1"/>
  <c r="NZ321" i="1"/>
  <c r="NY321" i="1"/>
  <c r="NY322" i="1" s="1"/>
  <c r="NX321" i="1"/>
  <c r="NX322" i="1" s="1"/>
  <c r="NX329" i="1" s="1"/>
  <c r="NW321" i="1"/>
  <c r="NV321" i="1"/>
  <c r="NV328" i="1" s="1"/>
  <c r="NU321" i="1"/>
  <c r="NT321" i="1"/>
  <c r="NS321" i="1"/>
  <c r="NR321" i="1"/>
  <c r="NQ321" i="1"/>
  <c r="NP321" i="1"/>
  <c r="NP322" i="1" s="1"/>
  <c r="NO321" i="1"/>
  <c r="NO322" i="1" s="1"/>
  <c r="NN321" i="1"/>
  <c r="NM321" i="1"/>
  <c r="NL321" i="1"/>
  <c r="NK321" i="1"/>
  <c r="NJ321" i="1"/>
  <c r="NJ322" i="1" s="1"/>
  <c r="NI321" i="1"/>
  <c r="NI322" i="1" s="1"/>
  <c r="NH321" i="1"/>
  <c r="NG321" i="1"/>
  <c r="NF321" i="1"/>
  <c r="NF322" i="1" s="1"/>
  <c r="NE321" i="1"/>
  <c r="NE328" i="1" s="1"/>
  <c r="ND321" i="1"/>
  <c r="ND328" i="1" s="1"/>
  <c r="NC321" i="1"/>
  <c r="NC322" i="1" s="1"/>
  <c r="ABI320" i="1"/>
  <c r="ABI322" i="1" s="1"/>
  <c r="ABE320" i="1"/>
  <c r="ABC320" i="1"/>
  <c r="ABC322" i="1" s="1"/>
  <c r="AAU320" i="1"/>
  <c r="AAR320" i="1"/>
  <c r="AAR322" i="1" s="1"/>
  <c r="ZX320" i="1"/>
  <c r="ZX322" i="1" s="1"/>
  <c r="ZX329" i="1" s="1"/>
  <c r="ZG320" i="1"/>
  <c r="XX320" i="1"/>
  <c r="XX322" i="1" s="1"/>
  <c r="XR320" i="1"/>
  <c r="XR322" i="1" s="1"/>
  <c r="VQ320" i="1"/>
  <c r="UU320" i="1"/>
  <c r="UU322" i="1" s="1"/>
  <c r="TC320" i="1"/>
  <c r="TC322" i="1" s="1"/>
  <c r="SU320" i="1"/>
  <c r="SU322" i="1" s="1"/>
  <c r="ST320" i="1"/>
  <c r="SQ320" i="1"/>
  <c r="SP320" i="1"/>
  <c r="SN320" i="1"/>
  <c r="SN322" i="1" s="1"/>
  <c r="SL320" i="1"/>
  <c r="SJ320" i="1"/>
  <c r="SJ322" i="1" s="1"/>
  <c r="RQ320" i="1"/>
  <c r="RN320" i="1"/>
  <c r="RN322" i="1" s="1"/>
  <c r="RM320" i="1"/>
  <c r="RK320" i="1"/>
  <c r="RC320" i="1"/>
  <c r="RC322" i="1" s="1"/>
  <c r="RB320" i="1"/>
  <c r="RA320" i="1"/>
  <c r="QZ320" i="1"/>
  <c r="QY320" i="1"/>
  <c r="QX320" i="1"/>
  <c r="QW320" i="1"/>
  <c r="QV320" i="1"/>
  <c r="QU320" i="1"/>
  <c r="QT320" i="1"/>
  <c r="QS320" i="1"/>
  <c r="QR320" i="1"/>
  <c r="QR322" i="1" s="1"/>
  <c r="QQ320" i="1"/>
  <c r="QP320" i="1"/>
  <c r="QO320" i="1"/>
  <c r="QN320" i="1"/>
  <c r="QM320" i="1"/>
  <c r="QL320" i="1"/>
  <c r="QK320" i="1"/>
  <c r="QK322" i="1" s="1"/>
  <c r="QJ320" i="1"/>
  <c r="QI320" i="1"/>
  <c r="QH320" i="1"/>
  <c r="QH322" i="1" s="1"/>
  <c r="QG320" i="1"/>
  <c r="QF320" i="1"/>
  <c r="QE320" i="1"/>
  <c r="QD320" i="1"/>
  <c r="QC320" i="1"/>
  <c r="QB320" i="1"/>
  <c r="QA320" i="1"/>
  <c r="PZ320" i="1"/>
  <c r="PY320" i="1"/>
  <c r="PX320" i="1"/>
  <c r="PW320" i="1"/>
  <c r="PV320" i="1"/>
  <c r="PV322" i="1" s="1"/>
  <c r="PU320" i="1"/>
  <c r="PT320" i="1"/>
  <c r="PS320" i="1"/>
  <c r="PR320" i="1"/>
  <c r="PQ320" i="1"/>
  <c r="PP320" i="1"/>
  <c r="PO320" i="1"/>
  <c r="PN320" i="1"/>
  <c r="PM320" i="1"/>
  <c r="PM322" i="1" s="1"/>
  <c r="PL320" i="1"/>
  <c r="PL322" i="1" s="1"/>
  <c r="PK320" i="1"/>
  <c r="PK322" i="1" s="1"/>
  <c r="PJ320" i="1"/>
  <c r="PI320" i="1"/>
  <c r="PH320" i="1"/>
  <c r="PG320" i="1"/>
  <c r="PF320" i="1"/>
  <c r="PE320" i="1"/>
  <c r="PD320" i="1"/>
  <c r="PC320" i="1"/>
  <c r="PB320" i="1"/>
  <c r="PA320" i="1"/>
  <c r="OZ320" i="1"/>
  <c r="OZ322" i="1" s="1"/>
  <c r="OY320" i="1"/>
  <c r="OX320" i="1"/>
  <c r="OW320" i="1"/>
  <c r="OV320" i="1"/>
  <c r="OU320" i="1"/>
  <c r="OT320" i="1"/>
  <c r="OS320" i="1"/>
  <c r="OR320" i="1"/>
  <c r="OQ320" i="1"/>
  <c r="OQ322" i="1" s="1"/>
  <c r="OP320" i="1"/>
  <c r="OO320" i="1"/>
  <c r="OO322" i="1" s="1"/>
  <c r="ON320" i="1"/>
  <c r="OM320" i="1"/>
  <c r="OL320" i="1"/>
  <c r="OK320" i="1"/>
  <c r="OJ320" i="1"/>
  <c r="OI320" i="1"/>
  <c r="OH320" i="1"/>
  <c r="OG320" i="1"/>
  <c r="OF320" i="1"/>
  <c r="OE320" i="1"/>
  <c r="OD320" i="1"/>
  <c r="OD322" i="1" s="1"/>
  <c r="OC320" i="1"/>
  <c r="OB320" i="1"/>
  <c r="OA320" i="1"/>
  <c r="NZ320" i="1"/>
  <c r="NY320" i="1"/>
  <c r="NX320" i="1"/>
  <c r="NW320" i="1"/>
  <c r="NW322" i="1" s="1"/>
  <c r="NV320" i="1"/>
  <c r="NU320" i="1"/>
  <c r="NT320" i="1"/>
  <c r="NS320" i="1"/>
  <c r="NR320" i="1"/>
  <c r="NQ320" i="1"/>
  <c r="NP320" i="1"/>
  <c r="NO320" i="1"/>
  <c r="NN320" i="1"/>
  <c r="NM320" i="1"/>
  <c r="NL320" i="1"/>
  <c r="NK320" i="1"/>
  <c r="NJ320" i="1"/>
  <c r="NI320" i="1"/>
  <c r="NH320" i="1"/>
  <c r="NH322" i="1" s="1"/>
  <c r="NG320" i="1"/>
  <c r="NF320" i="1"/>
  <c r="NE320" i="1"/>
  <c r="NE322" i="1" s="1"/>
  <c r="ND320" i="1"/>
  <c r="ND322" i="1" s="1"/>
  <c r="NC320" i="1"/>
  <c r="ADK318" i="1"/>
  <c r="ZD318" i="1"/>
  <c r="XN318" i="1"/>
  <c r="XI318" i="1"/>
  <c r="WP318" i="1"/>
  <c r="TF318" i="1"/>
  <c r="TD318" i="1"/>
  <c r="OV318" i="1"/>
  <c r="OE318" i="1"/>
  <c r="MN318" i="1"/>
  <c r="ME318" i="1"/>
  <c r="HY318" i="1"/>
  <c r="HS318" i="1"/>
  <c r="CW318" i="1"/>
  <c r="ADC317" i="1"/>
  <c r="ADB317" i="1"/>
  <c r="ACV317" i="1"/>
  <c r="ACU317" i="1"/>
  <c r="ACK317" i="1"/>
  <c r="ACI317" i="1"/>
  <c r="ABL317" i="1"/>
  <c r="ABK317" i="1"/>
  <c r="ABI317" i="1"/>
  <c r="ABE317" i="1"/>
  <c r="ABD317" i="1"/>
  <c r="ABC317" i="1"/>
  <c r="ZX317" i="1"/>
  <c r="ZV317" i="1"/>
  <c r="ZS317" i="1"/>
  <c r="ZM317" i="1"/>
  <c r="ZL317" i="1"/>
  <c r="ZA317" i="1"/>
  <c r="YZ317" i="1"/>
  <c r="YS317" i="1"/>
  <c r="YP317" i="1"/>
  <c r="YO317" i="1"/>
  <c r="XU317" i="1"/>
  <c r="XS317" i="1"/>
  <c r="XP317" i="1"/>
  <c r="WY317" i="1"/>
  <c r="WT317" i="1"/>
  <c r="WR317" i="1"/>
  <c r="WN317" i="1"/>
  <c r="WM317" i="1"/>
  <c r="VN317" i="1"/>
  <c r="VJ317" i="1"/>
  <c r="VG317" i="1"/>
  <c r="VB317" i="1"/>
  <c r="UX317" i="1"/>
  <c r="UM317" i="1"/>
  <c r="TM317" i="1"/>
  <c r="TH317" i="1"/>
  <c r="TD317" i="1"/>
  <c r="TC317" i="1"/>
  <c r="TB317" i="1"/>
  <c r="TB318" i="1" s="1"/>
  <c r="SZ317" i="1"/>
  <c r="SP317" i="1"/>
  <c r="SJ317" i="1"/>
  <c r="SG317" i="1"/>
  <c r="RT317" i="1"/>
  <c r="RR317" i="1"/>
  <c r="RP317" i="1"/>
  <c r="QZ317" i="1"/>
  <c r="QX317" i="1"/>
  <c r="QT317" i="1"/>
  <c r="QQ317" i="1"/>
  <c r="QP317" i="1"/>
  <c r="QO317" i="1"/>
  <c r="QN317" i="1"/>
  <c r="QK317" i="1"/>
  <c r="PL317" i="1"/>
  <c r="PH317" i="1"/>
  <c r="PG317" i="1"/>
  <c r="PF317" i="1"/>
  <c r="PA317" i="1"/>
  <c r="OZ317" i="1"/>
  <c r="OM317" i="1"/>
  <c r="OF317" i="1"/>
  <c r="NN317" i="1"/>
  <c r="NL317" i="1"/>
  <c r="NJ317" i="1"/>
  <c r="NH317" i="1"/>
  <c r="NG317" i="1"/>
  <c r="NE317" i="1"/>
  <c r="ML317" i="1"/>
  <c r="ML318" i="1" s="1"/>
  <c r="MJ317" i="1"/>
  <c r="MI317" i="1"/>
  <c r="MH317" i="1"/>
  <c r="MG317" i="1"/>
  <c r="MA317" i="1"/>
  <c r="LC317" i="1"/>
  <c r="LB317" i="1"/>
  <c r="LA317" i="1"/>
  <c r="KZ317" i="1"/>
  <c r="KT317" i="1"/>
  <c r="KK317" i="1"/>
  <c r="KK318" i="1" s="1"/>
  <c r="JQ317" i="1"/>
  <c r="JJ317" i="1"/>
  <c r="JH317" i="1"/>
  <c r="JG317" i="1"/>
  <c r="JF317" i="1"/>
  <c r="JE317" i="1"/>
  <c r="JB317" i="1"/>
  <c r="IV317" i="1"/>
  <c r="IM317" i="1"/>
  <c r="IF317" i="1"/>
  <c r="HP317" i="1"/>
  <c r="HN317" i="1"/>
  <c r="GW317" i="1"/>
  <c r="GV317" i="1"/>
  <c r="GU317" i="1"/>
  <c r="GT317" i="1"/>
  <c r="GP317" i="1"/>
  <c r="GO317" i="1"/>
  <c r="GN317" i="1"/>
  <c r="FZ317" i="1"/>
  <c r="FS317" i="1"/>
  <c r="FL317" i="1"/>
  <c r="FJ317" i="1"/>
  <c r="FE317" i="1"/>
  <c r="FD317" i="1"/>
  <c r="FC317" i="1"/>
  <c r="EX317" i="1"/>
  <c r="EB317" i="1"/>
  <c r="DS317" i="1"/>
  <c r="DM317" i="1"/>
  <c r="DJ317" i="1"/>
  <c r="DH317" i="1"/>
  <c r="DG317" i="1"/>
  <c r="DA317" i="1"/>
  <c r="CS317" i="1"/>
  <c r="CQ317" i="1"/>
  <c r="CL317" i="1"/>
  <c r="CA317" i="1"/>
  <c r="AY317" i="1"/>
  <c r="AX317" i="1"/>
  <c r="AC317" i="1"/>
  <c r="Z317" i="1"/>
  <c r="X317" i="1"/>
  <c r="V317" i="1"/>
  <c r="U317" i="1"/>
  <c r="F317" i="1"/>
  <c r="E317" i="1"/>
  <c r="D317" i="1"/>
  <c r="ADL316" i="1"/>
  <c r="ADL318" i="1" s="1"/>
  <c r="ACY316" i="1"/>
  <c r="ACY318" i="1" s="1"/>
  <c r="ACS316" i="1"/>
  <c r="ACS318" i="1" s="1"/>
  <c r="ACQ316" i="1"/>
  <c r="ACQ318" i="1" s="1"/>
  <c r="ACP316" i="1"/>
  <c r="ACP318" i="1" s="1"/>
  <c r="ACO316" i="1"/>
  <c r="ACO318" i="1" s="1"/>
  <c r="AAC316" i="1"/>
  <c r="AAB316" i="1"/>
  <c r="AAB318" i="1" s="1"/>
  <c r="ZY316" i="1"/>
  <c r="ZF316" i="1"/>
  <c r="ZF318" i="1" s="1"/>
  <c r="ZD316" i="1"/>
  <c r="ZB316" i="1"/>
  <c r="ZB318" i="1" s="1"/>
  <c r="YY316" i="1"/>
  <c r="YX316" i="1"/>
  <c r="YX318" i="1" s="1"/>
  <c r="YB316" i="1"/>
  <c r="XK316" i="1"/>
  <c r="WS316" i="1"/>
  <c r="WQ316" i="1"/>
  <c r="WO316" i="1"/>
  <c r="WM316" i="1"/>
  <c r="WM318" i="1" s="1"/>
  <c r="WL316" i="1"/>
  <c r="WL318" i="1" s="1"/>
  <c r="WK316" i="1"/>
  <c r="WJ316" i="1"/>
  <c r="WJ318" i="1" s="1"/>
  <c r="VN316" i="1"/>
  <c r="VN318" i="1" s="1"/>
  <c r="UV316" i="1"/>
  <c r="UV318" i="1" s="1"/>
  <c r="UU316" i="1"/>
  <c r="UU318" i="1" s="1"/>
  <c r="UT316" i="1"/>
  <c r="UT318" i="1" s="1"/>
  <c r="US316" i="1"/>
  <c r="UQ316" i="1"/>
  <c r="TC316" i="1"/>
  <c r="TC318" i="1" s="1"/>
  <c r="SL316" i="1"/>
  <c r="SL318" i="1" s="1"/>
  <c r="SF316" i="1"/>
  <c r="SF318" i="1" s="1"/>
  <c r="SE316" i="1"/>
  <c r="RQ316" i="1"/>
  <c r="RP316" i="1"/>
  <c r="RP318" i="1" s="1"/>
  <c r="RO316" i="1"/>
  <c r="RO318" i="1" s="1"/>
  <c r="RK316" i="1"/>
  <c r="RK318" i="1" s="1"/>
  <c r="RJ316" i="1"/>
  <c r="RJ318" i="1" s="1"/>
  <c r="RI316" i="1"/>
  <c r="PV316" i="1"/>
  <c r="PV318" i="1" s="1"/>
  <c r="PU316" i="1"/>
  <c r="PQ316" i="1"/>
  <c r="OY316" i="1"/>
  <c r="OU316" i="1"/>
  <c r="OS316" i="1"/>
  <c r="OS318" i="1" s="1"/>
  <c r="NX316" i="1"/>
  <c r="NX318" i="1" s="1"/>
  <c r="NW316" i="1"/>
  <c r="MO316" i="1"/>
  <c r="MM316" i="1"/>
  <c r="ML316" i="1"/>
  <c r="MJ316" i="1"/>
  <c r="MI316" i="1"/>
  <c r="LQ316" i="1"/>
  <c r="LO316" i="1"/>
  <c r="LK316" i="1"/>
  <c r="KW316" i="1"/>
  <c r="KV316" i="1"/>
  <c r="KV318" i="1" s="1"/>
  <c r="JU316" i="1"/>
  <c r="JT316" i="1"/>
  <c r="IH316" i="1"/>
  <c r="IH318" i="1" s="1"/>
  <c r="ID316" i="1"/>
  <c r="IA316" i="1"/>
  <c r="HK316" i="1"/>
  <c r="HK318" i="1" s="1"/>
  <c r="GK316" i="1"/>
  <c r="GJ316" i="1"/>
  <c r="GG316" i="1"/>
  <c r="GG318" i="1" s="1"/>
  <c r="FR316" i="1"/>
  <c r="FR318" i="1" s="1"/>
  <c r="FM316" i="1"/>
  <c r="FM318" i="1" s="1"/>
  <c r="FL316" i="1"/>
  <c r="FH316" i="1"/>
  <c r="FH318" i="1" s="1"/>
  <c r="FC316" i="1"/>
  <c r="FC318" i="1" s="1"/>
  <c r="EU316" i="1"/>
  <c r="EU318" i="1" s="1"/>
  <c r="ET316" i="1"/>
  <c r="ER316" i="1"/>
  <c r="DT316" i="1"/>
  <c r="DS316" i="1"/>
  <c r="CJ316" i="1"/>
  <c r="CC316" i="1"/>
  <c r="BK316" i="1"/>
  <c r="BI316" i="1"/>
  <c r="BH316" i="1"/>
  <c r="BH318" i="1" s="1"/>
  <c r="AS316" i="1"/>
  <c r="T316" i="1"/>
  <c r="M316" i="1"/>
  <c r="M318" i="1" s="1"/>
  <c r="L316" i="1"/>
  <c r="L318" i="1" s="1"/>
  <c r="J316" i="1"/>
  <c r="J318" i="1" s="1"/>
  <c r="G316" i="1"/>
  <c r="G318" i="1" s="1"/>
  <c r="ADP315" i="1"/>
  <c r="ADO315" i="1"/>
  <c r="ADN315" i="1"/>
  <c r="ADM315" i="1"/>
  <c r="ADL315" i="1"/>
  <c r="ADK315" i="1"/>
  <c r="ADJ315" i="1"/>
  <c r="ADI315" i="1"/>
  <c r="ADH315" i="1"/>
  <c r="ADG315" i="1"/>
  <c r="ADF315" i="1"/>
  <c r="ADE315" i="1"/>
  <c r="ADD315" i="1"/>
  <c r="ADC315" i="1"/>
  <c r="ADB315" i="1"/>
  <c r="ADA315" i="1"/>
  <c r="ACZ315" i="1"/>
  <c r="ACY315" i="1"/>
  <c r="ACX315" i="1"/>
  <c r="ACW315" i="1"/>
  <c r="ACV315" i="1"/>
  <c r="ACU315" i="1"/>
  <c r="ACT315" i="1"/>
  <c r="ACS315" i="1"/>
  <c r="ACR315" i="1"/>
  <c r="ACQ315" i="1"/>
  <c r="ACP315" i="1"/>
  <c r="ACO315" i="1"/>
  <c r="ACN315" i="1"/>
  <c r="ACM315" i="1"/>
  <c r="ACL315" i="1"/>
  <c r="ACK315" i="1"/>
  <c r="ACJ315" i="1"/>
  <c r="ACI315" i="1"/>
  <c r="ACH315" i="1"/>
  <c r="ACG315" i="1"/>
  <c r="ACF315" i="1"/>
  <c r="ACE315" i="1"/>
  <c r="ACD315" i="1"/>
  <c r="ACC315" i="1"/>
  <c r="ACB315" i="1"/>
  <c r="ACA315" i="1"/>
  <c r="ABZ315" i="1"/>
  <c r="ABY315" i="1"/>
  <c r="ABX315" i="1"/>
  <c r="ABW315" i="1"/>
  <c r="ABV315" i="1"/>
  <c r="ABU315" i="1"/>
  <c r="ABT315" i="1"/>
  <c r="ABS315" i="1"/>
  <c r="ABR315" i="1"/>
  <c r="ABQ315" i="1"/>
  <c r="ABP315" i="1"/>
  <c r="ABO315" i="1"/>
  <c r="ABN315" i="1"/>
  <c r="ABM315" i="1"/>
  <c r="ABL315" i="1"/>
  <c r="ABK315" i="1"/>
  <c r="ABJ315" i="1"/>
  <c r="ABI315" i="1"/>
  <c r="ABH315" i="1"/>
  <c r="ABG315" i="1"/>
  <c r="ABF315" i="1"/>
  <c r="ABE315" i="1"/>
  <c r="ABD315" i="1"/>
  <c r="ABC315" i="1"/>
  <c r="ABB315" i="1"/>
  <c r="ABA315" i="1"/>
  <c r="AAZ315" i="1"/>
  <c r="AAY315" i="1"/>
  <c r="AAX315" i="1"/>
  <c r="AAW315" i="1"/>
  <c r="AAV315" i="1"/>
  <c r="AAU315" i="1"/>
  <c r="AAT315" i="1"/>
  <c r="AAS315" i="1"/>
  <c r="AAR315" i="1"/>
  <c r="AAQ315" i="1"/>
  <c r="AAP315" i="1"/>
  <c r="AAO315" i="1"/>
  <c r="AAN315" i="1"/>
  <c r="AAM315" i="1"/>
  <c r="AAL315" i="1"/>
  <c r="AAK315" i="1"/>
  <c r="AAJ315" i="1"/>
  <c r="AAI315" i="1"/>
  <c r="AAH315" i="1"/>
  <c r="AAG315" i="1"/>
  <c r="AAF315" i="1"/>
  <c r="AAE315" i="1"/>
  <c r="AAD315" i="1"/>
  <c r="AAC315" i="1"/>
  <c r="AAB315" i="1"/>
  <c r="AAA315" i="1"/>
  <c r="ZZ315" i="1"/>
  <c r="ZY315" i="1"/>
  <c r="ZX315" i="1"/>
  <c r="ZW315" i="1"/>
  <c r="ZV315" i="1"/>
  <c r="ZU315" i="1"/>
  <c r="ZT315" i="1"/>
  <c r="ZS315" i="1"/>
  <c r="ZR315" i="1"/>
  <c r="ZQ315" i="1"/>
  <c r="ZP315" i="1"/>
  <c r="ZO315" i="1"/>
  <c r="ZN315" i="1"/>
  <c r="ZM315" i="1"/>
  <c r="ZL315" i="1"/>
  <c r="ZK315" i="1"/>
  <c r="ZJ315" i="1"/>
  <c r="ZI315" i="1"/>
  <c r="ZH315" i="1"/>
  <c r="ZG315" i="1"/>
  <c r="ZF315" i="1"/>
  <c r="ZE315" i="1"/>
  <c r="ZD315" i="1"/>
  <c r="ZC315" i="1"/>
  <c r="ZB315" i="1"/>
  <c r="ZA315" i="1"/>
  <c r="YZ315" i="1"/>
  <c r="YY315" i="1"/>
  <c r="YX315" i="1"/>
  <c r="YW315" i="1"/>
  <c r="YV315" i="1"/>
  <c r="YU315" i="1"/>
  <c r="YT315" i="1"/>
  <c r="YS315" i="1"/>
  <c r="YR315" i="1"/>
  <c r="YQ315" i="1"/>
  <c r="YP315" i="1"/>
  <c r="YO315" i="1"/>
  <c r="YN315" i="1"/>
  <c r="YM315" i="1"/>
  <c r="YL315" i="1"/>
  <c r="YK315" i="1"/>
  <c r="YJ315" i="1"/>
  <c r="YI315" i="1"/>
  <c r="YH315" i="1"/>
  <c r="YG315" i="1"/>
  <c r="YF315" i="1"/>
  <c r="YE315" i="1"/>
  <c r="YD315" i="1"/>
  <c r="YC315" i="1"/>
  <c r="YB315" i="1"/>
  <c r="YA315" i="1"/>
  <c r="XZ315" i="1"/>
  <c r="XY315" i="1"/>
  <c r="XX315" i="1"/>
  <c r="XW315" i="1"/>
  <c r="XV315" i="1"/>
  <c r="XU315" i="1"/>
  <c r="XT315" i="1"/>
  <c r="XS315" i="1"/>
  <c r="XR315" i="1"/>
  <c r="XQ315" i="1"/>
  <c r="XP315" i="1"/>
  <c r="XO315" i="1"/>
  <c r="XN315" i="1"/>
  <c r="XM315" i="1"/>
  <c r="XL315" i="1"/>
  <c r="XK315" i="1"/>
  <c r="XJ315" i="1"/>
  <c r="XI315" i="1"/>
  <c r="XH315" i="1"/>
  <c r="XG315" i="1"/>
  <c r="XF315" i="1"/>
  <c r="XE315" i="1"/>
  <c r="XD315" i="1"/>
  <c r="XC315" i="1"/>
  <c r="XB315" i="1"/>
  <c r="XA315" i="1"/>
  <c r="WZ315" i="1"/>
  <c r="WY315" i="1"/>
  <c r="WX315" i="1"/>
  <c r="WW315" i="1"/>
  <c r="WV315" i="1"/>
  <c r="WU315" i="1"/>
  <c r="WT315" i="1"/>
  <c r="WS315" i="1"/>
  <c r="WR315" i="1"/>
  <c r="WQ315" i="1"/>
  <c r="WP315" i="1"/>
  <c r="WO315" i="1"/>
  <c r="WN315" i="1"/>
  <c r="WM315" i="1"/>
  <c r="WL315" i="1"/>
  <c r="WK315" i="1"/>
  <c r="WJ315" i="1"/>
  <c r="WI315" i="1"/>
  <c r="WH315" i="1"/>
  <c r="WG315" i="1"/>
  <c r="WF315" i="1"/>
  <c r="WE315" i="1"/>
  <c r="WD315" i="1"/>
  <c r="WC315" i="1"/>
  <c r="WB315" i="1"/>
  <c r="WA315" i="1"/>
  <c r="VZ315" i="1"/>
  <c r="VY315" i="1"/>
  <c r="VX315" i="1"/>
  <c r="VW315" i="1"/>
  <c r="VV315" i="1"/>
  <c r="VU315" i="1"/>
  <c r="VT315" i="1"/>
  <c r="VS315" i="1"/>
  <c r="VR315" i="1"/>
  <c r="VQ315" i="1"/>
  <c r="VP315" i="1"/>
  <c r="VO315" i="1"/>
  <c r="VN315" i="1"/>
  <c r="VM315" i="1"/>
  <c r="VL315" i="1"/>
  <c r="VK315" i="1"/>
  <c r="VJ315" i="1"/>
  <c r="VI315" i="1"/>
  <c r="VH315" i="1"/>
  <c r="VG315" i="1"/>
  <c r="VF315" i="1"/>
  <c r="VE315" i="1"/>
  <c r="VD315" i="1"/>
  <c r="VC315" i="1"/>
  <c r="VB315" i="1"/>
  <c r="VA315" i="1"/>
  <c r="UZ315" i="1"/>
  <c r="UY315" i="1"/>
  <c r="UX315" i="1"/>
  <c r="UW315" i="1"/>
  <c r="UV315" i="1"/>
  <c r="UU315" i="1"/>
  <c r="UT315" i="1"/>
  <c r="US315" i="1"/>
  <c r="UR315" i="1"/>
  <c r="UQ315" i="1"/>
  <c r="UP315" i="1"/>
  <c r="UO315" i="1"/>
  <c r="UN315" i="1"/>
  <c r="UM315" i="1"/>
  <c r="UL315" i="1"/>
  <c r="UK315" i="1"/>
  <c r="UJ315" i="1"/>
  <c r="UI315" i="1"/>
  <c r="UH315" i="1"/>
  <c r="UG315" i="1"/>
  <c r="UF315" i="1"/>
  <c r="UE315" i="1"/>
  <c r="UD315" i="1"/>
  <c r="UC315" i="1"/>
  <c r="UB315" i="1"/>
  <c r="UA315" i="1"/>
  <c r="TZ315" i="1"/>
  <c r="TY315" i="1"/>
  <c r="TX315" i="1"/>
  <c r="TW315" i="1"/>
  <c r="TV315" i="1"/>
  <c r="TU315" i="1"/>
  <c r="TT315" i="1"/>
  <c r="TS315" i="1"/>
  <c r="TR315" i="1"/>
  <c r="TQ315" i="1"/>
  <c r="TP315" i="1"/>
  <c r="TO315" i="1"/>
  <c r="TN315" i="1"/>
  <c r="TM315" i="1"/>
  <c r="TL315" i="1"/>
  <c r="TK315" i="1"/>
  <c r="TJ315" i="1"/>
  <c r="TI315" i="1"/>
  <c r="TH315" i="1"/>
  <c r="TG315" i="1"/>
  <c r="TF315" i="1"/>
  <c r="TE315" i="1"/>
  <c r="TD315" i="1"/>
  <c r="TC315" i="1"/>
  <c r="TB315" i="1"/>
  <c r="TA315" i="1"/>
  <c r="SZ315" i="1"/>
  <c r="SY315" i="1"/>
  <c r="SX315" i="1"/>
  <c r="SW315" i="1"/>
  <c r="SV315" i="1"/>
  <c r="SU315" i="1"/>
  <c r="ST315" i="1"/>
  <c r="SS315" i="1"/>
  <c r="SR315" i="1"/>
  <c r="SQ315" i="1"/>
  <c r="SP315" i="1"/>
  <c r="SO315" i="1"/>
  <c r="SN315" i="1"/>
  <c r="SM315" i="1"/>
  <c r="SL315" i="1"/>
  <c r="SK315" i="1"/>
  <c r="SJ315" i="1"/>
  <c r="SI315" i="1"/>
  <c r="SH315" i="1"/>
  <c r="SG315" i="1"/>
  <c r="SF315" i="1"/>
  <c r="SE315" i="1"/>
  <c r="SD315" i="1"/>
  <c r="SC315" i="1"/>
  <c r="SB315" i="1"/>
  <c r="SA315" i="1"/>
  <c r="RZ315" i="1"/>
  <c r="RY315" i="1"/>
  <c r="RX315" i="1"/>
  <c r="RW315" i="1"/>
  <c r="RV315" i="1"/>
  <c r="RU315" i="1"/>
  <c r="RT315" i="1"/>
  <c r="RS315" i="1"/>
  <c r="RR315" i="1"/>
  <c r="RQ315" i="1"/>
  <c r="RP315" i="1"/>
  <c r="RO315" i="1"/>
  <c r="RN315" i="1"/>
  <c r="RM315" i="1"/>
  <c r="RL315" i="1"/>
  <c r="RK315" i="1"/>
  <c r="RI315" i="1"/>
  <c r="RG315" i="1"/>
  <c r="RF315" i="1"/>
  <c r="RE315" i="1"/>
  <c r="RD315" i="1"/>
  <c r="RC315" i="1"/>
  <c r="RB315" i="1"/>
  <c r="RA315" i="1"/>
  <c r="QZ315" i="1"/>
  <c r="QY315" i="1"/>
  <c r="QX315" i="1"/>
  <c r="QW315" i="1"/>
  <c r="QV315" i="1"/>
  <c r="QU315" i="1"/>
  <c r="QT315" i="1"/>
  <c r="QS315" i="1"/>
  <c r="QR315" i="1"/>
  <c r="QQ315" i="1"/>
  <c r="QP315" i="1"/>
  <c r="QO315" i="1"/>
  <c r="QN315" i="1"/>
  <c r="QM315" i="1"/>
  <c r="QM316" i="1" s="1"/>
  <c r="QL315" i="1"/>
  <c r="QK315" i="1"/>
  <c r="QJ315" i="1"/>
  <c r="QI315" i="1"/>
  <c r="QH315" i="1"/>
  <c r="QG315" i="1"/>
  <c r="QF315" i="1"/>
  <c r="QE315" i="1"/>
  <c r="QD315" i="1"/>
  <c r="QC315" i="1"/>
  <c r="QB315" i="1"/>
  <c r="QA315" i="1"/>
  <c r="PZ315" i="1"/>
  <c r="PY315" i="1"/>
  <c r="PX315" i="1"/>
  <c r="PW315" i="1"/>
  <c r="PV315" i="1"/>
  <c r="PU315" i="1"/>
  <c r="PT315" i="1"/>
  <c r="PS315" i="1"/>
  <c r="PR315" i="1"/>
  <c r="PQ315" i="1"/>
  <c r="PP315" i="1"/>
  <c r="PO315" i="1"/>
  <c r="PN315" i="1"/>
  <c r="PM315" i="1"/>
  <c r="PL315" i="1"/>
  <c r="PK315" i="1"/>
  <c r="PJ315" i="1"/>
  <c r="PI315" i="1"/>
  <c r="PH315" i="1"/>
  <c r="PG315" i="1"/>
  <c r="PF315" i="1"/>
  <c r="PE315" i="1"/>
  <c r="PD315" i="1"/>
  <c r="PC315" i="1"/>
  <c r="PB315" i="1"/>
  <c r="PA315" i="1"/>
  <c r="OZ315" i="1"/>
  <c r="OY315" i="1"/>
  <c r="OX315" i="1"/>
  <c r="OW315" i="1"/>
  <c r="OV315" i="1"/>
  <c r="OU315" i="1"/>
  <c r="OT315" i="1"/>
  <c r="OS315" i="1"/>
  <c r="OR315" i="1"/>
  <c r="OQ315" i="1"/>
  <c r="OP315" i="1"/>
  <c r="OO315" i="1"/>
  <c r="ON315" i="1"/>
  <c r="OM315" i="1"/>
  <c r="OL315" i="1"/>
  <c r="OK315" i="1"/>
  <c r="OJ315" i="1"/>
  <c r="OI315" i="1"/>
  <c r="OH315" i="1"/>
  <c r="OG315" i="1"/>
  <c r="OF315" i="1"/>
  <c r="OE315" i="1"/>
  <c r="OD315" i="1"/>
  <c r="OC315" i="1"/>
  <c r="OB315" i="1"/>
  <c r="OA315" i="1"/>
  <c r="NZ315" i="1"/>
  <c r="NY315" i="1"/>
  <c r="NX315" i="1"/>
  <c r="NW315" i="1"/>
  <c r="NV315" i="1"/>
  <c r="NU315" i="1"/>
  <c r="NT315" i="1"/>
  <c r="NS315" i="1"/>
  <c r="NR315" i="1"/>
  <c r="NQ315" i="1"/>
  <c r="NP315" i="1"/>
  <c r="NO315" i="1"/>
  <c r="NN315" i="1"/>
  <c r="NM315" i="1"/>
  <c r="NL315" i="1"/>
  <c r="NK315" i="1"/>
  <c r="NJ315" i="1"/>
  <c r="NI315" i="1"/>
  <c r="NH315" i="1"/>
  <c r="NG315" i="1"/>
  <c r="NF315" i="1"/>
  <c r="NE315" i="1"/>
  <c r="ND315" i="1"/>
  <c r="NC315" i="1"/>
  <c r="NB315" i="1"/>
  <c r="NA315" i="1"/>
  <c r="MZ315" i="1"/>
  <c r="MY315" i="1"/>
  <c r="MX315" i="1"/>
  <c r="MW315" i="1"/>
  <c r="MV315" i="1"/>
  <c r="MU315" i="1"/>
  <c r="MT315" i="1"/>
  <c r="MS315" i="1"/>
  <c r="MR315" i="1"/>
  <c r="MQ315" i="1"/>
  <c r="MP315" i="1"/>
  <c r="MO315" i="1"/>
  <c r="MN315" i="1"/>
  <c r="MM315" i="1"/>
  <c r="ML315" i="1"/>
  <c r="MK315" i="1"/>
  <c r="MJ315" i="1"/>
  <c r="MI315" i="1"/>
  <c r="MH315" i="1"/>
  <c r="MG315" i="1"/>
  <c r="MF315" i="1"/>
  <c r="ME315" i="1"/>
  <c r="MD315" i="1"/>
  <c r="MC315" i="1"/>
  <c r="MB315" i="1"/>
  <c r="MA315" i="1"/>
  <c r="LZ315" i="1"/>
  <c r="LY315" i="1"/>
  <c r="LX315" i="1"/>
  <c r="LW315" i="1"/>
  <c r="LV315" i="1"/>
  <c r="LU315" i="1"/>
  <c r="LT315" i="1"/>
  <c r="LS315" i="1"/>
  <c r="LR315" i="1"/>
  <c r="LQ315" i="1"/>
  <c r="LP315" i="1"/>
  <c r="LO315" i="1"/>
  <c r="LN315" i="1"/>
  <c r="LM315" i="1"/>
  <c r="LL315" i="1"/>
  <c r="LK315" i="1"/>
  <c r="LJ315" i="1"/>
  <c r="LI315" i="1"/>
  <c r="LH315" i="1"/>
  <c r="LG315" i="1"/>
  <c r="LF315" i="1"/>
  <c r="LE315" i="1"/>
  <c r="LD315" i="1"/>
  <c r="LC315" i="1"/>
  <c r="LB315" i="1"/>
  <c r="LA315" i="1"/>
  <c r="KZ315" i="1"/>
  <c r="KY315" i="1"/>
  <c r="KY316" i="1" s="1"/>
  <c r="KY318" i="1" s="1"/>
  <c r="KX315" i="1"/>
  <c r="KW315" i="1"/>
  <c r="KV315" i="1"/>
  <c r="KU315" i="1"/>
  <c r="KT315" i="1"/>
  <c r="KS315" i="1"/>
  <c r="KR315" i="1"/>
  <c r="KQ315" i="1"/>
  <c r="KP315" i="1"/>
  <c r="KO315" i="1"/>
  <c r="KN315" i="1"/>
  <c r="KM315" i="1"/>
  <c r="KL315" i="1"/>
  <c r="KK315" i="1"/>
  <c r="KJ315" i="1"/>
  <c r="KI315" i="1"/>
  <c r="KH315" i="1"/>
  <c r="KG315" i="1"/>
  <c r="KF315" i="1"/>
  <c r="KE315" i="1"/>
  <c r="KD315" i="1"/>
  <c r="KC315" i="1"/>
  <c r="KB315" i="1"/>
  <c r="KA315" i="1"/>
  <c r="JZ315" i="1"/>
  <c r="JY315" i="1"/>
  <c r="JX315" i="1"/>
  <c r="JW315" i="1"/>
  <c r="JV315" i="1"/>
  <c r="JU315" i="1"/>
  <c r="JT315" i="1"/>
  <c r="JS315" i="1"/>
  <c r="JS316" i="1" s="1"/>
  <c r="JR315" i="1"/>
  <c r="JQ315" i="1"/>
  <c r="JP315" i="1"/>
  <c r="JO315" i="1"/>
  <c r="JN315" i="1"/>
  <c r="JM315" i="1"/>
  <c r="JL315" i="1"/>
  <c r="JK315" i="1"/>
  <c r="JJ315" i="1"/>
  <c r="JI315" i="1"/>
  <c r="JH315" i="1"/>
  <c r="JG315" i="1"/>
  <c r="JF315" i="1"/>
  <c r="JE315" i="1"/>
  <c r="JD315" i="1"/>
  <c r="JC315" i="1"/>
  <c r="JB315" i="1"/>
  <c r="JA315" i="1"/>
  <c r="IZ315" i="1"/>
  <c r="IY315" i="1"/>
  <c r="IX315" i="1"/>
  <c r="IW315" i="1"/>
  <c r="IV315" i="1"/>
  <c r="IU315" i="1"/>
  <c r="IT315" i="1"/>
  <c r="IS315" i="1"/>
  <c r="IR315" i="1"/>
  <c r="IQ315" i="1"/>
  <c r="IP315" i="1"/>
  <c r="IO315" i="1"/>
  <c r="IN315" i="1"/>
  <c r="IM315" i="1"/>
  <c r="IL315" i="1"/>
  <c r="IK315" i="1"/>
  <c r="IJ315" i="1"/>
  <c r="II315" i="1"/>
  <c r="IH315" i="1"/>
  <c r="IG315" i="1"/>
  <c r="IF315" i="1"/>
  <c r="IE315" i="1"/>
  <c r="ID315" i="1"/>
  <c r="IC315" i="1"/>
  <c r="IB315" i="1"/>
  <c r="IA315" i="1"/>
  <c r="HZ315" i="1"/>
  <c r="HY315" i="1"/>
  <c r="HX315" i="1"/>
  <c r="HW315" i="1"/>
  <c r="HV315" i="1"/>
  <c r="HU315" i="1"/>
  <c r="HT315" i="1"/>
  <c r="HS315" i="1"/>
  <c r="HR315" i="1"/>
  <c r="HQ315" i="1"/>
  <c r="HP315" i="1"/>
  <c r="HO315" i="1"/>
  <c r="HN315" i="1"/>
  <c r="HM315" i="1"/>
  <c r="HL315" i="1"/>
  <c r="HK315" i="1"/>
  <c r="HJ315" i="1"/>
  <c r="HI315" i="1"/>
  <c r="HH315" i="1"/>
  <c r="HG315" i="1"/>
  <c r="HF315" i="1"/>
  <c r="HE315" i="1"/>
  <c r="HD315" i="1"/>
  <c r="HC315" i="1"/>
  <c r="HB315" i="1"/>
  <c r="HA315" i="1"/>
  <c r="GZ315" i="1"/>
  <c r="GY315" i="1"/>
  <c r="GX315" i="1"/>
  <c r="GW315" i="1"/>
  <c r="GV315" i="1"/>
  <c r="GU315" i="1"/>
  <c r="GT315" i="1"/>
  <c r="GS315" i="1"/>
  <c r="GR315" i="1"/>
  <c r="GQ315" i="1"/>
  <c r="GP315" i="1"/>
  <c r="GO315" i="1"/>
  <c r="GN315" i="1"/>
  <c r="GM315" i="1"/>
  <c r="GL315" i="1"/>
  <c r="GK315" i="1"/>
  <c r="GJ315" i="1"/>
  <c r="GI315" i="1"/>
  <c r="GH315" i="1"/>
  <c r="GG315" i="1"/>
  <c r="GF315" i="1"/>
  <c r="GE315" i="1"/>
  <c r="GD315" i="1"/>
  <c r="GC315" i="1"/>
  <c r="GB315" i="1"/>
  <c r="GA315" i="1"/>
  <c r="FZ315" i="1"/>
  <c r="FY315" i="1"/>
  <c r="FX315" i="1"/>
  <c r="FW315" i="1"/>
  <c r="FV315" i="1"/>
  <c r="FU315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FA316" i="1" s="1"/>
  <c r="FA318" i="1" s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G316" i="1" s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C316" i="1" s="1"/>
  <c r="C318" i="1" s="1"/>
  <c r="B315" i="1"/>
  <c r="ADL314" i="1"/>
  <c r="ADJ314" i="1"/>
  <c r="ADJ316" i="1" s="1"/>
  <c r="ADJ318" i="1" s="1"/>
  <c r="ADH314" i="1"/>
  <c r="ADH316" i="1" s="1"/>
  <c r="ADH318" i="1" s="1"/>
  <c r="ADG314" i="1"/>
  <c r="ADA314" i="1"/>
  <c r="ADA316" i="1" s="1"/>
  <c r="ACM314" i="1"/>
  <c r="ACM316" i="1" s="1"/>
  <c r="ACG314" i="1"/>
  <c r="ACG316" i="1" s="1"/>
  <c r="ABT314" i="1"/>
  <c r="ABT316" i="1" s="1"/>
  <c r="ABT318" i="1" s="1"/>
  <c r="ABS314" i="1"/>
  <c r="ABS316" i="1" s="1"/>
  <c r="ABR314" i="1"/>
  <c r="ABR316" i="1" s="1"/>
  <c r="ABR318" i="1" s="1"/>
  <c r="ABQ314" i="1"/>
  <c r="ABQ316" i="1" s="1"/>
  <c r="ABP314" i="1"/>
  <c r="ABP316" i="1" s="1"/>
  <c r="ABP318" i="1" s="1"/>
  <c r="ABO314" i="1"/>
  <c r="ABO316" i="1" s="1"/>
  <c r="ABO318" i="1" s="1"/>
  <c r="ABN314" i="1"/>
  <c r="ABM314" i="1"/>
  <c r="ABM316" i="1" s="1"/>
  <c r="ABL314" i="1"/>
  <c r="ABL316" i="1" s="1"/>
  <c r="ABK314" i="1"/>
  <c r="ABK316" i="1" s="1"/>
  <c r="ABJ314" i="1"/>
  <c r="ABJ316" i="1" s="1"/>
  <c r="ABJ318" i="1" s="1"/>
  <c r="ABI314" i="1"/>
  <c r="ABI316" i="1" s="1"/>
  <c r="ABI318" i="1" s="1"/>
  <c r="AAS314" i="1"/>
  <c r="AAQ314" i="1"/>
  <c r="AAQ316" i="1" s="1"/>
  <c r="AAO314" i="1"/>
  <c r="AAO316" i="1" s="1"/>
  <c r="AAM314" i="1"/>
  <c r="AAM316" i="1" s="1"/>
  <c r="ZW314" i="1"/>
  <c r="ZU314" i="1"/>
  <c r="ZU316" i="1" s="1"/>
  <c r="ZT314" i="1"/>
  <c r="ZT316" i="1" s="1"/>
  <c r="ZG314" i="1"/>
  <c r="ZG316" i="1" s="1"/>
  <c r="ZF314" i="1"/>
  <c r="ZE314" i="1"/>
  <c r="ZE316" i="1" s="1"/>
  <c r="ZD314" i="1"/>
  <c r="YX314" i="1"/>
  <c r="YW314" i="1"/>
  <c r="YW316" i="1" s="1"/>
  <c r="YW318" i="1" s="1"/>
  <c r="YU314" i="1"/>
  <c r="YU316" i="1" s="1"/>
  <c r="YS314" i="1"/>
  <c r="YS316" i="1" s="1"/>
  <c r="YS318" i="1" s="1"/>
  <c r="YD314" i="1"/>
  <c r="YD316" i="1" s="1"/>
  <c r="YD318" i="1" s="1"/>
  <c r="XN314" i="1"/>
  <c r="XN316" i="1" s="1"/>
  <c r="XK314" i="1"/>
  <c r="XI314" i="1"/>
  <c r="XI316" i="1" s="1"/>
  <c r="XH314" i="1"/>
  <c r="XH316" i="1" s="1"/>
  <c r="XH318" i="1" s="1"/>
  <c r="XG314" i="1"/>
  <c r="XG316" i="1" s="1"/>
  <c r="XG318" i="1" s="1"/>
  <c r="WT314" i="1"/>
  <c r="WT316" i="1" s="1"/>
  <c r="WT318" i="1" s="1"/>
  <c r="WN314" i="1"/>
  <c r="WN316" i="1" s="1"/>
  <c r="WN318" i="1" s="1"/>
  <c r="WM314" i="1"/>
  <c r="WL314" i="1"/>
  <c r="WK314" i="1"/>
  <c r="WJ314" i="1"/>
  <c r="WI314" i="1"/>
  <c r="WI316" i="1" s="1"/>
  <c r="WI318" i="1" s="1"/>
  <c r="WG314" i="1"/>
  <c r="WG316" i="1" s="1"/>
  <c r="WD314" i="1"/>
  <c r="WD316" i="1" s="1"/>
  <c r="WD318" i="1" s="1"/>
  <c r="VM314" i="1"/>
  <c r="VM316" i="1" s="1"/>
  <c r="VM318" i="1" s="1"/>
  <c r="VK314" i="1"/>
  <c r="VK316" i="1" s="1"/>
  <c r="UU314" i="1"/>
  <c r="UT314" i="1"/>
  <c r="UR314" i="1"/>
  <c r="UR316" i="1" s="1"/>
  <c r="UR318" i="1" s="1"/>
  <c r="UQ314" i="1"/>
  <c r="UO314" i="1"/>
  <c r="UO316" i="1" s="1"/>
  <c r="UO318" i="1" s="1"/>
  <c r="UG314" i="1"/>
  <c r="UG316" i="1" s="1"/>
  <c r="UG318" i="1" s="1"/>
  <c r="TZ314" i="1"/>
  <c r="TZ316" i="1" s="1"/>
  <c r="TZ318" i="1" s="1"/>
  <c r="TU314" i="1"/>
  <c r="TU316" i="1" s="1"/>
  <c r="TU318" i="1" s="1"/>
  <c r="TT314" i="1"/>
  <c r="TT316" i="1" s="1"/>
  <c r="TT318" i="1" s="1"/>
  <c r="TP314" i="1"/>
  <c r="TP316" i="1" s="1"/>
  <c r="TP318" i="1" s="1"/>
  <c r="TI314" i="1"/>
  <c r="TI316" i="1" s="1"/>
  <c r="SF314" i="1"/>
  <c r="SE314" i="1"/>
  <c r="SC314" i="1"/>
  <c r="SC316" i="1" s="1"/>
  <c r="SC318" i="1" s="1"/>
  <c r="SA314" i="1"/>
  <c r="SA316" i="1" s="1"/>
  <c r="SA318" i="1" s="1"/>
  <c r="RN314" i="1"/>
  <c r="RN316" i="1" s="1"/>
  <c r="RN318" i="1" s="1"/>
  <c r="RL314" i="1"/>
  <c r="RL316" i="1" s="1"/>
  <c r="RL318" i="1" s="1"/>
  <c r="RH314" i="1"/>
  <c r="RH316" i="1" s="1"/>
  <c r="RH318" i="1" s="1"/>
  <c r="RG314" i="1"/>
  <c r="RG316" i="1" s="1"/>
  <c r="RG318" i="1" s="1"/>
  <c r="QO314" i="1"/>
  <c r="PY314" i="1"/>
  <c r="PY316" i="1" s="1"/>
  <c r="PS314" i="1"/>
  <c r="PS316" i="1" s="1"/>
  <c r="PS318" i="1" s="1"/>
  <c r="PO314" i="1"/>
  <c r="PO316" i="1" s="1"/>
  <c r="PO318" i="1" s="1"/>
  <c r="PM314" i="1"/>
  <c r="PM316" i="1" s="1"/>
  <c r="PM318" i="1" s="1"/>
  <c r="PK314" i="1"/>
  <c r="PK316" i="1" s="1"/>
  <c r="PK318" i="1" s="1"/>
  <c r="PJ314" i="1"/>
  <c r="PJ316" i="1" s="1"/>
  <c r="PJ318" i="1" s="1"/>
  <c r="PI314" i="1"/>
  <c r="PI316" i="1" s="1"/>
  <c r="PI318" i="1" s="1"/>
  <c r="OZ314" i="1"/>
  <c r="OZ316" i="1" s="1"/>
  <c r="OZ318" i="1" s="1"/>
  <c r="OR314" i="1"/>
  <c r="OR316" i="1" s="1"/>
  <c r="OR318" i="1" s="1"/>
  <c r="ON314" i="1"/>
  <c r="ON316" i="1" s="1"/>
  <c r="ON318" i="1" s="1"/>
  <c r="OK314" i="1"/>
  <c r="OK316" i="1" s="1"/>
  <c r="OK318" i="1" s="1"/>
  <c r="OA314" i="1"/>
  <c r="OA316" i="1" s="1"/>
  <c r="NI314" i="1"/>
  <c r="NI316" i="1" s="1"/>
  <c r="NE314" i="1"/>
  <c r="NE316" i="1" s="1"/>
  <c r="ND314" i="1"/>
  <c r="ND316" i="1" s="1"/>
  <c r="NC314" i="1"/>
  <c r="NC316" i="1" s="1"/>
  <c r="NB314" i="1"/>
  <c r="NA314" i="1"/>
  <c r="NA316" i="1" s="1"/>
  <c r="NA318" i="1" s="1"/>
  <c r="MV314" i="1"/>
  <c r="MG314" i="1"/>
  <c r="ME314" i="1"/>
  <c r="ME316" i="1" s="1"/>
  <c r="LQ314" i="1"/>
  <c r="LM314" i="1"/>
  <c r="LM316" i="1" s="1"/>
  <c r="LL314" i="1"/>
  <c r="LL316" i="1" s="1"/>
  <c r="LL318" i="1" s="1"/>
  <c r="LK314" i="1"/>
  <c r="LI314" i="1"/>
  <c r="LI316" i="1" s="1"/>
  <c r="KW314" i="1"/>
  <c r="KQ314" i="1"/>
  <c r="KQ316" i="1" s="1"/>
  <c r="KP314" i="1"/>
  <c r="KP316" i="1" s="1"/>
  <c r="KN314" i="1"/>
  <c r="KN316" i="1" s="1"/>
  <c r="KN318" i="1" s="1"/>
  <c r="KM314" i="1"/>
  <c r="KM316" i="1" s="1"/>
  <c r="KL314" i="1"/>
  <c r="KL316" i="1" s="1"/>
  <c r="KL318" i="1" s="1"/>
  <c r="JZ314" i="1"/>
  <c r="JZ316" i="1" s="1"/>
  <c r="JZ318" i="1" s="1"/>
  <c r="JL314" i="1"/>
  <c r="JE314" i="1"/>
  <c r="JE316" i="1" s="1"/>
  <c r="JD314" i="1"/>
  <c r="JD316" i="1" s="1"/>
  <c r="JD318" i="1" s="1"/>
  <c r="JC314" i="1"/>
  <c r="JC316" i="1" s="1"/>
  <c r="IY314" i="1"/>
  <c r="IY316" i="1" s="1"/>
  <c r="IX314" i="1"/>
  <c r="IX316" i="1" s="1"/>
  <c r="IW314" i="1"/>
  <c r="IV314" i="1"/>
  <c r="IV316" i="1" s="1"/>
  <c r="IB314" i="1"/>
  <c r="IB316" i="1" s="1"/>
  <c r="IA314" i="1"/>
  <c r="HZ314" i="1"/>
  <c r="HZ316" i="1" s="1"/>
  <c r="HY314" i="1"/>
  <c r="HY316" i="1" s="1"/>
  <c r="HW314" i="1"/>
  <c r="HW316" i="1" s="1"/>
  <c r="HW318" i="1" s="1"/>
  <c r="HM314" i="1"/>
  <c r="HM316" i="1" s="1"/>
  <c r="HM318" i="1" s="1"/>
  <c r="HJ314" i="1"/>
  <c r="HJ316" i="1" s="1"/>
  <c r="HJ318" i="1" s="1"/>
  <c r="HI314" i="1"/>
  <c r="HI316" i="1" s="1"/>
  <c r="HH314" i="1"/>
  <c r="HH316" i="1" s="1"/>
  <c r="HH318" i="1" s="1"/>
  <c r="HG314" i="1"/>
  <c r="HG316" i="1" s="1"/>
  <c r="HA314" i="1"/>
  <c r="HA316" i="1" s="1"/>
  <c r="HA318" i="1" s="1"/>
  <c r="GX314" i="1"/>
  <c r="GK314" i="1"/>
  <c r="GJ314" i="1"/>
  <c r="GI314" i="1"/>
  <c r="GH314" i="1"/>
  <c r="GH316" i="1" s="1"/>
  <c r="GG314" i="1"/>
  <c r="GE314" i="1"/>
  <c r="GE316" i="1" s="1"/>
  <c r="FU314" i="1"/>
  <c r="FU316" i="1" s="1"/>
  <c r="FN314" i="1"/>
  <c r="FN316" i="1" s="1"/>
  <c r="FN318" i="1" s="1"/>
  <c r="FK314" i="1"/>
  <c r="FK316" i="1" s="1"/>
  <c r="FK318" i="1" s="1"/>
  <c r="FJ314" i="1"/>
  <c r="FJ316" i="1" s="1"/>
  <c r="FJ318" i="1" s="1"/>
  <c r="FI314" i="1"/>
  <c r="FI316" i="1" s="1"/>
  <c r="FI318" i="1" s="1"/>
  <c r="FC314" i="1"/>
  <c r="FB314" i="1"/>
  <c r="FB316" i="1" s="1"/>
  <c r="FB318" i="1" s="1"/>
  <c r="EY314" i="1"/>
  <c r="EY316" i="1" s="1"/>
  <c r="EY318" i="1" s="1"/>
  <c r="DW314" i="1"/>
  <c r="DW316" i="1" s="1"/>
  <c r="DQ314" i="1"/>
  <c r="DQ316" i="1" s="1"/>
  <c r="DQ318" i="1" s="1"/>
  <c r="DF314" i="1"/>
  <c r="DF316" i="1" s="1"/>
  <c r="DF318" i="1" s="1"/>
  <c r="DD314" i="1"/>
  <c r="DD316" i="1" s="1"/>
  <c r="DB314" i="1"/>
  <c r="DB316" i="1" s="1"/>
  <c r="DA314" i="1"/>
  <c r="DA316" i="1" s="1"/>
  <c r="CZ314" i="1"/>
  <c r="CZ316" i="1" s="1"/>
  <c r="CY314" i="1"/>
  <c r="CY316" i="1" s="1"/>
  <c r="CY318" i="1" s="1"/>
  <c r="CK314" i="1"/>
  <c r="CK316" i="1" s="1"/>
  <c r="CI314" i="1"/>
  <c r="CI316" i="1" s="1"/>
  <c r="CI318" i="1" s="1"/>
  <c r="CC314" i="1"/>
  <c r="CA314" i="1"/>
  <c r="CA316" i="1" s="1"/>
  <c r="CA318" i="1" s="1"/>
  <c r="BM314" i="1"/>
  <c r="BM316" i="1" s="1"/>
  <c r="BI314" i="1"/>
  <c r="BH314" i="1"/>
  <c r="BG314" i="1"/>
  <c r="BF314" i="1"/>
  <c r="BF316" i="1" s="1"/>
  <c r="BF318" i="1" s="1"/>
  <c r="AM314" i="1"/>
  <c r="AM316" i="1" s="1"/>
  <c r="AM318" i="1" s="1"/>
  <c r="AL314" i="1"/>
  <c r="AL316" i="1" s="1"/>
  <c r="AK314" i="1"/>
  <c r="AK316" i="1" s="1"/>
  <c r="AJ314" i="1"/>
  <c r="AJ316" i="1" s="1"/>
  <c r="AJ318" i="1" s="1"/>
  <c r="AI314" i="1"/>
  <c r="AI316" i="1" s="1"/>
  <c r="AI318" i="1" s="1"/>
  <c r="AG314" i="1"/>
  <c r="AG316" i="1" s="1"/>
  <c r="AG318" i="1" s="1"/>
  <c r="P314" i="1"/>
  <c r="P316" i="1" s="1"/>
  <c r="N314" i="1"/>
  <c r="N316" i="1" s="1"/>
  <c r="K314" i="1"/>
  <c r="K316" i="1" s="1"/>
  <c r="K318" i="1" s="1"/>
  <c r="YR294" i="1"/>
  <c r="WF294" i="1"/>
  <c r="WC294" i="1"/>
  <c r="VQ294" i="1"/>
  <c r="ACF292" i="1"/>
  <c r="ACE292" i="1"/>
  <c r="ACD292" i="1"/>
  <c r="ACC292" i="1"/>
  <c r="ACB292" i="1"/>
  <c r="ABZ292" i="1"/>
  <c r="ABX292" i="1"/>
  <c r="ABV292" i="1"/>
  <c r="ABA292" i="1"/>
  <c r="ADA320" i="1" s="1"/>
  <c r="ADA322" i="1" s="1"/>
  <c r="AAZ292" i="1"/>
  <c r="AAY292" i="1"/>
  <c r="AAX292" i="1"/>
  <c r="AAW292" i="1"/>
  <c r="AAV292" i="1"/>
  <c r="AAU292" i="1"/>
  <c r="AAT292" i="1"/>
  <c r="AAS292" i="1"/>
  <c r="AAR292" i="1"/>
  <c r="AAQ292" i="1"/>
  <c r="AAP292" i="1"/>
  <c r="AAO292" i="1"/>
  <c r="AAN292" i="1"/>
  <c r="AAM292" i="1"/>
  <c r="AAL292" i="1"/>
  <c r="AAK292" i="1"/>
  <c r="AAJ292" i="1"/>
  <c r="AAI292" i="1"/>
  <c r="AAH292" i="1"/>
  <c r="ACH320" i="1" s="1"/>
  <c r="AAG292" i="1"/>
  <c r="AAF292" i="1"/>
  <c r="ACF320" i="1" s="1"/>
  <c r="ACF322" i="1" s="1"/>
  <c r="AAE292" i="1"/>
  <c r="ACE320" i="1" s="1"/>
  <c r="ACE322" i="1" s="1"/>
  <c r="AAD292" i="1"/>
  <c r="AAC292" i="1"/>
  <c r="AAB292" i="1"/>
  <c r="AAA292" i="1"/>
  <c r="ZZ292" i="1"/>
  <c r="ZY292" i="1"/>
  <c r="ZX292" i="1"/>
  <c r="ZW292" i="1"/>
  <c r="ZV292" i="1"/>
  <c r="ZU292" i="1"/>
  <c r="ZT292" i="1"/>
  <c r="ZS292" i="1"/>
  <c r="ZR292" i="1"/>
  <c r="ZQ292" i="1"/>
  <c r="ZP292" i="1"/>
  <c r="ZO292" i="1"/>
  <c r="ZN292" i="1"/>
  <c r="ZM292" i="1"/>
  <c r="ZL292" i="1"/>
  <c r="ZK292" i="1"/>
  <c r="ZJ292" i="1"/>
  <c r="ZI292" i="1"/>
  <c r="ADI320" i="1" s="1"/>
  <c r="ZH292" i="1"/>
  <c r="ZG292" i="1"/>
  <c r="ZF292" i="1"/>
  <c r="ZE292" i="1"/>
  <c r="ZD292" i="1"/>
  <c r="ZC292" i="1"/>
  <c r="ADC320" i="1" s="1"/>
  <c r="ADC322" i="1" s="1"/>
  <c r="ZB292" i="1"/>
  <c r="ZA292" i="1"/>
  <c r="YZ292" i="1"/>
  <c r="YY292" i="1"/>
  <c r="YX292" i="1"/>
  <c r="YW292" i="1"/>
  <c r="YV292" i="1"/>
  <c r="YU292" i="1"/>
  <c r="YT292" i="1"/>
  <c r="YS292" i="1"/>
  <c r="YR292" i="1"/>
  <c r="YQ292" i="1"/>
  <c r="YP292" i="1"/>
  <c r="AAP320" i="1" s="1"/>
  <c r="YO292" i="1"/>
  <c r="YN292" i="1"/>
  <c r="YM292" i="1"/>
  <c r="AAM320" i="1" s="1"/>
  <c r="AAM322" i="1" s="1"/>
  <c r="YL292" i="1"/>
  <c r="YK292" i="1"/>
  <c r="YJ292" i="1"/>
  <c r="YI292" i="1"/>
  <c r="YH292" i="1"/>
  <c r="YG292" i="1"/>
  <c r="YF292" i="1"/>
  <c r="YE292" i="1"/>
  <c r="YD292" i="1"/>
  <c r="YC292" i="1"/>
  <c r="YB292" i="1"/>
  <c r="YA292" i="1"/>
  <c r="XZ292" i="1"/>
  <c r="XY292" i="1"/>
  <c r="XX292" i="1"/>
  <c r="XW292" i="1"/>
  <c r="XV292" i="1"/>
  <c r="XU292" i="1"/>
  <c r="XT292" i="1"/>
  <c r="ZT320" i="1" s="1"/>
  <c r="XS292" i="1"/>
  <c r="XR292" i="1"/>
  <c r="XQ292" i="1"/>
  <c r="ZQ320" i="1" s="1"/>
  <c r="ZQ322" i="1" s="1"/>
  <c r="XP292" i="1"/>
  <c r="XO292" i="1"/>
  <c r="XN292" i="1"/>
  <c r="XM292" i="1"/>
  <c r="XL292" i="1"/>
  <c r="XK292" i="1"/>
  <c r="XJ292" i="1"/>
  <c r="XI292" i="1"/>
  <c r="XH292" i="1"/>
  <c r="XG292" i="1"/>
  <c r="XF292" i="1"/>
  <c r="XE292" i="1"/>
  <c r="XD292" i="1"/>
  <c r="XC292" i="1"/>
  <c r="ZC320" i="1" s="1"/>
  <c r="XB292" i="1"/>
  <c r="XA292" i="1"/>
  <c r="WZ292" i="1"/>
  <c r="WY292" i="1"/>
  <c r="WX292" i="1"/>
  <c r="YX320" i="1" s="1"/>
  <c r="WW292" i="1"/>
  <c r="WV292" i="1"/>
  <c r="WU292" i="1"/>
  <c r="YU320" i="1" s="1"/>
  <c r="WT292" i="1"/>
  <c r="WS292" i="1"/>
  <c r="WR292" i="1"/>
  <c r="WQ292" i="1"/>
  <c r="WP292" i="1"/>
  <c r="WO292" i="1"/>
  <c r="WN292" i="1"/>
  <c r="WM292" i="1"/>
  <c r="WL292" i="1"/>
  <c r="WK292" i="1"/>
  <c r="WJ292" i="1"/>
  <c r="WI292" i="1"/>
  <c r="WH292" i="1"/>
  <c r="WG292" i="1"/>
  <c r="WF292" i="1"/>
  <c r="WE292" i="1"/>
  <c r="WD292" i="1"/>
  <c r="WC292" i="1"/>
  <c r="WB292" i="1"/>
  <c r="YB320" i="1" s="1"/>
  <c r="YB322" i="1" s="1"/>
  <c r="WA292" i="1"/>
  <c r="VZ292" i="1"/>
  <c r="VY292" i="1"/>
  <c r="XY320" i="1" s="1"/>
  <c r="VX292" i="1"/>
  <c r="VW292" i="1"/>
  <c r="VV292" i="1"/>
  <c r="VU292" i="1"/>
  <c r="VT292" i="1"/>
  <c r="VS292" i="1"/>
  <c r="VR292" i="1"/>
  <c r="VQ292" i="1"/>
  <c r="VP292" i="1"/>
  <c r="VO292" i="1"/>
  <c r="VN292" i="1"/>
  <c r="VM292" i="1"/>
  <c r="VL292" i="1"/>
  <c r="VK292" i="1"/>
  <c r="VJ292" i="1"/>
  <c r="VI292" i="1"/>
  <c r="VH292" i="1"/>
  <c r="VG292" i="1"/>
  <c r="VF292" i="1"/>
  <c r="VE292" i="1"/>
  <c r="VD292" i="1"/>
  <c r="XD320" i="1" s="1"/>
  <c r="XD322" i="1" s="1"/>
  <c r="VC292" i="1"/>
  <c r="XC320" i="1" s="1"/>
  <c r="XC322" i="1" s="1"/>
  <c r="VB292" i="1"/>
  <c r="VA292" i="1"/>
  <c r="UZ292" i="1"/>
  <c r="UY292" i="1"/>
  <c r="UX292" i="1"/>
  <c r="UW292" i="1"/>
  <c r="UV292" i="1"/>
  <c r="WV320" i="1" s="1"/>
  <c r="WV322" i="1" s="1"/>
  <c r="UU292" i="1"/>
  <c r="UT292" i="1"/>
  <c r="US292" i="1"/>
  <c r="UR292" i="1"/>
  <c r="UQ292" i="1"/>
  <c r="UP292" i="1"/>
  <c r="UO292" i="1"/>
  <c r="UN292" i="1"/>
  <c r="UM292" i="1"/>
  <c r="UL292" i="1"/>
  <c r="WL320" i="1" s="1"/>
  <c r="UK292" i="1"/>
  <c r="WK320" i="1" s="1"/>
  <c r="UJ292" i="1"/>
  <c r="UI292" i="1"/>
  <c r="WI320" i="1" s="1"/>
  <c r="WI322" i="1" s="1"/>
  <c r="UH292" i="1"/>
  <c r="UG292" i="1"/>
  <c r="WG320" i="1" s="1"/>
  <c r="WG322" i="1" s="1"/>
  <c r="UF292" i="1"/>
  <c r="WF320" i="1" s="1"/>
  <c r="WF322" i="1" s="1"/>
  <c r="UE292" i="1"/>
  <c r="UD292" i="1"/>
  <c r="UC292" i="1"/>
  <c r="UB292" i="1"/>
  <c r="UA292" i="1"/>
  <c r="TZ292" i="1"/>
  <c r="TY292" i="1"/>
  <c r="TX292" i="1"/>
  <c r="TW292" i="1"/>
  <c r="TV292" i="1"/>
  <c r="TU292" i="1"/>
  <c r="TT292" i="1"/>
  <c r="TS292" i="1"/>
  <c r="TR292" i="1"/>
  <c r="TQ292" i="1"/>
  <c r="TP292" i="1"/>
  <c r="VP320" i="1" s="1"/>
  <c r="VP322" i="1" s="1"/>
  <c r="TO292" i="1"/>
  <c r="VO320" i="1" s="1"/>
  <c r="VO322" i="1" s="1"/>
  <c r="VO329" i="1" s="1"/>
  <c r="TN292" i="1"/>
  <c r="TM292" i="1"/>
  <c r="VM320" i="1" s="1"/>
  <c r="VM322" i="1" s="1"/>
  <c r="TL292" i="1"/>
  <c r="VL320" i="1" s="1"/>
  <c r="TK292" i="1"/>
  <c r="VK320" i="1" s="1"/>
  <c r="VK336" i="1" s="1"/>
  <c r="TJ292" i="1"/>
  <c r="VJ320" i="1" s="1"/>
  <c r="TI292" i="1"/>
  <c r="TH292" i="1"/>
  <c r="TG292" i="1"/>
  <c r="TF292" i="1"/>
  <c r="TE292" i="1"/>
  <c r="TD292" i="1"/>
  <c r="TC292" i="1"/>
  <c r="TB292" i="1"/>
  <c r="TA292" i="1"/>
  <c r="SZ292" i="1"/>
  <c r="SY292" i="1"/>
  <c r="SX292" i="1"/>
  <c r="SW292" i="1"/>
  <c r="SV292" i="1"/>
  <c r="SU292" i="1"/>
  <c r="ST292" i="1"/>
  <c r="UT320" i="1" s="1"/>
  <c r="UT322" i="1" s="1"/>
  <c r="SS292" i="1"/>
  <c r="US320" i="1" s="1"/>
  <c r="SR292" i="1"/>
  <c r="SQ292" i="1"/>
  <c r="UQ320" i="1" s="1"/>
  <c r="UQ322" i="1" s="1"/>
  <c r="SP292" i="1"/>
  <c r="UP320" i="1" s="1"/>
  <c r="UP322" i="1" s="1"/>
  <c r="SO292" i="1"/>
  <c r="UO320" i="1" s="1"/>
  <c r="SN292" i="1"/>
  <c r="UN320" i="1" s="1"/>
  <c r="SM292" i="1"/>
  <c r="SL292" i="1"/>
  <c r="UL320" i="1" s="1"/>
  <c r="SK292" i="1"/>
  <c r="UK320" i="1" s="1"/>
  <c r="SJ292" i="1"/>
  <c r="UJ320" i="1" s="1"/>
  <c r="SI292" i="1"/>
  <c r="UI320" i="1" s="1"/>
  <c r="UI322" i="1" s="1"/>
  <c r="SH292" i="1"/>
  <c r="UH320" i="1" s="1"/>
  <c r="SG292" i="1"/>
  <c r="SF292" i="1"/>
  <c r="SE292" i="1"/>
  <c r="SD292" i="1"/>
  <c r="SC292" i="1"/>
  <c r="SB292" i="1"/>
  <c r="SA292" i="1"/>
  <c r="RZ292" i="1"/>
  <c r="RY292" i="1"/>
  <c r="RX292" i="1"/>
  <c r="TX320" i="1" s="1"/>
  <c r="RW292" i="1"/>
  <c r="TW320" i="1" s="1"/>
  <c r="RV292" i="1"/>
  <c r="TV320" i="1" s="1"/>
  <c r="RU292" i="1"/>
  <c r="TU320" i="1" s="1"/>
  <c r="TU322" i="1" s="1"/>
  <c r="TU329" i="1" s="1"/>
  <c r="RT292" i="1"/>
  <c r="RS292" i="1"/>
  <c r="TS320" i="1" s="1"/>
  <c r="RR292" i="1"/>
  <c r="TR320" i="1" s="1"/>
  <c r="TR322" i="1" s="1"/>
  <c r="RQ292" i="1"/>
  <c r="TQ320" i="1" s="1"/>
  <c r="TQ322" i="1" s="1"/>
  <c r="RP292" i="1"/>
  <c r="TP320" i="1" s="1"/>
  <c r="RO292" i="1"/>
  <c r="TO320" i="1" s="1"/>
  <c r="RN292" i="1"/>
  <c r="TN320" i="1" s="1"/>
  <c r="RM292" i="1"/>
  <c r="TM320" i="1" s="1"/>
  <c r="TM322" i="1" s="1"/>
  <c r="RL292" i="1"/>
  <c r="TL320" i="1" s="1"/>
  <c r="TL322" i="1" s="1"/>
  <c r="RK292" i="1"/>
  <c r="RJ292" i="1"/>
  <c r="RI292" i="1"/>
  <c r="RH292" i="1"/>
  <c r="RG292" i="1"/>
  <c r="RF292" i="1"/>
  <c r="RE292" i="1"/>
  <c r="TE320" i="1" s="1"/>
  <c r="RD292" i="1"/>
  <c r="RC292" i="1"/>
  <c r="RB292" i="1"/>
  <c r="TB320" i="1" s="1"/>
  <c r="TB322" i="1" s="1"/>
  <c r="RA292" i="1"/>
  <c r="XB320" i="1" s="1"/>
  <c r="QZ292" i="1"/>
  <c r="SZ320" i="1" s="1"/>
  <c r="QY292" i="1"/>
  <c r="SY320" i="1" s="1"/>
  <c r="SY322" i="1" s="1"/>
  <c r="QX292" i="1"/>
  <c r="UX320" i="1" s="1"/>
  <c r="UX322" i="1" s="1"/>
  <c r="QW292" i="1"/>
  <c r="SW320" i="1" s="1"/>
  <c r="SW322" i="1" s="1"/>
  <c r="QV292" i="1"/>
  <c r="SV320" i="1" s="1"/>
  <c r="SV322" i="1" s="1"/>
  <c r="QU292" i="1"/>
  <c r="QT292" i="1"/>
  <c r="QS292" i="1"/>
  <c r="SS320" i="1" s="1"/>
  <c r="SS322" i="1" s="1"/>
  <c r="QR292" i="1"/>
  <c r="SR320" i="1" s="1"/>
  <c r="QQ292" i="1"/>
  <c r="QP292" i="1"/>
  <c r="QO292" i="1"/>
  <c r="SO320" i="1" s="1"/>
  <c r="SO322" i="1" s="1"/>
  <c r="QN292" i="1"/>
  <c r="QM292" i="1"/>
  <c r="SM320" i="1" s="1"/>
  <c r="QL292" i="1"/>
  <c r="QK292" i="1"/>
  <c r="SK320" i="1" s="1"/>
  <c r="QJ292" i="1"/>
  <c r="QI292" i="1"/>
  <c r="SI320" i="1" s="1"/>
  <c r="QH292" i="1"/>
  <c r="SH320" i="1" s="1"/>
  <c r="QG292" i="1"/>
  <c r="SG320" i="1" s="1"/>
  <c r="QF292" i="1"/>
  <c r="SF320" i="1" s="1"/>
  <c r="QE292" i="1"/>
  <c r="SE320" i="1" s="1"/>
  <c r="QD292" i="1"/>
  <c r="SD320" i="1" s="1"/>
  <c r="SD322" i="1" s="1"/>
  <c r="SD329" i="1" s="1"/>
  <c r="QC292" i="1"/>
  <c r="SC320" i="1" s="1"/>
  <c r="SC322" i="1" s="1"/>
  <c r="QB292" i="1"/>
  <c r="QA292" i="1"/>
  <c r="SA320" i="1" s="1"/>
  <c r="PZ292" i="1"/>
  <c r="RZ320" i="1" s="1"/>
  <c r="RZ322" i="1" s="1"/>
  <c r="PY292" i="1"/>
  <c r="RY320" i="1" s="1"/>
  <c r="RY322" i="1" s="1"/>
  <c r="PX292" i="1"/>
  <c r="RX320" i="1" s="1"/>
  <c r="PW292" i="1"/>
  <c r="RW320" i="1" s="1"/>
  <c r="RW322" i="1" s="1"/>
  <c r="PV292" i="1"/>
  <c r="RV320" i="1" s="1"/>
  <c r="PU292" i="1"/>
  <c r="RU320" i="1" s="1"/>
  <c r="PT292" i="1"/>
  <c r="RT320" i="1" s="1"/>
  <c r="PS292" i="1"/>
  <c r="RS320" i="1" s="1"/>
  <c r="PR292" i="1"/>
  <c r="RR320" i="1" s="1"/>
  <c r="PQ292" i="1"/>
  <c r="PP292" i="1"/>
  <c r="RP320" i="1" s="1"/>
  <c r="PO292" i="1"/>
  <c r="RO320" i="1" s="1"/>
  <c r="PN292" i="1"/>
  <c r="PM292" i="1"/>
  <c r="PL292" i="1"/>
  <c r="RL320" i="1" s="1"/>
  <c r="PK292" i="1"/>
  <c r="PJ292" i="1"/>
  <c r="RJ320" i="1" s="1"/>
  <c r="PI292" i="1"/>
  <c r="RI320" i="1" s="1"/>
  <c r="RI322" i="1" s="1"/>
  <c r="PH292" i="1"/>
  <c r="RH320" i="1" s="1"/>
  <c r="PG292" i="1"/>
  <c r="RG320" i="1" s="1"/>
  <c r="RG322" i="1" s="1"/>
  <c r="RG329" i="1" s="1"/>
  <c r="PF292" i="1"/>
  <c r="PE292" i="1"/>
  <c r="RE320" i="1" s="1"/>
  <c r="RE322" i="1" s="1"/>
  <c r="PD292" i="1"/>
  <c r="ABL291" i="1"/>
  <c r="ABK291" i="1"/>
  <c r="AAS291" i="1"/>
  <c r="AAR291" i="1"/>
  <c r="WM291" i="1"/>
  <c r="WI291" i="1"/>
  <c r="WG291" i="1"/>
  <c r="WF291" i="1"/>
  <c r="UW291" i="1"/>
  <c r="UU291" i="1"/>
  <c r="SW291" i="1"/>
  <c r="SA291" i="1"/>
  <c r="RX291" i="1"/>
  <c r="ADD289" i="1"/>
  <c r="ACE289" i="1"/>
  <c r="ACE291" i="1" s="1"/>
  <c r="ACC289" i="1"/>
  <c r="ACC291" i="1" s="1"/>
  <c r="ABL289" i="1"/>
  <c r="ABI289" i="1"/>
  <c r="ABI291" i="1" s="1"/>
  <c r="ABF289" i="1"/>
  <c r="ABF291" i="1" s="1"/>
  <c r="AAM289" i="1"/>
  <c r="AAM291" i="1" s="1"/>
  <c r="AAJ289" i="1"/>
  <c r="AAJ291" i="1" s="1"/>
  <c r="AAI289" i="1"/>
  <c r="AAI291" i="1" s="1"/>
  <c r="AAC289" i="1"/>
  <c r="AAC291" i="1" s="1"/>
  <c r="YX289" i="1"/>
  <c r="YR289" i="1"/>
  <c r="YR291" i="1" s="1"/>
  <c r="XF289" i="1"/>
  <c r="XC289" i="1"/>
  <c r="XC291" i="1" s="1"/>
  <c r="WZ289" i="1"/>
  <c r="WY289" i="1"/>
  <c r="WY294" i="1" s="1"/>
  <c r="WJ289" i="1"/>
  <c r="WC289" i="1"/>
  <c r="WC291" i="1" s="1"/>
  <c r="VW289" i="1"/>
  <c r="UW289" i="1"/>
  <c r="UW294" i="1" s="1"/>
  <c r="UL289" i="1"/>
  <c r="SW289" i="1"/>
  <c r="ST289" i="1"/>
  <c r="ST291" i="1" s="1"/>
  <c r="SJ289" i="1"/>
  <c r="SJ291" i="1" s="1"/>
  <c r="SD289" i="1"/>
  <c r="SD291" i="1" s="1"/>
  <c r="SC289" i="1"/>
  <c r="SC291" i="1" s="1"/>
  <c r="SA289" i="1"/>
  <c r="RX289" i="1"/>
  <c r="QR289" i="1"/>
  <c r="QR291" i="1" s="1"/>
  <c r="QQ289" i="1"/>
  <c r="QQ291" i="1" s="1"/>
  <c r="QJ289" i="1"/>
  <c r="QJ291" i="1" s="1"/>
  <c r="NX289" i="1"/>
  <c r="NU289" i="1"/>
  <c r="ML289" i="1"/>
  <c r="MF289" i="1"/>
  <c r="MB289" i="1"/>
  <c r="LZ289" i="1"/>
  <c r="LY289" i="1"/>
  <c r="LR289" i="1"/>
  <c r="KN289" i="1"/>
  <c r="JR289" i="1"/>
  <c r="JO289" i="1"/>
  <c r="IV289" i="1"/>
  <c r="IS289" i="1"/>
  <c r="HZ289" i="1"/>
  <c r="HW289" i="1"/>
  <c r="HT289" i="1"/>
  <c r="HS289" i="1"/>
  <c r="HM289" i="1"/>
  <c r="GH289" i="1"/>
  <c r="GB289" i="1"/>
  <c r="FL289" i="1"/>
  <c r="EP289" i="1"/>
  <c r="EM289" i="1"/>
  <c r="EL289" i="1"/>
  <c r="EK289" i="1"/>
  <c r="DT289" i="1"/>
  <c r="DS289" i="1"/>
  <c r="DQ289" i="1"/>
  <c r="DP289" i="1"/>
  <c r="DN289" i="1"/>
  <c r="CX289" i="1"/>
  <c r="BV289" i="1"/>
  <c r="AJ289" i="1"/>
  <c r="AH289" i="1"/>
  <c r="AG289" i="1"/>
  <c r="AD289" i="1"/>
  <c r="T289" i="1"/>
  <c r="R289" i="1"/>
  <c r="P289" i="1"/>
  <c r="N289" i="1"/>
  <c r="ADP231" i="1"/>
  <c r="ADO231" i="1"/>
  <c r="ADN231" i="1"/>
  <c r="ADM231" i="1"/>
  <c r="ADL231" i="1"/>
  <c r="ADK231" i="1"/>
  <c r="ADJ231" i="1"/>
  <c r="ADI231" i="1"/>
  <c r="ADH231" i="1"/>
  <c r="ADG231" i="1"/>
  <c r="ADG289" i="1" s="1"/>
  <c r="ADF231" i="1"/>
  <c r="ADE231" i="1"/>
  <c r="ADD231" i="1"/>
  <c r="ADC231" i="1"/>
  <c r="ADC289" i="1" s="1"/>
  <c r="ADB231" i="1"/>
  <c r="ADA231" i="1"/>
  <c r="ACZ231" i="1"/>
  <c r="ACY231" i="1"/>
  <c r="ACX231" i="1"/>
  <c r="ACW231" i="1"/>
  <c r="ACV231" i="1"/>
  <c r="ACU231" i="1"/>
  <c r="ACT231" i="1"/>
  <c r="ACS231" i="1"/>
  <c r="ACR231" i="1"/>
  <c r="ACQ231" i="1"/>
  <c r="ACP231" i="1"/>
  <c r="ACO231" i="1"/>
  <c r="ACN231" i="1"/>
  <c r="ACM231" i="1"/>
  <c r="ACM289" i="1" s="1"/>
  <c r="ACM291" i="1" s="1"/>
  <c r="ACL231" i="1"/>
  <c r="ACK231" i="1"/>
  <c r="ACK289" i="1" s="1"/>
  <c r="ACK291" i="1" s="1"/>
  <c r="ACJ231" i="1"/>
  <c r="ACI231" i="1"/>
  <c r="ACH231" i="1"/>
  <c r="ACH289" i="1" s="1"/>
  <c r="ACH291" i="1" s="1"/>
  <c r="ACG231" i="1"/>
  <c r="ACG289" i="1" s="1"/>
  <c r="ACG291" i="1" s="1"/>
  <c r="ACF231" i="1"/>
  <c r="ACE231" i="1"/>
  <c r="ACD231" i="1"/>
  <c r="ACD289" i="1" s="1"/>
  <c r="ACD291" i="1" s="1"/>
  <c r="ACC231" i="1"/>
  <c r="ACB231" i="1"/>
  <c r="ACA231" i="1"/>
  <c r="ABZ231" i="1"/>
  <c r="ABY231" i="1"/>
  <c r="ABX231" i="1"/>
  <c r="ABW231" i="1"/>
  <c r="ABV231" i="1"/>
  <c r="ABU231" i="1"/>
  <c r="ABT231" i="1"/>
  <c r="ABS231" i="1"/>
  <c r="ABR231" i="1"/>
  <c r="ABQ231" i="1"/>
  <c r="ABP231" i="1"/>
  <c r="ABO231" i="1"/>
  <c r="ABO289" i="1" s="1"/>
  <c r="ABO291" i="1" s="1"/>
  <c r="ABN231" i="1"/>
  <c r="ABM231" i="1"/>
  <c r="ABL231" i="1"/>
  <c r="ABK231" i="1"/>
  <c r="ABK289" i="1" s="1"/>
  <c r="ABJ231" i="1"/>
  <c r="ABI231" i="1"/>
  <c r="ABH231" i="1"/>
  <c r="ABG231" i="1"/>
  <c r="ABF231" i="1"/>
  <c r="ABE231" i="1"/>
  <c r="ABD231" i="1"/>
  <c r="ABC231" i="1"/>
  <c r="ABB231" i="1"/>
  <c r="ABA231" i="1"/>
  <c r="AAZ231" i="1"/>
  <c r="AAY231" i="1"/>
  <c r="AAX231" i="1"/>
  <c r="AAW231" i="1"/>
  <c r="AAV231" i="1"/>
  <c r="AAU231" i="1"/>
  <c r="AAT231" i="1"/>
  <c r="AAS231" i="1"/>
  <c r="AAS289" i="1" s="1"/>
  <c r="AAR231" i="1"/>
  <c r="AAQ231" i="1"/>
  <c r="AAP231" i="1"/>
  <c r="AAO231" i="1"/>
  <c r="AAO289" i="1" s="1"/>
  <c r="AAO291" i="1" s="1"/>
  <c r="AAN231" i="1"/>
  <c r="AAM231" i="1"/>
  <c r="AAL231" i="1"/>
  <c r="AAL289" i="1" s="1"/>
  <c r="AAL291" i="1" s="1"/>
  <c r="AAK231" i="1"/>
  <c r="AAJ231" i="1"/>
  <c r="AAI231" i="1"/>
  <c r="AAH231" i="1"/>
  <c r="AAG231" i="1"/>
  <c r="AAF231" i="1"/>
  <c r="AAE231" i="1"/>
  <c r="AAD231" i="1"/>
  <c r="AAC231" i="1"/>
  <c r="AAB231" i="1"/>
  <c r="AAA231" i="1"/>
  <c r="ZZ231" i="1"/>
  <c r="ZY231" i="1"/>
  <c r="ZX231" i="1"/>
  <c r="ZW231" i="1"/>
  <c r="ZW289" i="1" s="1"/>
  <c r="ZW291" i="1" s="1"/>
  <c r="ZV231" i="1"/>
  <c r="ZU231" i="1"/>
  <c r="ZT231" i="1"/>
  <c r="ZS231" i="1"/>
  <c r="ZS289" i="1" s="1"/>
  <c r="ZS291" i="1" s="1"/>
  <c r="ZR231" i="1"/>
  <c r="ZQ231" i="1"/>
  <c r="ZP231" i="1"/>
  <c r="ZO231" i="1"/>
  <c r="ZN231" i="1"/>
  <c r="ZM231" i="1"/>
  <c r="ZL231" i="1"/>
  <c r="ZK231" i="1"/>
  <c r="ZJ231" i="1"/>
  <c r="ZI231" i="1"/>
  <c r="ZH231" i="1"/>
  <c r="ZG231" i="1"/>
  <c r="ZF231" i="1"/>
  <c r="ZE231" i="1"/>
  <c r="ZD231" i="1"/>
  <c r="ZC231" i="1"/>
  <c r="ZB231" i="1"/>
  <c r="ZA231" i="1"/>
  <c r="ZA289" i="1" s="1"/>
  <c r="YZ231" i="1"/>
  <c r="YY231" i="1"/>
  <c r="YX231" i="1"/>
  <c r="YW231" i="1"/>
  <c r="YW289" i="1" s="1"/>
  <c r="YV231" i="1"/>
  <c r="YU231" i="1"/>
  <c r="YT231" i="1"/>
  <c r="YS231" i="1"/>
  <c r="YR231" i="1"/>
  <c r="YQ231" i="1"/>
  <c r="YP231" i="1"/>
  <c r="YO231" i="1"/>
  <c r="YN231" i="1"/>
  <c r="YM231" i="1"/>
  <c r="YL231" i="1"/>
  <c r="YK231" i="1"/>
  <c r="YJ231" i="1"/>
  <c r="YI231" i="1"/>
  <c r="YH231" i="1"/>
  <c r="YG231" i="1"/>
  <c r="YG289" i="1" s="1"/>
  <c r="YF231" i="1"/>
  <c r="YE231" i="1"/>
  <c r="YE289" i="1" s="1"/>
  <c r="YD231" i="1"/>
  <c r="YC231" i="1"/>
  <c r="YB231" i="1"/>
  <c r="YA231" i="1"/>
  <c r="YA289" i="1" s="1"/>
  <c r="XZ231" i="1"/>
  <c r="XY231" i="1"/>
  <c r="XY289" i="1" s="1"/>
  <c r="XX231" i="1"/>
  <c r="XX289" i="1" s="1"/>
  <c r="XW231" i="1"/>
  <c r="XV231" i="1"/>
  <c r="XU231" i="1"/>
  <c r="XT231" i="1"/>
  <c r="XS231" i="1"/>
  <c r="XR231" i="1"/>
  <c r="XQ231" i="1"/>
  <c r="XP231" i="1"/>
  <c r="XO231" i="1"/>
  <c r="XN231" i="1"/>
  <c r="XM231" i="1"/>
  <c r="XL231" i="1"/>
  <c r="XK231" i="1"/>
  <c r="XJ231" i="1"/>
  <c r="XI231" i="1"/>
  <c r="XI289" i="1" s="1"/>
  <c r="XH231" i="1"/>
  <c r="XG231" i="1"/>
  <c r="XF231" i="1"/>
  <c r="XE231" i="1"/>
  <c r="XE289" i="1" s="1"/>
  <c r="XE294" i="1" s="1"/>
  <c r="XD231" i="1"/>
  <c r="XC231" i="1"/>
  <c r="XB231" i="1"/>
  <c r="XA231" i="1"/>
  <c r="WZ231" i="1"/>
  <c r="WY231" i="1"/>
  <c r="WX231" i="1"/>
  <c r="WW231" i="1"/>
  <c r="WV231" i="1"/>
  <c r="WU231" i="1"/>
  <c r="WT231" i="1"/>
  <c r="WS231" i="1"/>
  <c r="WR231" i="1"/>
  <c r="WQ231" i="1"/>
  <c r="WP231" i="1"/>
  <c r="WO231" i="1"/>
  <c r="WN231" i="1"/>
  <c r="WM231" i="1"/>
  <c r="WM289" i="1" s="1"/>
  <c r="WM294" i="1" s="1"/>
  <c r="WL231" i="1"/>
  <c r="WK231" i="1"/>
  <c r="WJ231" i="1"/>
  <c r="WI231" i="1"/>
  <c r="WI289" i="1" s="1"/>
  <c r="WI294" i="1" s="1"/>
  <c r="WH231" i="1"/>
  <c r="WG231" i="1"/>
  <c r="WG289" i="1" s="1"/>
  <c r="WG294" i="1" s="1"/>
  <c r="WF231" i="1"/>
  <c r="WF289" i="1" s="1"/>
  <c r="WE231" i="1"/>
  <c r="WD231" i="1"/>
  <c r="WC231" i="1"/>
  <c r="WB231" i="1"/>
  <c r="WA231" i="1"/>
  <c r="VZ231" i="1"/>
  <c r="VY231" i="1"/>
  <c r="VX231" i="1"/>
  <c r="VW231" i="1"/>
  <c r="VV231" i="1"/>
  <c r="VU231" i="1"/>
  <c r="VT231" i="1"/>
  <c r="VS231" i="1"/>
  <c r="VR231" i="1"/>
  <c r="VQ231" i="1"/>
  <c r="VQ289" i="1" s="1"/>
  <c r="VQ291" i="1" s="1"/>
  <c r="VP231" i="1"/>
  <c r="VO231" i="1"/>
  <c r="VN231" i="1"/>
  <c r="VM231" i="1"/>
  <c r="VM289" i="1" s="1"/>
  <c r="VL231" i="1"/>
  <c r="VK231" i="1"/>
  <c r="VJ231" i="1"/>
  <c r="VI231" i="1"/>
  <c r="VH231" i="1"/>
  <c r="VG231" i="1"/>
  <c r="VF231" i="1"/>
  <c r="VE231" i="1"/>
  <c r="VD231" i="1"/>
  <c r="VC231" i="1"/>
  <c r="VB231" i="1"/>
  <c r="VA231" i="1"/>
  <c r="UZ231" i="1"/>
  <c r="UY231" i="1"/>
  <c r="UX231" i="1"/>
  <c r="UW231" i="1"/>
  <c r="UV231" i="1"/>
  <c r="UU231" i="1"/>
  <c r="UU289" i="1" s="1"/>
  <c r="UU294" i="1" s="1"/>
  <c r="UT231" i="1"/>
  <c r="US231" i="1"/>
  <c r="UR231" i="1"/>
  <c r="UQ231" i="1"/>
  <c r="UQ289" i="1" s="1"/>
  <c r="UP231" i="1"/>
  <c r="UO231" i="1"/>
  <c r="UN231" i="1"/>
  <c r="UM231" i="1"/>
  <c r="UL231" i="1"/>
  <c r="UK231" i="1"/>
  <c r="UJ231" i="1"/>
  <c r="UI231" i="1"/>
  <c r="UH231" i="1"/>
  <c r="UG231" i="1"/>
  <c r="UF231" i="1"/>
  <c r="UE231" i="1"/>
  <c r="UD231" i="1"/>
  <c r="UC231" i="1"/>
  <c r="UB231" i="1"/>
  <c r="UA231" i="1"/>
  <c r="UA289" i="1" s="1"/>
  <c r="TZ231" i="1"/>
  <c r="TY231" i="1"/>
  <c r="TY289" i="1" s="1"/>
  <c r="TX231" i="1"/>
  <c r="TW231" i="1"/>
  <c r="TV231" i="1"/>
  <c r="TU231" i="1"/>
  <c r="TU289" i="1" s="1"/>
  <c r="TT231" i="1"/>
  <c r="TS231" i="1"/>
  <c r="TR231" i="1"/>
  <c r="TQ231" i="1"/>
  <c r="TP231" i="1"/>
  <c r="TO231" i="1"/>
  <c r="TN231" i="1"/>
  <c r="TM231" i="1"/>
  <c r="TL231" i="1"/>
  <c r="TK231" i="1"/>
  <c r="TJ231" i="1"/>
  <c r="TI231" i="1"/>
  <c r="TH231" i="1"/>
  <c r="TG231" i="1"/>
  <c r="TF231" i="1"/>
  <c r="TE231" i="1"/>
  <c r="TD231" i="1"/>
  <c r="TC231" i="1"/>
  <c r="TC289" i="1" s="1"/>
  <c r="TC291" i="1" s="1"/>
  <c r="TB231" i="1"/>
  <c r="TA231" i="1"/>
  <c r="SZ231" i="1"/>
  <c r="SY231" i="1"/>
  <c r="SY289" i="1" s="1"/>
  <c r="SY291" i="1" s="1"/>
  <c r="SX231" i="1"/>
  <c r="SW231" i="1"/>
  <c r="SV231" i="1"/>
  <c r="SU231" i="1"/>
  <c r="ST231" i="1"/>
  <c r="SS231" i="1"/>
  <c r="SR231" i="1"/>
  <c r="SQ231" i="1"/>
  <c r="SP231" i="1"/>
  <c r="SO231" i="1"/>
  <c r="SN231" i="1"/>
  <c r="SM231" i="1"/>
  <c r="SL231" i="1"/>
  <c r="SK231" i="1"/>
  <c r="SJ231" i="1"/>
  <c r="SI231" i="1"/>
  <c r="SH231" i="1"/>
  <c r="SG231" i="1"/>
  <c r="SG289" i="1" s="1"/>
  <c r="SG291" i="1" s="1"/>
  <c r="SF231" i="1"/>
  <c r="SE231" i="1"/>
  <c r="SD231" i="1"/>
  <c r="SC231" i="1"/>
  <c r="SB231" i="1"/>
  <c r="SA231" i="1"/>
  <c r="RZ231" i="1"/>
  <c r="RY231" i="1"/>
  <c r="RX231" i="1"/>
  <c r="RW231" i="1"/>
  <c r="RV231" i="1"/>
  <c r="RU231" i="1"/>
  <c r="RT231" i="1"/>
  <c r="RS231" i="1"/>
  <c r="RR231" i="1"/>
  <c r="RQ231" i="1"/>
  <c r="RP231" i="1"/>
  <c r="RO231" i="1"/>
  <c r="RN231" i="1"/>
  <c r="RM231" i="1"/>
  <c r="RL231" i="1"/>
  <c r="RK231" i="1"/>
  <c r="RK289" i="1" s="1"/>
  <c r="RK291" i="1" s="1"/>
  <c r="RJ231" i="1"/>
  <c r="RI231" i="1"/>
  <c r="RH231" i="1"/>
  <c r="RG231" i="1"/>
  <c r="RG289" i="1" s="1"/>
  <c r="RG291" i="1" s="1"/>
  <c r="RF231" i="1"/>
  <c r="RE231" i="1"/>
  <c r="RD231" i="1"/>
  <c r="RC231" i="1"/>
  <c r="RB231" i="1"/>
  <c r="RA231" i="1"/>
  <c r="QZ231" i="1"/>
  <c r="QY231" i="1"/>
  <c r="QX231" i="1"/>
  <c r="QW231" i="1"/>
  <c r="QV231" i="1"/>
  <c r="QU231" i="1"/>
  <c r="QT231" i="1"/>
  <c r="QS231" i="1"/>
  <c r="QR231" i="1"/>
  <c r="QQ231" i="1"/>
  <c r="QP231" i="1"/>
  <c r="QO231" i="1"/>
  <c r="QO289" i="1" s="1"/>
  <c r="QO291" i="1" s="1"/>
  <c r="QN231" i="1"/>
  <c r="QM231" i="1"/>
  <c r="QL231" i="1"/>
  <c r="QK231" i="1"/>
  <c r="QK289" i="1" s="1"/>
  <c r="QK291" i="1" s="1"/>
  <c r="QJ231" i="1"/>
  <c r="QI231" i="1"/>
  <c r="QH231" i="1"/>
  <c r="QH289" i="1" s="1"/>
  <c r="QH291" i="1" s="1"/>
  <c r="QG231" i="1"/>
  <c r="QF231" i="1"/>
  <c r="QE231" i="1"/>
  <c r="QD231" i="1"/>
  <c r="QC231" i="1"/>
  <c r="QB231" i="1"/>
  <c r="QA231" i="1"/>
  <c r="PZ231" i="1"/>
  <c r="PY231" i="1"/>
  <c r="PX231" i="1"/>
  <c r="PW231" i="1"/>
  <c r="PV231" i="1"/>
  <c r="PU231" i="1"/>
  <c r="PU289" i="1" s="1"/>
  <c r="PU291" i="1" s="1"/>
  <c r="PT231" i="1"/>
  <c r="PS231" i="1"/>
  <c r="PS289" i="1" s="1"/>
  <c r="PS291" i="1" s="1"/>
  <c r="PR231" i="1"/>
  <c r="PQ231" i="1"/>
  <c r="PP231" i="1"/>
  <c r="PO231" i="1"/>
  <c r="PO289" i="1" s="1"/>
  <c r="PO291" i="1" s="1"/>
  <c r="PN231" i="1"/>
  <c r="PM231" i="1"/>
  <c r="PL231" i="1"/>
  <c r="PK231" i="1"/>
  <c r="PJ231" i="1"/>
  <c r="PI231" i="1"/>
  <c r="PH231" i="1"/>
  <c r="PG231" i="1"/>
  <c r="PF231" i="1"/>
  <c r="PE231" i="1"/>
  <c r="PD231" i="1"/>
  <c r="PC231" i="1"/>
  <c r="PB231" i="1"/>
  <c r="PA231" i="1"/>
  <c r="OZ231" i="1"/>
  <c r="OY231" i="1"/>
  <c r="OX231" i="1"/>
  <c r="OW231" i="1"/>
  <c r="OW289" i="1" s="1"/>
  <c r="OV231" i="1"/>
  <c r="OU231" i="1"/>
  <c r="OT231" i="1"/>
  <c r="OT289" i="1" s="1"/>
  <c r="OS231" i="1"/>
  <c r="OS289" i="1" s="1"/>
  <c r="OR231" i="1"/>
  <c r="OQ231" i="1"/>
  <c r="OP231" i="1"/>
  <c r="OO231" i="1"/>
  <c r="OO289" i="1" s="1"/>
  <c r="ON231" i="1"/>
  <c r="OM231" i="1"/>
  <c r="OL231" i="1"/>
  <c r="OK231" i="1"/>
  <c r="OJ231" i="1"/>
  <c r="OI231" i="1"/>
  <c r="OH231" i="1"/>
  <c r="OG231" i="1"/>
  <c r="OF231" i="1"/>
  <c r="OE231" i="1"/>
  <c r="OD231" i="1"/>
  <c r="OC231" i="1"/>
  <c r="OB231" i="1"/>
  <c r="OA231" i="1"/>
  <c r="OA289" i="1" s="1"/>
  <c r="NZ231" i="1"/>
  <c r="NY231" i="1"/>
  <c r="NX231" i="1"/>
  <c r="NW231" i="1"/>
  <c r="NW289" i="1" s="1"/>
  <c r="NV231" i="1"/>
  <c r="NU231" i="1"/>
  <c r="NT231" i="1"/>
  <c r="NS231" i="1"/>
  <c r="NS289" i="1" s="1"/>
  <c r="NR231" i="1"/>
  <c r="NR289" i="1" s="1"/>
  <c r="NQ231" i="1"/>
  <c r="NP231" i="1"/>
  <c r="NO231" i="1"/>
  <c r="NN231" i="1"/>
  <c r="NM231" i="1"/>
  <c r="NL231" i="1"/>
  <c r="NK231" i="1"/>
  <c r="NJ231" i="1"/>
  <c r="NI231" i="1"/>
  <c r="NH231" i="1"/>
  <c r="NG231" i="1"/>
  <c r="NF231" i="1"/>
  <c r="NE231" i="1"/>
  <c r="NE289" i="1" s="1"/>
  <c r="ND231" i="1"/>
  <c r="NC231" i="1"/>
  <c r="NB231" i="1"/>
  <c r="NB289" i="1" s="1"/>
  <c r="NA231" i="1"/>
  <c r="NA289" i="1" s="1"/>
  <c r="MZ231" i="1"/>
  <c r="MY231" i="1"/>
  <c r="MX231" i="1"/>
  <c r="MW231" i="1"/>
  <c r="MW289" i="1" s="1"/>
  <c r="MV231" i="1"/>
  <c r="MU231" i="1"/>
  <c r="MT231" i="1"/>
  <c r="MS231" i="1"/>
  <c r="MR231" i="1"/>
  <c r="MQ231" i="1"/>
  <c r="MP231" i="1"/>
  <c r="MO231" i="1"/>
  <c r="MN231" i="1"/>
  <c r="MM231" i="1"/>
  <c r="ML231" i="1"/>
  <c r="MK231" i="1"/>
  <c r="MJ231" i="1"/>
  <c r="MI231" i="1"/>
  <c r="MI289" i="1" s="1"/>
  <c r="MH231" i="1"/>
  <c r="MG231" i="1"/>
  <c r="MF231" i="1"/>
  <c r="ME231" i="1"/>
  <c r="ME289" i="1" s="1"/>
  <c r="MD231" i="1"/>
  <c r="MC231" i="1"/>
  <c r="MB231" i="1"/>
  <c r="MA231" i="1"/>
  <c r="MA289" i="1" s="1"/>
  <c r="LZ231" i="1"/>
  <c r="LY231" i="1"/>
  <c r="LX231" i="1"/>
  <c r="LW231" i="1"/>
  <c r="LV231" i="1"/>
  <c r="LU231" i="1"/>
  <c r="LT231" i="1"/>
  <c r="LS231" i="1"/>
  <c r="LR231" i="1"/>
  <c r="LQ231" i="1"/>
  <c r="LP231" i="1"/>
  <c r="LO231" i="1"/>
  <c r="LN231" i="1"/>
  <c r="LM231" i="1"/>
  <c r="LM289" i="1" s="1"/>
  <c r="LL231" i="1"/>
  <c r="LK231" i="1"/>
  <c r="LJ231" i="1"/>
  <c r="LI231" i="1"/>
  <c r="LI289" i="1" s="1"/>
  <c r="LH231" i="1"/>
  <c r="LG231" i="1"/>
  <c r="LF231" i="1"/>
  <c r="LE231" i="1"/>
  <c r="LE289" i="1" s="1"/>
  <c r="LD231" i="1"/>
  <c r="LD289" i="1" s="1"/>
  <c r="LC231" i="1"/>
  <c r="LB231" i="1"/>
  <c r="LA231" i="1"/>
  <c r="KZ231" i="1"/>
  <c r="KY231" i="1"/>
  <c r="KX231" i="1"/>
  <c r="KW231" i="1"/>
  <c r="KV231" i="1"/>
  <c r="KU231" i="1"/>
  <c r="KT231" i="1"/>
  <c r="KS231" i="1"/>
  <c r="KR231" i="1"/>
  <c r="KQ231" i="1"/>
  <c r="KQ289" i="1" s="1"/>
  <c r="KP231" i="1"/>
  <c r="KO231" i="1"/>
  <c r="KN231" i="1"/>
  <c r="KM231" i="1"/>
  <c r="KM289" i="1" s="1"/>
  <c r="KL231" i="1"/>
  <c r="KL289" i="1" s="1"/>
  <c r="KK231" i="1"/>
  <c r="KJ231" i="1"/>
  <c r="KI231" i="1"/>
  <c r="KI289" i="1" s="1"/>
  <c r="KH231" i="1"/>
  <c r="KG231" i="1"/>
  <c r="KF231" i="1"/>
  <c r="KE231" i="1"/>
  <c r="KD231" i="1"/>
  <c r="KC231" i="1"/>
  <c r="KB231" i="1"/>
  <c r="KA231" i="1"/>
  <c r="JZ231" i="1"/>
  <c r="JY231" i="1"/>
  <c r="JX231" i="1"/>
  <c r="JW231" i="1"/>
  <c r="JV231" i="1"/>
  <c r="JU231" i="1"/>
  <c r="JU289" i="1" s="1"/>
  <c r="JT231" i="1"/>
  <c r="JS231" i="1"/>
  <c r="JR231" i="1"/>
  <c r="JQ231" i="1"/>
  <c r="JQ289" i="1" s="1"/>
  <c r="JP231" i="1"/>
  <c r="JO231" i="1"/>
  <c r="JN231" i="1"/>
  <c r="JM231" i="1"/>
  <c r="JM289" i="1" s="1"/>
  <c r="JL231" i="1"/>
  <c r="JL289" i="1" s="1"/>
  <c r="JK231" i="1"/>
  <c r="JJ231" i="1"/>
  <c r="JI231" i="1"/>
  <c r="JH231" i="1"/>
  <c r="JG231" i="1"/>
  <c r="JF231" i="1"/>
  <c r="JE231" i="1"/>
  <c r="JD231" i="1"/>
  <c r="JC231" i="1"/>
  <c r="JB231" i="1"/>
  <c r="JA231" i="1"/>
  <c r="IZ231" i="1"/>
  <c r="IY231" i="1"/>
  <c r="IY289" i="1" s="1"/>
  <c r="IX231" i="1"/>
  <c r="IW231" i="1"/>
  <c r="IV231" i="1"/>
  <c r="IU231" i="1"/>
  <c r="IU289" i="1" s="1"/>
  <c r="IT231" i="1"/>
  <c r="IT289" i="1" s="1"/>
  <c r="IS231" i="1"/>
  <c r="IR231" i="1"/>
  <c r="IR289" i="1" s="1"/>
  <c r="IQ231" i="1"/>
  <c r="IQ289" i="1" s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C289" i="1" s="1"/>
  <c r="IB231" i="1"/>
  <c r="IA231" i="1"/>
  <c r="HZ231" i="1"/>
  <c r="HY231" i="1"/>
  <c r="HY289" i="1" s="1"/>
  <c r="HX231" i="1"/>
  <c r="HW231" i="1"/>
  <c r="HV231" i="1"/>
  <c r="HU231" i="1"/>
  <c r="HU289" i="1" s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G289" i="1" s="1"/>
  <c r="HF231" i="1"/>
  <c r="HE231" i="1"/>
  <c r="HD231" i="1"/>
  <c r="HC231" i="1"/>
  <c r="HC289" i="1" s="1"/>
  <c r="HB231" i="1"/>
  <c r="HB289" i="1" s="1"/>
  <c r="HA231" i="1"/>
  <c r="GZ231" i="1"/>
  <c r="GZ289" i="1" s="1"/>
  <c r="GY231" i="1"/>
  <c r="GY289" i="1" s="1"/>
  <c r="GX231" i="1"/>
  <c r="GW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K289" i="1" s="1"/>
  <c r="GJ231" i="1"/>
  <c r="GI231" i="1"/>
  <c r="GH231" i="1"/>
  <c r="GG231" i="1"/>
  <c r="GG289" i="1" s="1"/>
  <c r="GF231" i="1"/>
  <c r="GE231" i="1"/>
  <c r="GD231" i="1"/>
  <c r="GC231" i="1"/>
  <c r="GC289" i="1" s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O289" i="1" s="1"/>
  <c r="FN231" i="1"/>
  <c r="FM231" i="1"/>
  <c r="FL231" i="1"/>
  <c r="FK231" i="1"/>
  <c r="FK289" i="1" s="1"/>
  <c r="FJ231" i="1"/>
  <c r="FJ289" i="1" s="1"/>
  <c r="FI231" i="1"/>
  <c r="FH231" i="1"/>
  <c r="FG231" i="1"/>
  <c r="FG289" i="1" s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S289" i="1" s="1"/>
  <c r="ER231" i="1"/>
  <c r="EQ231" i="1"/>
  <c r="EP231" i="1"/>
  <c r="EO231" i="1"/>
  <c r="EO289" i="1" s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W289" i="1" s="1"/>
  <c r="DV231" i="1"/>
  <c r="DU231" i="1"/>
  <c r="DT231" i="1"/>
  <c r="DS231" i="1"/>
  <c r="DR231" i="1"/>
  <c r="DR289" i="1" s="1"/>
  <c r="DQ231" i="1"/>
  <c r="DP231" i="1"/>
  <c r="DO231" i="1"/>
  <c r="DO289" i="1" s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DA289" i="1" s="1"/>
  <c r="CZ231" i="1"/>
  <c r="CY231" i="1"/>
  <c r="CX231" i="1"/>
  <c r="CW231" i="1"/>
  <c r="CW289" i="1" s="1"/>
  <c r="CV231" i="1"/>
  <c r="CU231" i="1"/>
  <c r="CT231" i="1"/>
  <c r="CS231" i="1"/>
  <c r="CS289" i="1" s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E289" i="1" s="1"/>
  <c r="CD231" i="1"/>
  <c r="CC231" i="1"/>
  <c r="CB231" i="1"/>
  <c r="CA231" i="1"/>
  <c r="CA289" i="1" s="1"/>
  <c r="BZ231" i="1"/>
  <c r="BY231" i="1"/>
  <c r="BX231" i="1"/>
  <c r="BW231" i="1"/>
  <c r="BW289" i="1" s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I289" i="1" s="1"/>
  <c r="BH231" i="1"/>
  <c r="BG231" i="1"/>
  <c r="BF231" i="1"/>
  <c r="BE231" i="1"/>
  <c r="BE289" i="1" s="1"/>
  <c r="BD231" i="1"/>
  <c r="BD289" i="1" s="1"/>
  <c r="BC231" i="1"/>
  <c r="BB231" i="1"/>
  <c r="BA231" i="1"/>
  <c r="BA289" i="1" s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M289" i="1" s="1"/>
  <c r="AL231" i="1"/>
  <c r="AK231" i="1"/>
  <c r="AJ231" i="1"/>
  <c r="AI231" i="1"/>
  <c r="AI289" i="1" s="1"/>
  <c r="AH231" i="1"/>
  <c r="AG231" i="1"/>
  <c r="AF231" i="1"/>
  <c r="AE231" i="1"/>
  <c r="AE289" i="1" s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Q289" i="1" s="1"/>
  <c r="P231" i="1"/>
  <c r="O231" i="1"/>
  <c r="N231" i="1"/>
  <c r="M231" i="1"/>
  <c r="M289" i="1" s="1"/>
  <c r="L231" i="1"/>
  <c r="L289" i="1" s="1"/>
  <c r="K231" i="1"/>
  <c r="K289" i="1" s="1"/>
  <c r="J231" i="1"/>
  <c r="I231" i="1"/>
  <c r="I289" i="1" s="1"/>
  <c r="H231" i="1"/>
  <c r="G231" i="1"/>
  <c r="F231" i="1"/>
  <c r="E231" i="1"/>
  <c r="D231" i="1"/>
  <c r="C231" i="1"/>
  <c r="B231" i="1"/>
  <c r="ADP164" i="1"/>
  <c r="ADO164" i="1"/>
  <c r="ADN164" i="1"/>
  <c r="ADM164" i="1"/>
  <c r="ADL164" i="1"/>
  <c r="ADK164" i="1"/>
  <c r="ADJ164" i="1"/>
  <c r="ADJ289" i="1" s="1"/>
  <c r="ADI164" i="1"/>
  <c r="ADH164" i="1"/>
  <c r="ADG164" i="1"/>
  <c r="ADF164" i="1"/>
  <c r="ADF289" i="1" s="1"/>
  <c r="ADE164" i="1"/>
  <c r="ADD164" i="1"/>
  <c r="ADC164" i="1"/>
  <c r="ADB164" i="1"/>
  <c r="ADA164" i="1"/>
  <c r="ACZ164" i="1"/>
  <c r="ACY164" i="1"/>
  <c r="ACX164" i="1"/>
  <c r="ACW164" i="1"/>
  <c r="ACV164" i="1"/>
  <c r="ACU164" i="1"/>
  <c r="ACT164" i="1"/>
  <c r="ACS164" i="1"/>
  <c r="ACR164" i="1"/>
  <c r="ACQ164" i="1"/>
  <c r="ACP164" i="1"/>
  <c r="ACO164" i="1"/>
  <c r="ACN164" i="1"/>
  <c r="ACN289" i="1" s="1"/>
  <c r="ACN291" i="1" s="1"/>
  <c r="ACM164" i="1"/>
  <c r="ACL164" i="1"/>
  <c r="ACK164" i="1"/>
  <c r="ACJ164" i="1"/>
  <c r="ACJ289" i="1" s="1"/>
  <c r="ACJ291" i="1" s="1"/>
  <c r="ACI164" i="1"/>
  <c r="ACH164" i="1"/>
  <c r="ACG164" i="1"/>
  <c r="ACF164" i="1"/>
  <c r="ACF289" i="1" s="1"/>
  <c r="ACF291" i="1" s="1"/>
  <c r="ACE164" i="1"/>
  <c r="ACD164" i="1"/>
  <c r="ACC164" i="1"/>
  <c r="ACB164" i="1"/>
  <c r="ACB289" i="1" s="1"/>
  <c r="ACB291" i="1" s="1"/>
  <c r="ACA164" i="1"/>
  <c r="ABZ164" i="1"/>
  <c r="ABY164" i="1"/>
  <c r="ABX164" i="1"/>
  <c r="ABW164" i="1"/>
  <c r="ABV164" i="1"/>
  <c r="ABU164" i="1"/>
  <c r="ABT164" i="1"/>
  <c r="ABS164" i="1"/>
  <c r="ABR164" i="1"/>
  <c r="ABR289" i="1" s="1"/>
  <c r="ABR291" i="1" s="1"/>
  <c r="ABQ164" i="1"/>
  <c r="ABP164" i="1"/>
  <c r="ABO164" i="1"/>
  <c r="ABN164" i="1"/>
  <c r="ABN289" i="1" s="1"/>
  <c r="ABN291" i="1" s="1"/>
  <c r="ABM164" i="1"/>
  <c r="ABL164" i="1"/>
  <c r="ABK164" i="1"/>
  <c r="ABJ164" i="1"/>
  <c r="ABJ289" i="1" s="1"/>
  <c r="ABJ291" i="1" s="1"/>
  <c r="ABI164" i="1"/>
  <c r="ABH164" i="1"/>
  <c r="ABG164" i="1"/>
  <c r="ABF164" i="1"/>
  <c r="ABE164" i="1"/>
  <c r="ABD164" i="1"/>
  <c r="ABC164" i="1"/>
  <c r="ABB164" i="1"/>
  <c r="ABA164" i="1"/>
  <c r="AAZ164" i="1"/>
  <c r="AAY164" i="1"/>
  <c r="AAX164" i="1"/>
  <c r="AAW164" i="1"/>
  <c r="AAV164" i="1"/>
  <c r="AAU164" i="1"/>
  <c r="AAT164" i="1"/>
  <c r="AAS164" i="1"/>
  <c r="AAR164" i="1"/>
  <c r="AAR289" i="1" s="1"/>
  <c r="AAQ164" i="1"/>
  <c r="AAP164" i="1"/>
  <c r="AAP289" i="1" s="1"/>
  <c r="AAP291" i="1" s="1"/>
  <c r="AAO164" i="1"/>
  <c r="AAN164" i="1"/>
  <c r="AAN289" i="1" s="1"/>
  <c r="AAN291" i="1" s="1"/>
  <c r="AAM164" i="1"/>
  <c r="AAL164" i="1"/>
  <c r="AAK164" i="1"/>
  <c r="AAJ164" i="1"/>
  <c r="AAI164" i="1"/>
  <c r="AAH164" i="1"/>
  <c r="AAG164" i="1"/>
  <c r="AAF164" i="1"/>
  <c r="AAE164" i="1"/>
  <c r="AAD164" i="1"/>
  <c r="AAC164" i="1"/>
  <c r="AAB164" i="1"/>
  <c r="AAA164" i="1"/>
  <c r="ZZ164" i="1"/>
  <c r="ZZ289" i="1" s="1"/>
  <c r="ZZ291" i="1" s="1"/>
  <c r="ZY164" i="1"/>
  <c r="ZX164" i="1"/>
  <c r="ZW164" i="1"/>
  <c r="ZV164" i="1"/>
  <c r="ZU164" i="1"/>
  <c r="ZT164" i="1"/>
  <c r="ZS164" i="1"/>
  <c r="ZR164" i="1"/>
  <c r="ZR289" i="1" s="1"/>
  <c r="ZR291" i="1" s="1"/>
  <c r="ZQ164" i="1"/>
  <c r="ZP164" i="1"/>
  <c r="ZO164" i="1"/>
  <c r="ZN164" i="1"/>
  <c r="ZM164" i="1"/>
  <c r="ZL164" i="1"/>
  <c r="ZK164" i="1"/>
  <c r="ZJ164" i="1"/>
  <c r="ZI164" i="1"/>
  <c r="ZH164" i="1"/>
  <c r="ZG164" i="1"/>
  <c r="ZF164" i="1"/>
  <c r="ZE164" i="1"/>
  <c r="ZD164" i="1"/>
  <c r="ZD289" i="1" s="1"/>
  <c r="ZD294" i="1" s="1"/>
  <c r="ZC164" i="1"/>
  <c r="ZB164" i="1"/>
  <c r="ZA164" i="1"/>
  <c r="YZ164" i="1"/>
  <c r="YZ289" i="1" s="1"/>
  <c r="YY164" i="1"/>
  <c r="YX164" i="1"/>
  <c r="YW164" i="1"/>
  <c r="YV164" i="1"/>
  <c r="YU164" i="1"/>
  <c r="YT164" i="1"/>
  <c r="YS164" i="1"/>
  <c r="YR164" i="1"/>
  <c r="YQ164" i="1"/>
  <c r="YP164" i="1"/>
  <c r="YO164" i="1"/>
  <c r="YN164" i="1"/>
  <c r="YM164" i="1"/>
  <c r="YL164" i="1"/>
  <c r="YK164" i="1"/>
  <c r="YJ164" i="1"/>
  <c r="YJ289" i="1" s="1"/>
  <c r="YI164" i="1"/>
  <c r="YH164" i="1"/>
  <c r="YH289" i="1" s="1"/>
  <c r="YG164" i="1"/>
  <c r="YF164" i="1"/>
  <c r="YE164" i="1"/>
  <c r="YD164" i="1"/>
  <c r="YD289" i="1" s="1"/>
  <c r="YD294" i="1" s="1"/>
  <c r="YC164" i="1"/>
  <c r="YB164" i="1"/>
  <c r="YA164" i="1"/>
  <c r="XZ164" i="1"/>
  <c r="XZ289" i="1" s="1"/>
  <c r="XY164" i="1"/>
  <c r="XX164" i="1"/>
  <c r="XW164" i="1"/>
  <c r="XV164" i="1"/>
  <c r="XU164" i="1"/>
  <c r="XT164" i="1"/>
  <c r="XS164" i="1"/>
  <c r="XR164" i="1"/>
  <c r="XQ164" i="1"/>
  <c r="XP164" i="1"/>
  <c r="XO164" i="1"/>
  <c r="XN164" i="1"/>
  <c r="XM164" i="1"/>
  <c r="XL164" i="1"/>
  <c r="XL289" i="1" s="1"/>
  <c r="XK164" i="1"/>
  <c r="XJ164" i="1"/>
  <c r="XI164" i="1"/>
  <c r="XH164" i="1"/>
  <c r="XH289" i="1" s="1"/>
  <c r="XG164" i="1"/>
  <c r="XF164" i="1"/>
  <c r="XE164" i="1"/>
  <c r="XD164" i="1"/>
  <c r="XD289" i="1" s="1"/>
  <c r="XC164" i="1"/>
  <c r="XB164" i="1"/>
  <c r="XA164" i="1"/>
  <c r="WZ164" i="1"/>
  <c r="WY164" i="1"/>
  <c r="WX164" i="1"/>
  <c r="WW164" i="1"/>
  <c r="WV164" i="1"/>
  <c r="WU164" i="1"/>
  <c r="WT164" i="1"/>
  <c r="WS164" i="1"/>
  <c r="WR164" i="1"/>
  <c r="WQ164" i="1"/>
  <c r="WP164" i="1"/>
  <c r="WO164" i="1"/>
  <c r="WN164" i="1"/>
  <c r="WM164" i="1"/>
  <c r="WL164" i="1"/>
  <c r="WL289" i="1" s="1"/>
  <c r="WK164" i="1"/>
  <c r="WJ164" i="1"/>
  <c r="WI164" i="1"/>
  <c r="WH164" i="1"/>
  <c r="WH289" i="1" s="1"/>
  <c r="WG164" i="1"/>
  <c r="WF164" i="1"/>
  <c r="WE164" i="1"/>
  <c r="WD164" i="1"/>
  <c r="WC164" i="1"/>
  <c r="WB164" i="1"/>
  <c r="WA164" i="1"/>
  <c r="VZ164" i="1"/>
  <c r="VY164" i="1"/>
  <c r="VX164" i="1"/>
  <c r="VW164" i="1"/>
  <c r="VV164" i="1"/>
  <c r="VU164" i="1"/>
  <c r="VT164" i="1"/>
  <c r="VT289" i="1" s="1"/>
  <c r="VS164" i="1"/>
  <c r="VR164" i="1"/>
  <c r="VQ164" i="1"/>
  <c r="VP164" i="1"/>
  <c r="VO164" i="1"/>
  <c r="VN164" i="1"/>
  <c r="VM164" i="1"/>
  <c r="VL164" i="1"/>
  <c r="VL289" i="1" s="1"/>
  <c r="VK164" i="1"/>
  <c r="VJ164" i="1"/>
  <c r="VI164" i="1"/>
  <c r="VI289" i="1" s="1"/>
  <c r="VH164" i="1"/>
  <c r="VG164" i="1"/>
  <c r="VF164" i="1"/>
  <c r="VE164" i="1"/>
  <c r="VD164" i="1"/>
  <c r="VC164" i="1"/>
  <c r="VB164" i="1"/>
  <c r="VA164" i="1"/>
  <c r="UZ164" i="1"/>
  <c r="UY164" i="1"/>
  <c r="UX164" i="1"/>
  <c r="UX289" i="1" s="1"/>
  <c r="UW164" i="1"/>
  <c r="UV164" i="1"/>
  <c r="UU164" i="1"/>
  <c r="UT164" i="1"/>
  <c r="UT289" i="1" s="1"/>
  <c r="US164" i="1"/>
  <c r="UR164" i="1"/>
  <c r="UQ164" i="1"/>
  <c r="UP164" i="1"/>
  <c r="UO164" i="1"/>
  <c r="UN164" i="1"/>
  <c r="UM164" i="1"/>
  <c r="UL164" i="1"/>
  <c r="UK164" i="1"/>
  <c r="UJ164" i="1"/>
  <c r="UI164" i="1"/>
  <c r="UH164" i="1"/>
  <c r="UG164" i="1"/>
  <c r="UF164" i="1"/>
  <c r="UE164" i="1"/>
  <c r="UD164" i="1"/>
  <c r="UD289" i="1" s="1"/>
  <c r="UC164" i="1"/>
  <c r="UB164" i="1"/>
  <c r="UB289" i="1" s="1"/>
  <c r="UA164" i="1"/>
  <c r="TZ164" i="1"/>
  <c r="TY164" i="1"/>
  <c r="TX164" i="1"/>
  <c r="TX289" i="1" s="1"/>
  <c r="TW164" i="1"/>
  <c r="TV164" i="1"/>
  <c r="TU164" i="1"/>
  <c r="TT164" i="1"/>
  <c r="TT289" i="1" s="1"/>
  <c r="TT291" i="1" s="1"/>
  <c r="TS164" i="1"/>
  <c r="TR164" i="1"/>
  <c r="TQ164" i="1"/>
  <c r="TP164" i="1"/>
  <c r="TO164" i="1"/>
  <c r="TN164" i="1"/>
  <c r="TM164" i="1"/>
  <c r="TL164" i="1"/>
  <c r="TK164" i="1"/>
  <c r="TJ164" i="1"/>
  <c r="TI164" i="1"/>
  <c r="TH164" i="1"/>
  <c r="TG164" i="1"/>
  <c r="TF164" i="1"/>
  <c r="TF289" i="1" s="1"/>
  <c r="TF291" i="1" s="1"/>
  <c r="TE164" i="1"/>
  <c r="TD164" i="1"/>
  <c r="TC164" i="1"/>
  <c r="TB164" i="1"/>
  <c r="TB289" i="1" s="1"/>
  <c r="TB291" i="1" s="1"/>
  <c r="TA164" i="1"/>
  <c r="SZ164" i="1"/>
  <c r="SY164" i="1"/>
  <c r="SX164" i="1"/>
  <c r="SX289" i="1" s="1"/>
  <c r="SX291" i="1" s="1"/>
  <c r="SW164" i="1"/>
  <c r="SV164" i="1"/>
  <c r="SU164" i="1"/>
  <c r="ST164" i="1"/>
  <c r="SS164" i="1"/>
  <c r="SR164" i="1"/>
  <c r="SQ164" i="1"/>
  <c r="SP164" i="1"/>
  <c r="SO164" i="1"/>
  <c r="SN164" i="1"/>
  <c r="SM164" i="1"/>
  <c r="SL164" i="1"/>
  <c r="SK164" i="1"/>
  <c r="SJ164" i="1"/>
  <c r="SI164" i="1"/>
  <c r="SH164" i="1"/>
  <c r="SG164" i="1"/>
  <c r="SF164" i="1"/>
  <c r="SF289" i="1" s="1"/>
  <c r="SF291" i="1" s="1"/>
  <c r="SE164" i="1"/>
  <c r="SD164" i="1"/>
  <c r="SC164" i="1"/>
  <c r="SB164" i="1"/>
  <c r="SB289" i="1" s="1"/>
  <c r="SB291" i="1" s="1"/>
  <c r="SA164" i="1"/>
  <c r="RZ164" i="1"/>
  <c r="RY164" i="1"/>
  <c r="RX164" i="1"/>
  <c r="RW164" i="1"/>
  <c r="RV164" i="1"/>
  <c r="RU164" i="1"/>
  <c r="RT164" i="1"/>
  <c r="RS164" i="1"/>
  <c r="RR164" i="1"/>
  <c r="RQ164" i="1"/>
  <c r="RP164" i="1"/>
  <c r="RO164" i="1"/>
  <c r="RN164" i="1"/>
  <c r="RM164" i="1"/>
  <c r="RL164" i="1"/>
  <c r="RK164" i="1"/>
  <c r="RJ164" i="1"/>
  <c r="RJ289" i="1" s="1"/>
  <c r="RJ291" i="1" s="1"/>
  <c r="RI164" i="1"/>
  <c r="RH164" i="1"/>
  <c r="RH289" i="1" s="1"/>
  <c r="RH291" i="1" s="1"/>
  <c r="RG164" i="1"/>
  <c r="RF164" i="1"/>
  <c r="RF289" i="1" s="1"/>
  <c r="RF291" i="1" s="1"/>
  <c r="RE164" i="1"/>
  <c r="RE289" i="1" s="1"/>
  <c r="RE291" i="1" s="1"/>
  <c r="RD164" i="1"/>
  <c r="RC164" i="1"/>
  <c r="RC289" i="1" s="1"/>
  <c r="RC291" i="1" s="1"/>
  <c r="RB164" i="1"/>
  <c r="RA164" i="1"/>
  <c r="QZ164" i="1"/>
  <c r="QY164" i="1"/>
  <c r="QX164" i="1"/>
  <c r="QW164" i="1"/>
  <c r="QV164" i="1"/>
  <c r="QU164" i="1"/>
  <c r="QT164" i="1"/>
  <c r="QS164" i="1"/>
  <c r="QR164" i="1"/>
  <c r="QQ164" i="1"/>
  <c r="QP164" i="1"/>
  <c r="QO164" i="1"/>
  <c r="QN164" i="1"/>
  <c r="QM164" i="1"/>
  <c r="QL164" i="1"/>
  <c r="QK164" i="1"/>
  <c r="QJ164" i="1"/>
  <c r="QI164" i="1"/>
  <c r="QH164" i="1"/>
  <c r="QG164" i="1"/>
  <c r="QF164" i="1"/>
  <c r="QE164" i="1"/>
  <c r="QD164" i="1"/>
  <c r="QC164" i="1"/>
  <c r="QB164" i="1"/>
  <c r="QA164" i="1"/>
  <c r="PZ164" i="1"/>
  <c r="PY164" i="1"/>
  <c r="PX164" i="1"/>
  <c r="PW164" i="1"/>
  <c r="PV164" i="1"/>
  <c r="PV289" i="1" s="1"/>
  <c r="PV291" i="1" s="1"/>
  <c r="PU164" i="1"/>
  <c r="PT164" i="1"/>
  <c r="PS164" i="1"/>
  <c r="PR164" i="1"/>
  <c r="PR289" i="1" s="1"/>
  <c r="PR291" i="1" s="1"/>
  <c r="PQ164" i="1"/>
  <c r="PP164" i="1"/>
  <c r="PO164" i="1"/>
  <c r="PN164" i="1"/>
  <c r="PM164" i="1"/>
  <c r="PL164" i="1"/>
  <c r="PK164" i="1"/>
  <c r="PJ164" i="1"/>
  <c r="PI164" i="1"/>
  <c r="PH164" i="1"/>
  <c r="PG164" i="1"/>
  <c r="PF164" i="1"/>
  <c r="PE164" i="1"/>
  <c r="PD164" i="1"/>
  <c r="PC164" i="1"/>
  <c r="PB164" i="1"/>
  <c r="PA164" i="1"/>
  <c r="OZ164" i="1"/>
  <c r="OZ289" i="1" s="1"/>
  <c r="OY164" i="1"/>
  <c r="OX164" i="1"/>
  <c r="OW164" i="1"/>
  <c r="OV164" i="1"/>
  <c r="OV289" i="1" s="1"/>
  <c r="OU164" i="1"/>
  <c r="OT164" i="1"/>
  <c r="OS164" i="1"/>
  <c r="OR164" i="1"/>
  <c r="OR289" i="1" s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D164" i="1"/>
  <c r="OD289" i="1" s="1"/>
  <c r="OC164" i="1"/>
  <c r="OB164" i="1"/>
  <c r="OA164" i="1"/>
  <c r="NZ164" i="1"/>
  <c r="NZ289" i="1" s="1"/>
  <c r="NY164" i="1"/>
  <c r="NX164" i="1"/>
  <c r="NW164" i="1"/>
  <c r="NV164" i="1"/>
  <c r="NV289" i="1" s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D289" i="1" s="1"/>
  <c r="NC164" i="1"/>
  <c r="NB164" i="1"/>
  <c r="NA164" i="1"/>
  <c r="MZ164" i="1"/>
  <c r="MZ289" i="1" s="1"/>
  <c r="MY164" i="1"/>
  <c r="MX164" i="1"/>
  <c r="MW164" i="1"/>
  <c r="MV164" i="1"/>
  <c r="MU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D289" i="1" s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P289" i="1" s="1"/>
  <c r="LO164" i="1"/>
  <c r="LN164" i="1"/>
  <c r="LM164" i="1"/>
  <c r="LL164" i="1"/>
  <c r="LL289" i="1" s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T289" i="1" s="1"/>
  <c r="KS164" i="1"/>
  <c r="KR164" i="1"/>
  <c r="KQ164" i="1"/>
  <c r="KP164" i="1"/>
  <c r="KP289" i="1" s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X289" i="1" s="1"/>
  <c r="JW164" i="1"/>
  <c r="JV164" i="1"/>
  <c r="JU164" i="1"/>
  <c r="JT164" i="1"/>
  <c r="JT289" i="1" s="1"/>
  <c r="JS164" i="1"/>
  <c r="JR164" i="1"/>
  <c r="JQ164" i="1"/>
  <c r="JP164" i="1"/>
  <c r="JP289" i="1" s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B289" i="1" s="1"/>
  <c r="JA164" i="1"/>
  <c r="IZ164" i="1"/>
  <c r="IY164" i="1"/>
  <c r="IX164" i="1"/>
  <c r="IX289" i="1" s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B289" i="1" s="1"/>
  <c r="IA164" i="1"/>
  <c r="HZ164" i="1"/>
  <c r="HY164" i="1"/>
  <c r="HX164" i="1"/>
  <c r="HX289" i="1" s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L289" i="1" s="1"/>
  <c r="HK164" i="1"/>
  <c r="HJ164" i="1"/>
  <c r="HJ289" i="1" s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N289" i="1" s="1"/>
  <c r="GM164" i="1"/>
  <c r="GL164" i="1"/>
  <c r="GK164" i="1"/>
  <c r="GJ164" i="1"/>
  <c r="GJ289" i="1" s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T289" i="1" s="1"/>
  <c r="FS164" i="1"/>
  <c r="FR164" i="1"/>
  <c r="FR289" i="1" s="1"/>
  <c r="FQ164" i="1"/>
  <c r="FP164" i="1"/>
  <c r="FO164" i="1"/>
  <c r="FN164" i="1"/>
  <c r="FN289" i="1" s="1"/>
  <c r="FM164" i="1"/>
  <c r="FL164" i="1"/>
  <c r="FK164" i="1"/>
  <c r="FJ164" i="1"/>
  <c r="FI164" i="1"/>
  <c r="FI289" i="1" s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R289" i="1" s="1"/>
  <c r="EQ164" i="1"/>
  <c r="EP164" i="1"/>
  <c r="EO164" i="1"/>
  <c r="EN164" i="1"/>
  <c r="EN289" i="1" s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V289" i="1" s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V289" i="1" s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H289" i="1" s="1"/>
  <c r="CG164" i="1"/>
  <c r="CF164" i="1"/>
  <c r="CE164" i="1"/>
  <c r="CD164" i="1"/>
  <c r="CD289" i="1" s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H289" i="1" s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L289" i="1" s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DP74" i="1"/>
  <c r="ADP317" i="1" s="1"/>
  <c r="ADO74" i="1"/>
  <c r="ADO317" i="1" s="1"/>
  <c r="ADN74" i="1"/>
  <c r="ADN317" i="1" s="1"/>
  <c r="ADM74" i="1"/>
  <c r="ADL74" i="1"/>
  <c r="ADL317" i="1" s="1"/>
  <c r="ADK74" i="1"/>
  <c r="ADK317" i="1" s="1"/>
  <c r="ADJ74" i="1"/>
  <c r="ADJ317" i="1" s="1"/>
  <c r="ADI74" i="1"/>
  <c r="ADI317" i="1" s="1"/>
  <c r="ADH74" i="1"/>
  <c r="ADH317" i="1" s="1"/>
  <c r="ADG74" i="1"/>
  <c r="ADG317" i="1" s="1"/>
  <c r="ADF74" i="1"/>
  <c r="ADF317" i="1" s="1"/>
  <c r="ADE74" i="1"/>
  <c r="ADE317" i="1" s="1"/>
  <c r="ADD74" i="1"/>
  <c r="ADD317" i="1" s="1"/>
  <c r="ADC74" i="1"/>
  <c r="ADB74" i="1"/>
  <c r="ADA74" i="1"/>
  <c r="ADA317" i="1" s="1"/>
  <c r="ACZ74" i="1"/>
  <c r="ACZ317" i="1" s="1"/>
  <c r="ACY74" i="1"/>
  <c r="ACY317" i="1" s="1"/>
  <c r="ACX74" i="1"/>
  <c r="ACX317" i="1" s="1"/>
  <c r="ACW74" i="1"/>
  <c r="ACW317" i="1" s="1"/>
  <c r="ACV74" i="1"/>
  <c r="ACU74" i="1"/>
  <c r="ACT74" i="1"/>
  <c r="ACT317" i="1" s="1"/>
  <c r="ACS74" i="1"/>
  <c r="ACS317" i="1" s="1"/>
  <c r="ACR74" i="1"/>
  <c r="ACR317" i="1" s="1"/>
  <c r="ACQ74" i="1"/>
  <c r="ACQ317" i="1" s="1"/>
  <c r="ACP74" i="1"/>
  <c r="ACP317" i="1" s="1"/>
  <c r="ACO74" i="1"/>
  <c r="ACO317" i="1" s="1"/>
  <c r="ACN74" i="1"/>
  <c r="ACN317" i="1" s="1"/>
  <c r="ACM74" i="1"/>
  <c r="ACM317" i="1" s="1"/>
  <c r="ACL74" i="1"/>
  <c r="ACL317" i="1" s="1"/>
  <c r="ACK74" i="1"/>
  <c r="ACJ74" i="1"/>
  <c r="ACJ317" i="1" s="1"/>
  <c r="ACI74" i="1"/>
  <c r="ACH74" i="1"/>
  <c r="ACH317" i="1" s="1"/>
  <c r="ACG74" i="1"/>
  <c r="ACG317" i="1" s="1"/>
  <c r="ACF74" i="1"/>
  <c r="ACF317" i="1" s="1"/>
  <c r="ACE74" i="1"/>
  <c r="ACE317" i="1" s="1"/>
  <c r="ACD74" i="1"/>
  <c r="ACD317" i="1" s="1"/>
  <c r="ACC74" i="1"/>
  <c r="ACC317" i="1" s="1"/>
  <c r="ACB74" i="1"/>
  <c r="ACB317" i="1" s="1"/>
  <c r="ACA74" i="1"/>
  <c r="ACA317" i="1" s="1"/>
  <c r="ABZ74" i="1"/>
  <c r="ABZ317" i="1" s="1"/>
  <c r="ABY74" i="1"/>
  <c r="ABY317" i="1" s="1"/>
  <c r="ABX74" i="1"/>
  <c r="ABX317" i="1" s="1"/>
  <c r="ABW74" i="1"/>
  <c r="ABW317" i="1" s="1"/>
  <c r="ABV74" i="1"/>
  <c r="ABV317" i="1" s="1"/>
  <c r="ABU74" i="1"/>
  <c r="ABU317" i="1" s="1"/>
  <c r="ABT74" i="1"/>
  <c r="ABT317" i="1" s="1"/>
  <c r="ABS74" i="1"/>
  <c r="ABR74" i="1"/>
  <c r="ABR317" i="1" s="1"/>
  <c r="ABQ74" i="1"/>
  <c r="ABQ317" i="1" s="1"/>
  <c r="ABP74" i="1"/>
  <c r="ABP317" i="1" s="1"/>
  <c r="ABO74" i="1"/>
  <c r="ABO317" i="1" s="1"/>
  <c r="ABN74" i="1"/>
  <c r="ABN317" i="1" s="1"/>
  <c r="ABM74" i="1"/>
  <c r="ABM317" i="1" s="1"/>
  <c r="ABL74" i="1"/>
  <c r="ABK74" i="1"/>
  <c r="ABJ74" i="1"/>
  <c r="ABJ317" i="1" s="1"/>
  <c r="ABI74" i="1"/>
  <c r="ABH74" i="1"/>
  <c r="ABH317" i="1" s="1"/>
  <c r="ABG74" i="1"/>
  <c r="ABG317" i="1" s="1"/>
  <c r="ABF74" i="1"/>
  <c r="ABF317" i="1" s="1"/>
  <c r="ABE74" i="1"/>
  <c r="ABD74" i="1"/>
  <c r="ABC74" i="1"/>
  <c r="ABB74" i="1"/>
  <c r="ABB317" i="1" s="1"/>
  <c r="ABA74" i="1"/>
  <c r="ABA317" i="1" s="1"/>
  <c r="AAZ74" i="1"/>
  <c r="AAZ317" i="1" s="1"/>
  <c r="AAY74" i="1"/>
  <c r="AAY317" i="1" s="1"/>
  <c r="AAX74" i="1"/>
  <c r="AAX317" i="1" s="1"/>
  <c r="AAW74" i="1"/>
  <c r="AAW317" i="1" s="1"/>
  <c r="AAV74" i="1"/>
  <c r="AAV317" i="1" s="1"/>
  <c r="AAU74" i="1"/>
  <c r="AAU317" i="1" s="1"/>
  <c r="AAT74" i="1"/>
  <c r="AAT317" i="1" s="1"/>
  <c r="AAS74" i="1"/>
  <c r="AAS317" i="1" s="1"/>
  <c r="AAR74" i="1"/>
  <c r="AAR317" i="1" s="1"/>
  <c r="AAQ74" i="1"/>
  <c r="AAQ317" i="1" s="1"/>
  <c r="AAP74" i="1"/>
  <c r="AAP317" i="1" s="1"/>
  <c r="AAO74" i="1"/>
  <c r="AAO317" i="1" s="1"/>
  <c r="AAN74" i="1"/>
  <c r="AAN317" i="1" s="1"/>
  <c r="AAM74" i="1"/>
  <c r="AAM317" i="1" s="1"/>
  <c r="AAL74" i="1"/>
  <c r="AAL317" i="1" s="1"/>
  <c r="AAK74" i="1"/>
  <c r="AAK317" i="1" s="1"/>
  <c r="AAJ74" i="1"/>
  <c r="AAJ317" i="1" s="1"/>
  <c r="AAI74" i="1"/>
  <c r="AAI317" i="1" s="1"/>
  <c r="AAH74" i="1"/>
  <c r="AAH317" i="1" s="1"/>
  <c r="AAG74" i="1"/>
  <c r="AAG317" i="1" s="1"/>
  <c r="AAF74" i="1"/>
  <c r="AAF317" i="1" s="1"/>
  <c r="AAE74" i="1"/>
  <c r="AAE317" i="1" s="1"/>
  <c r="AAD74" i="1"/>
  <c r="AAD317" i="1" s="1"/>
  <c r="AAC74" i="1"/>
  <c r="AAC317" i="1" s="1"/>
  <c r="AAB74" i="1"/>
  <c r="AAB317" i="1" s="1"/>
  <c r="AAA74" i="1"/>
  <c r="AAA317" i="1" s="1"/>
  <c r="AAA318" i="1" s="1"/>
  <c r="ZZ74" i="1"/>
  <c r="ZZ317" i="1" s="1"/>
  <c r="ZY74" i="1"/>
  <c r="ZY317" i="1" s="1"/>
  <c r="ZX74" i="1"/>
  <c r="ZW74" i="1"/>
  <c r="ZW317" i="1" s="1"/>
  <c r="ZV74" i="1"/>
  <c r="ZU74" i="1"/>
  <c r="ZU317" i="1" s="1"/>
  <c r="ZT74" i="1"/>
  <c r="ZT317" i="1" s="1"/>
  <c r="ZS74" i="1"/>
  <c r="ZR74" i="1"/>
  <c r="ZR317" i="1" s="1"/>
  <c r="ZQ74" i="1"/>
  <c r="ZQ317" i="1" s="1"/>
  <c r="ZP74" i="1"/>
  <c r="ZP317" i="1" s="1"/>
  <c r="ZO74" i="1"/>
  <c r="ZO317" i="1" s="1"/>
  <c r="ZN74" i="1"/>
  <c r="ZN317" i="1" s="1"/>
  <c r="ZM74" i="1"/>
  <c r="ZL74" i="1"/>
  <c r="ZK74" i="1"/>
  <c r="ZK317" i="1" s="1"/>
  <c r="ZJ74" i="1"/>
  <c r="ZJ317" i="1" s="1"/>
  <c r="ZI74" i="1"/>
  <c r="ZI317" i="1" s="1"/>
  <c r="ZH74" i="1"/>
  <c r="ZH317" i="1" s="1"/>
  <c r="ZG74" i="1"/>
  <c r="ZF74" i="1"/>
  <c r="ZF317" i="1" s="1"/>
  <c r="ZE74" i="1"/>
  <c r="ZD74" i="1"/>
  <c r="ZD317" i="1" s="1"/>
  <c r="ZC74" i="1"/>
  <c r="ZC317" i="1" s="1"/>
  <c r="ZB74" i="1"/>
  <c r="ZB317" i="1" s="1"/>
  <c r="ZA74" i="1"/>
  <c r="YZ74" i="1"/>
  <c r="YY74" i="1"/>
  <c r="YX74" i="1"/>
  <c r="YX317" i="1" s="1"/>
  <c r="YW74" i="1"/>
  <c r="YW317" i="1" s="1"/>
  <c r="YV74" i="1"/>
  <c r="YV317" i="1" s="1"/>
  <c r="YU74" i="1"/>
  <c r="YU317" i="1" s="1"/>
  <c r="YT74" i="1"/>
  <c r="YT317" i="1" s="1"/>
  <c r="YS74" i="1"/>
  <c r="YR74" i="1"/>
  <c r="YR317" i="1" s="1"/>
  <c r="YQ74" i="1"/>
  <c r="YQ317" i="1" s="1"/>
  <c r="YP74" i="1"/>
  <c r="YO74" i="1"/>
  <c r="YN74" i="1"/>
  <c r="YN317" i="1" s="1"/>
  <c r="YM74" i="1"/>
  <c r="YM317" i="1" s="1"/>
  <c r="YL74" i="1"/>
  <c r="YL317" i="1" s="1"/>
  <c r="YK74" i="1"/>
  <c r="YK317" i="1" s="1"/>
  <c r="YJ74" i="1"/>
  <c r="YJ317" i="1" s="1"/>
  <c r="YI74" i="1"/>
  <c r="YI317" i="1" s="1"/>
  <c r="YH74" i="1"/>
  <c r="YH317" i="1" s="1"/>
  <c r="YG74" i="1"/>
  <c r="YG317" i="1" s="1"/>
  <c r="YF74" i="1"/>
  <c r="YF317" i="1" s="1"/>
  <c r="YE74" i="1"/>
  <c r="YE317" i="1" s="1"/>
  <c r="YD74" i="1"/>
  <c r="YD317" i="1" s="1"/>
  <c r="YC74" i="1"/>
  <c r="YC317" i="1" s="1"/>
  <c r="YB74" i="1"/>
  <c r="YB317" i="1" s="1"/>
  <c r="YA74" i="1"/>
  <c r="YA317" i="1" s="1"/>
  <c r="YA318" i="1" s="1"/>
  <c r="XZ74" i="1"/>
  <c r="XZ317" i="1" s="1"/>
  <c r="XY74" i="1"/>
  <c r="XY317" i="1" s="1"/>
  <c r="XX74" i="1"/>
  <c r="XX317" i="1" s="1"/>
  <c r="XW74" i="1"/>
  <c r="XW317" i="1" s="1"/>
  <c r="XV74" i="1"/>
  <c r="XV317" i="1" s="1"/>
  <c r="XU74" i="1"/>
  <c r="XT74" i="1"/>
  <c r="XT317" i="1" s="1"/>
  <c r="XS74" i="1"/>
  <c r="XR74" i="1"/>
  <c r="XR317" i="1" s="1"/>
  <c r="XQ74" i="1"/>
  <c r="XQ317" i="1" s="1"/>
  <c r="XP74" i="1"/>
  <c r="XO74" i="1"/>
  <c r="XO317" i="1" s="1"/>
  <c r="XN74" i="1"/>
  <c r="XN317" i="1" s="1"/>
  <c r="XM74" i="1"/>
  <c r="XM317" i="1" s="1"/>
  <c r="XL74" i="1"/>
  <c r="XL317" i="1" s="1"/>
  <c r="XK74" i="1"/>
  <c r="XK317" i="1" s="1"/>
  <c r="XJ74" i="1"/>
  <c r="XJ317" i="1" s="1"/>
  <c r="XI74" i="1"/>
  <c r="XI317" i="1" s="1"/>
  <c r="XH74" i="1"/>
  <c r="XH317" i="1" s="1"/>
  <c r="XG74" i="1"/>
  <c r="XG317" i="1" s="1"/>
  <c r="XF74" i="1"/>
  <c r="XF317" i="1" s="1"/>
  <c r="XE74" i="1"/>
  <c r="XE317" i="1" s="1"/>
  <c r="XD74" i="1"/>
  <c r="XD317" i="1" s="1"/>
  <c r="XC74" i="1"/>
  <c r="XC317" i="1" s="1"/>
  <c r="XB74" i="1"/>
  <c r="XB317" i="1" s="1"/>
  <c r="XA74" i="1"/>
  <c r="XA317" i="1" s="1"/>
  <c r="WZ74" i="1"/>
  <c r="WZ317" i="1" s="1"/>
  <c r="WY74" i="1"/>
  <c r="WX74" i="1"/>
  <c r="WX317" i="1" s="1"/>
  <c r="WW74" i="1"/>
  <c r="WW317" i="1" s="1"/>
  <c r="WV74" i="1"/>
  <c r="WV317" i="1" s="1"/>
  <c r="WU74" i="1"/>
  <c r="WU317" i="1" s="1"/>
  <c r="WT74" i="1"/>
  <c r="WS74" i="1"/>
  <c r="WS317" i="1" s="1"/>
  <c r="WR74" i="1"/>
  <c r="WQ74" i="1"/>
  <c r="WQ317" i="1" s="1"/>
  <c r="WP74" i="1"/>
  <c r="WP317" i="1" s="1"/>
  <c r="WO74" i="1"/>
  <c r="WO317" i="1" s="1"/>
  <c r="WN74" i="1"/>
  <c r="WM74" i="1"/>
  <c r="WL74" i="1"/>
  <c r="WL317" i="1" s="1"/>
  <c r="WK74" i="1"/>
  <c r="WK317" i="1" s="1"/>
  <c r="WJ74" i="1"/>
  <c r="WJ317" i="1" s="1"/>
  <c r="WI74" i="1"/>
  <c r="WI317" i="1" s="1"/>
  <c r="WH74" i="1"/>
  <c r="WH317" i="1" s="1"/>
  <c r="WG74" i="1"/>
  <c r="WG317" i="1" s="1"/>
  <c r="WF74" i="1"/>
  <c r="WF317" i="1" s="1"/>
  <c r="WE74" i="1"/>
  <c r="WE317" i="1" s="1"/>
  <c r="WD74" i="1"/>
  <c r="WD317" i="1" s="1"/>
  <c r="WC74" i="1"/>
  <c r="WC317" i="1" s="1"/>
  <c r="WB74" i="1"/>
  <c r="WB317" i="1" s="1"/>
  <c r="WA74" i="1"/>
  <c r="WA317" i="1" s="1"/>
  <c r="VZ74" i="1"/>
  <c r="VZ317" i="1" s="1"/>
  <c r="VY74" i="1"/>
  <c r="VY317" i="1" s="1"/>
  <c r="VX74" i="1"/>
  <c r="VX317" i="1" s="1"/>
  <c r="VW74" i="1"/>
  <c r="VW317" i="1" s="1"/>
  <c r="VV74" i="1"/>
  <c r="VV317" i="1" s="1"/>
  <c r="VU74" i="1"/>
  <c r="VU317" i="1" s="1"/>
  <c r="VT74" i="1"/>
  <c r="VT317" i="1" s="1"/>
  <c r="VS74" i="1"/>
  <c r="VS317" i="1" s="1"/>
  <c r="VR74" i="1"/>
  <c r="VR317" i="1" s="1"/>
  <c r="VQ74" i="1"/>
  <c r="VQ317" i="1" s="1"/>
  <c r="VP74" i="1"/>
  <c r="VP317" i="1" s="1"/>
  <c r="VO74" i="1"/>
  <c r="VO317" i="1" s="1"/>
  <c r="VO318" i="1" s="1"/>
  <c r="VN74" i="1"/>
  <c r="VM74" i="1"/>
  <c r="VM317" i="1" s="1"/>
  <c r="VL74" i="1"/>
  <c r="VL317" i="1" s="1"/>
  <c r="VK74" i="1"/>
  <c r="VK317" i="1" s="1"/>
  <c r="VJ74" i="1"/>
  <c r="VI74" i="1"/>
  <c r="VI317" i="1" s="1"/>
  <c r="VH74" i="1"/>
  <c r="VH317" i="1" s="1"/>
  <c r="VG74" i="1"/>
  <c r="VF74" i="1"/>
  <c r="VF317" i="1" s="1"/>
  <c r="VE74" i="1"/>
  <c r="VE317" i="1" s="1"/>
  <c r="VD74" i="1"/>
  <c r="VD317" i="1" s="1"/>
  <c r="VC74" i="1"/>
  <c r="VC317" i="1" s="1"/>
  <c r="VB74" i="1"/>
  <c r="VA74" i="1"/>
  <c r="UZ74" i="1"/>
  <c r="UZ317" i="1" s="1"/>
  <c r="UY74" i="1"/>
  <c r="UY317" i="1" s="1"/>
  <c r="UY318" i="1" s="1"/>
  <c r="UX74" i="1"/>
  <c r="UW74" i="1"/>
  <c r="UW317" i="1" s="1"/>
  <c r="UV74" i="1"/>
  <c r="UV317" i="1" s="1"/>
  <c r="UU74" i="1"/>
  <c r="UU317" i="1" s="1"/>
  <c r="UT74" i="1"/>
  <c r="UT317" i="1" s="1"/>
  <c r="US74" i="1"/>
  <c r="US317" i="1" s="1"/>
  <c r="UR74" i="1"/>
  <c r="UR317" i="1" s="1"/>
  <c r="UQ74" i="1"/>
  <c r="UQ317" i="1" s="1"/>
  <c r="UP74" i="1"/>
  <c r="UP317" i="1" s="1"/>
  <c r="UO74" i="1"/>
  <c r="UO317" i="1" s="1"/>
  <c r="UN74" i="1"/>
  <c r="UM74" i="1"/>
  <c r="UL74" i="1"/>
  <c r="UL317" i="1" s="1"/>
  <c r="UK74" i="1"/>
  <c r="UK317" i="1" s="1"/>
  <c r="UJ74" i="1"/>
  <c r="UJ317" i="1" s="1"/>
  <c r="UI74" i="1"/>
  <c r="UI317" i="1" s="1"/>
  <c r="UH74" i="1"/>
  <c r="UH317" i="1" s="1"/>
  <c r="UG74" i="1"/>
  <c r="UG317" i="1" s="1"/>
  <c r="UF74" i="1"/>
  <c r="UF317" i="1" s="1"/>
  <c r="UE74" i="1"/>
  <c r="UE317" i="1" s="1"/>
  <c r="UD74" i="1"/>
  <c r="UD317" i="1" s="1"/>
  <c r="UC74" i="1"/>
  <c r="UC317" i="1" s="1"/>
  <c r="UB74" i="1"/>
  <c r="UB317" i="1" s="1"/>
  <c r="UA74" i="1"/>
  <c r="UA317" i="1" s="1"/>
  <c r="TZ74" i="1"/>
  <c r="TZ317" i="1" s="1"/>
  <c r="TY74" i="1"/>
  <c r="TY317" i="1" s="1"/>
  <c r="TX74" i="1"/>
  <c r="TX317" i="1" s="1"/>
  <c r="TW74" i="1"/>
  <c r="TW317" i="1" s="1"/>
  <c r="TV74" i="1"/>
  <c r="TV317" i="1" s="1"/>
  <c r="TU74" i="1"/>
  <c r="TU317" i="1" s="1"/>
  <c r="TT74" i="1"/>
  <c r="TT317" i="1" s="1"/>
  <c r="TS74" i="1"/>
  <c r="TS317" i="1" s="1"/>
  <c r="TR74" i="1"/>
  <c r="TR317" i="1" s="1"/>
  <c r="TQ74" i="1"/>
  <c r="TQ317" i="1" s="1"/>
  <c r="TP74" i="1"/>
  <c r="TP317" i="1" s="1"/>
  <c r="TO74" i="1"/>
  <c r="TO317" i="1" s="1"/>
  <c r="TN74" i="1"/>
  <c r="TN317" i="1" s="1"/>
  <c r="TM74" i="1"/>
  <c r="TL74" i="1"/>
  <c r="TL317" i="1" s="1"/>
  <c r="TK74" i="1"/>
  <c r="TK317" i="1" s="1"/>
  <c r="TJ74" i="1"/>
  <c r="TJ317" i="1" s="1"/>
  <c r="TI74" i="1"/>
  <c r="TI317" i="1" s="1"/>
  <c r="TH74" i="1"/>
  <c r="TG74" i="1"/>
  <c r="TF74" i="1"/>
  <c r="TF317" i="1" s="1"/>
  <c r="TE74" i="1"/>
  <c r="TE317" i="1" s="1"/>
  <c r="TE318" i="1" s="1"/>
  <c r="TD74" i="1"/>
  <c r="TC74" i="1"/>
  <c r="TB74" i="1"/>
  <c r="TA74" i="1"/>
  <c r="TA317" i="1" s="1"/>
  <c r="SZ74" i="1"/>
  <c r="SZ289" i="1" s="1"/>
  <c r="SZ291" i="1" s="1"/>
  <c r="SY74" i="1"/>
  <c r="SY317" i="1" s="1"/>
  <c r="SY318" i="1" s="1"/>
  <c r="SX74" i="1"/>
  <c r="SX317" i="1" s="1"/>
  <c r="SW74" i="1"/>
  <c r="SW317" i="1" s="1"/>
  <c r="SV74" i="1"/>
  <c r="SV317" i="1" s="1"/>
  <c r="SU74" i="1"/>
  <c r="SU317" i="1" s="1"/>
  <c r="ST74" i="1"/>
  <c r="ST317" i="1" s="1"/>
  <c r="SS74" i="1"/>
  <c r="SS317" i="1" s="1"/>
  <c r="SR74" i="1"/>
  <c r="SR317" i="1" s="1"/>
  <c r="SQ74" i="1"/>
  <c r="SQ317" i="1" s="1"/>
  <c r="SP74" i="1"/>
  <c r="SO74" i="1"/>
  <c r="SO317" i="1" s="1"/>
  <c r="SN74" i="1"/>
  <c r="SN317" i="1" s="1"/>
  <c r="SM74" i="1"/>
  <c r="SM317" i="1" s="1"/>
  <c r="SL74" i="1"/>
  <c r="SL317" i="1" s="1"/>
  <c r="SK74" i="1"/>
  <c r="SJ74" i="1"/>
  <c r="SI74" i="1"/>
  <c r="SI317" i="1" s="1"/>
  <c r="SI318" i="1" s="1"/>
  <c r="SH74" i="1"/>
  <c r="SH317" i="1" s="1"/>
  <c r="SG74" i="1"/>
  <c r="SF74" i="1"/>
  <c r="SF317" i="1" s="1"/>
  <c r="SE74" i="1"/>
  <c r="SE317" i="1" s="1"/>
  <c r="SD74" i="1"/>
  <c r="SD317" i="1" s="1"/>
  <c r="SC74" i="1"/>
  <c r="SC317" i="1" s="1"/>
  <c r="SB74" i="1"/>
  <c r="SB317" i="1" s="1"/>
  <c r="SA74" i="1"/>
  <c r="SA317" i="1" s="1"/>
  <c r="RZ74" i="1"/>
  <c r="RZ317" i="1" s="1"/>
  <c r="RY74" i="1"/>
  <c r="RY317" i="1" s="1"/>
  <c r="RX74" i="1"/>
  <c r="RX317" i="1" s="1"/>
  <c r="RW74" i="1"/>
  <c r="RW317" i="1" s="1"/>
  <c r="RV74" i="1"/>
  <c r="RV317" i="1" s="1"/>
  <c r="RU74" i="1"/>
  <c r="RU317" i="1" s="1"/>
  <c r="RT74" i="1"/>
  <c r="RS74" i="1"/>
  <c r="RS317" i="1" s="1"/>
  <c r="RR74" i="1"/>
  <c r="RQ74" i="1"/>
  <c r="RP74" i="1"/>
  <c r="RO74" i="1"/>
  <c r="RO317" i="1" s="1"/>
  <c r="RN74" i="1"/>
  <c r="RN317" i="1" s="1"/>
  <c r="RM74" i="1"/>
  <c r="RM317" i="1" s="1"/>
  <c r="RL74" i="1"/>
  <c r="RL317" i="1" s="1"/>
  <c r="RK74" i="1"/>
  <c r="RK317" i="1" s="1"/>
  <c r="RJ74" i="1"/>
  <c r="RJ317" i="1" s="1"/>
  <c r="RI74" i="1"/>
  <c r="RI317" i="1" s="1"/>
  <c r="RH74" i="1"/>
  <c r="RH317" i="1" s="1"/>
  <c r="RG74" i="1"/>
  <c r="RG317" i="1" s="1"/>
  <c r="RF74" i="1"/>
  <c r="RF317" i="1" s="1"/>
  <c r="RE74" i="1"/>
  <c r="RE317" i="1" s="1"/>
  <c r="RD74" i="1"/>
  <c r="RD317" i="1" s="1"/>
  <c r="RC74" i="1"/>
  <c r="RC317" i="1" s="1"/>
  <c r="RB74" i="1"/>
  <c r="RB317" i="1" s="1"/>
  <c r="RA74" i="1"/>
  <c r="RA317" i="1" s="1"/>
  <c r="QZ74" i="1"/>
  <c r="QY74" i="1"/>
  <c r="QY317" i="1" s="1"/>
  <c r="QX74" i="1"/>
  <c r="QW74" i="1"/>
  <c r="QW317" i="1" s="1"/>
  <c r="QV74" i="1"/>
  <c r="QV317" i="1" s="1"/>
  <c r="QU74" i="1"/>
  <c r="QT74" i="1"/>
  <c r="QS74" i="1"/>
  <c r="QS317" i="1" s="1"/>
  <c r="QR74" i="1"/>
  <c r="QR317" i="1" s="1"/>
  <c r="QQ74" i="1"/>
  <c r="QP74" i="1"/>
  <c r="QO74" i="1"/>
  <c r="QN74" i="1"/>
  <c r="QM74" i="1"/>
  <c r="QM317" i="1" s="1"/>
  <c r="QL74" i="1"/>
  <c r="QL317" i="1" s="1"/>
  <c r="QK74" i="1"/>
  <c r="QJ74" i="1"/>
  <c r="QJ317" i="1" s="1"/>
  <c r="QI74" i="1"/>
  <c r="QI317" i="1" s="1"/>
  <c r="QH74" i="1"/>
  <c r="QH317" i="1" s="1"/>
  <c r="QG74" i="1"/>
  <c r="QG317" i="1" s="1"/>
  <c r="QF74" i="1"/>
  <c r="QF317" i="1" s="1"/>
  <c r="QE74" i="1"/>
  <c r="QE317" i="1" s="1"/>
  <c r="QD74" i="1"/>
  <c r="QD317" i="1" s="1"/>
  <c r="QC74" i="1"/>
  <c r="QC317" i="1" s="1"/>
  <c r="QB74" i="1"/>
  <c r="QB317" i="1" s="1"/>
  <c r="QA74" i="1"/>
  <c r="QA317" i="1" s="1"/>
  <c r="PZ74" i="1"/>
  <c r="PZ317" i="1" s="1"/>
  <c r="PY74" i="1"/>
  <c r="PX74" i="1"/>
  <c r="PX317" i="1" s="1"/>
  <c r="PW74" i="1"/>
  <c r="PW317" i="1" s="1"/>
  <c r="PV74" i="1"/>
  <c r="PV317" i="1" s="1"/>
  <c r="PU74" i="1"/>
  <c r="PU317" i="1" s="1"/>
  <c r="PU318" i="1" s="1"/>
  <c r="PT74" i="1"/>
  <c r="PT317" i="1" s="1"/>
  <c r="PS74" i="1"/>
  <c r="PS317" i="1" s="1"/>
  <c r="PR74" i="1"/>
  <c r="PR317" i="1" s="1"/>
  <c r="PQ74" i="1"/>
  <c r="PQ317" i="1" s="1"/>
  <c r="PP74" i="1"/>
  <c r="PP317" i="1" s="1"/>
  <c r="PO74" i="1"/>
  <c r="PO317" i="1" s="1"/>
  <c r="PN74" i="1"/>
  <c r="PN317" i="1" s="1"/>
  <c r="PM74" i="1"/>
  <c r="PM317" i="1" s="1"/>
  <c r="PL74" i="1"/>
  <c r="PK74" i="1"/>
  <c r="PK317" i="1" s="1"/>
  <c r="PJ74" i="1"/>
  <c r="PJ317" i="1" s="1"/>
  <c r="PI74" i="1"/>
  <c r="PI317" i="1" s="1"/>
  <c r="PH74" i="1"/>
  <c r="PG74" i="1"/>
  <c r="PF74" i="1"/>
  <c r="PE74" i="1"/>
  <c r="PE317" i="1" s="1"/>
  <c r="PD74" i="1"/>
  <c r="PD317" i="1" s="1"/>
  <c r="PC74" i="1"/>
  <c r="PC317" i="1" s="1"/>
  <c r="PB74" i="1"/>
  <c r="PB317" i="1" s="1"/>
  <c r="PA74" i="1"/>
  <c r="OZ74" i="1"/>
  <c r="OY74" i="1"/>
  <c r="OY317" i="1" s="1"/>
  <c r="OX74" i="1"/>
  <c r="OX317" i="1" s="1"/>
  <c r="OW74" i="1"/>
  <c r="OW317" i="1" s="1"/>
  <c r="OV74" i="1"/>
  <c r="OV317" i="1" s="1"/>
  <c r="OU74" i="1"/>
  <c r="OT74" i="1"/>
  <c r="OT317" i="1" s="1"/>
  <c r="OS74" i="1"/>
  <c r="OS317" i="1" s="1"/>
  <c r="OR74" i="1"/>
  <c r="OR317" i="1" s="1"/>
  <c r="OQ74" i="1"/>
  <c r="OQ317" i="1" s="1"/>
  <c r="OP74" i="1"/>
  <c r="OP317" i="1" s="1"/>
  <c r="OO74" i="1"/>
  <c r="OO317" i="1" s="1"/>
  <c r="ON74" i="1"/>
  <c r="ON317" i="1" s="1"/>
  <c r="OM74" i="1"/>
  <c r="OL74" i="1"/>
  <c r="OL317" i="1" s="1"/>
  <c r="OK74" i="1"/>
  <c r="OK317" i="1" s="1"/>
  <c r="OJ74" i="1"/>
  <c r="OJ317" i="1" s="1"/>
  <c r="OI74" i="1"/>
  <c r="OI317" i="1" s="1"/>
  <c r="OH74" i="1"/>
  <c r="OH317" i="1" s="1"/>
  <c r="OG74" i="1"/>
  <c r="OG317" i="1" s="1"/>
  <c r="OF74" i="1"/>
  <c r="OE74" i="1"/>
  <c r="OE317" i="1" s="1"/>
  <c r="OD74" i="1"/>
  <c r="OD317" i="1" s="1"/>
  <c r="OC74" i="1"/>
  <c r="OC317" i="1" s="1"/>
  <c r="OB74" i="1"/>
  <c r="OB317" i="1" s="1"/>
  <c r="OA74" i="1"/>
  <c r="OA317" i="1" s="1"/>
  <c r="NZ74" i="1"/>
  <c r="NZ317" i="1" s="1"/>
  <c r="NY74" i="1"/>
  <c r="NY317" i="1" s="1"/>
  <c r="NX74" i="1"/>
  <c r="NX317" i="1" s="1"/>
  <c r="NW74" i="1"/>
  <c r="NW317" i="1" s="1"/>
  <c r="NV74" i="1"/>
  <c r="NV317" i="1" s="1"/>
  <c r="NU74" i="1"/>
  <c r="NU317" i="1" s="1"/>
  <c r="NT74" i="1"/>
  <c r="NT317" i="1" s="1"/>
  <c r="NS74" i="1"/>
  <c r="NS317" i="1" s="1"/>
  <c r="NR74" i="1"/>
  <c r="NR317" i="1" s="1"/>
  <c r="NQ74" i="1"/>
  <c r="NQ317" i="1" s="1"/>
  <c r="NP74" i="1"/>
  <c r="NP317" i="1" s="1"/>
  <c r="NO74" i="1"/>
  <c r="NO317" i="1" s="1"/>
  <c r="NN74" i="1"/>
  <c r="NM74" i="1"/>
  <c r="NM317" i="1" s="1"/>
  <c r="NL74" i="1"/>
  <c r="NK74" i="1"/>
  <c r="NK317" i="1" s="1"/>
  <c r="NJ74" i="1"/>
  <c r="NI74" i="1"/>
  <c r="NI317" i="1" s="1"/>
  <c r="NH74" i="1"/>
  <c r="NG74" i="1"/>
  <c r="NF74" i="1"/>
  <c r="NF317" i="1" s="1"/>
  <c r="NE74" i="1"/>
  <c r="ND74" i="1"/>
  <c r="ND317" i="1" s="1"/>
  <c r="NC74" i="1"/>
  <c r="NC317" i="1" s="1"/>
  <c r="NB74" i="1"/>
  <c r="NB317" i="1" s="1"/>
  <c r="NA74" i="1"/>
  <c r="NA317" i="1" s="1"/>
  <c r="MZ74" i="1"/>
  <c r="MZ317" i="1" s="1"/>
  <c r="MY74" i="1"/>
  <c r="MY317" i="1" s="1"/>
  <c r="MX74" i="1"/>
  <c r="MX317" i="1" s="1"/>
  <c r="MW74" i="1"/>
  <c r="MW317" i="1" s="1"/>
  <c r="MV74" i="1"/>
  <c r="MV317" i="1" s="1"/>
  <c r="MU74" i="1"/>
  <c r="MU317" i="1" s="1"/>
  <c r="MT74" i="1"/>
  <c r="MT317" i="1" s="1"/>
  <c r="MS74" i="1"/>
  <c r="MS317" i="1" s="1"/>
  <c r="MR74" i="1"/>
  <c r="MR317" i="1" s="1"/>
  <c r="MQ74" i="1"/>
  <c r="MQ317" i="1" s="1"/>
  <c r="MP74" i="1"/>
  <c r="MP317" i="1" s="1"/>
  <c r="MO74" i="1"/>
  <c r="MN74" i="1"/>
  <c r="MN317" i="1" s="1"/>
  <c r="MM74" i="1"/>
  <c r="MM317" i="1" s="1"/>
  <c r="ML74" i="1"/>
  <c r="MK74" i="1"/>
  <c r="MK317" i="1" s="1"/>
  <c r="MK318" i="1" s="1"/>
  <c r="MJ74" i="1"/>
  <c r="MI74" i="1"/>
  <c r="MH74" i="1"/>
  <c r="MG74" i="1"/>
  <c r="MF74" i="1"/>
  <c r="MF317" i="1" s="1"/>
  <c r="ME74" i="1"/>
  <c r="ME317" i="1" s="1"/>
  <c r="MD74" i="1"/>
  <c r="MD317" i="1" s="1"/>
  <c r="MC74" i="1"/>
  <c r="MC317" i="1" s="1"/>
  <c r="MB74" i="1"/>
  <c r="MB317" i="1" s="1"/>
  <c r="MA74" i="1"/>
  <c r="LZ74" i="1"/>
  <c r="LZ317" i="1" s="1"/>
  <c r="LY74" i="1"/>
  <c r="LY317" i="1" s="1"/>
  <c r="LX74" i="1"/>
  <c r="LX317" i="1" s="1"/>
  <c r="LW74" i="1"/>
  <c r="LW317" i="1" s="1"/>
  <c r="LV74" i="1"/>
  <c r="LV317" i="1" s="1"/>
  <c r="LU74" i="1"/>
  <c r="LU317" i="1" s="1"/>
  <c r="LT74" i="1"/>
  <c r="LT317" i="1" s="1"/>
  <c r="LS74" i="1"/>
  <c r="LR74" i="1"/>
  <c r="LR317" i="1" s="1"/>
  <c r="LQ74" i="1"/>
  <c r="LP74" i="1"/>
  <c r="LP317" i="1" s="1"/>
  <c r="LO74" i="1"/>
  <c r="LO317" i="1" s="1"/>
  <c r="LN74" i="1"/>
  <c r="LN317" i="1" s="1"/>
  <c r="LM74" i="1"/>
  <c r="LM317" i="1" s="1"/>
  <c r="LL74" i="1"/>
  <c r="LL317" i="1" s="1"/>
  <c r="LK74" i="1"/>
  <c r="LK317" i="1" s="1"/>
  <c r="LJ74" i="1"/>
  <c r="LJ317" i="1" s="1"/>
  <c r="LI74" i="1"/>
  <c r="LI317" i="1" s="1"/>
  <c r="LH74" i="1"/>
  <c r="LH317" i="1" s="1"/>
  <c r="LG74" i="1"/>
  <c r="LG317" i="1" s="1"/>
  <c r="LF74" i="1"/>
  <c r="LF317" i="1" s="1"/>
  <c r="LE74" i="1"/>
  <c r="LE317" i="1" s="1"/>
  <c r="LD74" i="1"/>
  <c r="LD317" i="1" s="1"/>
  <c r="LC74" i="1"/>
  <c r="LB74" i="1"/>
  <c r="LA74" i="1"/>
  <c r="KZ74" i="1"/>
  <c r="KY74" i="1"/>
  <c r="KY317" i="1" s="1"/>
  <c r="KX74" i="1"/>
  <c r="KX317" i="1" s="1"/>
  <c r="KW74" i="1"/>
  <c r="KV74" i="1"/>
  <c r="KV317" i="1" s="1"/>
  <c r="KU74" i="1"/>
  <c r="KU317" i="1" s="1"/>
  <c r="KT74" i="1"/>
  <c r="KS74" i="1"/>
  <c r="KS317" i="1" s="1"/>
  <c r="KS318" i="1" s="1"/>
  <c r="KR74" i="1"/>
  <c r="KR317" i="1" s="1"/>
  <c r="KQ74" i="1"/>
  <c r="KQ317" i="1" s="1"/>
  <c r="KP74" i="1"/>
  <c r="KP317" i="1" s="1"/>
  <c r="KO74" i="1"/>
  <c r="KN74" i="1"/>
  <c r="KN317" i="1" s="1"/>
  <c r="KM74" i="1"/>
  <c r="KM317" i="1" s="1"/>
  <c r="KL74" i="1"/>
  <c r="KL317" i="1" s="1"/>
  <c r="KK74" i="1"/>
  <c r="KJ74" i="1"/>
  <c r="KJ317" i="1" s="1"/>
  <c r="KI74" i="1"/>
  <c r="KI317" i="1" s="1"/>
  <c r="KH74" i="1"/>
  <c r="KH317" i="1" s="1"/>
  <c r="KG74" i="1"/>
  <c r="KG317" i="1" s="1"/>
  <c r="KF74" i="1"/>
  <c r="KF317" i="1" s="1"/>
  <c r="KE74" i="1"/>
  <c r="KE317" i="1" s="1"/>
  <c r="KD74" i="1"/>
  <c r="KD317" i="1" s="1"/>
  <c r="KC74" i="1"/>
  <c r="KC317" i="1" s="1"/>
  <c r="KB74" i="1"/>
  <c r="KB317" i="1" s="1"/>
  <c r="KA74" i="1"/>
  <c r="KA317" i="1" s="1"/>
  <c r="JZ74" i="1"/>
  <c r="JZ317" i="1" s="1"/>
  <c r="JY74" i="1"/>
  <c r="JX74" i="1"/>
  <c r="JX317" i="1" s="1"/>
  <c r="JW74" i="1"/>
  <c r="JW317" i="1" s="1"/>
  <c r="JV74" i="1"/>
  <c r="JV317" i="1" s="1"/>
  <c r="JU74" i="1"/>
  <c r="JU317" i="1" s="1"/>
  <c r="JT74" i="1"/>
  <c r="JT317" i="1" s="1"/>
  <c r="JS74" i="1"/>
  <c r="JS317" i="1" s="1"/>
  <c r="JR74" i="1"/>
  <c r="JR317" i="1" s="1"/>
  <c r="JQ74" i="1"/>
  <c r="JP74" i="1"/>
  <c r="JP317" i="1" s="1"/>
  <c r="JO74" i="1"/>
  <c r="JO317" i="1" s="1"/>
  <c r="JN74" i="1"/>
  <c r="JN317" i="1" s="1"/>
  <c r="JM74" i="1"/>
  <c r="JM317" i="1" s="1"/>
  <c r="JL74" i="1"/>
  <c r="JL317" i="1" s="1"/>
  <c r="JK74" i="1"/>
  <c r="JK317" i="1" s="1"/>
  <c r="JJ74" i="1"/>
  <c r="JI74" i="1"/>
  <c r="JI317" i="1" s="1"/>
  <c r="JH74" i="1"/>
  <c r="JG74" i="1"/>
  <c r="JF74" i="1"/>
  <c r="JE74" i="1"/>
  <c r="JD74" i="1"/>
  <c r="JD317" i="1" s="1"/>
  <c r="JC74" i="1"/>
  <c r="JB74" i="1"/>
  <c r="JA74" i="1"/>
  <c r="JA317" i="1" s="1"/>
  <c r="IZ74" i="1"/>
  <c r="IZ317" i="1" s="1"/>
  <c r="IY74" i="1"/>
  <c r="IY317" i="1" s="1"/>
  <c r="IX74" i="1"/>
  <c r="IX317" i="1" s="1"/>
  <c r="IX318" i="1" s="1"/>
  <c r="IW74" i="1"/>
  <c r="IW317" i="1" s="1"/>
  <c r="IV74" i="1"/>
  <c r="IU74" i="1"/>
  <c r="IU317" i="1" s="1"/>
  <c r="IT74" i="1"/>
  <c r="IT317" i="1" s="1"/>
  <c r="IS74" i="1"/>
  <c r="IS317" i="1" s="1"/>
  <c r="IR74" i="1"/>
  <c r="IR317" i="1" s="1"/>
  <c r="IQ74" i="1"/>
  <c r="IQ317" i="1" s="1"/>
  <c r="IP74" i="1"/>
  <c r="IP317" i="1" s="1"/>
  <c r="IO74" i="1"/>
  <c r="IO317" i="1" s="1"/>
  <c r="IN74" i="1"/>
  <c r="IN317" i="1" s="1"/>
  <c r="IM74" i="1"/>
  <c r="IL74" i="1"/>
  <c r="IL317" i="1" s="1"/>
  <c r="IK74" i="1"/>
  <c r="IK317" i="1" s="1"/>
  <c r="IJ74" i="1"/>
  <c r="IJ317" i="1" s="1"/>
  <c r="II74" i="1"/>
  <c r="IH74" i="1"/>
  <c r="IH317" i="1" s="1"/>
  <c r="IG74" i="1"/>
  <c r="IG317" i="1" s="1"/>
  <c r="IF74" i="1"/>
  <c r="IE74" i="1"/>
  <c r="IE317" i="1" s="1"/>
  <c r="ID74" i="1"/>
  <c r="ID317" i="1" s="1"/>
  <c r="IC74" i="1"/>
  <c r="IC317" i="1" s="1"/>
  <c r="IB74" i="1"/>
  <c r="IB317" i="1" s="1"/>
  <c r="IA74" i="1"/>
  <c r="IA317" i="1" s="1"/>
  <c r="IA318" i="1" s="1"/>
  <c r="HZ74" i="1"/>
  <c r="HZ317" i="1" s="1"/>
  <c r="HZ318" i="1" s="1"/>
  <c r="HY74" i="1"/>
  <c r="HY317" i="1" s="1"/>
  <c r="HX74" i="1"/>
  <c r="HX317" i="1" s="1"/>
  <c r="HW74" i="1"/>
  <c r="HW317" i="1" s="1"/>
  <c r="HV74" i="1"/>
  <c r="HV317" i="1" s="1"/>
  <c r="HU74" i="1"/>
  <c r="HU317" i="1" s="1"/>
  <c r="HT74" i="1"/>
  <c r="HT317" i="1" s="1"/>
  <c r="HS74" i="1"/>
  <c r="HS317" i="1" s="1"/>
  <c r="HR74" i="1"/>
  <c r="HR317" i="1" s="1"/>
  <c r="HQ74" i="1"/>
  <c r="HQ317" i="1" s="1"/>
  <c r="HP74" i="1"/>
  <c r="HO74" i="1"/>
  <c r="HO317" i="1" s="1"/>
  <c r="HN74" i="1"/>
  <c r="HM74" i="1"/>
  <c r="HM317" i="1" s="1"/>
  <c r="HL74" i="1"/>
  <c r="HL317" i="1" s="1"/>
  <c r="HK74" i="1"/>
  <c r="HK317" i="1" s="1"/>
  <c r="HJ74" i="1"/>
  <c r="HJ317" i="1" s="1"/>
  <c r="HI74" i="1"/>
  <c r="HI317" i="1" s="1"/>
  <c r="HH74" i="1"/>
  <c r="HH317" i="1" s="1"/>
  <c r="HG74" i="1"/>
  <c r="HG317" i="1" s="1"/>
  <c r="HF74" i="1"/>
  <c r="HF317" i="1" s="1"/>
  <c r="HE74" i="1"/>
  <c r="HE317" i="1" s="1"/>
  <c r="HD74" i="1"/>
  <c r="HD317" i="1" s="1"/>
  <c r="HC74" i="1"/>
  <c r="HC317" i="1" s="1"/>
  <c r="HB74" i="1"/>
  <c r="HB317" i="1" s="1"/>
  <c r="HA74" i="1"/>
  <c r="HA317" i="1" s="1"/>
  <c r="GZ74" i="1"/>
  <c r="GZ317" i="1" s="1"/>
  <c r="GY74" i="1"/>
  <c r="GY317" i="1" s="1"/>
  <c r="GX74" i="1"/>
  <c r="GX317" i="1" s="1"/>
  <c r="GW74" i="1"/>
  <c r="GV74" i="1"/>
  <c r="GU74" i="1"/>
  <c r="GT74" i="1"/>
  <c r="GS74" i="1"/>
  <c r="GS317" i="1" s="1"/>
  <c r="GR74" i="1"/>
  <c r="GR317" i="1" s="1"/>
  <c r="GQ74" i="1"/>
  <c r="GP74" i="1"/>
  <c r="GO74" i="1"/>
  <c r="GN74" i="1"/>
  <c r="GM74" i="1"/>
  <c r="GM317" i="1" s="1"/>
  <c r="GL74" i="1"/>
  <c r="GL317" i="1" s="1"/>
  <c r="GK74" i="1"/>
  <c r="GK317" i="1" s="1"/>
  <c r="GJ74" i="1"/>
  <c r="GJ317" i="1" s="1"/>
  <c r="GI74" i="1"/>
  <c r="GI317" i="1" s="1"/>
  <c r="GH74" i="1"/>
  <c r="GH317" i="1" s="1"/>
  <c r="GG74" i="1"/>
  <c r="GG317" i="1" s="1"/>
  <c r="GF74" i="1"/>
  <c r="GF317" i="1" s="1"/>
  <c r="GE74" i="1"/>
  <c r="GE317" i="1" s="1"/>
  <c r="GD74" i="1"/>
  <c r="GD317" i="1" s="1"/>
  <c r="GC74" i="1"/>
  <c r="GC317" i="1" s="1"/>
  <c r="GB74" i="1"/>
  <c r="GB317" i="1" s="1"/>
  <c r="GA74" i="1"/>
  <c r="GA317" i="1" s="1"/>
  <c r="FZ74" i="1"/>
  <c r="FY74" i="1"/>
  <c r="FY317" i="1" s="1"/>
  <c r="FX74" i="1"/>
  <c r="FX317" i="1" s="1"/>
  <c r="FW74" i="1"/>
  <c r="FW317" i="1" s="1"/>
  <c r="FV74" i="1"/>
  <c r="FV317" i="1" s="1"/>
  <c r="FU74" i="1"/>
  <c r="FU317" i="1" s="1"/>
  <c r="FT74" i="1"/>
  <c r="FT317" i="1" s="1"/>
  <c r="FS74" i="1"/>
  <c r="FR74" i="1"/>
  <c r="FR317" i="1" s="1"/>
  <c r="FQ74" i="1"/>
  <c r="FQ317" i="1" s="1"/>
  <c r="FP74" i="1"/>
  <c r="FP317" i="1" s="1"/>
  <c r="FO74" i="1"/>
  <c r="FO317" i="1" s="1"/>
  <c r="FN74" i="1"/>
  <c r="FN317" i="1" s="1"/>
  <c r="FM74" i="1"/>
  <c r="FM317" i="1" s="1"/>
  <c r="FL74" i="1"/>
  <c r="FK74" i="1"/>
  <c r="FK317" i="1" s="1"/>
  <c r="FJ74" i="1"/>
  <c r="FI74" i="1"/>
  <c r="FI317" i="1" s="1"/>
  <c r="FH74" i="1"/>
  <c r="FH317" i="1" s="1"/>
  <c r="FG74" i="1"/>
  <c r="FG317" i="1" s="1"/>
  <c r="FF74" i="1"/>
  <c r="FF317" i="1" s="1"/>
  <c r="FE74" i="1"/>
  <c r="FD74" i="1"/>
  <c r="FC74" i="1"/>
  <c r="FB74" i="1"/>
  <c r="FB317" i="1" s="1"/>
  <c r="FA74" i="1"/>
  <c r="FA317" i="1" s="1"/>
  <c r="EZ74" i="1"/>
  <c r="EZ317" i="1" s="1"/>
  <c r="EY74" i="1"/>
  <c r="EY317" i="1" s="1"/>
  <c r="EX74" i="1"/>
  <c r="EW74" i="1"/>
  <c r="EW317" i="1" s="1"/>
  <c r="EV74" i="1"/>
  <c r="EV317" i="1" s="1"/>
  <c r="EU74" i="1"/>
  <c r="EU317" i="1" s="1"/>
  <c r="ET74" i="1"/>
  <c r="ET317" i="1" s="1"/>
  <c r="ES74" i="1"/>
  <c r="ES317" i="1" s="1"/>
  <c r="ER74" i="1"/>
  <c r="ER317" i="1" s="1"/>
  <c r="ER318" i="1" s="1"/>
  <c r="EQ74" i="1"/>
  <c r="EQ317" i="1" s="1"/>
  <c r="EP74" i="1"/>
  <c r="EP317" i="1" s="1"/>
  <c r="EO74" i="1"/>
  <c r="EO317" i="1" s="1"/>
  <c r="EN74" i="1"/>
  <c r="EN317" i="1" s="1"/>
  <c r="EM74" i="1"/>
  <c r="EM317" i="1" s="1"/>
  <c r="EL74" i="1"/>
  <c r="EL317" i="1" s="1"/>
  <c r="EK74" i="1"/>
  <c r="EK317" i="1" s="1"/>
  <c r="EJ74" i="1"/>
  <c r="EJ317" i="1" s="1"/>
  <c r="EI74" i="1"/>
  <c r="EI317" i="1" s="1"/>
  <c r="EH74" i="1"/>
  <c r="EH317" i="1" s="1"/>
  <c r="EG74" i="1"/>
  <c r="EG317" i="1" s="1"/>
  <c r="EF74" i="1"/>
  <c r="EF317" i="1" s="1"/>
  <c r="EE74" i="1"/>
  <c r="EE317" i="1" s="1"/>
  <c r="ED74" i="1"/>
  <c r="ED317" i="1" s="1"/>
  <c r="EC74" i="1"/>
  <c r="EC317" i="1" s="1"/>
  <c r="EB74" i="1"/>
  <c r="EA74" i="1"/>
  <c r="EA317" i="1" s="1"/>
  <c r="DZ74" i="1"/>
  <c r="DZ317" i="1" s="1"/>
  <c r="DY74" i="1"/>
  <c r="DY317" i="1" s="1"/>
  <c r="DX74" i="1"/>
  <c r="DX317" i="1" s="1"/>
  <c r="DW74" i="1"/>
  <c r="DW317" i="1" s="1"/>
  <c r="DV74" i="1"/>
  <c r="DV317" i="1" s="1"/>
  <c r="DU74" i="1"/>
  <c r="DU317" i="1" s="1"/>
  <c r="DT74" i="1"/>
  <c r="DT317" i="1" s="1"/>
  <c r="DS74" i="1"/>
  <c r="DR74" i="1"/>
  <c r="DR317" i="1" s="1"/>
  <c r="DQ74" i="1"/>
  <c r="DQ317" i="1" s="1"/>
  <c r="DP74" i="1"/>
  <c r="DP317" i="1" s="1"/>
  <c r="DO74" i="1"/>
  <c r="DO317" i="1" s="1"/>
  <c r="DN74" i="1"/>
  <c r="DN317" i="1" s="1"/>
  <c r="DM74" i="1"/>
  <c r="DL74" i="1"/>
  <c r="DL317" i="1" s="1"/>
  <c r="DK74" i="1"/>
  <c r="DK317" i="1" s="1"/>
  <c r="DJ74" i="1"/>
  <c r="DI74" i="1"/>
  <c r="DI317" i="1" s="1"/>
  <c r="DH74" i="1"/>
  <c r="DG74" i="1"/>
  <c r="DF74" i="1"/>
  <c r="DF317" i="1" s="1"/>
  <c r="DE74" i="1"/>
  <c r="DE317" i="1" s="1"/>
  <c r="DD74" i="1"/>
  <c r="DD317" i="1" s="1"/>
  <c r="DC74" i="1"/>
  <c r="DC317" i="1" s="1"/>
  <c r="DB74" i="1"/>
  <c r="DB317" i="1" s="1"/>
  <c r="DA74" i="1"/>
  <c r="CZ74" i="1"/>
  <c r="CZ317" i="1" s="1"/>
  <c r="CY74" i="1"/>
  <c r="CY317" i="1" s="1"/>
  <c r="CX74" i="1"/>
  <c r="CX317" i="1" s="1"/>
  <c r="CW74" i="1"/>
  <c r="CW317" i="1" s="1"/>
  <c r="CV74" i="1"/>
  <c r="CV317" i="1" s="1"/>
  <c r="CU74" i="1"/>
  <c r="CU317" i="1" s="1"/>
  <c r="CT74" i="1"/>
  <c r="CT317" i="1" s="1"/>
  <c r="CS74" i="1"/>
  <c r="CR74" i="1"/>
  <c r="CR317" i="1" s="1"/>
  <c r="CQ74" i="1"/>
  <c r="CP74" i="1"/>
  <c r="CP317" i="1" s="1"/>
  <c r="CO74" i="1"/>
  <c r="CO317" i="1" s="1"/>
  <c r="CN74" i="1"/>
  <c r="CN317" i="1" s="1"/>
  <c r="CM74" i="1"/>
  <c r="CM317" i="1" s="1"/>
  <c r="CL74" i="1"/>
  <c r="CK74" i="1"/>
  <c r="CJ74" i="1"/>
  <c r="CJ317" i="1" s="1"/>
  <c r="CI74" i="1"/>
  <c r="CI317" i="1" s="1"/>
  <c r="CH74" i="1"/>
  <c r="CH317" i="1" s="1"/>
  <c r="CG74" i="1"/>
  <c r="CG317" i="1" s="1"/>
  <c r="CF74" i="1"/>
  <c r="CF317" i="1" s="1"/>
  <c r="CE74" i="1"/>
  <c r="CE317" i="1" s="1"/>
  <c r="CD74" i="1"/>
  <c r="CD317" i="1" s="1"/>
  <c r="CC74" i="1"/>
  <c r="CC317" i="1" s="1"/>
  <c r="CB74" i="1"/>
  <c r="CB317" i="1" s="1"/>
  <c r="CA74" i="1"/>
  <c r="BZ74" i="1"/>
  <c r="BZ317" i="1" s="1"/>
  <c r="BY74" i="1"/>
  <c r="BY317" i="1" s="1"/>
  <c r="BX74" i="1"/>
  <c r="BX317" i="1" s="1"/>
  <c r="BW74" i="1"/>
  <c r="BW317" i="1" s="1"/>
  <c r="BV74" i="1"/>
  <c r="BV317" i="1" s="1"/>
  <c r="BU74" i="1"/>
  <c r="BU317" i="1" s="1"/>
  <c r="BT74" i="1"/>
  <c r="BT317" i="1" s="1"/>
  <c r="BS74" i="1"/>
  <c r="BS317" i="1" s="1"/>
  <c r="BR74" i="1"/>
  <c r="BR317" i="1" s="1"/>
  <c r="BQ74" i="1"/>
  <c r="BQ317" i="1" s="1"/>
  <c r="BP74" i="1"/>
  <c r="BP317" i="1" s="1"/>
  <c r="BO74" i="1"/>
  <c r="BO317" i="1" s="1"/>
  <c r="BN74" i="1"/>
  <c r="BN317" i="1" s="1"/>
  <c r="BM74" i="1"/>
  <c r="BM317" i="1" s="1"/>
  <c r="BL74" i="1"/>
  <c r="BL317" i="1" s="1"/>
  <c r="BK74" i="1"/>
  <c r="BK317" i="1" s="1"/>
  <c r="BJ74" i="1"/>
  <c r="BJ317" i="1" s="1"/>
  <c r="BI74" i="1"/>
  <c r="BI317" i="1" s="1"/>
  <c r="BH74" i="1"/>
  <c r="BH317" i="1" s="1"/>
  <c r="BG74" i="1"/>
  <c r="BG317" i="1" s="1"/>
  <c r="BF74" i="1"/>
  <c r="BF317" i="1" s="1"/>
  <c r="BE74" i="1"/>
  <c r="BE317" i="1" s="1"/>
  <c r="BD74" i="1"/>
  <c r="BD317" i="1" s="1"/>
  <c r="BC74" i="1"/>
  <c r="BC317" i="1" s="1"/>
  <c r="BB74" i="1"/>
  <c r="BB317" i="1" s="1"/>
  <c r="BA74" i="1"/>
  <c r="BA317" i="1" s="1"/>
  <c r="AZ74" i="1"/>
  <c r="AZ317" i="1" s="1"/>
  <c r="AY74" i="1"/>
  <c r="AX74" i="1"/>
  <c r="AW74" i="1"/>
  <c r="AW317" i="1" s="1"/>
  <c r="AV74" i="1"/>
  <c r="AV317" i="1" s="1"/>
  <c r="AU74" i="1"/>
  <c r="AU317" i="1" s="1"/>
  <c r="AT74" i="1"/>
  <c r="AT317" i="1" s="1"/>
  <c r="AS74" i="1"/>
  <c r="AS317" i="1" s="1"/>
  <c r="AR74" i="1"/>
  <c r="AR317" i="1" s="1"/>
  <c r="AQ74" i="1"/>
  <c r="AP74" i="1"/>
  <c r="AP317" i="1" s="1"/>
  <c r="AO74" i="1"/>
  <c r="AO317" i="1" s="1"/>
  <c r="AN74" i="1"/>
  <c r="AN317" i="1" s="1"/>
  <c r="AM74" i="1"/>
  <c r="AM317" i="1" s="1"/>
  <c r="AL74" i="1"/>
  <c r="AL317" i="1" s="1"/>
  <c r="AK74" i="1"/>
  <c r="AJ74" i="1"/>
  <c r="AJ317" i="1" s="1"/>
  <c r="AI74" i="1"/>
  <c r="AI317" i="1" s="1"/>
  <c r="AH74" i="1"/>
  <c r="AH317" i="1" s="1"/>
  <c r="AG74" i="1"/>
  <c r="AG317" i="1" s="1"/>
  <c r="AF74" i="1"/>
  <c r="AF317" i="1" s="1"/>
  <c r="AE74" i="1"/>
  <c r="AE317" i="1" s="1"/>
  <c r="AD74" i="1"/>
  <c r="AD317" i="1" s="1"/>
  <c r="AC74" i="1"/>
  <c r="AB74" i="1"/>
  <c r="AB317" i="1" s="1"/>
  <c r="AA74" i="1"/>
  <c r="AA317" i="1" s="1"/>
  <c r="Z74" i="1"/>
  <c r="Y74" i="1"/>
  <c r="Y317" i="1" s="1"/>
  <c r="X74" i="1"/>
  <c r="W74" i="1"/>
  <c r="W317" i="1" s="1"/>
  <c r="V74" i="1"/>
  <c r="U74" i="1"/>
  <c r="T74" i="1"/>
  <c r="T317" i="1" s="1"/>
  <c r="S74" i="1"/>
  <c r="S317" i="1" s="1"/>
  <c r="R74" i="1"/>
  <c r="R317" i="1" s="1"/>
  <c r="Q74" i="1"/>
  <c r="Q317" i="1" s="1"/>
  <c r="P74" i="1"/>
  <c r="P317" i="1" s="1"/>
  <c r="O74" i="1"/>
  <c r="O317" i="1" s="1"/>
  <c r="N74" i="1"/>
  <c r="N317" i="1" s="1"/>
  <c r="M74" i="1"/>
  <c r="M317" i="1" s="1"/>
  <c r="L74" i="1"/>
  <c r="L317" i="1" s="1"/>
  <c r="K74" i="1"/>
  <c r="K317" i="1" s="1"/>
  <c r="J74" i="1"/>
  <c r="J317" i="1" s="1"/>
  <c r="I74" i="1"/>
  <c r="I317" i="1" s="1"/>
  <c r="H74" i="1"/>
  <c r="H317" i="1" s="1"/>
  <c r="G74" i="1"/>
  <c r="G317" i="1" s="1"/>
  <c r="F74" i="1"/>
  <c r="E74" i="1"/>
  <c r="D74" i="1"/>
  <c r="C74" i="1"/>
  <c r="C317" i="1" s="1"/>
  <c r="B74" i="1"/>
  <c r="B317" i="1" s="1"/>
  <c r="ADP59" i="1"/>
  <c r="ADO59" i="1"/>
  <c r="ADN59" i="1"/>
  <c r="ADM59" i="1"/>
  <c r="ADL59" i="1"/>
  <c r="ADK59" i="1"/>
  <c r="ADJ59" i="1"/>
  <c r="ADI59" i="1"/>
  <c r="ADH59" i="1"/>
  <c r="ADG59" i="1"/>
  <c r="ADF59" i="1"/>
  <c r="ADE59" i="1"/>
  <c r="ADD59" i="1"/>
  <c r="ADC59" i="1"/>
  <c r="ADB59" i="1"/>
  <c r="ADA59" i="1"/>
  <c r="ACZ59" i="1"/>
  <c r="ACY59" i="1"/>
  <c r="ACX59" i="1"/>
  <c r="ACW59" i="1"/>
  <c r="ACV59" i="1"/>
  <c r="ACU59" i="1"/>
  <c r="ACT59" i="1"/>
  <c r="ACT289" i="1" s="1"/>
  <c r="ACS59" i="1"/>
  <c r="ACR59" i="1"/>
  <c r="ACQ59" i="1"/>
  <c r="ACP59" i="1"/>
  <c r="ACO59" i="1"/>
  <c r="ACN59" i="1"/>
  <c r="ACM59" i="1"/>
  <c r="ACL59" i="1"/>
  <c r="ACL289" i="1" s="1"/>
  <c r="ACL291" i="1" s="1"/>
  <c r="ACK59" i="1"/>
  <c r="ACJ59" i="1"/>
  <c r="ACI59" i="1"/>
  <c r="ACH59" i="1"/>
  <c r="ACG59" i="1"/>
  <c r="ACF59" i="1"/>
  <c r="ACE59" i="1"/>
  <c r="ACD59" i="1"/>
  <c r="ACC59" i="1"/>
  <c r="ACB59" i="1"/>
  <c r="ACA59" i="1"/>
  <c r="ABZ59" i="1"/>
  <c r="ABY59" i="1"/>
  <c r="ABX59" i="1"/>
  <c r="ABW59" i="1"/>
  <c r="ABV59" i="1"/>
  <c r="ABU59" i="1"/>
  <c r="ABT59" i="1"/>
  <c r="ABS59" i="1"/>
  <c r="ABR59" i="1"/>
  <c r="ABQ59" i="1"/>
  <c r="ABP59" i="1"/>
  <c r="ABO59" i="1"/>
  <c r="ABN59" i="1"/>
  <c r="ABM59" i="1"/>
  <c r="ABL59" i="1"/>
  <c r="ABK59" i="1"/>
  <c r="ABJ59" i="1"/>
  <c r="ABI59" i="1"/>
  <c r="ABH59" i="1"/>
  <c r="ABG59" i="1"/>
  <c r="ABF59" i="1"/>
  <c r="ABE59" i="1"/>
  <c r="ABD59" i="1"/>
  <c r="ABC59" i="1"/>
  <c r="ABB59" i="1"/>
  <c r="ABA59" i="1"/>
  <c r="AAZ59" i="1"/>
  <c r="AAY59" i="1"/>
  <c r="AAY289" i="1" s="1"/>
  <c r="AAY291" i="1" s="1"/>
  <c r="AAX59" i="1"/>
  <c r="AAW59" i="1"/>
  <c r="AAV59" i="1"/>
  <c r="AAU59" i="1"/>
  <c r="AAT59" i="1"/>
  <c r="AAS59" i="1"/>
  <c r="AAR59" i="1"/>
  <c r="AAQ59" i="1"/>
  <c r="AAP59" i="1"/>
  <c r="AAO59" i="1"/>
  <c r="AAN59" i="1"/>
  <c r="AAM59" i="1"/>
  <c r="AAL59" i="1"/>
  <c r="AAK59" i="1"/>
  <c r="AAJ59" i="1"/>
  <c r="AAI59" i="1"/>
  <c r="AAH59" i="1"/>
  <c r="AAG59" i="1"/>
  <c r="AAF59" i="1"/>
  <c r="AAE59" i="1"/>
  <c r="AAD59" i="1"/>
  <c r="AAC59" i="1"/>
  <c r="AAB59" i="1"/>
  <c r="AAA59" i="1"/>
  <c r="AAA289" i="1" s="1"/>
  <c r="AAA291" i="1" s="1"/>
  <c r="ZZ59" i="1"/>
  <c r="ZY59" i="1"/>
  <c r="ZX59" i="1"/>
  <c r="ZW59" i="1"/>
  <c r="ZV59" i="1"/>
  <c r="ZU59" i="1"/>
  <c r="ZT59" i="1"/>
  <c r="ZS59" i="1"/>
  <c r="ZR59" i="1"/>
  <c r="ZQ59" i="1"/>
  <c r="ZP59" i="1"/>
  <c r="ZO59" i="1"/>
  <c r="ZN59" i="1"/>
  <c r="ZM59" i="1"/>
  <c r="ZL59" i="1"/>
  <c r="ZK59" i="1"/>
  <c r="ZJ59" i="1"/>
  <c r="ZI59" i="1"/>
  <c r="ZH59" i="1"/>
  <c r="ZG59" i="1"/>
  <c r="ZF59" i="1"/>
  <c r="ZE59" i="1"/>
  <c r="ZD59" i="1"/>
  <c r="ZC59" i="1"/>
  <c r="ZB59" i="1"/>
  <c r="ZA59" i="1"/>
  <c r="YZ59" i="1"/>
  <c r="YY59" i="1"/>
  <c r="YX59" i="1"/>
  <c r="YW59" i="1"/>
  <c r="YV59" i="1"/>
  <c r="YU59" i="1"/>
  <c r="YT59" i="1"/>
  <c r="YS59" i="1"/>
  <c r="YR59" i="1"/>
  <c r="YQ59" i="1"/>
  <c r="YP59" i="1"/>
  <c r="YO59" i="1"/>
  <c r="YN59" i="1"/>
  <c r="YM59" i="1"/>
  <c r="YL59" i="1"/>
  <c r="YK59" i="1"/>
  <c r="YJ59" i="1"/>
  <c r="YI59" i="1"/>
  <c r="YH59" i="1"/>
  <c r="YG59" i="1"/>
  <c r="YF59" i="1"/>
  <c r="YF289" i="1" s="1"/>
  <c r="YE59" i="1"/>
  <c r="YD59" i="1"/>
  <c r="YC59" i="1"/>
  <c r="YB59" i="1"/>
  <c r="YA59" i="1"/>
  <c r="XZ59" i="1"/>
  <c r="XY59" i="1"/>
  <c r="XX59" i="1"/>
  <c r="XW59" i="1"/>
  <c r="XV59" i="1"/>
  <c r="XU59" i="1"/>
  <c r="XT59" i="1"/>
  <c r="XS59" i="1"/>
  <c r="XR59" i="1"/>
  <c r="XQ59" i="1"/>
  <c r="XP59" i="1"/>
  <c r="XO59" i="1"/>
  <c r="XN59" i="1"/>
  <c r="XM59" i="1"/>
  <c r="XL59" i="1"/>
  <c r="XK59" i="1"/>
  <c r="XJ59" i="1"/>
  <c r="XI59" i="1"/>
  <c r="XH59" i="1"/>
  <c r="XG59" i="1"/>
  <c r="XF59" i="1"/>
  <c r="XE59" i="1"/>
  <c r="XD59" i="1"/>
  <c r="XC59" i="1"/>
  <c r="XB59" i="1"/>
  <c r="XA59" i="1"/>
  <c r="WZ59" i="1"/>
  <c r="WY59" i="1"/>
  <c r="WX59" i="1"/>
  <c r="WW59" i="1"/>
  <c r="WV59" i="1"/>
  <c r="WU59" i="1"/>
  <c r="WT59" i="1"/>
  <c r="WS59" i="1"/>
  <c r="WR59" i="1"/>
  <c r="WQ59" i="1"/>
  <c r="WP59" i="1"/>
  <c r="WO59" i="1"/>
  <c r="WN59" i="1"/>
  <c r="WN289" i="1" s="1"/>
  <c r="WM59" i="1"/>
  <c r="WL59" i="1"/>
  <c r="WK59" i="1"/>
  <c r="WJ59" i="1"/>
  <c r="WI59" i="1"/>
  <c r="WH59" i="1"/>
  <c r="WG59" i="1"/>
  <c r="WF59" i="1"/>
  <c r="WE59" i="1"/>
  <c r="WD59" i="1"/>
  <c r="WC59" i="1"/>
  <c r="WB59" i="1"/>
  <c r="WA59" i="1"/>
  <c r="VZ59" i="1"/>
  <c r="VY59" i="1"/>
  <c r="VX59" i="1"/>
  <c r="VW59" i="1"/>
  <c r="VV59" i="1"/>
  <c r="VU59" i="1"/>
  <c r="VU289" i="1" s="1"/>
  <c r="VT59" i="1"/>
  <c r="VS59" i="1"/>
  <c r="VR59" i="1"/>
  <c r="VQ59" i="1"/>
  <c r="VP59" i="1"/>
  <c r="VO59" i="1"/>
  <c r="VN59" i="1"/>
  <c r="VN289" i="1" s="1"/>
  <c r="VN291" i="1" s="1"/>
  <c r="VM59" i="1"/>
  <c r="VL59" i="1"/>
  <c r="VK59" i="1"/>
  <c r="VJ59" i="1"/>
  <c r="VI59" i="1"/>
  <c r="VH59" i="1"/>
  <c r="VG59" i="1"/>
  <c r="VF59" i="1"/>
  <c r="VE59" i="1"/>
  <c r="VD59" i="1"/>
  <c r="VC59" i="1"/>
  <c r="VB59" i="1"/>
  <c r="VA59" i="1"/>
  <c r="UZ59" i="1"/>
  <c r="UY59" i="1"/>
  <c r="UY289" i="1" s="1"/>
  <c r="UX59" i="1"/>
  <c r="UW59" i="1"/>
  <c r="UV59" i="1"/>
  <c r="UU59" i="1"/>
  <c r="UT59" i="1"/>
  <c r="US59" i="1"/>
  <c r="UR59" i="1"/>
  <c r="UQ59" i="1"/>
  <c r="UP59" i="1"/>
  <c r="UO59" i="1"/>
  <c r="UN59" i="1"/>
  <c r="UM59" i="1"/>
  <c r="UL59" i="1"/>
  <c r="UK59" i="1"/>
  <c r="UJ59" i="1"/>
  <c r="UI59" i="1"/>
  <c r="UH59" i="1"/>
  <c r="UG59" i="1"/>
  <c r="UF59" i="1"/>
  <c r="UE59" i="1"/>
  <c r="UD59" i="1"/>
  <c r="UC59" i="1"/>
  <c r="UB59" i="1"/>
  <c r="UA59" i="1"/>
  <c r="TZ59" i="1"/>
  <c r="TZ289" i="1" s="1"/>
  <c r="TY59" i="1"/>
  <c r="TX59" i="1"/>
  <c r="TW59" i="1"/>
  <c r="TV59" i="1"/>
  <c r="TU59" i="1"/>
  <c r="TT59" i="1"/>
  <c r="TS59" i="1"/>
  <c r="TR59" i="1"/>
  <c r="TQ59" i="1"/>
  <c r="TP59" i="1"/>
  <c r="TO59" i="1"/>
  <c r="TN59" i="1"/>
  <c r="TM59" i="1"/>
  <c r="TL59" i="1"/>
  <c r="TK59" i="1"/>
  <c r="TJ59" i="1"/>
  <c r="TI59" i="1"/>
  <c r="TH59" i="1"/>
  <c r="TG59" i="1"/>
  <c r="TF59" i="1"/>
  <c r="TE59" i="1"/>
  <c r="TD59" i="1"/>
  <c r="TC59" i="1"/>
  <c r="TB59" i="1"/>
  <c r="TA59" i="1"/>
  <c r="SZ59" i="1"/>
  <c r="SY59" i="1"/>
  <c r="SX59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H289" i="1" s="1"/>
  <c r="SH291" i="1" s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S289" i="1" s="1"/>
  <c r="QS291" i="1" s="1"/>
  <c r="QR59" i="1"/>
  <c r="QQ59" i="1"/>
  <c r="QP59" i="1"/>
  <c r="QP289" i="1" s="1"/>
  <c r="QP291" i="1" s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W289" i="1" s="1"/>
  <c r="PW291" i="1" s="1"/>
  <c r="PV59" i="1"/>
  <c r="PU59" i="1"/>
  <c r="PT59" i="1"/>
  <c r="PT289" i="1" s="1"/>
  <c r="PT291" i="1" s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B289" i="1" s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M289" i="1" s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S289" i="1" s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I289" i="1" s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N289" i="1" s="1"/>
  <c r="BM59" i="1"/>
  <c r="BM289" i="1" s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DP37" i="1"/>
  <c r="ADO37" i="1"/>
  <c r="ADN37" i="1"/>
  <c r="ADM37" i="1"/>
  <c r="ADL37" i="1"/>
  <c r="ADK37" i="1"/>
  <c r="ADJ37" i="1"/>
  <c r="ADI37" i="1"/>
  <c r="ADH37" i="1"/>
  <c r="ADG37" i="1"/>
  <c r="ADF37" i="1"/>
  <c r="ADE37" i="1"/>
  <c r="ADD37" i="1"/>
  <c r="ADC37" i="1"/>
  <c r="ADB37" i="1"/>
  <c r="ADA37" i="1"/>
  <c r="ACZ37" i="1"/>
  <c r="ACY37" i="1"/>
  <c r="ACX37" i="1"/>
  <c r="ACW37" i="1"/>
  <c r="ACV37" i="1"/>
  <c r="ACU37" i="1"/>
  <c r="ACT37" i="1"/>
  <c r="ACS37" i="1"/>
  <c r="ACR37" i="1"/>
  <c r="ACQ37" i="1"/>
  <c r="ACP37" i="1"/>
  <c r="ACO37" i="1"/>
  <c r="ACN37" i="1"/>
  <c r="ACM37" i="1"/>
  <c r="ACL37" i="1"/>
  <c r="ACK37" i="1"/>
  <c r="ACJ37" i="1"/>
  <c r="ACI37" i="1"/>
  <c r="ACH37" i="1"/>
  <c r="ACG37" i="1"/>
  <c r="ACF37" i="1"/>
  <c r="ACE37" i="1"/>
  <c r="ACD37" i="1"/>
  <c r="ACC37" i="1"/>
  <c r="ACB37" i="1"/>
  <c r="ACA37" i="1"/>
  <c r="ABZ37" i="1"/>
  <c r="ABY37" i="1"/>
  <c r="ABX37" i="1"/>
  <c r="ABW37" i="1"/>
  <c r="ABV37" i="1"/>
  <c r="ABU37" i="1"/>
  <c r="ABT37" i="1"/>
  <c r="ABS37" i="1"/>
  <c r="ABR37" i="1"/>
  <c r="ABQ37" i="1"/>
  <c r="ABP37" i="1"/>
  <c r="ABO37" i="1"/>
  <c r="ABN37" i="1"/>
  <c r="ABM37" i="1"/>
  <c r="ABL37" i="1"/>
  <c r="ABK37" i="1"/>
  <c r="ABJ37" i="1"/>
  <c r="ABI37" i="1"/>
  <c r="ABH37" i="1"/>
  <c r="ABG37" i="1"/>
  <c r="ABF37" i="1"/>
  <c r="ABE37" i="1"/>
  <c r="ABE289" i="1" s="1"/>
  <c r="ABE291" i="1" s="1"/>
  <c r="ABD37" i="1"/>
  <c r="ABC37" i="1"/>
  <c r="ABB37" i="1"/>
  <c r="ABA37" i="1"/>
  <c r="AAZ37" i="1"/>
  <c r="AAY37" i="1"/>
  <c r="AAX37" i="1"/>
  <c r="AAW37" i="1"/>
  <c r="AAV37" i="1"/>
  <c r="AAU37" i="1"/>
  <c r="AAT37" i="1"/>
  <c r="AAS37" i="1"/>
  <c r="AAR37" i="1"/>
  <c r="AAQ37" i="1"/>
  <c r="AAP37" i="1"/>
  <c r="AAO37" i="1"/>
  <c r="AAN37" i="1"/>
  <c r="AAM37" i="1"/>
  <c r="AAL37" i="1"/>
  <c r="AAK37" i="1"/>
  <c r="AAJ37" i="1"/>
  <c r="AAI37" i="1"/>
  <c r="AAH37" i="1"/>
  <c r="AAG37" i="1"/>
  <c r="AAF37" i="1"/>
  <c r="AAE37" i="1"/>
  <c r="AAD37" i="1"/>
  <c r="AAD289" i="1" s="1"/>
  <c r="AAD291" i="1" s="1"/>
  <c r="AAC37" i="1"/>
  <c r="AAB37" i="1"/>
  <c r="AAA37" i="1"/>
  <c r="ZZ37" i="1"/>
  <c r="ZY37" i="1"/>
  <c r="ZX37" i="1"/>
  <c r="ZW37" i="1"/>
  <c r="ZV37" i="1"/>
  <c r="ZU37" i="1"/>
  <c r="ZT37" i="1"/>
  <c r="ZS37" i="1"/>
  <c r="ZR37" i="1"/>
  <c r="ZQ37" i="1"/>
  <c r="ZP37" i="1"/>
  <c r="ZO37" i="1"/>
  <c r="ZN37" i="1"/>
  <c r="ZM37" i="1"/>
  <c r="ZL37" i="1"/>
  <c r="ZK37" i="1"/>
  <c r="ZJ37" i="1"/>
  <c r="ZI37" i="1"/>
  <c r="ZH37" i="1"/>
  <c r="ZG37" i="1"/>
  <c r="ZF37" i="1"/>
  <c r="ZE37" i="1"/>
  <c r="ZD37" i="1"/>
  <c r="ZC37" i="1"/>
  <c r="ZB37" i="1"/>
  <c r="ZA37" i="1"/>
  <c r="YZ37" i="1"/>
  <c r="YY37" i="1"/>
  <c r="YX37" i="1"/>
  <c r="YW37" i="1"/>
  <c r="YV37" i="1"/>
  <c r="YU37" i="1"/>
  <c r="YT37" i="1"/>
  <c r="YS37" i="1"/>
  <c r="YR37" i="1"/>
  <c r="YQ37" i="1"/>
  <c r="YP37" i="1"/>
  <c r="YO37" i="1"/>
  <c r="YN37" i="1"/>
  <c r="YM37" i="1"/>
  <c r="YL37" i="1"/>
  <c r="YL289" i="1" s="1"/>
  <c r="YK37" i="1"/>
  <c r="YJ37" i="1"/>
  <c r="YI37" i="1"/>
  <c r="YH37" i="1"/>
  <c r="YG37" i="1"/>
  <c r="YF37" i="1"/>
  <c r="YE37" i="1"/>
  <c r="YD37" i="1"/>
  <c r="YC37" i="1"/>
  <c r="YB37" i="1"/>
  <c r="YA37" i="1"/>
  <c r="XZ37" i="1"/>
  <c r="XY37" i="1"/>
  <c r="XX37" i="1"/>
  <c r="XW37" i="1"/>
  <c r="XV37" i="1"/>
  <c r="XU37" i="1"/>
  <c r="XT37" i="1"/>
  <c r="XS37" i="1"/>
  <c r="XR37" i="1"/>
  <c r="XQ37" i="1"/>
  <c r="XP37" i="1"/>
  <c r="XO37" i="1"/>
  <c r="XN37" i="1"/>
  <c r="XM37" i="1"/>
  <c r="XL37" i="1"/>
  <c r="XK37" i="1"/>
  <c r="XJ37" i="1"/>
  <c r="XI37" i="1"/>
  <c r="XH37" i="1"/>
  <c r="XG37" i="1"/>
  <c r="XF37" i="1"/>
  <c r="XE37" i="1"/>
  <c r="XD37" i="1"/>
  <c r="XC37" i="1"/>
  <c r="XB37" i="1"/>
  <c r="XA37" i="1"/>
  <c r="WZ37" i="1"/>
  <c r="WY37" i="1"/>
  <c r="WX37" i="1"/>
  <c r="WW37" i="1"/>
  <c r="WV37" i="1"/>
  <c r="WU37" i="1"/>
  <c r="WT37" i="1"/>
  <c r="WT289" i="1" s="1"/>
  <c r="WS37" i="1"/>
  <c r="WR37" i="1"/>
  <c r="WQ37" i="1"/>
  <c r="WP37" i="1"/>
  <c r="WO37" i="1"/>
  <c r="WN37" i="1"/>
  <c r="WM37" i="1"/>
  <c r="WL37" i="1"/>
  <c r="WK37" i="1"/>
  <c r="WJ37" i="1"/>
  <c r="WI37" i="1"/>
  <c r="WH37" i="1"/>
  <c r="WG37" i="1"/>
  <c r="WF37" i="1"/>
  <c r="WE37" i="1"/>
  <c r="WD37" i="1"/>
  <c r="WC37" i="1"/>
  <c r="WB37" i="1"/>
  <c r="WA37" i="1"/>
  <c r="VZ37" i="1"/>
  <c r="VY37" i="1"/>
  <c r="VX37" i="1"/>
  <c r="VW37" i="1"/>
  <c r="VV37" i="1"/>
  <c r="VU37" i="1"/>
  <c r="VT37" i="1"/>
  <c r="VS37" i="1"/>
  <c r="VR37" i="1"/>
  <c r="VQ37" i="1"/>
  <c r="VP37" i="1"/>
  <c r="VO37" i="1"/>
  <c r="VN37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UO37" i="1"/>
  <c r="UN37" i="1"/>
  <c r="UM37" i="1"/>
  <c r="UL37" i="1"/>
  <c r="UK37" i="1"/>
  <c r="UJ37" i="1"/>
  <c r="UI37" i="1"/>
  <c r="UH37" i="1"/>
  <c r="UG37" i="1"/>
  <c r="UF37" i="1"/>
  <c r="UE37" i="1"/>
  <c r="UD37" i="1"/>
  <c r="UC37" i="1"/>
  <c r="UB37" i="1"/>
  <c r="UA37" i="1"/>
  <c r="TZ37" i="1"/>
  <c r="TY37" i="1"/>
  <c r="TX37" i="1"/>
  <c r="TW37" i="1"/>
  <c r="TV37" i="1"/>
  <c r="TU37" i="1"/>
  <c r="TT37" i="1"/>
  <c r="TS37" i="1"/>
  <c r="TR37" i="1"/>
  <c r="TQ37" i="1"/>
  <c r="TP37" i="1"/>
  <c r="TO37" i="1"/>
  <c r="TN37" i="1"/>
  <c r="TM37" i="1"/>
  <c r="TL37" i="1"/>
  <c r="TK37" i="1"/>
  <c r="TJ37" i="1"/>
  <c r="TI37" i="1"/>
  <c r="TH37" i="1"/>
  <c r="TG37" i="1"/>
  <c r="TF37" i="1"/>
  <c r="TE37" i="1"/>
  <c r="TD37" i="1"/>
  <c r="TC37" i="1"/>
  <c r="TB37" i="1"/>
  <c r="TA37" i="1"/>
  <c r="SZ37" i="1"/>
  <c r="SY37" i="1"/>
  <c r="SX37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T289" i="1" s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B289" i="1" s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N289" i="1" s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I289" i="1" s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M289" i="1" s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P289" i="1" s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DP4" i="1"/>
  <c r="ADP314" i="1" s="1"/>
  <c r="ADP316" i="1" s="1"/>
  <c r="ADP318" i="1" s="1"/>
  <c r="ADO4" i="1"/>
  <c r="ADO314" i="1" s="1"/>
  <c r="ADO316" i="1" s="1"/>
  <c r="ADO318" i="1" s="1"/>
  <c r="ADN4" i="1"/>
  <c r="ADN314" i="1" s="1"/>
  <c r="ADN316" i="1" s="1"/>
  <c r="ADN318" i="1" s="1"/>
  <c r="ADM4" i="1"/>
  <c r="ADM314" i="1" s="1"/>
  <c r="ADM316" i="1" s="1"/>
  <c r="ADL4" i="1"/>
  <c r="ADK4" i="1"/>
  <c r="ADK314" i="1" s="1"/>
  <c r="ADK316" i="1" s="1"/>
  <c r="ADJ4" i="1"/>
  <c r="ADI4" i="1"/>
  <c r="ADI314" i="1" s="1"/>
  <c r="ADI316" i="1" s="1"/>
  <c r="ADH4" i="1"/>
  <c r="ADG4" i="1"/>
  <c r="ADF4" i="1"/>
  <c r="ADF314" i="1" s="1"/>
  <c r="ADF316" i="1" s="1"/>
  <c r="ADF318" i="1" s="1"/>
  <c r="ADE4" i="1"/>
  <c r="ADE314" i="1" s="1"/>
  <c r="ADE316" i="1" s="1"/>
  <c r="ADD4" i="1"/>
  <c r="ADD314" i="1" s="1"/>
  <c r="ADD316" i="1" s="1"/>
  <c r="ADD318" i="1" s="1"/>
  <c r="ADC4" i="1"/>
  <c r="ADC314" i="1" s="1"/>
  <c r="ADC316" i="1" s="1"/>
  <c r="ADB4" i="1"/>
  <c r="ADB314" i="1" s="1"/>
  <c r="ADB316" i="1" s="1"/>
  <c r="ADB318" i="1" s="1"/>
  <c r="ADA4" i="1"/>
  <c r="ACZ4" i="1"/>
  <c r="ACZ314" i="1" s="1"/>
  <c r="ACZ316" i="1" s="1"/>
  <c r="ACZ318" i="1" s="1"/>
  <c r="ACY4" i="1"/>
  <c r="ACY314" i="1" s="1"/>
  <c r="ACX4" i="1"/>
  <c r="ACX314" i="1" s="1"/>
  <c r="ACX316" i="1" s="1"/>
  <c r="ACX318" i="1" s="1"/>
  <c r="ACW4" i="1"/>
  <c r="ACW314" i="1" s="1"/>
  <c r="ACW316" i="1" s="1"/>
  <c r="ACW318" i="1" s="1"/>
  <c r="ACV4" i="1"/>
  <c r="ACV314" i="1" s="1"/>
  <c r="ACU4" i="1"/>
  <c r="ACU314" i="1" s="1"/>
  <c r="ACU316" i="1" s="1"/>
  <c r="ACU318" i="1" s="1"/>
  <c r="ACT4" i="1"/>
  <c r="ACT314" i="1" s="1"/>
  <c r="ACT316" i="1" s="1"/>
  <c r="ACT318" i="1" s="1"/>
  <c r="ACS4" i="1"/>
  <c r="ACS314" i="1" s="1"/>
  <c r="ACR4" i="1"/>
  <c r="ACR314" i="1" s="1"/>
  <c r="ACR316" i="1" s="1"/>
  <c r="ACR318" i="1" s="1"/>
  <c r="ACQ4" i="1"/>
  <c r="ACQ314" i="1" s="1"/>
  <c r="ACP4" i="1"/>
  <c r="ACP314" i="1" s="1"/>
  <c r="ACO4" i="1"/>
  <c r="ACO314" i="1" s="1"/>
  <c r="ACN4" i="1"/>
  <c r="ACN314" i="1" s="1"/>
  <c r="ACN316" i="1" s="1"/>
  <c r="ACN318" i="1" s="1"/>
  <c r="ACM4" i="1"/>
  <c r="ACL4" i="1"/>
  <c r="ACL314" i="1" s="1"/>
  <c r="ACL316" i="1" s="1"/>
  <c r="ACL318" i="1" s="1"/>
  <c r="ACK4" i="1"/>
  <c r="ACK314" i="1" s="1"/>
  <c r="ACK316" i="1" s="1"/>
  <c r="ACJ4" i="1"/>
  <c r="ACJ314" i="1" s="1"/>
  <c r="ACJ316" i="1" s="1"/>
  <c r="ACJ318" i="1" s="1"/>
  <c r="ACI4" i="1"/>
  <c r="ACI314" i="1" s="1"/>
  <c r="ACI316" i="1" s="1"/>
  <c r="ACH4" i="1"/>
  <c r="ACH314" i="1" s="1"/>
  <c r="ACH316" i="1" s="1"/>
  <c r="ACH318" i="1" s="1"/>
  <c r="ACG4" i="1"/>
  <c r="ACF4" i="1"/>
  <c r="ACF314" i="1" s="1"/>
  <c r="ACF316" i="1" s="1"/>
  <c r="ACF318" i="1" s="1"/>
  <c r="ACE4" i="1"/>
  <c r="ACE314" i="1" s="1"/>
  <c r="ACD4" i="1"/>
  <c r="ACD314" i="1" s="1"/>
  <c r="ACD316" i="1" s="1"/>
  <c r="ACD318" i="1" s="1"/>
  <c r="ACC4" i="1"/>
  <c r="ACC314" i="1" s="1"/>
  <c r="ACC316" i="1" s="1"/>
  <c r="ACC318" i="1" s="1"/>
  <c r="ACB4" i="1"/>
  <c r="ACB314" i="1" s="1"/>
  <c r="ACB316" i="1" s="1"/>
  <c r="ACB318" i="1" s="1"/>
  <c r="ACA4" i="1"/>
  <c r="ACA314" i="1" s="1"/>
  <c r="ACA316" i="1" s="1"/>
  <c r="ACA318" i="1" s="1"/>
  <c r="ABZ4" i="1"/>
  <c r="ABZ314" i="1" s="1"/>
  <c r="ABY4" i="1"/>
  <c r="ABY314" i="1" s="1"/>
  <c r="ABY316" i="1" s="1"/>
  <c r="ABY318" i="1" s="1"/>
  <c r="ABX4" i="1"/>
  <c r="ABX314" i="1" s="1"/>
  <c r="ABX316" i="1" s="1"/>
  <c r="ABX318" i="1" s="1"/>
  <c r="ABW4" i="1"/>
  <c r="ABW314" i="1" s="1"/>
  <c r="ABW316" i="1" s="1"/>
  <c r="ABW318" i="1" s="1"/>
  <c r="ABV4" i="1"/>
  <c r="ABV314" i="1" s="1"/>
  <c r="ABV316" i="1" s="1"/>
  <c r="ABV318" i="1" s="1"/>
  <c r="ABU4" i="1"/>
  <c r="ABU314" i="1" s="1"/>
  <c r="ABU316" i="1" s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G314" i="1" s="1"/>
  <c r="ABG316" i="1" s="1"/>
  <c r="ABG318" i="1" s="1"/>
  <c r="ABF4" i="1"/>
  <c r="ABF314" i="1" s="1"/>
  <c r="ABF316" i="1" s="1"/>
  <c r="ABF318" i="1" s="1"/>
  <c r="ABE4" i="1"/>
  <c r="ABE314" i="1" s="1"/>
  <c r="ABE316" i="1" s="1"/>
  <c r="ABE318" i="1" s="1"/>
  <c r="ABD4" i="1"/>
  <c r="ABD314" i="1" s="1"/>
  <c r="ABC4" i="1"/>
  <c r="ABC314" i="1" s="1"/>
  <c r="ABC316" i="1" s="1"/>
  <c r="ABC318" i="1" s="1"/>
  <c r="ABB4" i="1"/>
  <c r="ABB314" i="1" s="1"/>
  <c r="ABB316" i="1" s="1"/>
  <c r="ABB318" i="1" s="1"/>
  <c r="ABA4" i="1"/>
  <c r="ABA314" i="1" s="1"/>
  <c r="ABA316" i="1" s="1"/>
  <c r="ABA318" i="1" s="1"/>
  <c r="AAZ4" i="1"/>
  <c r="AAZ314" i="1" s="1"/>
  <c r="AAZ316" i="1" s="1"/>
  <c r="AAZ318" i="1" s="1"/>
  <c r="AAY4" i="1"/>
  <c r="AAY314" i="1" s="1"/>
  <c r="AAY316" i="1" s="1"/>
  <c r="AAX4" i="1"/>
  <c r="AAX314" i="1" s="1"/>
  <c r="AAX316" i="1" s="1"/>
  <c r="AAX318" i="1" s="1"/>
  <c r="AAW4" i="1"/>
  <c r="AAW314" i="1" s="1"/>
  <c r="AAW316" i="1" s="1"/>
  <c r="AAV4" i="1"/>
  <c r="AAV314" i="1" s="1"/>
  <c r="AAV316" i="1" s="1"/>
  <c r="AAU4" i="1"/>
  <c r="AAU314" i="1" s="1"/>
  <c r="AAU316" i="1" s="1"/>
  <c r="AAT4" i="1"/>
  <c r="AAT314" i="1" s="1"/>
  <c r="AAT316" i="1" s="1"/>
  <c r="AAT318" i="1" s="1"/>
  <c r="AAS4" i="1"/>
  <c r="AAR4" i="1"/>
  <c r="AAR314" i="1" s="1"/>
  <c r="AAR316" i="1" s="1"/>
  <c r="AAR318" i="1" s="1"/>
  <c r="AAQ4" i="1"/>
  <c r="AAP4" i="1"/>
  <c r="AAP314" i="1" s="1"/>
  <c r="AAP316" i="1" s="1"/>
  <c r="AAP318" i="1" s="1"/>
  <c r="AAO4" i="1"/>
  <c r="AAN4" i="1"/>
  <c r="AAN314" i="1" s="1"/>
  <c r="AAN316" i="1" s="1"/>
  <c r="AAN318" i="1" s="1"/>
  <c r="AAM4" i="1"/>
  <c r="AAL4" i="1"/>
  <c r="AAL314" i="1" s="1"/>
  <c r="AAL316" i="1" s="1"/>
  <c r="AAL318" i="1" s="1"/>
  <c r="AAK4" i="1"/>
  <c r="AAK314" i="1" s="1"/>
  <c r="AAK316" i="1" s="1"/>
  <c r="AAK318" i="1" s="1"/>
  <c r="AAJ4" i="1"/>
  <c r="AAJ314" i="1" s="1"/>
  <c r="AAJ316" i="1" s="1"/>
  <c r="AAJ318" i="1" s="1"/>
  <c r="AAI4" i="1"/>
  <c r="AAI314" i="1" s="1"/>
  <c r="AAI316" i="1" s="1"/>
  <c r="AAI318" i="1" s="1"/>
  <c r="AAH4" i="1"/>
  <c r="AAH314" i="1" s="1"/>
  <c r="AAG4" i="1"/>
  <c r="AAG314" i="1" s="1"/>
  <c r="AAG316" i="1" s="1"/>
  <c r="AAG318" i="1" s="1"/>
  <c r="AAF4" i="1"/>
  <c r="AAF314" i="1" s="1"/>
  <c r="AAF316" i="1" s="1"/>
  <c r="AAF318" i="1" s="1"/>
  <c r="AAE4" i="1"/>
  <c r="AAE314" i="1" s="1"/>
  <c r="AAE316" i="1" s="1"/>
  <c r="AAE318" i="1" s="1"/>
  <c r="AAD4" i="1"/>
  <c r="AAD314" i="1" s="1"/>
  <c r="AAD316" i="1" s="1"/>
  <c r="AAD318" i="1" s="1"/>
  <c r="AAC4" i="1"/>
  <c r="AAC314" i="1" s="1"/>
  <c r="AAB4" i="1"/>
  <c r="AAB314" i="1" s="1"/>
  <c r="AAA4" i="1"/>
  <c r="AAA314" i="1" s="1"/>
  <c r="AAA316" i="1" s="1"/>
  <c r="ZZ4" i="1"/>
  <c r="ZZ314" i="1" s="1"/>
  <c r="ZZ316" i="1" s="1"/>
  <c r="ZZ318" i="1" s="1"/>
  <c r="ZY4" i="1"/>
  <c r="ZY314" i="1" s="1"/>
  <c r="ZX4" i="1"/>
  <c r="ZX314" i="1" s="1"/>
  <c r="ZX316" i="1" s="1"/>
  <c r="ZX318" i="1" s="1"/>
  <c r="ZW4" i="1"/>
  <c r="ZV4" i="1"/>
  <c r="ZV314" i="1" s="1"/>
  <c r="ZV316" i="1" s="1"/>
  <c r="ZV318" i="1" s="1"/>
  <c r="ZU4" i="1"/>
  <c r="ZT4" i="1"/>
  <c r="ZS4" i="1"/>
  <c r="ZS314" i="1" s="1"/>
  <c r="ZS316" i="1" s="1"/>
  <c r="ZS318" i="1" s="1"/>
  <c r="ZR4" i="1"/>
  <c r="ZR314" i="1" s="1"/>
  <c r="ZR316" i="1" s="1"/>
  <c r="ZR318" i="1" s="1"/>
  <c r="ZQ4" i="1"/>
  <c r="ZQ314" i="1" s="1"/>
  <c r="ZQ316" i="1" s="1"/>
  <c r="ZQ318" i="1" s="1"/>
  <c r="ZP4" i="1"/>
  <c r="ZP314" i="1" s="1"/>
  <c r="ZP316" i="1" s="1"/>
  <c r="ZP318" i="1" s="1"/>
  <c r="ZO4" i="1"/>
  <c r="ZO314" i="1" s="1"/>
  <c r="ZO316" i="1" s="1"/>
  <c r="ZO318" i="1" s="1"/>
  <c r="ZN4" i="1"/>
  <c r="ZN314" i="1" s="1"/>
  <c r="ZN316" i="1" s="1"/>
  <c r="ZN318" i="1" s="1"/>
  <c r="ZM4" i="1"/>
  <c r="ZM314" i="1" s="1"/>
  <c r="ZM316" i="1" s="1"/>
  <c r="ZM318" i="1" s="1"/>
  <c r="ZL4" i="1"/>
  <c r="ZL314" i="1" s="1"/>
  <c r="ZK4" i="1"/>
  <c r="ZK314" i="1" s="1"/>
  <c r="ZK316" i="1" s="1"/>
  <c r="ZK318" i="1" s="1"/>
  <c r="ZJ4" i="1"/>
  <c r="ZJ314" i="1" s="1"/>
  <c r="ZJ316" i="1" s="1"/>
  <c r="ZJ318" i="1" s="1"/>
  <c r="ZI4" i="1"/>
  <c r="ZI314" i="1" s="1"/>
  <c r="ZI316" i="1" s="1"/>
  <c r="ZI318" i="1" s="1"/>
  <c r="ZH4" i="1"/>
  <c r="ZH314" i="1" s="1"/>
  <c r="ZH316" i="1" s="1"/>
  <c r="ZH318" i="1" s="1"/>
  <c r="ZG4" i="1"/>
  <c r="ZF4" i="1"/>
  <c r="ZE4" i="1"/>
  <c r="ZD4" i="1"/>
  <c r="ZC4" i="1"/>
  <c r="ZC314" i="1" s="1"/>
  <c r="ZC316" i="1" s="1"/>
  <c r="ZB4" i="1"/>
  <c r="ZB314" i="1" s="1"/>
  <c r="ZA4" i="1"/>
  <c r="ZA314" i="1" s="1"/>
  <c r="YZ4" i="1"/>
  <c r="YZ314" i="1" s="1"/>
  <c r="YY4" i="1"/>
  <c r="YY314" i="1" s="1"/>
  <c r="YX4" i="1"/>
  <c r="YW4" i="1"/>
  <c r="YV4" i="1"/>
  <c r="YV314" i="1" s="1"/>
  <c r="YV316" i="1" s="1"/>
  <c r="YV318" i="1" s="1"/>
  <c r="YU4" i="1"/>
  <c r="YT4" i="1"/>
  <c r="YT314" i="1" s="1"/>
  <c r="YT316" i="1" s="1"/>
  <c r="YT318" i="1" s="1"/>
  <c r="YS4" i="1"/>
  <c r="YR4" i="1"/>
  <c r="YR314" i="1" s="1"/>
  <c r="YR316" i="1" s="1"/>
  <c r="YR318" i="1" s="1"/>
  <c r="YQ4" i="1"/>
  <c r="YQ314" i="1" s="1"/>
  <c r="YQ316" i="1" s="1"/>
  <c r="YQ318" i="1" s="1"/>
  <c r="YP4" i="1"/>
  <c r="YP314" i="1" s="1"/>
  <c r="YO4" i="1"/>
  <c r="YO314" i="1" s="1"/>
  <c r="YO316" i="1" s="1"/>
  <c r="YO318" i="1" s="1"/>
  <c r="YN4" i="1"/>
  <c r="YN314" i="1" s="1"/>
  <c r="YN316" i="1" s="1"/>
  <c r="YN318" i="1" s="1"/>
  <c r="YM4" i="1"/>
  <c r="YM314" i="1" s="1"/>
  <c r="YM316" i="1" s="1"/>
  <c r="YM318" i="1" s="1"/>
  <c r="YL4" i="1"/>
  <c r="YL314" i="1" s="1"/>
  <c r="YL316" i="1" s="1"/>
  <c r="YL318" i="1" s="1"/>
  <c r="YK4" i="1"/>
  <c r="YK314" i="1" s="1"/>
  <c r="YK316" i="1" s="1"/>
  <c r="YJ4" i="1"/>
  <c r="YJ314" i="1" s="1"/>
  <c r="YJ316" i="1" s="1"/>
  <c r="YJ318" i="1" s="1"/>
  <c r="YI4" i="1"/>
  <c r="YI314" i="1" s="1"/>
  <c r="YI316" i="1" s="1"/>
  <c r="YH4" i="1"/>
  <c r="YH314" i="1" s="1"/>
  <c r="YH316" i="1" s="1"/>
  <c r="YH318" i="1" s="1"/>
  <c r="YG4" i="1"/>
  <c r="YG314" i="1" s="1"/>
  <c r="YG316" i="1" s="1"/>
  <c r="YF4" i="1"/>
  <c r="YF314" i="1" s="1"/>
  <c r="YF316" i="1" s="1"/>
  <c r="YF318" i="1" s="1"/>
  <c r="YE4" i="1"/>
  <c r="YE314" i="1" s="1"/>
  <c r="YD4" i="1"/>
  <c r="YC4" i="1"/>
  <c r="YC314" i="1" s="1"/>
  <c r="YC316" i="1" s="1"/>
  <c r="YB4" i="1"/>
  <c r="YB314" i="1" s="1"/>
  <c r="YA4" i="1"/>
  <c r="YA314" i="1" s="1"/>
  <c r="YA316" i="1" s="1"/>
  <c r="XZ4" i="1"/>
  <c r="XZ314" i="1" s="1"/>
  <c r="XZ316" i="1" s="1"/>
  <c r="XZ318" i="1" s="1"/>
  <c r="XY4" i="1"/>
  <c r="XY314" i="1" s="1"/>
  <c r="XX4" i="1"/>
  <c r="XX314" i="1" s="1"/>
  <c r="XX316" i="1" s="1"/>
  <c r="XX318" i="1" s="1"/>
  <c r="XW4" i="1"/>
  <c r="XW314" i="1" s="1"/>
  <c r="XW316" i="1" s="1"/>
  <c r="XW318" i="1" s="1"/>
  <c r="XV4" i="1"/>
  <c r="XV314" i="1" s="1"/>
  <c r="XV316" i="1" s="1"/>
  <c r="XV318" i="1" s="1"/>
  <c r="XU4" i="1"/>
  <c r="XU314" i="1" s="1"/>
  <c r="XU316" i="1" s="1"/>
  <c r="XU318" i="1" s="1"/>
  <c r="XT4" i="1"/>
  <c r="XT314" i="1" s="1"/>
  <c r="XS4" i="1"/>
  <c r="XS314" i="1" s="1"/>
  <c r="XS316" i="1" s="1"/>
  <c r="XS318" i="1" s="1"/>
  <c r="XR4" i="1"/>
  <c r="XR314" i="1" s="1"/>
  <c r="XR316" i="1" s="1"/>
  <c r="XR318" i="1" s="1"/>
  <c r="XQ4" i="1"/>
  <c r="XQ314" i="1" s="1"/>
  <c r="XQ316" i="1" s="1"/>
  <c r="XQ318" i="1" s="1"/>
  <c r="XP4" i="1"/>
  <c r="XP314" i="1" s="1"/>
  <c r="XP316" i="1" s="1"/>
  <c r="XP318" i="1" s="1"/>
  <c r="XO4" i="1"/>
  <c r="XO314" i="1" s="1"/>
  <c r="XO316" i="1" s="1"/>
  <c r="XO318" i="1" s="1"/>
  <c r="XN4" i="1"/>
  <c r="XM4" i="1"/>
  <c r="XM314" i="1" s="1"/>
  <c r="XM316" i="1" s="1"/>
  <c r="XM318" i="1" s="1"/>
  <c r="XL4" i="1"/>
  <c r="XL314" i="1" s="1"/>
  <c r="XL316" i="1" s="1"/>
  <c r="XL318" i="1" s="1"/>
  <c r="XK4" i="1"/>
  <c r="XJ4" i="1"/>
  <c r="XJ314" i="1" s="1"/>
  <c r="XJ316" i="1" s="1"/>
  <c r="XJ318" i="1" s="1"/>
  <c r="XI4" i="1"/>
  <c r="XH4" i="1"/>
  <c r="XG4" i="1"/>
  <c r="XF4" i="1"/>
  <c r="XF314" i="1" s="1"/>
  <c r="XF316" i="1" s="1"/>
  <c r="XF318" i="1" s="1"/>
  <c r="XE4" i="1"/>
  <c r="XE314" i="1" s="1"/>
  <c r="XE316" i="1" s="1"/>
  <c r="XE318" i="1" s="1"/>
  <c r="XD4" i="1"/>
  <c r="XD314" i="1" s="1"/>
  <c r="XD316" i="1" s="1"/>
  <c r="XD318" i="1" s="1"/>
  <c r="XC4" i="1"/>
  <c r="XC314" i="1" s="1"/>
  <c r="XB4" i="1"/>
  <c r="XA4" i="1"/>
  <c r="XA314" i="1" s="1"/>
  <c r="XA316" i="1" s="1"/>
  <c r="XA318" i="1" s="1"/>
  <c r="WZ4" i="1"/>
  <c r="WZ314" i="1" s="1"/>
  <c r="WZ316" i="1" s="1"/>
  <c r="WZ318" i="1" s="1"/>
  <c r="WY4" i="1"/>
  <c r="WY314" i="1" s="1"/>
  <c r="WY316" i="1" s="1"/>
  <c r="WX4" i="1"/>
  <c r="WX314" i="1" s="1"/>
  <c r="WW4" i="1"/>
  <c r="WW314" i="1" s="1"/>
  <c r="WW316" i="1" s="1"/>
  <c r="WW318" i="1" s="1"/>
  <c r="WV4" i="1"/>
  <c r="WV314" i="1" s="1"/>
  <c r="WV316" i="1" s="1"/>
  <c r="WV318" i="1" s="1"/>
  <c r="WU4" i="1"/>
  <c r="WU314" i="1" s="1"/>
  <c r="WU316" i="1" s="1"/>
  <c r="WU318" i="1" s="1"/>
  <c r="WT4" i="1"/>
  <c r="WS4" i="1"/>
  <c r="WS314" i="1" s="1"/>
  <c r="WR4" i="1"/>
  <c r="WR314" i="1" s="1"/>
  <c r="WR316" i="1" s="1"/>
  <c r="WQ4" i="1"/>
  <c r="WQ314" i="1" s="1"/>
  <c r="WP4" i="1"/>
  <c r="WP314" i="1" s="1"/>
  <c r="WP316" i="1" s="1"/>
  <c r="WO4" i="1"/>
  <c r="WO314" i="1" s="1"/>
  <c r="WN4" i="1"/>
  <c r="WM4" i="1"/>
  <c r="WL4" i="1"/>
  <c r="WK4" i="1"/>
  <c r="WJ4" i="1"/>
  <c r="WI4" i="1"/>
  <c r="WH4" i="1"/>
  <c r="WH314" i="1" s="1"/>
  <c r="WH316" i="1" s="1"/>
  <c r="WH318" i="1" s="1"/>
  <c r="WG4" i="1"/>
  <c r="WF4" i="1"/>
  <c r="WF314" i="1" s="1"/>
  <c r="WF316" i="1" s="1"/>
  <c r="WF318" i="1" s="1"/>
  <c r="WE4" i="1"/>
  <c r="WE314" i="1" s="1"/>
  <c r="WE316" i="1" s="1"/>
  <c r="WE318" i="1" s="1"/>
  <c r="WD4" i="1"/>
  <c r="WC4" i="1"/>
  <c r="WC314" i="1" s="1"/>
  <c r="WC316" i="1" s="1"/>
  <c r="WC318" i="1" s="1"/>
  <c r="WB4" i="1"/>
  <c r="WB314" i="1" s="1"/>
  <c r="WA4" i="1"/>
  <c r="WA314" i="1" s="1"/>
  <c r="WA316" i="1" s="1"/>
  <c r="WA318" i="1" s="1"/>
  <c r="VZ4" i="1"/>
  <c r="VZ314" i="1" s="1"/>
  <c r="VZ316" i="1" s="1"/>
  <c r="VZ318" i="1" s="1"/>
  <c r="VY4" i="1"/>
  <c r="VY314" i="1" s="1"/>
  <c r="VY316" i="1" s="1"/>
  <c r="VY318" i="1" s="1"/>
  <c r="VX4" i="1"/>
  <c r="VX314" i="1" s="1"/>
  <c r="VX316" i="1" s="1"/>
  <c r="VX318" i="1" s="1"/>
  <c r="VW4" i="1"/>
  <c r="VW314" i="1" s="1"/>
  <c r="VW316" i="1" s="1"/>
  <c r="VW318" i="1" s="1"/>
  <c r="VV4" i="1"/>
  <c r="VV314" i="1" s="1"/>
  <c r="VV316" i="1" s="1"/>
  <c r="VU4" i="1"/>
  <c r="VU314" i="1" s="1"/>
  <c r="VU316" i="1" s="1"/>
  <c r="VT4" i="1"/>
  <c r="VT314" i="1" s="1"/>
  <c r="VT316" i="1" s="1"/>
  <c r="VT318" i="1" s="1"/>
  <c r="VS4" i="1"/>
  <c r="VS314" i="1" s="1"/>
  <c r="VS316" i="1" s="1"/>
  <c r="VR4" i="1"/>
  <c r="VR314" i="1" s="1"/>
  <c r="VR316" i="1" s="1"/>
  <c r="VR318" i="1" s="1"/>
  <c r="VQ4" i="1"/>
  <c r="VQ314" i="1" s="1"/>
  <c r="VP4" i="1"/>
  <c r="VP314" i="1" s="1"/>
  <c r="VP316" i="1" s="1"/>
  <c r="VP318" i="1" s="1"/>
  <c r="VO4" i="1"/>
  <c r="VO314" i="1" s="1"/>
  <c r="VO316" i="1" s="1"/>
  <c r="VN4" i="1"/>
  <c r="VN314" i="1" s="1"/>
  <c r="VM4" i="1"/>
  <c r="VL4" i="1"/>
  <c r="VL314" i="1" s="1"/>
  <c r="VL316" i="1" s="1"/>
  <c r="VL318" i="1" s="1"/>
  <c r="VK4" i="1"/>
  <c r="VJ4" i="1"/>
  <c r="VJ314" i="1" s="1"/>
  <c r="VJ316" i="1" s="1"/>
  <c r="VJ318" i="1" s="1"/>
  <c r="VI4" i="1"/>
  <c r="VI314" i="1" s="1"/>
  <c r="VI316" i="1" s="1"/>
  <c r="VI318" i="1" s="1"/>
  <c r="VH4" i="1"/>
  <c r="VH314" i="1" s="1"/>
  <c r="VH316" i="1" s="1"/>
  <c r="VH318" i="1" s="1"/>
  <c r="VG4" i="1"/>
  <c r="VG314" i="1" s="1"/>
  <c r="VG316" i="1" s="1"/>
  <c r="VG318" i="1" s="1"/>
  <c r="VF4" i="1"/>
  <c r="VF314" i="1" s="1"/>
  <c r="VF316" i="1" s="1"/>
  <c r="VF318" i="1" s="1"/>
  <c r="VE4" i="1"/>
  <c r="VE314" i="1" s="1"/>
  <c r="VE316" i="1" s="1"/>
  <c r="VE318" i="1" s="1"/>
  <c r="VD4" i="1"/>
  <c r="VD314" i="1" s="1"/>
  <c r="VD316" i="1" s="1"/>
  <c r="VD318" i="1" s="1"/>
  <c r="VC4" i="1"/>
  <c r="VC314" i="1" s="1"/>
  <c r="VC316" i="1" s="1"/>
  <c r="VC318" i="1" s="1"/>
  <c r="VB4" i="1"/>
  <c r="VB314" i="1" s="1"/>
  <c r="VB316" i="1" s="1"/>
  <c r="VB318" i="1" s="1"/>
  <c r="VA4" i="1"/>
  <c r="VA314" i="1" s="1"/>
  <c r="VA316" i="1" s="1"/>
  <c r="UZ4" i="1"/>
  <c r="UZ314" i="1" s="1"/>
  <c r="UZ316" i="1" s="1"/>
  <c r="UZ318" i="1" s="1"/>
  <c r="UY4" i="1"/>
  <c r="UY314" i="1" s="1"/>
  <c r="UY316" i="1" s="1"/>
  <c r="UX4" i="1"/>
  <c r="UX314" i="1" s="1"/>
  <c r="UX316" i="1" s="1"/>
  <c r="UW4" i="1"/>
  <c r="UW314" i="1" s="1"/>
  <c r="UW316" i="1" s="1"/>
  <c r="UV4" i="1"/>
  <c r="UV314" i="1" s="1"/>
  <c r="UU4" i="1"/>
  <c r="UT4" i="1"/>
  <c r="US4" i="1"/>
  <c r="US314" i="1" s="1"/>
  <c r="UR4" i="1"/>
  <c r="UQ4" i="1"/>
  <c r="UP4" i="1"/>
  <c r="UP314" i="1" s="1"/>
  <c r="UP316" i="1" s="1"/>
  <c r="UP318" i="1" s="1"/>
  <c r="UO4" i="1"/>
  <c r="UN4" i="1"/>
  <c r="UN314" i="1" s="1"/>
  <c r="UN316" i="1" s="1"/>
  <c r="UM4" i="1"/>
  <c r="UM314" i="1" s="1"/>
  <c r="UM316" i="1" s="1"/>
  <c r="UM318" i="1" s="1"/>
  <c r="UL4" i="1"/>
  <c r="UL314" i="1" s="1"/>
  <c r="UL316" i="1" s="1"/>
  <c r="UL318" i="1" s="1"/>
  <c r="UK4" i="1"/>
  <c r="UK314" i="1" s="1"/>
  <c r="UK316" i="1" s="1"/>
  <c r="UK318" i="1" s="1"/>
  <c r="UJ4" i="1"/>
  <c r="UJ314" i="1" s="1"/>
  <c r="UI4" i="1"/>
  <c r="UI314" i="1" s="1"/>
  <c r="UI316" i="1" s="1"/>
  <c r="UI318" i="1" s="1"/>
  <c r="UH4" i="1"/>
  <c r="UH314" i="1" s="1"/>
  <c r="UH316" i="1" s="1"/>
  <c r="UH318" i="1" s="1"/>
  <c r="UG4" i="1"/>
  <c r="UF4" i="1"/>
  <c r="UF314" i="1" s="1"/>
  <c r="UF316" i="1" s="1"/>
  <c r="UF318" i="1" s="1"/>
  <c r="UE4" i="1"/>
  <c r="UE314" i="1" s="1"/>
  <c r="UE316" i="1" s="1"/>
  <c r="UD4" i="1"/>
  <c r="UD314" i="1" s="1"/>
  <c r="UD316" i="1" s="1"/>
  <c r="UD318" i="1" s="1"/>
  <c r="UC4" i="1"/>
  <c r="UC314" i="1" s="1"/>
  <c r="UC316" i="1" s="1"/>
  <c r="UB4" i="1"/>
  <c r="UB314" i="1" s="1"/>
  <c r="UB316" i="1" s="1"/>
  <c r="UB318" i="1" s="1"/>
  <c r="UA4" i="1"/>
  <c r="UA314" i="1" s="1"/>
  <c r="UA316" i="1" s="1"/>
  <c r="TZ4" i="1"/>
  <c r="TY4" i="1"/>
  <c r="TY314" i="1" s="1"/>
  <c r="TX4" i="1"/>
  <c r="TX314" i="1" s="1"/>
  <c r="TW4" i="1"/>
  <c r="TW314" i="1" s="1"/>
  <c r="TW316" i="1" s="1"/>
  <c r="TV4" i="1"/>
  <c r="TV314" i="1" s="1"/>
  <c r="TV316" i="1" s="1"/>
  <c r="TU4" i="1"/>
  <c r="TT4" i="1"/>
  <c r="TS4" i="1"/>
  <c r="TS314" i="1" s="1"/>
  <c r="TR4" i="1"/>
  <c r="TR314" i="1" s="1"/>
  <c r="TR316" i="1" s="1"/>
  <c r="TR318" i="1" s="1"/>
  <c r="TQ4" i="1"/>
  <c r="TQ314" i="1" s="1"/>
  <c r="TQ316" i="1" s="1"/>
  <c r="TQ318" i="1" s="1"/>
  <c r="TP4" i="1"/>
  <c r="TO4" i="1"/>
  <c r="TO314" i="1" s="1"/>
  <c r="TO316" i="1" s="1"/>
  <c r="TO318" i="1" s="1"/>
  <c r="TN4" i="1"/>
  <c r="TN314" i="1" s="1"/>
  <c r="TM4" i="1"/>
  <c r="TM314" i="1" s="1"/>
  <c r="TM316" i="1" s="1"/>
  <c r="TM318" i="1" s="1"/>
  <c r="TL4" i="1"/>
  <c r="TL314" i="1" s="1"/>
  <c r="TL316" i="1" s="1"/>
  <c r="TL318" i="1" s="1"/>
  <c r="TK4" i="1"/>
  <c r="TK314" i="1" s="1"/>
  <c r="TK316" i="1" s="1"/>
  <c r="TK318" i="1" s="1"/>
  <c r="TJ4" i="1"/>
  <c r="TJ314" i="1" s="1"/>
  <c r="TJ316" i="1" s="1"/>
  <c r="TJ318" i="1" s="1"/>
  <c r="TI4" i="1"/>
  <c r="TH4" i="1"/>
  <c r="TH314" i="1" s="1"/>
  <c r="TH316" i="1" s="1"/>
  <c r="TH318" i="1" s="1"/>
  <c r="TG4" i="1"/>
  <c r="TG314" i="1" s="1"/>
  <c r="TG316" i="1" s="1"/>
  <c r="TF4" i="1"/>
  <c r="TF314" i="1" s="1"/>
  <c r="TF316" i="1" s="1"/>
  <c r="TE4" i="1"/>
  <c r="TE314" i="1" s="1"/>
  <c r="TE316" i="1" s="1"/>
  <c r="TD4" i="1"/>
  <c r="TD314" i="1" s="1"/>
  <c r="TD316" i="1" s="1"/>
  <c r="TC4" i="1"/>
  <c r="TC314" i="1" s="1"/>
  <c r="TB4" i="1"/>
  <c r="TB314" i="1" s="1"/>
  <c r="TB316" i="1" s="1"/>
  <c r="TA4" i="1"/>
  <c r="TA314" i="1" s="1"/>
  <c r="TA316" i="1" s="1"/>
  <c r="SZ4" i="1"/>
  <c r="SZ314" i="1" s="1"/>
  <c r="SZ316" i="1" s="1"/>
  <c r="SY4" i="1"/>
  <c r="SY314" i="1" s="1"/>
  <c r="SY316" i="1" s="1"/>
  <c r="SX4" i="1"/>
  <c r="SX314" i="1" s="1"/>
  <c r="SX316" i="1" s="1"/>
  <c r="SX318" i="1" s="1"/>
  <c r="SW4" i="1"/>
  <c r="SW314" i="1" s="1"/>
  <c r="SV4" i="1"/>
  <c r="SU4" i="1"/>
  <c r="SU314" i="1" s="1"/>
  <c r="SU316" i="1" s="1"/>
  <c r="SU318" i="1" s="1"/>
  <c r="ST4" i="1"/>
  <c r="ST314" i="1" s="1"/>
  <c r="ST316" i="1" s="1"/>
  <c r="ST318" i="1" s="1"/>
  <c r="SS4" i="1"/>
  <c r="SS314" i="1" s="1"/>
  <c r="SS316" i="1" s="1"/>
  <c r="SS318" i="1" s="1"/>
  <c r="SR4" i="1"/>
  <c r="SR314" i="1" s="1"/>
  <c r="SQ4" i="1"/>
  <c r="SQ314" i="1" s="1"/>
  <c r="SQ316" i="1" s="1"/>
  <c r="SQ318" i="1" s="1"/>
  <c r="SP4" i="1"/>
  <c r="SP314" i="1" s="1"/>
  <c r="SP316" i="1" s="1"/>
  <c r="SP318" i="1" s="1"/>
  <c r="SO4" i="1"/>
  <c r="SO314" i="1" s="1"/>
  <c r="SO316" i="1" s="1"/>
  <c r="SO318" i="1" s="1"/>
  <c r="SN4" i="1"/>
  <c r="SN314" i="1" s="1"/>
  <c r="SN316" i="1" s="1"/>
  <c r="SN318" i="1" s="1"/>
  <c r="SM4" i="1"/>
  <c r="SM314" i="1" s="1"/>
  <c r="SM316" i="1" s="1"/>
  <c r="SL4" i="1"/>
  <c r="SL314" i="1" s="1"/>
  <c r="SK4" i="1"/>
  <c r="SK314" i="1" s="1"/>
  <c r="SK316" i="1" s="1"/>
  <c r="SJ4" i="1"/>
  <c r="SJ314" i="1" s="1"/>
  <c r="SJ316" i="1" s="1"/>
  <c r="SJ318" i="1" s="1"/>
  <c r="SI4" i="1"/>
  <c r="SI314" i="1" s="1"/>
  <c r="SI316" i="1" s="1"/>
  <c r="SH4" i="1"/>
  <c r="SH314" i="1" s="1"/>
  <c r="SH316" i="1" s="1"/>
  <c r="SH318" i="1" s="1"/>
  <c r="SG4" i="1"/>
  <c r="SG314" i="1" s="1"/>
  <c r="SF4" i="1"/>
  <c r="SE4" i="1"/>
  <c r="SD4" i="1"/>
  <c r="SD314" i="1" s="1"/>
  <c r="SD316" i="1" s="1"/>
  <c r="SC4" i="1"/>
  <c r="SB4" i="1"/>
  <c r="SB314" i="1" s="1"/>
  <c r="SB316" i="1" s="1"/>
  <c r="SB318" i="1" s="1"/>
  <c r="SA4" i="1"/>
  <c r="RZ4" i="1"/>
  <c r="RY4" i="1"/>
  <c r="RY314" i="1" s="1"/>
  <c r="RY316" i="1" s="1"/>
  <c r="RY318" i="1" s="1"/>
  <c r="RX4" i="1"/>
  <c r="RX314" i="1" s="1"/>
  <c r="RX316" i="1" s="1"/>
  <c r="RX318" i="1" s="1"/>
  <c r="RW4" i="1"/>
  <c r="RW314" i="1" s="1"/>
  <c r="RW316" i="1" s="1"/>
  <c r="RW318" i="1" s="1"/>
  <c r="RV4" i="1"/>
  <c r="RV314" i="1" s="1"/>
  <c r="RU4" i="1"/>
  <c r="RU314" i="1" s="1"/>
  <c r="RU316" i="1" s="1"/>
  <c r="RU318" i="1" s="1"/>
  <c r="RT4" i="1"/>
  <c r="RT314" i="1" s="1"/>
  <c r="RT316" i="1" s="1"/>
  <c r="RT318" i="1" s="1"/>
  <c r="RS4" i="1"/>
  <c r="RS314" i="1" s="1"/>
  <c r="RS316" i="1" s="1"/>
  <c r="RS318" i="1" s="1"/>
  <c r="RR4" i="1"/>
  <c r="RR314" i="1" s="1"/>
  <c r="RR316" i="1" s="1"/>
  <c r="RR318" i="1" s="1"/>
  <c r="RQ4" i="1"/>
  <c r="RQ314" i="1" s="1"/>
  <c r="RP4" i="1"/>
  <c r="RP314" i="1" s="1"/>
  <c r="RO4" i="1"/>
  <c r="RO314" i="1" s="1"/>
  <c r="RN4" i="1"/>
  <c r="RM4" i="1"/>
  <c r="RM314" i="1" s="1"/>
  <c r="RM316" i="1" s="1"/>
  <c r="RL4" i="1"/>
  <c r="RK4" i="1"/>
  <c r="RK314" i="1" s="1"/>
  <c r="RJ4" i="1"/>
  <c r="RJ314" i="1" s="1"/>
  <c r="RI4" i="1"/>
  <c r="RI314" i="1" s="1"/>
  <c r="RH4" i="1"/>
  <c r="RG4" i="1"/>
  <c r="RF4" i="1"/>
  <c r="RF314" i="1" s="1"/>
  <c r="RF316" i="1" s="1"/>
  <c r="RF318" i="1" s="1"/>
  <c r="RE4" i="1"/>
  <c r="RE314" i="1" s="1"/>
  <c r="RE316" i="1" s="1"/>
  <c r="RD4" i="1"/>
  <c r="RD314" i="1" s="1"/>
  <c r="RD316" i="1" s="1"/>
  <c r="RD318" i="1" s="1"/>
  <c r="RC4" i="1"/>
  <c r="RC314" i="1" s="1"/>
  <c r="RC316" i="1" s="1"/>
  <c r="RC318" i="1" s="1"/>
  <c r="RB4" i="1"/>
  <c r="RB314" i="1" s="1"/>
  <c r="RB316" i="1" s="1"/>
  <c r="RB318" i="1" s="1"/>
  <c r="RA4" i="1"/>
  <c r="RA314" i="1" s="1"/>
  <c r="RA316" i="1" s="1"/>
  <c r="RA318" i="1" s="1"/>
  <c r="QZ4" i="1"/>
  <c r="QZ314" i="1" s="1"/>
  <c r="QZ316" i="1" s="1"/>
  <c r="QZ318" i="1" s="1"/>
  <c r="QY4" i="1"/>
  <c r="QY314" i="1" s="1"/>
  <c r="QY316" i="1" s="1"/>
  <c r="QY318" i="1" s="1"/>
  <c r="QX4" i="1"/>
  <c r="QX314" i="1" s="1"/>
  <c r="QW4" i="1"/>
  <c r="QW314" i="1" s="1"/>
  <c r="QW316" i="1" s="1"/>
  <c r="QW318" i="1" s="1"/>
  <c r="QV4" i="1"/>
  <c r="QV314" i="1" s="1"/>
  <c r="QV316" i="1" s="1"/>
  <c r="QV318" i="1" s="1"/>
  <c r="QU4" i="1"/>
  <c r="QU314" i="1" s="1"/>
  <c r="QU316" i="1" s="1"/>
  <c r="QT4" i="1"/>
  <c r="QT314" i="1" s="1"/>
  <c r="QT316" i="1" s="1"/>
  <c r="QT318" i="1" s="1"/>
  <c r="QS4" i="1"/>
  <c r="QS314" i="1" s="1"/>
  <c r="QS316" i="1" s="1"/>
  <c r="QR4" i="1"/>
  <c r="QR314" i="1" s="1"/>
  <c r="QR316" i="1" s="1"/>
  <c r="QQ4" i="1"/>
  <c r="QQ314" i="1" s="1"/>
  <c r="QQ316" i="1" s="1"/>
  <c r="QP4" i="1"/>
  <c r="QP314" i="1" s="1"/>
  <c r="QP316" i="1" s="1"/>
  <c r="QO4" i="1"/>
  <c r="QN4" i="1"/>
  <c r="QN314" i="1" s="1"/>
  <c r="QN316" i="1" s="1"/>
  <c r="QM4" i="1"/>
  <c r="QM314" i="1" s="1"/>
  <c r="QL4" i="1"/>
  <c r="QL314" i="1" s="1"/>
  <c r="QL316" i="1" s="1"/>
  <c r="QL318" i="1" s="1"/>
  <c r="QK4" i="1"/>
  <c r="QK314" i="1" s="1"/>
  <c r="QK316" i="1" s="1"/>
  <c r="QK318" i="1" s="1"/>
  <c r="QJ4" i="1"/>
  <c r="QJ314" i="1" s="1"/>
  <c r="QJ316" i="1" s="1"/>
  <c r="QJ318" i="1" s="1"/>
  <c r="QI4" i="1"/>
  <c r="QI314" i="1" s="1"/>
  <c r="QI316" i="1" s="1"/>
  <c r="QI318" i="1" s="1"/>
  <c r="QH4" i="1"/>
  <c r="QH314" i="1" s="1"/>
  <c r="QH316" i="1" s="1"/>
  <c r="QH318" i="1" s="1"/>
  <c r="QG4" i="1"/>
  <c r="QG314" i="1" s="1"/>
  <c r="QG316" i="1" s="1"/>
  <c r="QG318" i="1" s="1"/>
  <c r="QF4" i="1"/>
  <c r="QF314" i="1" s="1"/>
  <c r="QF316" i="1" s="1"/>
  <c r="QF318" i="1" s="1"/>
  <c r="QE4" i="1"/>
  <c r="QE314" i="1" s="1"/>
  <c r="QE316" i="1" s="1"/>
  <c r="QE318" i="1" s="1"/>
  <c r="QD4" i="1"/>
  <c r="QD314" i="1" s="1"/>
  <c r="QD316" i="1" s="1"/>
  <c r="QD318" i="1" s="1"/>
  <c r="QC4" i="1"/>
  <c r="QC314" i="1" s="1"/>
  <c r="QC316" i="1" s="1"/>
  <c r="QC318" i="1" s="1"/>
  <c r="QB4" i="1"/>
  <c r="QB314" i="1" s="1"/>
  <c r="QA4" i="1"/>
  <c r="QA314" i="1" s="1"/>
  <c r="QA316" i="1" s="1"/>
  <c r="QA318" i="1" s="1"/>
  <c r="PZ4" i="1"/>
  <c r="PZ314" i="1" s="1"/>
  <c r="PZ316" i="1" s="1"/>
  <c r="PZ318" i="1" s="1"/>
  <c r="PY4" i="1"/>
  <c r="PX4" i="1"/>
  <c r="PX314" i="1" s="1"/>
  <c r="PX316" i="1" s="1"/>
  <c r="PX318" i="1" s="1"/>
  <c r="PW4" i="1"/>
  <c r="PW314" i="1" s="1"/>
  <c r="PW316" i="1" s="1"/>
  <c r="PV4" i="1"/>
  <c r="PV314" i="1" s="1"/>
  <c r="PU4" i="1"/>
  <c r="PU314" i="1" s="1"/>
  <c r="PT4" i="1"/>
  <c r="PT314" i="1" s="1"/>
  <c r="PT316" i="1" s="1"/>
  <c r="PT318" i="1" s="1"/>
  <c r="PS4" i="1"/>
  <c r="PR4" i="1"/>
  <c r="PR314" i="1" s="1"/>
  <c r="PR316" i="1" s="1"/>
  <c r="PQ4" i="1"/>
  <c r="PQ314" i="1" s="1"/>
  <c r="PP4" i="1"/>
  <c r="PP314" i="1" s="1"/>
  <c r="PO4" i="1"/>
  <c r="PN4" i="1"/>
  <c r="PN314" i="1" s="1"/>
  <c r="PN316" i="1" s="1"/>
  <c r="PN318" i="1" s="1"/>
  <c r="PM4" i="1"/>
  <c r="PL4" i="1"/>
  <c r="PL314" i="1" s="1"/>
  <c r="PL316" i="1" s="1"/>
  <c r="PL318" i="1" s="1"/>
  <c r="PK4" i="1"/>
  <c r="PJ4" i="1"/>
  <c r="PJ289" i="1" s="1"/>
  <c r="PJ291" i="1" s="1"/>
  <c r="PI4" i="1"/>
  <c r="PH4" i="1"/>
  <c r="PH314" i="1" s="1"/>
  <c r="PH316" i="1" s="1"/>
  <c r="PH318" i="1" s="1"/>
  <c r="PG4" i="1"/>
  <c r="PG314" i="1" s="1"/>
  <c r="PG316" i="1" s="1"/>
  <c r="PG318" i="1" s="1"/>
  <c r="PF4" i="1"/>
  <c r="PF314" i="1" s="1"/>
  <c r="PE4" i="1"/>
  <c r="PE314" i="1" s="1"/>
  <c r="PE316" i="1" s="1"/>
  <c r="PE318" i="1" s="1"/>
  <c r="PD4" i="1"/>
  <c r="PD314" i="1" s="1"/>
  <c r="PD316" i="1" s="1"/>
  <c r="PD318" i="1" s="1"/>
  <c r="PC4" i="1"/>
  <c r="PC314" i="1" s="1"/>
  <c r="PC316" i="1" s="1"/>
  <c r="PB4" i="1"/>
  <c r="PB314" i="1" s="1"/>
  <c r="PB316" i="1" s="1"/>
  <c r="PB318" i="1" s="1"/>
  <c r="PA4" i="1"/>
  <c r="PA314" i="1" s="1"/>
  <c r="PA316" i="1" s="1"/>
  <c r="OZ4" i="1"/>
  <c r="OY4" i="1"/>
  <c r="OY314" i="1" s="1"/>
  <c r="OX4" i="1"/>
  <c r="OX314" i="1" s="1"/>
  <c r="OX316" i="1" s="1"/>
  <c r="OX318" i="1" s="1"/>
  <c r="OW4" i="1"/>
  <c r="OW314" i="1" s="1"/>
  <c r="OV4" i="1"/>
  <c r="OV314" i="1" s="1"/>
  <c r="OV316" i="1" s="1"/>
  <c r="OU4" i="1"/>
  <c r="OU314" i="1" s="1"/>
  <c r="OT4" i="1"/>
  <c r="OT314" i="1" s="1"/>
  <c r="OT316" i="1" s="1"/>
  <c r="OS4" i="1"/>
  <c r="OS314" i="1" s="1"/>
  <c r="OR4" i="1"/>
  <c r="OQ4" i="1"/>
  <c r="OQ314" i="1" s="1"/>
  <c r="OQ316" i="1" s="1"/>
  <c r="OQ318" i="1" s="1"/>
  <c r="OP4" i="1"/>
  <c r="OO4" i="1"/>
  <c r="OO314" i="1" s="1"/>
  <c r="OO316" i="1" s="1"/>
  <c r="OO318" i="1" s="1"/>
  <c r="ON4" i="1"/>
  <c r="OM4" i="1"/>
  <c r="OM314" i="1" s="1"/>
  <c r="OM316" i="1" s="1"/>
  <c r="OM318" i="1" s="1"/>
  <c r="OL4" i="1"/>
  <c r="OL314" i="1" s="1"/>
  <c r="OL316" i="1" s="1"/>
  <c r="OL318" i="1" s="1"/>
  <c r="OK4" i="1"/>
  <c r="OJ4" i="1"/>
  <c r="OJ314" i="1" s="1"/>
  <c r="OJ316" i="1" s="1"/>
  <c r="OJ318" i="1" s="1"/>
  <c r="OI4" i="1"/>
  <c r="OI314" i="1" s="1"/>
  <c r="OI316" i="1" s="1"/>
  <c r="OI318" i="1" s="1"/>
  <c r="OH4" i="1"/>
  <c r="OH314" i="1" s="1"/>
  <c r="OH316" i="1" s="1"/>
  <c r="OH318" i="1" s="1"/>
  <c r="OG4" i="1"/>
  <c r="OG314" i="1" s="1"/>
  <c r="OG316" i="1" s="1"/>
  <c r="OF4" i="1"/>
  <c r="OF314" i="1" s="1"/>
  <c r="OF316" i="1" s="1"/>
  <c r="OF318" i="1" s="1"/>
  <c r="OE4" i="1"/>
  <c r="OE314" i="1" s="1"/>
  <c r="OE316" i="1" s="1"/>
  <c r="OD4" i="1"/>
  <c r="OD314" i="1" s="1"/>
  <c r="OD316" i="1" s="1"/>
  <c r="OD318" i="1" s="1"/>
  <c r="OC4" i="1"/>
  <c r="OC314" i="1" s="1"/>
  <c r="OC316" i="1" s="1"/>
  <c r="OB4" i="1"/>
  <c r="OB314" i="1" s="1"/>
  <c r="OB316" i="1" s="1"/>
  <c r="OB318" i="1" s="1"/>
  <c r="OA4" i="1"/>
  <c r="NZ4" i="1"/>
  <c r="NZ314" i="1" s="1"/>
  <c r="NZ316" i="1" s="1"/>
  <c r="NY4" i="1"/>
  <c r="NY314" i="1" s="1"/>
  <c r="NX4" i="1"/>
  <c r="NX314" i="1" s="1"/>
  <c r="NW4" i="1"/>
  <c r="NW314" i="1" s="1"/>
  <c r="NV4" i="1"/>
  <c r="NV314" i="1" s="1"/>
  <c r="NV316" i="1" s="1"/>
  <c r="NV318" i="1" s="1"/>
  <c r="NU4" i="1"/>
  <c r="NU314" i="1" s="1"/>
  <c r="NU316" i="1" s="1"/>
  <c r="NU318" i="1" s="1"/>
  <c r="NT4" i="1"/>
  <c r="NS4" i="1"/>
  <c r="NS314" i="1" s="1"/>
  <c r="NS316" i="1" s="1"/>
  <c r="NS318" i="1" s="1"/>
  <c r="NR4" i="1"/>
  <c r="NR314" i="1" s="1"/>
  <c r="NQ4" i="1"/>
  <c r="NQ314" i="1" s="1"/>
  <c r="NQ316" i="1" s="1"/>
  <c r="NQ318" i="1" s="1"/>
  <c r="NP4" i="1"/>
  <c r="NP314" i="1" s="1"/>
  <c r="NP316" i="1" s="1"/>
  <c r="NP318" i="1" s="1"/>
  <c r="NO4" i="1"/>
  <c r="NO314" i="1" s="1"/>
  <c r="NO316" i="1" s="1"/>
  <c r="NO318" i="1" s="1"/>
  <c r="NN4" i="1"/>
  <c r="NN314" i="1" s="1"/>
  <c r="NM4" i="1"/>
  <c r="NM314" i="1" s="1"/>
  <c r="NM316" i="1" s="1"/>
  <c r="NM318" i="1" s="1"/>
  <c r="NL4" i="1"/>
  <c r="NL314" i="1" s="1"/>
  <c r="NL316" i="1" s="1"/>
  <c r="NL318" i="1" s="1"/>
  <c r="NK4" i="1"/>
  <c r="NK314" i="1" s="1"/>
  <c r="NK316" i="1" s="1"/>
  <c r="NK318" i="1" s="1"/>
  <c r="NJ4" i="1"/>
  <c r="NJ314" i="1" s="1"/>
  <c r="NJ316" i="1" s="1"/>
  <c r="NJ318" i="1" s="1"/>
  <c r="NI4" i="1"/>
  <c r="NH4" i="1"/>
  <c r="NH314" i="1" s="1"/>
  <c r="NH316" i="1" s="1"/>
  <c r="NG4" i="1"/>
  <c r="NG314" i="1" s="1"/>
  <c r="NG316" i="1" s="1"/>
  <c r="NF4" i="1"/>
  <c r="NF314" i="1" s="1"/>
  <c r="NF316" i="1" s="1"/>
  <c r="NE4" i="1"/>
  <c r="ND4" i="1"/>
  <c r="NC4" i="1"/>
  <c r="NB4" i="1"/>
  <c r="NA4" i="1"/>
  <c r="MZ4" i="1"/>
  <c r="MZ314" i="1" s="1"/>
  <c r="MZ316" i="1" s="1"/>
  <c r="MZ318" i="1" s="1"/>
  <c r="MY4" i="1"/>
  <c r="MY314" i="1" s="1"/>
  <c r="MY316" i="1" s="1"/>
  <c r="MX4" i="1"/>
  <c r="MX314" i="1" s="1"/>
  <c r="MX316" i="1" s="1"/>
  <c r="MX318" i="1" s="1"/>
  <c r="MW4" i="1"/>
  <c r="MW314" i="1" s="1"/>
  <c r="MW316" i="1" s="1"/>
  <c r="MW318" i="1" s="1"/>
  <c r="MV4" i="1"/>
  <c r="MV289" i="1" s="1"/>
  <c r="MU4" i="1"/>
  <c r="MU314" i="1" s="1"/>
  <c r="MU316" i="1" s="1"/>
  <c r="MU318" i="1" s="1"/>
  <c r="MT4" i="1"/>
  <c r="MT314" i="1" s="1"/>
  <c r="MT316" i="1" s="1"/>
  <c r="MT318" i="1" s="1"/>
  <c r="MS4" i="1"/>
  <c r="MS314" i="1" s="1"/>
  <c r="MS316" i="1" s="1"/>
  <c r="MS318" i="1" s="1"/>
  <c r="MR4" i="1"/>
  <c r="MR314" i="1" s="1"/>
  <c r="MQ4" i="1"/>
  <c r="MQ314" i="1" s="1"/>
  <c r="MQ316" i="1" s="1"/>
  <c r="MQ318" i="1" s="1"/>
  <c r="MP4" i="1"/>
  <c r="MP314" i="1" s="1"/>
  <c r="MP316" i="1" s="1"/>
  <c r="MP318" i="1" s="1"/>
  <c r="MO4" i="1"/>
  <c r="MO314" i="1" s="1"/>
  <c r="MN4" i="1"/>
  <c r="MN314" i="1" s="1"/>
  <c r="MN316" i="1" s="1"/>
  <c r="MM4" i="1"/>
  <c r="MM314" i="1" s="1"/>
  <c r="ML4" i="1"/>
  <c r="ML314" i="1" s="1"/>
  <c r="MK4" i="1"/>
  <c r="MK314" i="1" s="1"/>
  <c r="MK316" i="1" s="1"/>
  <c r="MJ4" i="1"/>
  <c r="MJ314" i="1" s="1"/>
  <c r="MI4" i="1"/>
  <c r="MI314" i="1" s="1"/>
  <c r="MH4" i="1"/>
  <c r="MH314" i="1" s="1"/>
  <c r="MH316" i="1" s="1"/>
  <c r="MG4" i="1"/>
  <c r="MF4" i="1"/>
  <c r="MF314" i="1" s="1"/>
  <c r="MF316" i="1" s="1"/>
  <c r="MF318" i="1" s="1"/>
  <c r="ME4" i="1"/>
  <c r="MD4" i="1"/>
  <c r="MD314" i="1" s="1"/>
  <c r="MD316" i="1" s="1"/>
  <c r="MD318" i="1" s="1"/>
  <c r="MC4" i="1"/>
  <c r="MC314" i="1" s="1"/>
  <c r="MC316" i="1" s="1"/>
  <c r="MB4" i="1"/>
  <c r="MB314" i="1" s="1"/>
  <c r="MB316" i="1" s="1"/>
  <c r="MB318" i="1" s="1"/>
  <c r="MA4" i="1"/>
  <c r="MA314" i="1" s="1"/>
  <c r="MA316" i="1" s="1"/>
  <c r="MA318" i="1" s="1"/>
  <c r="LZ4" i="1"/>
  <c r="LZ314" i="1" s="1"/>
  <c r="LY4" i="1"/>
  <c r="LY314" i="1" s="1"/>
  <c r="LY316" i="1" s="1"/>
  <c r="LY318" i="1" s="1"/>
  <c r="LX4" i="1"/>
  <c r="LX314" i="1" s="1"/>
  <c r="LX316" i="1" s="1"/>
  <c r="LX318" i="1" s="1"/>
  <c r="LW4" i="1"/>
  <c r="LW314" i="1" s="1"/>
  <c r="LW316" i="1" s="1"/>
  <c r="LW318" i="1" s="1"/>
  <c r="LV4" i="1"/>
  <c r="LV314" i="1" s="1"/>
  <c r="LU4" i="1"/>
  <c r="LU314" i="1" s="1"/>
  <c r="LT4" i="1"/>
  <c r="LT314" i="1" s="1"/>
  <c r="LT316" i="1" s="1"/>
  <c r="LT318" i="1" s="1"/>
  <c r="LS4" i="1"/>
  <c r="LS314" i="1" s="1"/>
  <c r="LS316" i="1" s="1"/>
  <c r="LR4" i="1"/>
  <c r="LR314" i="1" s="1"/>
  <c r="LR316" i="1" s="1"/>
  <c r="LR318" i="1" s="1"/>
  <c r="LQ4" i="1"/>
  <c r="LP4" i="1"/>
  <c r="LP314" i="1" s="1"/>
  <c r="LP316" i="1" s="1"/>
  <c r="LP318" i="1" s="1"/>
  <c r="LO4" i="1"/>
  <c r="LO314" i="1" s="1"/>
  <c r="LN4" i="1"/>
  <c r="LN314" i="1" s="1"/>
  <c r="LN316" i="1" s="1"/>
  <c r="LM4" i="1"/>
  <c r="LL4" i="1"/>
  <c r="LK4" i="1"/>
  <c r="LJ4" i="1"/>
  <c r="LJ314" i="1" s="1"/>
  <c r="LI4" i="1"/>
  <c r="LH4" i="1"/>
  <c r="LH314" i="1" s="1"/>
  <c r="LH316" i="1" s="1"/>
  <c r="LH318" i="1" s="1"/>
  <c r="LG4" i="1"/>
  <c r="LG314" i="1" s="1"/>
  <c r="LG316" i="1" s="1"/>
  <c r="LF4" i="1"/>
  <c r="LF314" i="1" s="1"/>
  <c r="LF316" i="1" s="1"/>
  <c r="LF318" i="1" s="1"/>
  <c r="LE4" i="1"/>
  <c r="LE314" i="1" s="1"/>
  <c r="LE316" i="1" s="1"/>
  <c r="LE318" i="1" s="1"/>
  <c r="LD4" i="1"/>
  <c r="LD314" i="1" s="1"/>
  <c r="LC4" i="1"/>
  <c r="LC314" i="1" s="1"/>
  <c r="LC316" i="1" s="1"/>
  <c r="LC318" i="1" s="1"/>
  <c r="LB4" i="1"/>
  <c r="LB314" i="1" s="1"/>
  <c r="LB316" i="1" s="1"/>
  <c r="LB318" i="1" s="1"/>
  <c r="LA4" i="1"/>
  <c r="LA314" i="1" s="1"/>
  <c r="LA316" i="1" s="1"/>
  <c r="LA318" i="1" s="1"/>
  <c r="KZ4" i="1"/>
  <c r="KZ314" i="1" s="1"/>
  <c r="KY4" i="1"/>
  <c r="KY314" i="1" s="1"/>
  <c r="KX4" i="1"/>
  <c r="KX314" i="1" s="1"/>
  <c r="KX316" i="1" s="1"/>
  <c r="KX318" i="1" s="1"/>
  <c r="KW4" i="1"/>
  <c r="KV4" i="1"/>
  <c r="KV314" i="1" s="1"/>
  <c r="KU4" i="1"/>
  <c r="KU314" i="1" s="1"/>
  <c r="KU316" i="1" s="1"/>
  <c r="KT4" i="1"/>
  <c r="KT314" i="1" s="1"/>
  <c r="KT316" i="1" s="1"/>
  <c r="KS4" i="1"/>
  <c r="KS314" i="1" s="1"/>
  <c r="KS316" i="1" s="1"/>
  <c r="KR4" i="1"/>
  <c r="KR314" i="1" s="1"/>
  <c r="KR316" i="1" s="1"/>
  <c r="KQ4" i="1"/>
  <c r="KP4" i="1"/>
  <c r="KO4" i="1"/>
  <c r="KO314" i="1" s="1"/>
  <c r="KN4" i="1"/>
  <c r="KM4" i="1"/>
  <c r="KL4" i="1"/>
  <c r="KK4" i="1"/>
  <c r="KK314" i="1" s="1"/>
  <c r="KK316" i="1" s="1"/>
  <c r="KJ4" i="1"/>
  <c r="KJ314" i="1" s="1"/>
  <c r="KJ316" i="1" s="1"/>
  <c r="KJ318" i="1" s="1"/>
  <c r="KI4" i="1"/>
  <c r="KI314" i="1" s="1"/>
  <c r="KI316" i="1" s="1"/>
  <c r="KI318" i="1" s="1"/>
  <c r="KH4" i="1"/>
  <c r="KH314" i="1" s="1"/>
  <c r="KG4" i="1"/>
  <c r="KG314" i="1" s="1"/>
  <c r="KG316" i="1" s="1"/>
  <c r="KG318" i="1" s="1"/>
  <c r="KF4" i="1"/>
  <c r="KF314" i="1" s="1"/>
  <c r="KF316" i="1" s="1"/>
  <c r="KF318" i="1" s="1"/>
  <c r="KE4" i="1"/>
  <c r="KE314" i="1" s="1"/>
  <c r="KE316" i="1" s="1"/>
  <c r="KE318" i="1" s="1"/>
  <c r="KD4" i="1"/>
  <c r="KD314" i="1" s="1"/>
  <c r="KC4" i="1"/>
  <c r="KC314" i="1" s="1"/>
  <c r="KB4" i="1"/>
  <c r="KB314" i="1" s="1"/>
  <c r="KB316" i="1" s="1"/>
  <c r="KB318" i="1" s="1"/>
  <c r="KA4" i="1"/>
  <c r="KA314" i="1" s="1"/>
  <c r="KA316" i="1" s="1"/>
  <c r="JZ4" i="1"/>
  <c r="JY4" i="1"/>
  <c r="JY314" i="1" s="1"/>
  <c r="JY316" i="1" s="1"/>
  <c r="JX4" i="1"/>
  <c r="JX314" i="1" s="1"/>
  <c r="JX316" i="1" s="1"/>
  <c r="JX318" i="1" s="1"/>
  <c r="JW4" i="1"/>
  <c r="JW314" i="1" s="1"/>
  <c r="JW316" i="1" s="1"/>
  <c r="JV4" i="1"/>
  <c r="JV314" i="1" s="1"/>
  <c r="JV316" i="1" s="1"/>
  <c r="JU4" i="1"/>
  <c r="JU314" i="1" s="1"/>
  <c r="JT4" i="1"/>
  <c r="JT314" i="1" s="1"/>
  <c r="JS4" i="1"/>
  <c r="JS314" i="1" s="1"/>
  <c r="JR4" i="1"/>
  <c r="JR314" i="1" s="1"/>
  <c r="JQ4" i="1"/>
  <c r="JQ314" i="1" s="1"/>
  <c r="JQ316" i="1" s="1"/>
  <c r="JQ318" i="1" s="1"/>
  <c r="JP4" i="1"/>
  <c r="JP314" i="1" s="1"/>
  <c r="JP316" i="1" s="1"/>
  <c r="JP318" i="1" s="1"/>
  <c r="JO4" i="1"/>
  <c r="JO314" i="1" s="1"/>
  <c r="JO316" i="1" s="1"/>
  <c r="JN4" i="1"/>
  <c r="JN314" i="1" s="1"/>
  <c r="JN316" i="1" s="1"/>
  <c r="JN318" i="1" s="1"/>
  <c r="JM4" i="1"/>
  <c r="JM314" i="1" s="1"/>
  <c r="JM316" i="1" s="1"/>
  <c r="JM318" i="1" s="1"/>
  <c r="JL4" i="1"/>
  <c r="JK4" i="1"/>
  <c r="JK314" i="1" s="1"/>
  <c r="JK316" i="1" s="1"/>
  <c r="JK318" i="1" s="1"/>
  <c r="JJ4" i="1"/>
  <c r="JJ314" i="1" s="1"/>
  <c r="JJ316" i="1" s="1"/>
  <c r="JJ318" i="1" s="1"/>
  <c r="JI4" i="1"/>
  <c r="JI314" i="1" s="1"/>
  <c r="JI316" i="1" s="1"/>
  <c r="JI318" i="1" s="1"/>
  <c r="JH4" i="1"/>
  <c r="JH314" i="1" s="1"/>
  <c r="JG4" i="1"/>
  <c r="JG314" i="1" s="1"/>
  <c r="JG316" i="1" s="1"/>
  <c r="JG318" i="1" s="1"/>
  <c r="JF4" i="1"/>
  <c r="JF314" i="1" s="1"/>
  <c r="JF316" i="1" s="1"/>
  <c r="JF318" i="1" s="1"/>
  <c r="JE4" i="1"/>
  <c r="JD4" i="1"/>
  <c r="JC4" i="1"/>
  <c r="JB4" i="1"/>
  <c r="JB314" i="1" s="1"/>
  <c r="JB316" i="1" s="1"/>
  <c r="JB318" i="1" s="1"/>
  <c r="JA4" i="1"/>
  <c r="JA314" i="1" s="1"/>
  <c r="JA316" i="1" s="1"/>
  <c r="IZ4" i="1"/>
  <c r="IZ314" i="1" s="1"/>
  <c r="IZ316" i="1" s="1"/>
  <c r="IY4" i="1"/>
  <c r="IX4" i="1"/>
  <c r="IW4" i="1"/>
  <c r="IV4" i="1"/>
  <c r="IU4" i="1"/>
  <c r="IU314" i="1" s="1"/>
  <c r="IU316" i="1" s="1"/>
  <c r="IU318" i="1" s="1"/>
  <c r="IT4" i="1"/>
  <c r="IT314" i="1" s="1"/>
  <c r="IT316" i="1" s="1"/>
  <c r="IT318" i="1" s="1"/>
  <c r="IS4" i="1"/>
  <c r="IS314" i="1" s="1"/>
  <c r="IS316" i="1" s="1"/>
  <c r="IR4" i="1"/>
  <c r="IR314" i="1" s="1"/>
  <c r="IR316" i="1" s="1"/>
  <c r="IR318" i="1" s="1"/>
  <c r="IQ4" i="1"/>
  <c r="IQ314" i="1" s="1"/>
  <c r="IQ316" i="1" s="1"/>
  <c r="IQ318" i="1" s="1"/>
  <c r="IP4" i="1"/>
  <c r="IP314" i="1" s="1"/>
  <c r="IO4" i="1"/>
  <c r="IO314" i="1" s="1"/>
  <c r="IO316" i="1" s="1"/>
  <c r="IO318" i="1" s="1"/>
  <c r="IN4" i="1"/>
  <c r="IN314" i="1" s="1"/>
  <c r="IN316" i="1" s="1"/>
  <c r="IN318" i="1" s="1"/>
  <c r="IM4" i="1"/>
  <c r="IM314" i="1" s="1"/>
  <c r="IM316" i="1" s="1"/>
  <c r="IM318" i="1" s="1"/>
  <c r="IL4" i="1"/>
  <c r="IL314" i="1" s="1"/>
  <c r="IK4" i="1"/>
  <c r="IK314" i="1" s="1"/>
  <c r="IJ4" i="1"/>
  <c r="IJ314" i="1" s="1"/>
  <c r="IJ316" i="1" s="1"/>
  <c r="IJ318" i="1" s="1"/>
  <c r="II4" i="1"/>
  <c r="II314" i="1" s="1"/>
  <c r="II316" i="1" s="1"/>
  <c r="IH4" i="1"/>
  <c r="IH314" i="1" s="1"/>
  <c r="IG4" i="1"/>
  <c r="IG314" i="1" s="1"/>
  <c r="IG316" i="1" s="1"/>
  <c r="IF4" i="1"/>
  <c r="IF314" i="1" s="1"/>
  <c r="IF316" i="1" s="1"/>
  <c r="IE4" i="1"/>
  <c r="IE314" i="1" s="1"/>
  <c r="IE316" i="1" s="1"/>
  <c r="ID4" i="1"/>
  <c r="ID314" i="1" s="1"/>
  <c r="IC4" i="1"/>
  <c r="IC314" i="1" s="1"/>
  <c r="IC316" i="1" s="1"/>
  <c r="IB4" i="1"/>
  <c r="IA4" i="1"/>
  <c r="HZ4" i="1"/>
  <c r="HY4" i="1"/>
  <c r="HX4" i="1"/>
  <c r="HX314" i="1" s="1"/>
  <c r="HX316" i="1" s="1"/>
  <c r="HX318" i="1" s="1"/>
  <c r="HW4" i="1"/>
  <c r="HV4" i="1"/>
  <c r="HU4" i="1"/>
  <c r="HU314" i="1" s="1"/>
  <c r="HU316" i="1" s="1"/>
  <c r="HU318" i="1" s="1"/>
  <c r="HT4" i="1"/>
  <c r="HT314" i="1" s="1"/>
  <c r="HS4" i="1"/>
  <c r="HS314" i="1" s="1"/>
  <c r="HS316" i="1" s="1"/>
  <c r="HR4" i="1"/>
  <c r="HR314" i="1" s="1"/>
  <c r="HR316" i="1" s="1"/>
  <c r="HR318" i="1" s="1"/>
  <c r="HQ4" i="1"/>
  <c r="HQ314" i="1" s="1"/>
  <c r="HQ316" i="1" s="1"/>
  <c r="HQ318" i="1" s="1"/>
  <c r="HP4" i="1"/>
  <c r="HP314" i="1" s="1"/>
  <c r="HO4" i="1"/>
  <c r="HO314" i="1" s="1"/>
  <c r="HN4" i="1"/>
  <c r="HN314" i="1" s="1"/>
  <c r="HN316" i="1" s="1"/>
  <c r="HN318" i="1" s="1"/>
  <c r="HM4" i="1"/>
  <c r="HL4" i="1"/>
  <c r="HL314" i="1" s="1"/>
  <c r="HL316" i="1" s="1"/>
  <c r="HL318" i="1" s="1"/>
  <c r="HK4" i="1"/>
  <c r="HK314" i="1" s="1"/>
  <c r="HJ4" i="1"/>
  <c r="HI4" i="1"/>
  <c r="HH4" i="1"/>
  <c r="HG4" i="1"/>
  <c r="HF4" i="1"/>
  <c r="HF314" i="1" s="1"/>
  <c r="HF316" i="1" s="1"/>
  <c r="HE4" i="1"/>
  <c r="HE314" i="1" s="1"/>
  <c r="HD4" i="1"/>
  <c r="HD314" i="1" s="1"/>
  <c r="HD316" i="1" s="1"/>
  <c r="HD318" i="1" s="1"/>
  <c r="HC4" i="1"/>
  <c r="HC314" i="1" s="1"/>
  <c r="HC316" i="1" s="1"/>
  <c r="HC318" i="1" s="1"/>
  <c r="HB4" i="1"/>
  <c r="HB314" i="1" s="1"/>
  <c r="HB316" i="1" s="1"/>
  <c r="HB318" i="1" s="1"/>
  <c r="HA4" i="1"/>
  <c r="GZ4" i="1"/>
  <c r="GZ314" i="1" s="1"/>
  <c r="GZ316" i="1" s="1"/>
  <c r="GZ318" i="1" s="1"/>
  <c r="GY4" i="1"/>
  <c r="GY314" i="1" s="1"/>
  <c r="GY316" i="1" s="1"/>
  <c r="GY318" i="1" s="1"/>
  <c r="GX4" i="1"/>
  <c r="GW4" i="1"/>
  <c r="GW314" i="1" s="1"/>
  <c r="GW316" i="1" s="1"/>
  <c r="GW318" i="1" s="1"/>
  <c r="GV4" i="1"/>
  <c r="GV314" i="1" s="1"/>
  <c r="GV316" i="1" s="1"/>
  <c r="GV318" i="1" s="1"/>
  <c r="GU4" i="1"/>
  <c r="GU314" i="1" s="1"/>
  <c r="GU316" i="1" s="1"/>
  <c r="GU318" i="1" s="1"/>
  <c r="GT4" i="1"/>
  <c r="GT314" i="1" s="1"/>
  <c r="GS4" i="1"/>
  <c r="GS314" i="1" s="1"/>
  <c r="GR4" i="1"/>
  <c r="GR314" i="1" s="1"/>
  <c r="GR316" i="1" s="1"/>
  <c r="GR318" i="1" s="1"/>
  <c r="GQ4" i="1"/>
  <c r="GQ314" i="1" s="1"/>
  <c r="GQ316" i="1" s="1"/>
  <c r="GP4" i="1"/>
  <c r="GP314" i="1" s="1"/>
  <c r="GP316" i="1" s="1"/>
  <c r="GO4" i="1"/>
  <c r="GO314" i="1" s="1"/>
  <c r="GO316" i="1" s="1"/>
  <c r="GO318" i="1" s="1"/>
  <c r="GN4" i="1"/>
  <c r="GN314" i="1" s="1"/>
  <c r="GN316" i="1" s="1"/>
  <c r="GN318" i="1" s="1"/>
  <c r="GM4" i="1"/>
  <c r="GM314" i="1" s="1"/>
  <c r="GM316" i="1" s="1"/>
  <c r="GL4" i="1"/>
  <c r="GL314" i="1" s="1"/>
  <c r="GL316" i="1" s="1"/>
  <c r="GK4" i="1"/>
  <c r="GJ4" i="1"/>
  <c r="GI4" i="1"/>
  <c r="GH4" i="1"/>
  <c r="GG4" i="1"/>
  <c r="GF4" i="1"/>
  <c r="GF314" i="1" s="1"/>
  <c r="GF316" i="1" s="1"/>
  <c r="GF318" i="1" s="1"/>
  <c r="GE4" i="1"/>
  <c r="GD4" i="1"/>
  <c r="GD314" i="1" s="1"/>
  <c r="GD316" i="1" s="1"/>
  <c r="GD318" i="1" s="1"/>
  <c r="GC4" i="1"/>
  <c r="GC314" i="1" s="1"/>
  <c r="GC316" i="1" s="1"/>
  <c r="GC318" i="1" s="1"/>
  <c r="GB4" i="1"/>
  <c r="GB314" i="1" s="1"/>
  <c r="GA4" i="1"/>
  <c r="GA314" i="1" s="1"/>
  <c r="GA316" i="1" s="1"/>
  <c r="GA318" i="1" s="1"/>
  <c r="FZ4" i="1"/>
  <c r="FZ314" i="1" s="1"/>
  <c r="FZ316" i="1" s="1"/>
  <c r="FZ318" i="1" s="1"/>
  <c r="FY4" i="1"/>
  <c r="FY314" i="1" s="1"/>
  <c r="FY316" i="1" s="1"/>
  <c r="FY318" i="1" s="1"/>
  <c r="FX4" i="1"/>
  <c r="FX314" i="1" s="1"/>
  <c r="FW4" i="1"/>
  <c r="FW314" i="1" s="1"/>
  <c r="FV4" i="1"/>
  <c r="FV314" i="1" s="1"/>
  <c r="FV316" i="1" s="1"/>
  <c r="FV318" i="1" s="1"/>
  <c r="FU4" i="1"/>
  <c r="FT4" i="1"/>
  <c r="FT314" i="1" s="1"/>
  <c r="FT316" i="1" s="1"/>
  <c r="FT318" i="1" s="1"/>
  <c r="FS4" i="1"/>
  <c r="FS314" i="1" s="1"/>
  <c r="FS316" i="1" s="1"/>
  <c r="FR4" i="1"/>
  <c r="FR314" i="1" s="1"/>
  <c r="FQ4" i="1"/>
  <c r="FQ314" i="1" s="1"/>
  <c r="FQ316" i="1" s="1"/>
  <c r="FP4" i="1"/>
  <c r="FP314" i="1" s="1"/>
  <c r="FP316" i="1" s="1"/>
  <c r="FO4" i="1"/>
  <c r="FO314" i="1" s="1"/>
  <c r="FO316" i="1" s="1"/>
  <c r="FN4" i="1"/>
  <c r="FM4" i="1"/>
  <c r="FM314" i="1" s="1"/>
  <c r="FL4" i="1"/>
  <c r="FL314" i="1" s="1"/>
  <c r="FK4" i="1"/>
  <c r="FJ4" i="1"/>
  <c r="FI4" i="1"/>
  <c r="FH4" i="1"/>
  <c r="FH314" i="1" s="1"/>
  <c r="FG4" i="1"/>
  <c r="FG314" i="1" s="1"/>
  <c r="FG316" i="1" s="1"/>
  <c r="FG318" i="1" s="1"/>
  <c r="FF4" i="1"/>
  <c r="FF314" i="1" s="1"/>
  <c r="FF316" i="1" s="1"/>
  <c r="FF318" i="1" s="1"/>
  <c r="FE4" i="1"/>
  <c r="FE314" i="1" s="1"/>
  <c r="FE316" i="1" s="1"/>
  <c r="FE318" i="1" s="1"/>
  <c r="FD4" i="1"/>
  <c r="FD314" i="1" s="1"/>
  <c r="FD316" i="1" s="1"/>
  <c r="FD318" i="1" s="1"/>
  <c r="FC4" i="1"/>
  <c r="FB4" i="1"/>
  <c r="FA4" i="1"/>
  <c r="FA314" i="1" s="1"/>
  <c r="EZ4" i="1"/>
  <c r="EZ314" i="1" s="1"/>
  <c r="EZ316" i="1" s="1"/>
  <c r="EZ318" i="1" s="1"/>
  <c r="EY4" i="1"/>
  <c r="EX4" i="1"/>
  <c r="EX314" i="1" s="1"/>
  <c r="EX316" i="1" s="1"/>
  <c r="EX318" i="1" s="1"/>
  <c r="EW4" i="1"/>
  <c r="EW314" i="1" s="1"/>
  <c r="EW316" i="1" s="1"/>
  <c r="EV4" i="1"/>
  <c r="EV314" i="1" s="1"/>
  <c r="EV316" i="1" s="1"/>
  <c r="EU4" i="1"/>
  <c r="EU314" i="1" s="1"/>
  <c r="ET4" i="1"/>
  <c r="ET314" i="1" s="1"/>
  <c r="ES4" i="1"/>
  <c r="ES314" i="1" s="1"/>
  <c r="ER4" i="1"/>
  <c r="ER314" i="1" s="1"/>
  <c r="EQ4" i="1"/>
  <c r="EQ314" i="1" s="1"/>
  <c r="EP4" i="1"/>
  <c r="EP314" i="1" s="1"/>
  <c r="EP316" i="1" s="1"/>
  <c r="EP318" i="1" s="1"/>
  <c r="EO4" i="1"/>
  <c r="EO314" i="1" s="1"/>
  <c r="EO316" i="1" s="1"/>
  <c r="EO318" i="1" s="1"/>
  <c r="EN4" i="1"/>
  <c r="EN314" i="1" s="1"/>
  <c r="EN316" i="1" s="1"/>
  <c r="EN318" i="1" s="1"/>
  <c r="EM4" i="1"/>
  <c r="EM314" i="1" s="1"/>
  <c r="EM316" i="1" s="1"/>
  <c r="EM318" i="1" s="1"/>
  <c r="EL4" i="1"/>
  <c r="EL314" i="1" s="1"/>
  <c r="EL316" i="1" s="1"/>
  <c r="EL318" i="1" s="1"/>
  <c r="EK4" i="1"/>
  <c r="EK314" i="1" s="1"/>
  <c r="EK316" i="1" s="1"/>
  <c r="EK318" i="1" s="1"/>
  <c r="EJ4" i="1"/>
  <c r="EJ314" i="1" s="1"/>
  <c r="EJ316" i="1" s="1"/>
  <c r="EJ318" i="1" s="1"/>
  <c r="EI4" i="1"/>
  <c r="EI314" i="1" s="1"/>
  <c r="EI316" i="1" s="1"/>
  <c r="EI318" i="1" s="1"/>
  <c r="EH4" i="1"/>
  <c r="EH314" i="1" s="1"/>
  <c r="EH316" i="1" s="1"/>
  <c r="EH318" i="1" s="1"/>
  <c r="EG4" i="1"/>
  <c r="EG314" i="1" s="1"/>
  <c r="EG316" i="1" s="1"/>
  <c r="EG318" i="1" s="1"/>
  <c r="EF4" i="1"/>
  <c r="EF314" i="1" s="1"/>
  <c r="EE4" i="1"/>
  <c r="EE314" i="1" s="1"/>
  <c r="ED4" i="1"/>
  <c r="ED314" i="1" s="1"/>
  <c r="ED316" i="1" s="1"/>
  <c r="ED318" i="1" s="1"/>
  <c r="EC4" i="1"/>
  <c r="EC314" i="1" s="1"/>
  <c r="EC316" i="1" s="1"/>
  <c r="EB4" i="1"/>
  <c r="EB314" i="1" s="1"/>
  <c r="EB316" i="1" s="1"/>
  <c r="EB318" i="1" s="1"/>
  <c r="EA4" i="1"/>
  <c r="EA314" i="1" s="1"/>
  <c r="EA316" i="1" s="1"/>
  <c r="EA318" i="1" s="1"/>
  <c r="DZ4" i="1"/>
  <c r="DZ314" i="1" s="1"/>
  <c r="DZ316" i="1" s="1"/>
  <c r="DZ318" i="1" s="1"/>
  <c r="DY4" i="1"/>
  <c r="DY314" i="1" s="1"/>
  <c r="DY316" i="1" s="1"/>
  <c r="DX4" i="1"/>
  <c r="DX314" i="1" s="1"/>
  <c r="DX316" i="1" s="1"/>
  <c r="DW4" i="1"/>
  <c r="DV4" i="1"/>
  <c r="DV314" i="1" s="1"/>
  <c r="DV316" i="1" s="1"/>
  <c r="DU4" i="1"/>
  <c r="DU314" i="1" s="1"/>
  <c r="DT4" i="1"/>
  <c r="DT314" i="1" s="1"/>
  <c r="DS4" i="1"/>
  <c r="DS314" i="1" s="1"/>
  <c r="DR4" i="1"/>
  <c r="DR314" i="1" s="1"/>
  <c r="DR316" i="1" s="1"/>
  <c r="DQ4" i="1"/>
  <c r="DP4" i="1"/>
  <c r="DP314" i="1" s="1"/>
  <c r="DP316" i="1" s="1"/>
  <c r="DP318" i="1" s="1"/>
  <c r="DO4" i="1"/>
  <c r="DO314" i="1" s="1"/>
  <c r="DO316" i="1" s="1"/>
  <c r="DO318" i="1" s="1"/>
  <c r="DN4" i="1"/>
  <c r="DN314" i="1" s="1"/>
  <c r="DN316" i="1" s="1"/>
  <c r="DN318" i="1" s="1"/>
  <c r="DM4" i="1"/>
  <c r="DM314" i="1" s="1"/>
  <c r="DM316" i="1" s="1"/>
  <c r="DM318" i="1" s="1"/>
  <c r="DL4" i="1"/>
  <c r="DL314" i="1" s="1"/>
  <c r="DL316" i="1" s="1"/>
  <c r="DL318" i="1" s="1"/>
  <c r="DK4" i="1"/>
  <c r="DK314" i="1" s="1"/>
  <c r="DK316" i="1" s="1"/>
  <c r="DK318" i="1" s="1"/>
  <c r="DJ4" i="1"/>
  <c r="DJ314" i="1" s="1"/>
  <c r="DI4" i="1"/>
  <c r="DI314" i="1" s="1"/>
  <c r="DH4" i="1"/>
  <c r="DH314" i="1" s="1"/>
  <c r="DH316" i="1" s="1"/>
  <c r="DH318" i="1" s="1"/>
  <c r="DG4" i="1"/>
  <c r="DG314" i="1" s="1"/>
  <c r="DG316" i="1" s="1"/>
  <c r="DF4" i="1"/>
  <c r="DE4" i="1"/>
  <c r="DE314" i="1" s="1"/>
  <c r="DE316" i="1" s="1"/>
  <c r="DD4" i="1"/>
  <c r="DC4" i="1"/>
  <c r="DC314" i="1" s="1"/>
  <c r="DC316" i="1" s="1"/>
  <c r="DB4" i="1"/>
  <c r="DA4" i="1"/>
  <c r="CZ4" i="1"/>
  <c r="CY4" i="1"/>
  <c r="CX4" i="1"/>
  <c r="CX314" i="1" s="1"/>
  <c r="CX316" i="1" s="1"/>
  <c r="CX318" i="1" s="1"/>
  <c r="CW4" i="1"/>
  <c r="CW314" i="1" s="1"/>
  <c r="CW316" i="1" s="1"/>
  <c r="CV4" i="1"/>
  <c r="CV314" i="1" s="1"/>
  <c r="CV316" i="1" s="1"/>
  <c r="CV318" i="1" s="1"/>
  <c r="CU4" i="1"/>
  <c r="CU314" i="1" s="1"/>
  <c r="CU316" i="1" s="1"/>
  <c r="CU318" i="1" s="1"/>
  <c r="CT4" i="1"/>
  <c r="CS4" i="1"/>
  <c r="CS314" i="1" s="1"/>
  <c r="CS316" i="1" s="1"/>
  <c r="CS318" i="1" s="1"/>
  <c r="CR4" i="1"/>
  <c r="CR314" i="1" s="1"/>
  <c r="CQ4" i="1"/>
  <c r="CQ314" i="1" s="1"/>
  <c r="CQ316" i="1" s="1"/>
  <c r="CQ318" i="1" s="1"/>
  <c r="CP4" i="1"/>
  <c r="CP314" i="1" s="1"/>
  <c r="CP316" i="1" s="1"/>
  <c r="CP318" i="1" s="1"/>
  <c r="CO4" i="1"/>
  <c r="CO314" i="1" s="1"/>
  <c r="CO316" i="1" s="1"/>
  <c r="CO318" i="1" s="1"/>
  <c r="CN4" i="1"/>
  <c r="CN314" i="1" s="1"/>
  <c r="CM4" i="1"/>
  <c r="CM314" i="1" s="1"/>
  <c r="CM316" i="1" s="1"/>
  <c r="CM318" i="1" s="1"/>
  <c r="CL4" i="1"/>
  <c r="CL314" i="1" s="1"/>
  <c r="CL316" i="1" s="1"/>
  <c r="CL318" i="1" s="1"/>
  <c r="CK4" i="1"/>
  <c r="CJ4" i="1"/>
  <c r="CJ314" i="1" s="1"/>
  <c r="CI4" i="1"/>
  <c r="CH4" i="1"/>
  <c r="CH314" i="1" s="1"/>
  <c r="CH316" i="1" s="1"/>
  <c r="CG4" i="1"/>
  <c r="CG314" i="1" s="1"/>
  <c r="CG316" i="1" s="1"/>
  <c r="CF4" i="1"/>
  <c r="CF314" i="1" s="1"/>
  <c r="CF316" i="1" s="1"/>
  <c r="CE4" i="1"/>
  <c r="CE314" i="1" s="1"/>
  <c r="CE316" i="1" s="1"/>
  <c r="CD4" i="1"/>
  <c r="CD314" i="1" s="1"/>
  <c r="CD316" i="1" s="1"/>
  <c r="CC4" i="1"/>
  <c r="CB4" i="1"/>
  <c r="CB314" i="1" s="1"/>
  <c r="CB316" i="1" s="1"/>
  <c r="CB318" i="1" s="1"/>
  <c r="CA4" i="1"/>
  <c r="BZ4" i="1"/>
  <c r="BZ314" i="1" s="1"/>
  <c r="BZ316" i="1" s="1"/>
  <c r="BZ318" i="1" s="1"/>
  <c r="BY4" i="1"/>
  <c r="BY314" i="1" s="1"/>
  <c r="BY316" i="1" s="1"/>
  <c r="BY318" i="1" s="1"/>
  <c r="BX4" i="1"/>
  <c r="BW4" i="1"/>
  <c r="BW314" i="1" s="1"/>
  <c r="BW316" i="1" s="1"/>
  <c r="BW318" i="1" s="1"/>
  <c r="BV4" i="1"/>
  <c r="BV314" i="1" s="1"/>
  <c r="BU4" i="1"/>
  <c r="BU314" i="1" s="1"/>
  <c r="BU316" i="1" s="1"/>
  <c r="BU318" i="1" s="1"/>
  <c r="BT4" i="1"/>
  <c r="BT314" i="1" s="1"/>
  <c r="BT316" i="1" s="1"/>
  <c r="BT318" i="1" s="1"/>
  <c r="BS4" i="1"/>
  <c r="BS314" i="1" s="1"/>
  <c r="BS316" i="1" s="1"/>
  <c r="BS318" i="1" s="1"/>
  <c r="BR4" i="1"/>
  <c r="BR314" i="1" s="1"/>
  <c r="BQ4" i="1"/>
  <c r="BQ314" i="1" s="1"/>
  <c r="BP4" i="1"/>
  <c r="BP314" i="1" s="1"/>
  <c r="BP316" i="1" s="1"/>
  <c r="BP318" i="1" s="1"/>
  <c r="BO4" i="1"/>
  <c r="BO314" i="1" s="1"/>
  <c r="BO316" i="1" s="1"/>
  <c r="BO318" i="1" s="1"/>
  <c r="BN4" i="1"/>
  <c r="BN314" i="1" s="1"/>
  <c r="BN316" i="1" s="1"/>
  <c r="BN318" i="1" s="1"/>
  <c r="BM4" i="1"/>
  <c r="BL4" i="1"/>
  <c r="BL314" i="1" s="1"/>
  <c r="BL316" i="1" s="1"/>
  <c r="BL318" i="1" s="1"/>
  <c r="BK4" i="1"/>
  <c r="BK314" i="1" s="1"/>
  <c r="BJ4" i="1"/>
  <c r="BJ314" i="1" s="1"/>
  <c r="BJ316" i="1" s="1"/>
  <c r="BI4" i="1"/>
  <c r="BH4" i="1"/>
  <c r="BG4" i="1"/>
  <c r="BF4" i="1"/>
  <c r="BE4" i="1"/>
  <c r="BE314" i="1" s="1"/>
  <c r="BE316" i="1" s="1"/>
  <c r="BE318" i="1" s="1"/>
  <c r="BD4" i="1"/>
  <c r="BD314" i="1" s="1"/>
  <c r="BD316" i="1" s="1"/>
  <c r="BC4" i="1"/>
  <c r="BC314" i="1" s="1"/>
  <c r="BC316" i="1" s="1"/>
  <c r="BB4" i="1"/>
  <c r="BB314" i="1" s="1"/>
  <c r="BB316" i="1" s="1"/>
  <c r="BB318" i="1" s="1"/>
  <c r="BA4" i="1"/>
  <c r="BA314" i="1" s="1"/>
  <c r="BA316" i="1" s="1"/>
  <c r="BA318" i="1" s="1"/>
  <c r="AZ4" i="1"/>
  <c r="AZ314" i="1" s="1"/>
  <c r="AY4" i="1"/>
  <c r="AY314" i="1" s="1"/>
  <c r="AY316" i="1" s="1"/>
  <c r="AY318" i="1" s="1"/>
  <c r="AX4" i="1"/>
  <c r="AX314" i="1" s="1"/>
  <c r="AX316" i="1" s="1"/>
  <c r="AX318" i="1" s="1"/>
  <c r="AW4" i="1"/>
  <c r="AW314" i="1" s="1"/>
  <c r="AW316" i="1" s="1"/>
  <c r="AW318" i="1" s="1"/>
  <c r="AV4" i="1"/>
  <c r="AV314" i="1" s="1"/>
  <c r="AU4" i="1"/>
  <c r="AU314" i="1" s="1"/>
  <c r="AT4" i="1"/>
  <c r="AT314" i="1" s="1"/>
  <c r="AT316" i="1" s="1"/>
  <c r="AT318" i="1" s="1"/>
  <c r="AS4" i="1"/>
  <c r="AS314" i="1" s="1"/>
  <c r="AR4" i="1"/>
  <c r="AR314" i="1" s="1"/>
  <c r="AR316" i="1" s="1"/>
  <c r="AR318" i="1" s="1"/>
  <c r="AQ4" i="1"/>
  <c r="AQ314" i="1" s="1"/>
  <c r="AQ316" i="1" s="1"/>
  <c r="AP4" i="1"/>
  <c r="AP314" i="1" s="1"/>
  <c r="AP316" i="1" s="1"/>
  <c r="AO4" i="1"/>
  <c r="AO314" i="1" s="1"/>
  <c r="AO316" i="1" s="1"/>
  <c r="AN4" i="1"/>
  <c r="AN314" i="1" s="1"/>
  <c r="AN316" i="1" s="1"/>
  <c r="AM4" i="1"/>
  <c r="AL4" i="1"/>
  <c r="AK4" i="1"/>
  <c r="AJ4" i="1"/>
  <c r="AI4" i="1"/>
  <c r="AH4" i="1"/>
  <c r="AH314" i="1" s="1"/>
  <c r="AH316" i="1" s="1"/>
  <c r="AH318" i="1" s="1"/>
  <c r="AG4" i="1"/>
  <c r="AF4" i="1"/>
  <c r="AE4" i="1"/>
  <c r="AE314" i="1" s="1"/>
  <c r="AE316" i="1" s="1"/>
  <c r="AE318" i="1" s="1"/>
  <c r="AD4" i="1"/>
  <c r="AD314" i="1" s="1"/>
  <c r="AC4" i="1"/>
  <c r="AC314" i="1" s="1"/>
  <c r="AC316" i="1" s="1"/>
  <c r="AC318" i="1" s="1"/>
  <c r="AB4" i="1"/>
  <c r="AB314" i="1" s="1"/>
  <c r="AB316" i="1" s="1"/>
  <c r="AB318" i="1" s="1"/>
  <c r="AA4" i="1"/>
  <c r="AA314" i="1" s="1"/>
  <c r="AA316" i="1" s="1"/>
  <c r="AA318" i="1" s="1"/>
  <c r="Z4" i="1"/>
  <c r="Z314" i="1" s="1"/>
  <c r="Y4" i="1"/>
  <c r="Y314" i="1" s="1"/>
  <c r="Y316" i="1" s="1"/>
  <c r="Y318" i="1" s="1"/>
  <c r="X4" i="1"/>
  <c r="X314" i="1" s="1"/>
  <c r="X316" i="1" s="1"/>
  <c r="X318" i="1" s="1"/>
  <c r="W4" i="1"/>
  <c r="W314" i="1" s="1"/>
  <c r="W316" i="1" s="1"/>
  <c r="W318" i="1" s="1"/>
  <c r="V4" i="1"/>
  <c r="V314" i="1" s="1"/>
  <c r="V316" i="1" s="1"/>
  <c r="V318" i="1" s="1"/>
  <c r="U4" i="1"/>
  <c r="U314" i="1" s="1"/>
  <c r="U316" i="1" s="1"/>
  <c r="T4" i="1"/>
  <c r="T314" i="1" s="1"/>
  <c r="S4" i="1"/>
  <c r="S314" i="1" s="1"/>
  <c r="S316" i="1" s="1"/>
  <c r="R4" i="1"/>
  <c r="R314" i="1" s="1"/>
  <c r="R316" i="1" s="1"/>
  <c r="Q4" i="1"/>
  <c r="Q314" i="1" s="1"/>
  <c r="Q316" i="1" s="1"/>
  <c r="P4" i="1"/>
  <c r="O4" i="1"/>
  <c r="O314" i="1" s="1"/>
  <c r="N4" i="1"/>
  <c r="M4" i="1"/>
  <c r="M314" i="1" s="1"/>
  <c r="L4" i="1"/>
  <c r="L314" i="1" s="1"/>
  <c r="K4" i="1"/>
  <c r="J4" i="1"/>
  <c r="J314" i="1" s="1"/>
  <c r="I4" i="1"/>
  <c r="I314" i="1" s="1"/>
  <c r="I316" i="1" s="1"/>
  <c r="I318" i="1" s="1"/>
  <c r="H4" i="1"/>
  <c r="H314" i="1" s="1"/>
  <c r="G4" i="1"/>
  <c r="G314" i="1" s="1"/>
  <c r="F4" i="1"/>
  <c r="F314" i="1" s="1"/>
  <c r="F316" i="1" s="1"/>
  <c r="F318" i="1" s="1"/>
  <c r="E4" i="1"/>
  <c r="E314" i="1" s="1"/>
  <c r="E316" i="1" s="1"/>
  <c r="E318" i="1" s="1"/>
  <c r="D4" i="1"/>
  <c r="D314" i="1" s="1"/>
  <c r="C4" i="1"/>
  <c r="C314" i="1" s="1"/>
  <c r="B4" i="1"/>
  <c r="B314" i="1" s="1"/>
  <c r="B316" i="1" s="1"/>
  <c r="B318" i="1" s="1"/>
  <c r="TZ294" i="1" l="1"/>
  <c r="TZ291" i="1"/>
  <c r="YF294" i="1"/>
  <c r="YF291" i="1"/>
  <c r="YL294" i="1"/>
  <c r="YL291" i="1"/>
  <c r="UB294" i="1"/>
  <c r="UB291" i="1"/>
  <c r="UD294" i="1"/>
  <c r="UD291" i="1"/>
  <c r="YJ291" i="1"/>
  <c r="YJ294" i="1"/>
  <c r="UA294" i="1"/>
  <c r="UA291" i="1"/>
  <c r="YG291" i="1"/>
  <c r="YG294" i="1"/>
  <c r="VU294" i="1"/>
  <c r="VU291" i="1"/>
  <c r="WH291" i="1"/>
  <c r="WH294" i="1"/>
  <c r="TY294" i="1"/>
  <c r="TY291" i="1"/>
  <c r="WN294" i="1"/>
  <c r="WN291" i="1"/>
  <c r="WT291" i="1"/>
  <c r="WT294" i="1"/>
  <c r="YH294" i="1"/>
  <c r="YH291" i="1"/>
  <c r="YE291" i="1"/>
  <c r="YE294" i="1"/>
  <c r="BG318" i="1"/>
  <c r="IF318" i="1"/>
  <c r="OU318" i="1"/>
  <c r="JY318" i="1"/>
  <c r="VI294" i="1"/>
  <c r="VI291" i="1"/>
  <c r="OY318" i="1"/>
  <c r="TH329" i="1"/>
  <c r="VF329" i="1"/>
  <c r="AK317" i="1"/>
  <c r="AK318" i="1" s="1"/>
  <c r="AK289" i="1"/>
  <c r="KO317" i="1"/>
  <c r="KO289" i="1"/>
  <c r="OU317" i="1"/>
  <c r="OU289" i="1"/>
  <c r="YY317" i="1"/>
  <c r="YY318" i="1" s="1"/>
  <c r="YY289" i="1"/>
  <c r="VL291" i="1"/>
  <c r="VL294" i="1"/>
  <c r="XD291" i="1"/>
  <c r="XD294" i="1"/>
  <c r="XZ291" i="1"/>
  <c r="XZ294" i="1"/>
  <c r="AU316" i="1"/>
  <c r="AU318" i="1" s="1"/>
  <c r="BQ316" i="1"/>
  <c r="BQ318" i="1" s="1"/>
  <c r="DI316" i="1"/>
  <c r="DI318" i="1" s="1"/>
  <c r="EE316" i="1"/>
  <c r="EE318" i="1" s="1"/>
  <c r="FW316" i="1"/>
  <c r="FW318" i="1" s="1"/>
  <c r="GS316" i="1"/>
  <c r="GS318" i="1" s="1"/>
  <c r="HO316" i="1"/>
  <c r="HO318" i="1" s="1"/>
  <c r="IK316" i="1"/>
  <c r="IK318" i="1" s="1"/>
  <c r="KC316" i="1"/>
  <c r="KC318" i="1" s="1"/>
  <c r="LU316" i="1"/>
  <c r="LU318" i="1" s="1"/>
  <c r="XX291" i="1"/>
  <c r="XX294" i="1"/>
  <c r="WJ294" i="1"/>
  <c r="WJ291" i="1"/>
  <c r="ABK318" i="1"/>
  <c r="LK318" i="1"/>
  <c r="RI318" i="1"/>
  <c r="WO318" i="1"/>
  <c r="ABV324" i="1"/>
  <c r="ZV327" i="1"/>
  <c r="D316" i="1"/>
  <c r="D318" i="1" s="1"/>
  <c r="Z316" i="1"/>
  <c r="Z318" i="1" s="1"/>
  <c r="AV316" i="1"/>
  <c r="AV318" i="1" s="1"/>
  <c r="BR316" i="1"/>
  <c r="BR318" i="1" s="1"/>
  <c r="CN316" i="1"/>
  <c r="CN318" i="1" s="1"/>
  <c r="DJ316" i="1"/>
  <c r="DJ318" i="1" s="1"/>
  <c r="EF316" i="1"/>
  <c r="EF318" i="1" s="1"/>
  <c r="FX316" i="1"/>
  <c r="FX318" i="1" s="1"/>
  <c r="GT316" i="1"/>
  <c r="GT318" i="1" s="1"/>
  <c r="HP316" i="1"/>
  <c r="HP318" i="1" s="1"/>
  <c r="IL316" i="1"/>
  <c r="IL318" i="1" s="1"/>
  <c r="JH316" i="1"/>
  <c r="JH318" i="1" s="1"/>
  <c r="KD316" i="1"/>
  <c r="KD318" i="1" s="1"/>
  <c r="KZ316" i="1"/>
  <c r="KZ318" i="1" s="1"/>
  <c r="LV316" i="1"/>
  <c r="LV318" i="1" s="1"/>
  <c r="MR316" i="1"/>
  <c r="MR318" i="1" s="1"/>
  <c r="NN316" i="1"/>
  <c r="NN318" i="1" s="1"/>
  <c r="PF316" i="1"/>
  <c r="PF318" i="1" s="1"/>
  <c r="QB316" i="1"/>
  <c r="QB318" i="1" s="1"/>
  <c r="QX316" i="1"/>
  <c r="QX318" i="1" s="1"/>
  <c r="XY291" i="1"/>
  <c r="XY294" i="1"/>
  <c r="ABL318" i="1"/>
  <c r="T318" i="1"/>
  <c r="FL318" i="1"/>
  <c r="LO318" i="1"/>
  <c r="XQ324" i="1"/>
  <c r="ZQ324" i="1" s="1"/>
  <c r="ABQ324" i="1" s="1"/>
  <c r="ABQ327" i="1" s="1"/>
  <c r="VQ327" i="1"/>
  <c r="BC318" i="1"/>
  <c r="LG318" i="1"/>
  <c r="DB289" i="1"/>
  <c r="ID289" i="1"/>
  <c r="MJ289" i="1"/>
  <c r="RL289" i="1"/>
  <c r="RL291" i="1" s="1"/>
  <c r="VR289" i="1"/>
  <c r="AAT289" i="1"/>
  <c r="AAT291" i="1" s="1"/>
  <c r="BO289" i="1"/>
  <c r="FP289" i="1"/>
  <c r="UR320" i="1"/>
  <c r="UR322" i="1" s="1"/>
  <c r="AAS320" i="1"/>
  <c r="AAS322" i="1" s="1"/>
  <c r="VN320" i="1"/>
  <c r="VN336" i="1" s="1"/>
  <c r="ABO320" i="1"/>
  <c r="WJ320" i="1"/>
  <c r="YJ320" i="1"/>
  <c r="XF320" i="1"/>
  <c r="ZF320" i="1"/>
  <c r="ADL320" i="1"/>
  <c r="ADL322" i="1" s="1"/>
  <c r="ABL320" i="1"/>
  <c r="JS318" i="1"/>
  <c r="QM318" i="1"/>
  <c r="CJ318" i="1"/>
  <c r="WY318" i="1"/>
  <c r="MH289" i="1"/>
  <c r="QN289" i="1"/>
  <c r="QN291" i="1" s="1"/>
  <c r="XE291" i="1"/>
  <c r="TF320" i="1"/>
  <c r="TF322" i="1" s="1"/>
  <c r="RF320" i="1"/>
  <c r="VG320" i="1"/>
  <c r="VG336" i="1" s="1"/>
  <c r="TT320" i="1"/>
  <c r="VT320" i="1"/>
  <c r="XU320" i="1"/>
  <c r="XU322" i="1" s="1"/>
  <c r="YH320" i="1"/>
  <c r="YH322" i="1" s="1"/>
  <c r="WH320" i="1"/>
  <c r="ADJ320" i="1"/>
  <c r="ADJ322" i="1" s="1"/>
  <c r="ABJ320" i="1"/>
  <c r="ABJ322" i="1" s="1"/>
  <c r="SE318" i="1"/>
  <c r="BX314" i="1"/>
  <c r="BX316" i="1" s="1"/>
  <c r="BX318" i="1" s="1"/>
  <c r="BX289" i="1"/>
  <c r="XB314" i="1"/>
  <c r="XB316" i="1" s="1"/>
  <c r="XB318" i="1" s="1"/>
  <c r="XB289" i="1"/>
  <c r="CQ289" i="1"/>
  <c r="QU317" i="1"/>
  <c r="QU318" i="1" s="1"/>
  <c r="QU289" i="1"/>
  <c r="QU291" i="1" s="1"/>
  <c r="ZG317" i="1"/>
  <c r="ZG318" i="1" s="1"/>
  <c r="ZG289" i="1"/>
  <c r="ADM317" i="1"/>
  <c r="ADM318" i="1" s="1"/>
  <c r="ADM289" i="1"/>
  <c r="UX294" i="1"/>
  <c r="UX291" i="1"/>
  <c r="XE320" i="1"/>
  <c r="XE322" i="1" s="1"/>
  <c r="ADK320" i="1"/>
  <c r="ADK322" i="1" s="1"/>
  <c r="ABK320" i="1"/>
  <c r="ABK322" i="1" s="1"/>
  <c r="AR289" i="1"/>
  <c r="DF289" i="1"/>
  <c r="KV289" i="1"/>
  <c r="PB289" i="1"/>
  <c r="RP289" i="1"/>
  <c r="RP291" i="1" s="1"/>
  <c r="VV289" i="1"/>
  <c r="AAB289" i="1"/>
  <c r="AAB291" i="1" s="1"/>
  <c r="AO289" i="1"/>
  <c r="DC289" i="1"/>
  <c r="EU289" i="1"/>
  <c r="HI289" i="1"/>
  <c r="JA289" i="1"/>
  <c r="MK289" i="1"/>
  <c r="OY289" i="1"/>
  <c r="RM289" i="1"/>
  <c r="RM291" i="1" s="1"/>
  <c r="WO289" i="1"/>
  <c r="ZY289" i="1"/>
  <c r="ZY291" i="1" s="1"/>
  <c r="ADI289" i="1"/>
  <c r="TW289" i="1"/>
  <c r="YY320" i="1"/>
  <c r="ACI320" i="1"/>
  <c r="ACI322" i="1" s="1"/>
  <c r="ACI329" i="1" s="1"/>
  <c r="MV316" i="1"/>
  <c r="MV318" i="1" s="1"/>
  <c r="ZY318" i="1"/>
  <c r="PJ329" i="1"/>
  <c r="HV314" i="1"/>
  <c r="HV316" i="1" s="1"/>
  <c r="HV318" i="1" s="1"/>
  <c r="HV289" i="1"/>
  <c r="RZ314" i="1"/>
  <c r="RZ316" i="1" s="1"/>
  <c r="RZ318" i="1" s="1"/>
  <c r="RZ289" i="1"/>
  <c r="RZ291" i="1" s="1"/>
  <c r="DG289" i="1"/>
  <c r="GQ317" i="1"/>
  <c r="GQ318" i="1" s="1"/>
  <c r="GQ289" i="1"/>
  <c r="MO317" i="1"/>
  <c r="MO289" i="1"/>
  <c r="ZA294" i="1"/>
  <c r="ZA291" i="1"/>
  <c r="JN289" i="1"/>
  <c r="YD291" i="1"/>
  <c r="ZS320" i="1"/>
  <c r="ZS322" i="1" s="1"/>
  <c r="SU289" i="1"/>
  <c r="SU291" i="1" s="1"/>
  <c r="XA289" i="1"/>
  <c r="EX289" i="1"/>
  <c r="IH289" i="1"/>
  <c r="PX289" i="1"/>
  <c r="PX291" i="1" s="1"/>
  <c r="TH289" i="1"/>
  <c r="TH291" i="1" s="1"/>
  <c r="UZ289" i="1"/>
  <c r="ZF289" i="1"/>
  <c r="ADL289" i="1"/>
  <c r="BK289" i="1"/>
  <c r="DY289" i="1"/>
  <c r="GM289" i="1"/>
  <c r="JW289" i="1"/>
  <c r="LO289" i="1"/>
  <c r="OC289" i="1"/>
  <c r="SI289" i="1"/>
  <c r="SI291" i="1" s="1"/>
  <c r="XK289" i="1"/>
  <c r="ZC289" i="1"/>
  <c r="ABQ289" i="1"/>
  <c r="ABQ291" i="1" s="1"/>
  <c r="YC320" i="1"/>
  <c r="YC322" i="1" s="1"/>
  <c r="YC329" i="1" s="1"/>
  <c r="AAQ320" i="1"/>
  <c r="AAQ322" i="1" s="1"/>
  <c r="AAQ329" i="1" s="1"/>
  <c r="ADM320" i="1"/>
  <c r="ADM322" i="1" s="1"/>
  <c r="ABM320" i="1"/>
  <c r="ABM322" i="1" s="1"/>
  <c r="ABM329" i="1" s="1"/>
  <c r="JE318" i="1"/>
  <c r="NG328" i="1"/>
  <c r="NG326" i="1"/>
  <c r="NG329" i="1" s="1"/>
  <c r="OC326" i="1"/>
  <c r="OC329" i="1" s="1"/>
  <c r="OC328" i="1"/>
  <c r="OY328" i="1"/>
  <c r="OY326" i="1"/>
  <c r="QQ328" i="1"/>
  <c r="QQ326" i="1"/>
  <c r="QQ329" i="1" s="1"/>
  <c r="RO328" i="1"/>
  <c r="RO326" i="1"/>
  <c r="RO329" i="1" s="1"/>
  <c r="SK326" i="1"/>
  <c r="SK329" i="1" s="1"/>
  <c r="SK328" i="1"/>
  <c r="TG326" i="1"/>
  <c r="TG328" i="1"/>
  <c r="UC328" i="1"/>
  <c r="UC326" i="1"/>
  <c r="UY328" i="1"/>
  <c r="UY326" i="1"/>
  <c r="VU327" i="1"/>
  <c r="VU326" i="1"/>
  <c r="VU328" i="1"/>
  <c r="WQ328" i="1"/>
  <c r="WQ327" i="1"/>
  <c r="WQ326" i="1"/>
  <c r="XM328" i="1"/>
  <c r="XM326" i="1"/>
  <c r="YI326" i="1"/>
  <c r="YI327" i="1"/>
  <c r="YI328" i="1"/>
  <c r="ZE326" i="1"/>
  <c r="ZE328" i="1"/>
  <c r="ZE327" i="1"/>
  <c r="AAA328" i="1"/>
  <c r="AAW327" i="1"/>
  <c r="AAW328" i="1"/>
  <c r="AAW326" i="1"/>
  <c r="VG329" i="1"/>
  <c r="KW318" i="1"/>
  <c r="UY294" i="1"/>
  <c r="UY291" i="1"/>
  <c r="YP316" i="1"/>
  <c r="YP318" i="1" s="1"/>
  <c r="UQ294" i="1"/>
  <c r="UQ291" i="1"/>
  <c r="DH289" i="1"/>
  <c r="MP289" i="1"/>
  <c r="VB289" i="1"/>
  <c r="ACR289" i="1"/>
  <c r="KR289" i="1"/>
  <c r="ABP289" i="1"/>
  <c r="ABP291" i="1" s="1"/>
  <c r="NY289" i="1"/>
  <c r="HF289" i="1"/>
  <c r="YV320" i="1"/>
  <c r="ACW320" i="1"/>
  <c r="ACW322" i="1" s="1"/>
  <c r="ACW329" i="1" s="1"/>
  <c r="ABQ318" i="1"/>
  <c r="IO289" i="1"/>
  <c r="DD289" i="1"/>
  <c r="XL294" i="1"/>
  <c r="XL291" i="1"/>
  <c r="YC289" i="1"/>
  <c r="YW320" i="1"/>
  <c r="YW322" i="1" s="1"/>
  <c r="DR318" i="1"/>
  <c r="CJ289" i="1"/>
  <c r="GP289" i="1"/>
  <c r="JZ289" i="1"/>
  <c r="OF289" i="1"/>
  <c r="QT289" i="1"/>
  <c r="QT291" i="1" s="1"/>
  <c r="XN289" i="1"/>
  <c r="AAX289" i="1"/>
  <c r="AAX291" i="1" s="1"/>
  <c r="S289" i="1"/>
  <c r="CG289" i="1"/>
  <c r="FQ289" i="1"/>
  <c r="IE289" i="1"/>
  <c r="KS289" i="1"/>
  <c r="NG289" i="1"/>
  <c r="TE289" i="1"/>
  <c r="TE291" i="1" s="1"/>
  <c r="VS289" i="1"/>
  <c r="AAU289" i="1"/>
  <c r="AAU291" i="1" s="1"/>
  <c r="ABH320" i="1"/>
  <c r="XG320" i="1"/>
  <c r="XG322" i="1" s="1"/>
  <c r="XG329" i="1" s="1"/>
  <c r="ZU320" i="1"/>
  <c r="ZU322" i="1" s="1"/>
  <c r="ZU329" i="1" s="1"/>
  <c r="PQ289" i="1"/>
  <c r="PQ291" i="1" s="1"/>
  <c r="TD320" i="1"/>
  <c r="TD322" i="1" s="1"/>
  <c r="ZB320" i="1"/>
  <c r="ABP320" i="1"/>
  <c r="DA318" i="1"/>
  <c r="AAC318" i="1"/>
  <c r="OF322" i="1"/>
  <c r="OF328" i="1"/>
  <c r="PX322" i="1"/>
  <c r="PX328" i="1"/>
  <c r="SL322" i="1"/>
  <c r="TH322" i="1"/>
  <c r="UZ322" i="1"/>
  <c r="VV322" i="1"/>
  <c r="WR322" i="1"/>
  <c r="YJ322" i="1"/>
  <c r="ZF322" i="1"/>
  <c r="AAB322" i="1"/>
  <c r="AAX322" i="1"/>
  <c r="ABT322" i="1"/>
  <c r="ACP322" i="1"/>
  <c r="UO329" i="1"/>
  <c r="ZT327" i="1"/>
  <c r="VW294" i="1"/>
  <c r="VW291" i="1"/>
  <c r="MO291" i="2"/>
  <c r="MO309" i="2"/>
  <c r="TN316" i="1"/>
  <c r="TN318" i="1" s="1"/>
  <c r="XT316" i="1"/>
  <c r="XT318" i="1" s="1"/>
  <c r="ACV316" i="1"/>
  <c r="ACV318" i="1" s="1"/>
  <c r="UT294" i="1"/>
  <c r="UT291" i="1"/>
  <c r="YZ294" i="1"/>
  <c r="YZ291" i="1"/>
  <c r="WZ291" i="1"/>
  <c r="WZ294" i="1"/>
  <c r="MI318" i="1"/>
  <c r="IJ289" i="1"/>
  <c r="NL289" i="1"/>
  <c r="GO289" i="1"/>
  <c r="BJ289" i="1"/>
  <c r="HH289" i="1"/>
  <c r="OX289" i="1"/>
  <c r="ZX289" i="1"/>
  <c r="ZX291" i="1" s="1"/>
  <c r="IW289" i="1"/>
  <c r="XG289" i="1"/>
  <c r="BL289" i="1"/>
  <c r="WY291" i="1"/>
  <c r="LS307" i="2"/>
  <c r="AD306" i="2"/>
  <c r="AD307" i="2" s="1"/>
  <c r="AE306" i="2"/>
  <c r="AE307" i="2" s="1"/>
  <c r="AE309" i="2" s="1"/>
  <c r="AB306" i="2"/>
  <c r="AB307" i="2" s="1"/>
  <c r="Z306" i="2"/>
  <c r="Z307" i="2" s="1"/>
  <c r="ABU324" i="1"/>
  <c r="ABU327" i="1" s="1"/>
  <c r="ZU327" i="1"/>
  <c r="UJ316" i="1"/>
  <c r="UJ318" i="1" s="1"/>
  <c r="ZL316" i="1"/>
  <c r="ZL318" i="1" s="1"/>
  <c r="ABZ316" i="1"/>
  <c r="ABZ318" i="1" s="1"/>
  <c r="WL294" i="1"/>
  <c r="WL291" i="1"/>
  <c r="TU294" i="1"/>
  <c r="TU291" i="1"/>
  <c r="YA294" i="1"/>
  <c r="YA291" i="1"/>
  <c r="FV289" i="1"/>
  <c r="PD289" i="1"/>
  <c r="PD291" i="1" s="1"/>
  <c r="ADN289" i="1"/>
  <c r="IZ289" i="1"/>
  <c r="ZB289" i="1"/>
  <c r="JS289" i="1"/>
  <c r="SE289" i="1"/>
  <c r="SE291" i="1" s="1"/>
  <c r="BK318" i="1"/>
  <c r="IX317" i="2"/>
  <c r="IX289" i="2"/>
  <c r="ZV289" i="1"/>
  <c r="ZV291" i="1" s="1"/>
  <c r="XZ320" i="1"/>
  <c r="ZZ320" i="1"/>
  <c r="ZZ322" i="1" s="1"/>
  <c r="AAN320" i="1"/>
  <c r="ACN320" i="1"/>
  <c r="ACN322" i="1" s="1"/>
  <c r="NT314" i="1"/>
  <c r="NT316" i="1" s="1"/>
  <c r="NT318" i="1" s="1"/>
  <c r="NT289" i="1"/>
  <c r="OP314" i="1"/>
  <c r="OP316" i="1" s="1"/>
  <c r="OP318" i="1" s="1"/>
  <c r="OP289" i="1"/>
  <c r="SV314" i="1"/>
  <c r="SV316" i="1" s="1"/>
  <c r="SV318" i="1" s="1"/>
  <c r="SV289" i="1"/>
  <c r="SV291" i="1" s="1"/>
  <c r="KW317" i="1"/>
  <c r="KW289" i="1"/>
  <c r="PY317" i="1"/>
  <c r="PY289" i="1"/>
  <c r="PY291" i="1" s="1"/>
  <c r="RQ317" i="1"/>
  <c r="RQ318" i="1" s="1"/>
  <c r="RQ289" i="1"/>
  <c r="RQ291" i="1" s="1"/>
  <c r="VA317" i="1"/>
  <c r="VA289" i="1"/>
  <c r="EV289" i="1"/>
  <c r="AAO320" i="1"/>
  <c r="AAO322" i="1" s="1"/>
  <c r="BD318" i="1"/>
  <c r="ADE289" i="1"/>
  <c r="DB318" i="1"/>
  <c r="UE328" i="1"/>
  <c r="UE326" i="1"/>
  <c r="VW327" i="1"/>
  <c r="VW328" i="1"/>
  <c r="VW326" i="1"/>
  <c r="XO327" i="1"/>
  <c r="XO328" i="1"/>
  <c r="XO326" i="1"/>
  <c r="YK326" i="1"/>
  <c r="YK328" i="1"/>
  <c r="ZG327" i="1"/>
  <c r="ZG328" i="1"/>
  <c r="ZG326" i="1"/>
  <c r="AAY327" i="1"/>
  <c r="AAY326" i="1"/>
  <c r="AAY328" i="1"/>
  <c r="ABU328" i="1"/>
  <c r="ABU326" i="1"/>
  <c r="ACQ326" i="1"/>
  <c r="ACQ328" i="1"/>
  <c r="FO318" i="1"/>
  <c r="ACK318" i="1"/>
  <c r="GI289" i="1"/>
  <c r="DD318" i="1"/>
  <c r="GX316" i="1"/>
  <c r="GX318" i="1" s="1"/>
  <c r="JL316" i="1"/>
  <c r="JL318" i="1" s="1"/>
  <c r="TA320" i="1"/>
  <c r="TA322" i="1" s="1"/>
  <c r="TA329" i="1" s="1"/>
  <c r="ABX324" i="1"/>
  <c r="ZX327" i="1"/>
  <c r="SR316" i="1"/>
  <c r="SR318" i="1" s="1"/>
  <c r="WX316" i="1"/>
  <c r="WX318" i="1" s="1"/>
  <c r="AAH316" i="1"/>
  <c r="AAH318" i="1" s="1"/>
  <c r="TX294" i="1"/>
  <c r="TX291" i="1"/>
  <c r="XH294" i="1"/>
  <c r="XH291" i="1"/>
  <c r="RD320" i="1"/>
  <c r="VE320" i="1"/>
  <c r="VE322" i="1" s="1"/>
  <c r="VE329" i="1" s="1"/>
  <c r="B289" i="1"/>
  <c r="KX289" i="1"/>
  <c r="QV289" i="1"/>
  <c r="QV291" i="1" s="1"/>
  <c r="PA289" i="1"/>
  <c r="AN289" i="1"/>
  <c r="GL289" i="1"/>
  <c r="XJ289" i="1"/>
  <c r="ADH289" i="1"/>
  <c r="EQ289" i="1"/>
  <c r="ABM289" i="1"/>
  <c r="ABM291" i="1" s="1"/>
  <c r="BH317" i="2"/>
  <c r="BH289" i="2"/>
  <c r="GJ317" i="2"/>
  <c r="GJ289" i="2"/>
  <c r="CZ289" i="1"/>
  <c r="VP289" i="1"/>
  <c r="SB320" i="1"/>
  <c r="SB322" i="1" s="1"/>
  <c r="UB320" i="1"/>
  <c r="UB322" i="1" s="1"/>
  <c r="ABR320" i="1"/>
  <c r="ABR322" i="1" s="1"/>
  <c r="ZR320" i="1"/>
  <c r="ZR322" i="1" s="1"/>
  <c r="AF314" i="1"/>
  <c r="AF316" i="1" s="1"/>
  <c r="AF318" i="1" s="1"/>
  <c r="AF289" i="1"/>
  <c r="CT314" i="1"/>
  <c r="CT316" i="1" s="1"/>
  <c r="CT318" i="1" s="1"/>
  <c r="CT289" i="1"/>
  <c r="UN318" i="1"/>
  <c r="ABH314" i="1"/>
  <c r="ABH316" i="1" s="1"/>
  <c r="ABH318" i="1" s="1"/>
  <c r="ABH289" i="1"/>
  <c r="ABH291" i="1" s="1"/>
  <c r="CK317" i="1"/>
  <c r="CK318" i="1" s="1"/>
  <c r="CK289" i="1"/>
  <c r="II317" i="1"/>
  <c r="II289" i="1"/>
  <c r="LS317" i="1"/>
  <c r="LS318" i="1" s="1"/>
  <c r="LS289" i="1"/>
  <c r="AP289" i="1"/>
  <c r="VT294" i="1"/>
  <c r="VT291" i="1"/>
  <c r="XI294" i="1"/>
  <c r="XI291" i="1"/>
  <c r="YA320" i="1"/>
  <c r="YA322" i="1" s="1"/>
  <c r="ACG320" i="1"/>
  <c r="ACG322" i="1" s="1"/>
  <c r="CC318" i="1"/>
  <c r="ABG289" i="1"/>
  <c r="ABG291" i="1" s="1"/>
  <c r="MN289" i="1"/>
  <c r="CF289" i="1"/>
  <c r="ZD291" i="1"/>
  <c r="ID318" i="1"/>
  <c r="SX320" i="1"/>
  <c r="SX322" i="1" s="1"/>
  <c r="NI328" i="1"/>
  <c r="NI326" i="1"/>
  <c r="NI329" i="1" s="1"/>
  <c r="OE326" i="1"/>
  <c r="OE329" i="1" s="1"/>
  <c r="OE328" i="1"/>
  <c r="PA328" i="1"/>
  <c r="PA326" i="1"/>
  <c r="PA329" i="1" s="1"/>
  <c r="PW326" i="1"/>
  <c r="PW329" i="1" s="1"/>
  <c r="PW328" i="1"/>
  <c r="QS328" i="1"/>
  <c r="QS326" i="1"/>
  <c r="QS329" i="1" s="1"/>
  <c r="RQ326" i="1"/>
  <c r="RQ328" i="1"/>
  <c r="SM328" i="1"/>
  <c r="SM326" i="1"/>
  <c r="SM329" i="1" s="1"/>
  <c r="VA326" i="1"/>
  <c r="VA328" i="1"/>
  <c r="WS327" i="1"/>
  <c r="WS328" i="1"/>
  <c r="WS326" i="1"/>
  <c r="AAC328" i="1"/>
  <c r="AAC326" i="1"/>
  <c r="ADM328" i="1"/>
  <c r="ADM326" i="1"/>
  <c r="AN318" i="1"/>
  <c r="BJ318" i="1"/>
  <c r="DX318" i="1"/>
  <c r="FP318" i="1"/>
  <c r="IZ318" i="1"/>
  <c r="JV318" i="1"/>
  <c r="LN318" i="1"/>
  <c r="NF318" i="1"/>
  <c r="UE289" i="1"/>
  <c r="YX294" i="1"/>
  <c r="YX291" i="1"/>
  <c r="RV316" i="1"/>
  <c r="RV318" i="1" s="1"/>
  <c r="WB316" i="1"/>
  <c r="WB318" i="1" s="1"/>
  <c r="ABD316" i="1"/>
  <c r="ABD318" i="1" s="1"/>
  <c r="VM294" i="1"/>
  <c r="VM291" i="1"/>
  <c r="YW294" i="1"/>
  <c r="YW291" i="1"/>
  <c r="GR289" i="1"/>
  <c r="TJ289" i="1"/>
  <c r="TJ291" i="1" s="1"/>
  <c r="ET289" i="1"/>
  <c r="CZ317" i="2"/>
  <c r="CZ289" i="2"/>
  <c r="DY318" i="1"/>
  <c r="FQ318" i="1"/>
  <c r="JW318" i="1"/>
  <c r="NG318" i="1"/>
  <c r="QQ318" i="1"/>
  <c r="RM318" i="1"/>
  <c r="VJ289" i="1"/>
  <c r="G289" i="1"/>
  <c r="GW289" i="1"/>
  <c r="MU289" i="1"/>
  <c r="NQ289" i="1"/>
  <c r="RA289" i="1"/>
  <c r="RA291" i="1" s="1"/>
  <c r="VG289" i="1"/>
  <c r="ZM289" i="1"/>
  <c r="ZM291" i="1" s="1"/>
  <c r="LF289" i="1"/>
  <c r="UL291" i="1"/>
  <c r="UL294" i="1"/>
  <c r="VN294" i="1"/>
  <c r="HG318" i="1"/>
  <c r="BI318" i="1"/>
  <c r="ET318" i="1"/>
  <c r="NH326" i="1"/>
  <c r="NH329" i="1" s="1"/>
  <c r="NH328" i="1"/>
  <c r="OD326" i="1"/>
  <c r="OD329" i="1" s="1"/>
  <c r="OD328" i="1"/>
  <c r="OZ326" i="1"/>
  <c r="OZ329" i="1" s="1"/>
  <c r="OZ328" i="1"/>
  <c r="PV326" i="1"/>
  <c r="PV329" i="1" s="1"/>
  <c r="PV328" i="1"/>
  <c r="QR326" i="1"/>
  <c r="QR329" i="1" s="1"/>
  <c r="QR328" i="1"/>
  <c r="RP328" i="1"/>
  <c r="RP326" i="1"/>
  <c r="RP329" i="1" s="1"/>
  <c r="SL328" i="1"/>
  <c r="SL326" i="1"/>
  <c r="SL329" i="1" s="1"/>
  <c r="TH328" i="1"/>
  <c r="UD328" i="1"/>
  <c r="UD326" i="1"/>
  <c r="UZ326" i="1"/>
  <c r="UZ329" i="1" s="1"/>
  <c r="UZ328" i="1"/>
  <c r="VV327" i="1"/>
  <c r="VV328" i="1"/>
  <c r="VV326" i="1"/>
  <c r="WR326" i="1"/>
  <c r="WR328" i="1"/>
  <c r="WR327" i="1"/>
  <c r="XN328" i="1"/>
  <c r="XN326" i="1"/>
  <c r="YJ328" i="1"/>
  <c r="YJ326" i="1"/>
  <c r="ZF328" i="1"/>
  <c r="ZF327" i="1"/>
  <c r="ZF326" i="1"/>
  <c r="AAB328" i="1"/>
  <c r="AAB326" i="1"/>
  <c r="AAB327" i="1"/>
  <c r="AAX327" i="1"/>
  <c r="AAX328" i="1"/>
  <c r="AAX326" i="1"/>
  <c r="AAX329" i="1" s="1"/>
  <c r="ABT327" i="1"/>
  <c r="ABT326" i="1"/>
  <c r="ABT329" i="1" s="1"/>
  <c r="ABT328" i="1"/>
  <c r="ACP326" i="1"/>
  <c r="ADL328" i="1"/>
  <c r="ADL326" i="1"/>
  <c r="H316" i="1"/>
  <c r="H318" i="1" s="1"/>
  <c r="AD316" i="1"/>
  <c r="AD318" i="1" s="1"/>
  <c r="AZ316" i="1"/>
  <c r="AZ318" i="1" s="1"/>
  <c r="BV316" i="1"/>
  <c r="BV318" i="1" s="1"/>
  <c r="CR316" i="1"/>
  <c r="CR318" i="1" s="1"/>
  <c r="GB316" i="1"/>
  <c r="GB318" i="1" s="1"/>
  <c r="HT316" i="1"/>
  <c r="HT318" i="1" s="1"/>
  <c r="IP316" i="1"/>
  <c r="IP318" i="1" s="1"/>
  <c r="KH316" i="1"/>
  <c r="KH318" i="1" s="1"/>
  <c r="LD316" i="1"/>
  <c r="LD318" i="1" s="1"/>
  <c r="LZ316" i="1"/>
  <c r="LZ318" i="1" s="1"/>
  <c r="NR316" i="1"/>
  <c r="NR318" i="1" s="1"/>
  <c r="AT289" i="1"/>
  <c r="CL289" i="1"/>
  <c r="ED289" i="1"/>
  <c r="PZ289" i="1"/>
  <c r="PZ291" i="1" s="1"/>
  <c r="RR289" i="1"/>
  <c r="RR291" i="1" s="1"/>
  <c r="UF289" i="1"/>
  <c r="VX289" i="1"/>
  <c r="ZH289" i="1"/>
  <c r="AAZ289" i="1"/>
  <c r="AAZ291" i="1" s="1"/>
  <c r="U289" i="1"/>
  <c r="AQ317" i="1"/>
  <c r="AQ289" i="1"/>
  <c r="JC289" i="1"/>
  <c r="JY317" i="1"/>
  <c r="JY289" i="1"/>
  <c r="LQ317" i="1"/>
  <c r="LQ318" i="1" s="1"/>
  <c r="LQ289" i="1"/>
  <c r="SK317" i="1"/>
  <c r="SK289" i="1"/>
  <c r="SK291" i="1" s="1"/>
  <c r="TG317" i="1"/>
  <c r="TG289" i="1"/>
  <c r="TG291" i="1" s="1"/>
  <c r="ZE289" i="1"/>
  <c r="ABS317" i="1"/>
  <c r="ABS318" i="1" s="1"/>
  <c r="ABS289" i="1"/>
  <c r="ABS291" i="1" s="1"/>
  <c r="DX289" i="1"/>
  <c r="JV289" i="1"/>
  <c r="LN289" i="1"/>
  <c r="NF289" i="1"/>
  <c r="TD289" i="1"/>
  <c r="TD291" i="1" s="1"/>
  <c r="UV289" i="1"/>
  <c r="O289" i="1"/>
  <c r="BG289" i="1"/>
  <c r="CC289" i="1"/>
  <c r="CY289" i="1"/>
  <c r="DU289" i="1"/>
  <c r="FM289" i="1"/>
  <c r="HE289" i="1"/>
  <c r="IA289" i="1"/>
  <c r="LK289" i="1"/>
  <c r="MG289" i="1"/>
  <c r="NC289" i="1"/>
  <c r="QM289" i="1"/>
  <c r="QM291" i="1" s="1"/>
  <c r="RI289" i="1"/>
  <c r="RI291" i="1" s="1"/>
  <c r="TA289" i="1"/>
  <c r="TA291" i="1" s="1"/>
  <c r="US289" i="1"/>
  <c r="VO289" i="1"/>
  <c r="WK289" i="1"/>
  <c r="ZU289" i="1"/>
  <c r="ZU291" i="1" s="1"/>
  <c r="AAQ289" i="1"/>
  <c r="AAQ291" i="1" s="1"/>
  <c r="ACI289" i="1"/>
  <c r="ACI291" i="1" s="1"/>
  <c r="QF289" i="1"/>
  <c r="QF291" i="1" s="1"/>
  <c r="UC289" i="1"/>
  <c r="YI289" i="1"/>
  <c r="AAK289" i="1"/>
  <c r="AAK291" i="1" s="1"/>
  <c r="XH320" i="1"/>
  <c r="ZH320" i="1"/>
  <c r="ZH322" i="1" s="1"/>
  <c r="YD320" i="1"/>
  <c r="YZ320" i="1"/>
  <c r="YZ322" i="1" s="1"/>
  <c r="YZ329" i="1" s="1"/>
  <c r="ZV320" i="1"/>
  <c r="ABN320" i="1"/>
  <c r="ABN322" i="1" s="1"/>
  <c r="ABN329" i="1" s="1"/>
  <c r="ADN320" i="1"/>
  <c r="ADN322" i="1" s="1"/>
  <c r="ACJ320" i="1"/>
  <c r="ACJ322" i="1" s="1"/>
  <c r="ACJ329" i="1" s="1"/>
  <c r="CZ318" i="1"/>
  <c r="HI318" i="1"/>
  <c r="ABM318" i="1"/>
  <c r="WK318" i="1"/>
  <c r="JC317" i="1"/>
  <c r="JC318" i="1" s="1"/>
  <c r="XS329" i="1"/>
  <c r="MM318" i="1"/>
  <c r="ZE317" i="1"/>
  <c r="ZE318" i="1" s="1"/>
  <c r="VY336" i="1"/>
  <c r="ACT324" i="1"/>
  <c r="ACT327" i="1" s="1"/>
  <c r="AAT327" i="1"/>
  <c r="YB327" i="1"/>
  <c r="AAB324" i="1"/>
  <c r="ACB324" i="1" s="1"/>
  <c r="ACP328" i="1"/>
  <c r="OC292" i="2"/>
  <c r="OC291" i="2"/>
  <c r="NJ329" i="1"/>
  <c r="QT329" i="1"/>
  <c r="AAQ324" i="1"/>
  <c r="YQ327" i="1"/>
  <c r="ADL324" i="1"/>
  <c r="ADL327" i="1" s="1"/>
  <c r="ABL327" i="1"/>
  <c r="EY289" i="1"/>
  <c r="OG289" i="1"/>
  <c r="YK289" i="1"/>
  <c r="NH289" i="1"/>
  <c r="RN289" i="1"/>
  <c r="RN291" i="1" s="1"/>
  <c r="AAV289" i="1"/>
  <c r="AAV291" i="1" s="1"/>
  <c r="NC318" i="1"/>
  <c r="MJ318" i="1"/>
  <c r="EW289" i="1"/>
  <c r="IG289" i="1"/>
  <c r="OE289" i="1"/>
  <c r="RO289" i="1"/>
  <c r="RO291" i="1" s="1"/>
  <c r="XM289" i="1"/>
  <c r="AAW289" i="1"/>
  <c r="AAW291" i="1" s="1"/>
  <c r="WQ289" i="1"/>
  <c r="FU318" i="1"/>
  <c r="KP318" i="1"/>
  <c r="ND318" i="1"/>
  <c r="ZT318" i="1"/>
  <c r="PQ318" i="1"/>
  <c r="WS318" i="1"/>
  <c r="VX336" i="1"/>
  <c r="IF303" i="2"/>
  <c r="IF301" i="2"/>
  <c r="JB301" i="2"/>
  <c r="JB303" i="2"/>
  <c r="JX303" i="2"/>
  <c r="JX301" i="2"/>
  <c r="KT301" i="2"/>
  <c r="KT303" i="2"/>
  <c r="O316" i="1"/>
  <c r="O318" i="1" s="1"/>
  <c r="EQ316" i="1"/>
  <c r="EQ318" i="1" s="1"/>
  <c r="HE316" i="1"/>
  <c r="HE318" i="1" s="1"/>
  <c r="NY316" i="1"/>
  <c r="NY318" i="1" s="1"/>
  <c r="TA318" i="1"/>
  <c r="ACI318" i="1"/>
  <c r="ADE318" i="1"/>
  <c r="V289" i="1"/>
  <c r="EB289" i="1"/>
  <c r="JD289" i="1"/>
  <c r="NJ289" i="1"/>
  <c r="SL289" i="1"/>
  <c r="SL291" i="1" s="1"/>
  <c r="WR289" i="1"/>
  <c r="ABT289" i="1"/>
  <c r="ABT291" i="1" s="1"/>
  <c r="KQ318" i="1"/>
  <c r="NE318" i="1"/>
  <c r="ZU318" i="1"/>
  <c r="AS318" i="1"/>
  <c r="VF320" i="1"/>
  <c r="CD318" i="1"/>
  <c r="HF318" i="1"/>
  <c r="MH318" i="1"/>
  <c r="NZ318" i="1"/>
  <c r="W289" i="1"/>
  <c r="AS289" i="1"/>
  <c r="EC289" i="1"/>
  <c r="JE289" i="1"/>
  <c r="KA289" i="1"/>
  <c r="NK289" i="1"/>
  <c r="SM289" i="1"/>
  <c r="SM291" i="1" s="1"/>
  <c r="TI289" i="1"/>
  <c r="TI291" i="1" s="1"/>
  <c r="WS289" i="1"/>
  <c r="ABU289" i="1"/>
  <c r="ABU291" i="1" s="1"/>
  <c r="PY318" i="1"/>
  <c r="ZW316" i="1"/>
  <c r="ZW318" i="1" s="1"/>
  <c r="MO318" i="1"/>
  <c r="VD336" i="1"/>
  <c r="VZ336" i="1"/>
  <c r="AAD324" i="1"/>
  <c r="ACD324" i="1" s="1"/>
  <c r="ACD327" i="1" s="1"/>
  <c r="YD327" i="1"/>
  <c r="Q318" i="1"/>
  <c r="CE318" i="1"/>
  <c r="IC318" i="1"/>
  <c r="SG316" i="1"/>
  <c r="SG318" i="1" s="1"/>
  <c r="VQ316" i="1"/>
  <c r="VQ318" i="1" s="1"/>
  <c r="YE316" i="1"/>
  <c r="YE318" i="1" s="1"/>
  <c r="X289" i="1"/>
  <c r="EZ289" i="1"/>
  <c r="JF289" i="1"/>
  <c r="OH289" i="1"/>
  <c r="SN289" i="1"/>
  <c r="SN291" i="1" s="1"/>
  <c r="XP289" i="1"/>
  <c r="ABV289" i="1"/>
  <c r="ABV291" i="1" s="1"/>
  <c r="ADK289" i="1"/>
  <c r="DW318" i="1"/>
  <c r="ABV320" i="1"/>
  <c r="ABV322" i="1" s="1"/>
  <c r="PX329" i="1"/>
  <c r="VV336" i="1"/>
  <c r="XR324" i="1"/>
  <c r="ZR324" i="1" s="1"/>
  <c r="ABR324" i="1" s="1"/>
  <c r="ABR327" i="1" s="1"/>
  <c r="VR327" i="1"/>
  <c r="PC289" i="1"/>
  <c r="ACQ289" i="1"/>
  <c r="IF289" i="1"/>
  <c r="NI289" i="1"/>
  <c r="C289" i="1"/>
  <c r="CM289" i="1"/>
  <c r="FA289" i="1"/>
  <c r="IK289" i="1"/>
  <c r="LU289" i="1"/>
  <c r="PE289" i="1"/>
  <c r="PE291" i="1" s="1"/>
  <c r="SO289" i="1"/>
  <c r="SO291" i="1" s="1"/>
  <c r="VY289" i="1"/>
  <c r="AAE289" i="1"/>
  <c r="AAE291" i="1" s="1"/>
  <c r="ADO289" i="1"/>
  <c r="VH289" i="1"/>
  <c r="ACT320" i="1"/>
  <c r="ACT322" i="1" s="1"/>
  <c r="BM318" i="1"/>
  <c r="NI318" i="1"/>
  <c r="JU318" i="1"/>
  <c r="DC318" i="1"/>
  <c r="GM318" i="1"/>
  <c r="IE318" i="1"/>
  <c r="OC318" i="1"/>
  <c r="UA318" i="1"/>
  <c r="UW318" i="1"/>
  <c r="VS318" i="1"/>
  <c r="YG318" i="1"/>
  <c r="ZC318" i="1"/>
  <c r="AAU318" i="1"/>
  <c r="ADI318" i="1"/>
  <c r="UN317" i="1"/>
  <c r="UN289" i="1"/>
  <c r="PI289" i="1"/>
  <c r="PI291" i="1" s="1"/>
  <c r="QE289" i="1"/>
  <c r="QE291" i="1" s="1"/>
  <c r="RW289" i="1"/>
  <c r="RW291" i="1" s="1"/>
  <c r="SS289" i="1"/>
  <c r="SS291" i="1" s="1"/>
  <c r="TO289" i="1"/>
  <c r="TO291" i="1" s="1"/>
  <c r="UK289" i="1"/>
  <c r="XU289" i="1"/>
  <c r="YQ289" i="1"/>
  <c r="ACA289" i="1"/>
  <c r="ACA291" i="1" s="1"/>
  <c r="ACW289" i="1"/>
  <c r="D289" i="1"/>
  <c r="Z289" i="1"/>
  <c r="AV289" i="1"/>
  <c r="BR289" i="1"/>
  <c r="CN289" i="1"/>
  <c r="DJ289" i="1"/>
  <c r="EF289" i="1"/>
  <c r="FB289" i="1"/>
  <c r="FX289" i="1"/>
  <c r="GT289" i="1"/>
  <c r="HP289" i="1"/>
  <c r="IL289" i="1"/>
  <c r="JH289" i="1"/>
  <c r="KD289" i="1"/>
  <c r="KZ289" i="1"/>
  <c r="LV289" i="1"/>
  <c r="MR289" i="1"/>
  <c r="NN289" i="1"/>
  <c r="OJ289" i="1"/>
  <c r="PF289" i="1"/>
  <c r="PF291" i="1" s="1"/>
  <c r="QB289" i="1"/>
  <c r="QB291" i="1" s="1"/>
  <c r="QX289" i="1"/>
  <c r="QX291" i="1" s="1"/>
  <c r="RT289" i="1"/>
  <c r="RT291" i="1" s="1"/>
  <c r="SP289" i="1"/>
  <c r="SP291" i="1" s="1"/>
  <c r="TL289" i="1"/>
  <c r="TL291" i="1" s="1"/>
  <c r="UH289" i="1"/>
  <c r="VD289" i="1"/>
  <c r="VZ289" i="1"/>
  <c r="WV289" i="1"/>
  <c r="XR289" i="1"/>
  <c r="YN289" i="1"/>
  <c r="ZJ289" i="1"/>
  <c r="AAF289" i="1"/>
  <c r="AAF291" i="1" s="1"/>
  <c r="ABB289" i="1"/>
  <c r="ABB291" i="1" s="1"/>
  <c r="ABX289" i="1"/>
  <c r="ABX291" i="1" s="1"/>
  <c r="ADP289" i="1"/>
  <c r="BF289" i="1"/>
  <c r="KU289" i="1"/>
  <c r="MX289" i="1"/>
  <c r="ZP289" i="1"/>
  <c r="ZP291" i="1" s="1"/>
  <c r="WA320" i="1"/>
  <c r="WA322" i="1" s="1"/>
  <c r="WW320" i="1"/>
  <c r="WW322" i="1" s="1"/>
  <c r="XS320" i="1"/>
  <c r="XS322" i="1" s="1"/>
  <c r="YO320" i="1"/>
  <c r="YO322" i="1" s="1"/>
  <c r="ZK320" i="1"/>
  <c r="ZK322" i="1" s="1"/>
  <c r="ZK329" i="1" s="1"/>
  <c r="AAG320" i="1"/>
  <c r="AAG322" i="1" s="1"/>
  <c r="ABY320" i="1"/>
  <c r="ACU320" i="1"/>
  <c r="ACU322" i="1" s="1"/>
  <c r="ACU329" i="1" s="1"/>
  <c r="XC294" i="1"/>
  <c r="GI316" i="1"/>
  <c r="GI318" i="1" s="1"/>
  <c r="IW316" i="1"/>
  <c r="IW318" i="1" s="1"/>
  <c r="LI318" i="1"/>
  <c r="VK318" i="1"/>
  <c r="XO289" i="1"/>
  <c r="DZ289" i="1"/>
  <c r="WP289" i="1"/>
  <c r="WQ318" i="1"/>
  <c r="SZ318" i="1"/>
  <c r="QP318" i="1"/>
  <c r="Y289" i="1"/>
  <c r="BQ289" i="1"/>
  <c r="EE289" i="1"/>
  <c r="GS289" i="1"/>
  <c r="JG289" i="1"/>
  <c r="KY289" i="1"/>
  <c r="NM289" i="1"/>
  <c r="QA289" i="1"/>
  <c r="QA291" i="1" s="1"/>
  <c r="RS289" i="1"/>
  <c r="RS291" i="1" s="1"/>
  <c r="UG289" i="1"/>
  <c r="WU289" i="1"/>
  <c r="YM289" i="1"/>
  <c r="ABA289" i="1"/>
  <c r="ABA291" i="1" s="1"/>
  <c r="ACS289" i="1"/>
  <c r="RB289" i="1"/>
  <c r="RB291" i="1" s="1"/>
  <c r="XF291" i="1"/>
  <c r="XF294" i="1"/>
  <c r="S318" i="1"/>
  <c r="CG318" i="1"/>
  <c r="JA318" i="1"/>
  <c r="AP318" i="1"/>
  <c r="CH318" i="1"/>
  <c r="EV318" i="1"/>
  <c r="KT318" i="1"/>
  <c r="NH318" i="1"/>
  <c r="QR318" i="1"/>
  <c r="UX318" i="1"/>
  <c r="AAV318" i="1"/>
  <c r="E289" i="1"/>
  <c r="AA289" i="1"/>
  <c r="AW289" i="1"/>
  <c r="BS289" i="1"/>
  <c r="CO289" i="1"/>
  <c r="DK289" i="1"/>
  <c r="EG289" i="1"/>
  <c r="FC289" i="1"/>
  <c r="FY289" i="1"/>
  <c r="GU289" i="1"/>
  <c r="HQ289" i="1"/>
  <c r="IM289" i="1"/>
  <c r="JI289" i="1"/>
  <c r="KE289" i="1"/>
  <c r="LA289" i="1"/>
  <c r="LW289" i="1"/>
  <c r="MS289" i="1"/>
  <c r="NO289" i="1"/>
  <c r="OK289" i="1"/>
  <c r="PG289" i="1"/>
  <c r="PG291" i="1" s="1"/>
  <c r="QC289" i="1"/>
  <c r="QC291" i="1" s="1"/>
  <c r="QY289" i="1"/>
  <c r="QY291" i="1" s="1"/>
  <c r="RU289" i="1"/>
  <c r="RU291" i="1" s="1"/>
  <c r="SQ289" i="1"/>
  <c r="SQ291" i="1" s="1"/>
  <c r="TM289" i="1"/>
  <c r="TM291" i="1" s="1"/>
  <c r="UI289" i="1"/>
  <c r="VE289" i="1"/>
  <c r="WA289" i="1"/>
  <c r="WW289" i="1"/>
  <c r="XS289" i="1"/>
  <c r="YO289" i="1"/>
  <c r="ZK289" i="1"/>
  <c r="ZK291" i="1" s="1"/>
  <c r="AAG289" i="1"/>
  <c r="AAG291" i="1" s="1"/>
  <c r="ABC289" i="1"/>
  <c r="ABC291" i="1" s="1"/>
  <c r="ABY289" i="1"/>
  <c r="ABY291" i="1" s="1"/>
  <c r="ACU289" i="1"/>
  <c r="DE289" i="1"/>
  <c r="RD289" i="1"/>
  <c r="RD291" i="1" s="1"/>
  <c r="WB320" i="1"/>
  <c r="WB322" i="1" s="1"/>
  <c r="WX320" i="1"/>
  <c r="WX322" i="1" s="1"/>
  <c r="XT320" i="1"/>
  <c r="XT322" i="1" s="1"/>
  <c r="XT329" i="1" s="1"/>
  <c r="YP320" i="1"/>
  <c r="YP322" i="1" s="1"/>
  <c r="ZL320" i="1"/>
  <c r="ZL322" i="1" s="1"/>
  <c r="ZL329" i="1" s="1"/>
  <c r="AAH320" i="1"/>
  <c r="AAH322" i="1" s="1"/>
  <c r="ADD320" i="1"/>
  <c r="ABD320" i="1"/>
  <c r="ABD322" i="1" s="1"/>
  <c r="ABZ320" i="1"/>
  <c r="ACV320" i="1"/>
  <c r="N318" i="1"/>
  <c r="OT318" i="1"/>
  <c r="R318" i="1"/>
  <c r="GL318" i="1"/>
  <c r="KR318" i="1"/>
  <c r="ZN289" i="1"/>
  <c r="ZN291" i="1" s="1"/>
  <c r="DE318" i="1"/>
  <c r="FS318" i="1"/>
  <c r="KU318" i="1"/>
  <c r="PA318" i="1"/>
  <c r="PW318" i="1"/>
  <c r="QS318" i="1"/>
  <c r="SK318" i="1"/>
  <c r="TG318" i="1"/>
  <c r="UC318" i="1"/>
  <c r="VU318" i="1"/>
  <c r="YI318" i="1"/>
  <c r="AAW318" i="1"/>
  <c r="PK289" i="1"/>
  <c r="PK291" i="1" s="1"/>
  <c r="QG289" i="1"/>
  <c r="QG291" i="1" s="1"/>
  <c r="RY289" i="1"/>
  <c r="RY291" i="1" s="1"/>
  <c r="TQ289" i="1"/>
  <c r="TQ291" i="1" s="1"/>
  <c r="UM289" i="1"/>
  <c r="WE289" i="1"/>
  <c r="XW289" i="1"/>
  <c r="YS289" i="1"/>
  <c r="ZO289" i="1"/>
  <c r="ZO291" i="1" s="1"/>
  <c r="ACY289" i="1"/>
  <c r="F289" i="1"/>
  <c r="AB289" i="1"/>
  <c r="AX289" i="1"/>
  <c r="BT289" i="1"/>
  <c r="CP289" i="1"/>
  <c r="DL289" i="1"/>
  <c r="EH289" i="1"/>
  <c r="FD289" i="1"/>
  <c r="FZ289" i="1"/>
  <c r="GV289" i="1"/>
  <c r="HR289" i="1"/>
  <c r="IN289" i="1"/>
  <c r="JJ289" i="1"/>
  <c r="KF289" i="1"/>
  <c r="LB289" i="1"/>
  <c r="LX289" i="1"/>
  <c r="MT289" i="1"/>
  <c r="NP289" i="1"/>
  <c r="OL289" i="1"/>
  <c r="PH289" i="1"/>
  <c r="PH291" i="1" s="1"/>
  <c r="QD289" i="1"/>
  <c r="QD291" i="1" s="1"/>
  <c r="QZ289" i="1"/>
  <c r="QZ291" i="1" s="1"/>
  <c r="RV289" i="1"/>
  <c r="RV291" i="1" s="1"/>
  <c r="SR289" i="1"/>
  <c r="SR291" i="1" s="1"/>
  <c r="TN289" i="1"/>
  <c r="TN291" i="1" s="1"/>
  <c r="UJ289" i="1"/>
  <c r="VF289" i="1"/>
  <c r="WB289" i="1"/>
  <c r="WX289" i="1"/>
  <c r="XT289" i="1"/>
  <c r="YP289" i="1"/>
  <c r="ZL289" i="1"/>
  <c r="ZL291" i="1" s="1"/>
  <c r="AAH289" i="1"/>
  <c r="AAH291" i="1" s="1"/>
  <c r="ABD289" i="1"/>
  <c r="ABD291" i="1" s="1"/>
  <c r="ABZ289" i="1"/>
  <c r="ABZ291" i="1" s="1"/>
  <c r="ACV289" i="1"/>
  <c r="WC320" i="1"/>
  <c r="WC322" i="1" s="1"/>
  <c r="WY320" i="1"/>
  <c r="WY322" i="1" s="1"/>
  <c r="YQ320" i="1"/>
  <c r="YQ322" i="1" s="1"/>
  <c r="ZM320" i="1"/>
  <c r="ZM322" i="1" s="1"/>
  <c r="AAI320" i="1"/>
  <c r="AAI322" i="1" s="1"/>
  <c r="ADE320" i="1"/>
  <c r="ACA320" i="1"/>
  <c r="P318" i="1"/>
  <c r="IY318" i="1"/>
  <c r="OA318" i="1"/>
  <c r="ADA318" i="1"/>
  <c r="DT318" i="1"/>
  <c r="UQ318" i="1"/>
  <c r="YB318" i="1"/>
  <c r="RK322" i="1"/>
  <c r="RK329" i="1" s="1"/>
  <c r="VQ322" i="1"/>
  <c r="VQ329" i="1" s="1"/>
  <c r="FU289" i="1"/>
  <c r="EA289" i="1"/>
  <c r="CF318" i="1"/>
  <c r="U318" i="1"/>
  <c r="IG318" i="1"/>
  <c r="GP318" i="1"/>
  <c r="VV318" i="1"/>
  <c r="FH289" i="1"/>
  <c r="VH320" i="1"/>
  <c r="VH322" i="1" s="1"/>
  <c r="VH329" i="1" s="1"/>
  <c r="WD320" i="1"/>
  <c r="WZ320" i="1"/>
  <c r="WZ322" i="1" s="1"/>
  <c r="XV320" i="1"/>
  <c r="YR320" i="1"/>
  <c r="ZN320" i="1"/>
  <c r="AAJ320" i="1"/>
  <c r="ABF320" i="1"/>
  <c r="ADF320" i="1"/>
  <c r="ADF322" i="1" s="1"/>
  <c r="ADF329" i="1" s="1"/>
  <c r="ACB320" i="1"/>
  <c r="ACX320" i="1"/>
  <c r="ACX322" i="1" s="1"/>
  <c r="LM318" i="1"/>
  <c r="AU289" i="1"/>
  <c r="DI289" i="1"/>
  <c r="FW289" i="1"/>
  <c r="HO289" i="1"/>
  <c r="KC289" i="1"/>
  <c r="MQ289" i="1"/>
  <c r="OI289" i="1"/>
  <c r="QW289" i="1"/>
  <c r="QW291" i="1" s="1"/>
  <c r="TK289" i="1"/>
  <c r="TK291" i="1" s="1"/>
  <c r="VC289" i="1"/>
  <c r="XQ289" i="1"/>
  <c r="ZI289" i="1"/>
  <c r="ABW289" i="1"/>
  <c r="ABW291" i="1" s="1"/>
  <c r="IV318" i="1"/>
  <c r="TI318" i="1"/>
  <c r="ACM318" i="1"/>
  <c r="GK318" i="1"/>
  <c r="XK318" i="1"/>
  <c r="AO318" i="1"/>
  <c r="AQ318" i="1"/>
  <c r="EW318" i="1"/>
  <c r="WR318" i="1"/>
  <c r="DG318" i="1"/>
  <c r="EC318" i="1"/>
  <c r="II318" i="1"/>
  <c r="KA318" i="1"/>
  <c r="OG318" i="1"/>
  <c r="PC318" i="1"/>
  <c r="SM318" i="1"/>
  <c r="UE318" i="1"/>
  <c r="VA318" i="1"/>
  <c r="YK318" i="1"/>
  <c r="AAY318" i="1"/>
  <c r="ABU318" i="1"/>
  <c r="MY289" i="1"/>
  <c r="OQ289" i="1"/>
  <c r="H289" i="1"/>
  <c r="AZ289" i="1"/>
  <c r="CR289" i="1"/>
  <c r="EJ289" i="1"/>
  <c r="FF289" i="1"/>
  <c r="GX289" i="1"/>
  <c r="IP289" i="1"/>
  <c r="KH289" i="1"/>
  <c r="ON289" i="1"/>
  <c r="TP289" i="1"/>
  <c r="TP291" i="1" s="1"/>
  <c r="WD289" i="1"/>
  <c r="XV289" i="1"/>
  <c r="ACX289" i="1"/>
  <c r="J289" i="1"/>
  <c r="HK289" i="1"/>
  <c r="PP289" i="1"/>
  <c r="PP291" i="1" s="1"/>
  <c r="TV289" i="1"/>
  <c r="YB289" i="1"/>
  <c r="WM320" i="1"/>
  <c r="UM320" i="1"/>
  <c r="UM322" i="1" s="1"/>
  <c r="VI320" i="1"/>
  <c r="VI322" i="1" s="1"/>
  <c r="WE320" i="1"/>
  <c r="WE322" i="1" s="1"/>
  <c r="YE320" i="1"/>
  <c r="YE322" i="1" s="1"/>
  <c r="YE329" i="1" s="1"/>
  <c r="XA320" i="1"/>
  <c r="XA322" i="1" s="1"/>
  <c r="XA329" i="1" s="1"/>
  <c r="ZA320" i="1"/>
  <c r="ZA322" i="1" s="1"/>
  <c r="XW320" i="1"/>
  <c r="XW322" i="1" s="1"/>
  <c r="YS320" i="1"/>
  <c r="YS322" i="1" s="1"/>
  <c r="YS329" i="1" s="1"/>
  <c r="ZO320" i="1"/>
  <c r="ZO322" i="1" s="1"/>
  <c r="ZO329" i="1" s="1"/>
  <c r="ADP320" i="1"/>
  <c r="ADP322" i="1" s="1"/>
  <c r="AAK320" i="1"/>
  <c r="AAK322" i="1" s="1"/>
  <c r="AAK329" i="1" s="1"/>
  <c r="ACK320" i="1"/>
  <c r="ACK322" i="1" s="1"/>
  <c r="ABG320" i="1"/>
  <c r="ABG322" i="1" s="1"/>
  <c r="ADG320" i="1"/>
  <c r="ACC320" i="1"/>
  <c r="ACC322" i="1" s="1"/>
  <c r="ACY320" i="1"/>
  <c r="ACY322" i="1" s="1"/>
  <c r="AAQ318" i="1"/>
  <c r="ADG316" i="1"/>
  <c r="ADG318" i="1" s="1"/>
  <c r="US318" i="1"/>
  <c r="QP329" i="1"/>
  <c r="YJ327" i="1"/>
  <c r="ADI324" i="1"/>
  <c r="ABI327" i="1"/>
  <c r="AC289" i="1"/>
  <c r="AY289" i="1"/>
  <c r="BU289" i="1"/>
  <c r="FE289" i="1"/>
  <c r="GA289" i="1"/>
  <c r="JK289" i="1"/>
  <c r="KG289" i="1"/>
  <c r="LC289" i="1"/>
  <c r="OM289" i="1"/>
  <c r="ZW320" i="1"/>
  <c r="ZW322" i="1" s="1"/>
  <c r="AL318" i="1"/>
  <c r="WG318" i="1"/>
  <c r="ACG318" i="1"/>
  <c r="GJ318" i="1"/>
  <c r="QI322" i="1"/>
  <c r="QI329" i="1" s="1"/>
  <c r="SA322" i="1"/>
  <c r="SA329" i="1" s="1"/>
  <c r="PH329" i="1"/>
  <c r="SR329" i="1"/>
  <c r="UJ329" i="1"/>
  <c r="VF336" i="1"/>
  <c r="VE327" i="1"/>
  <c r="XE324" i="1"/>
  <c r="ZE324" i="1" s="1"/>
  <c r="ABE324" i="1" s="1"/>
  <c r="WA327" i="1"/>
  <c r="YA324" i="1"/>
  <c r="NT326" i="1"/>
  <c r="NT329" i="1" s="1"/>
  <c r="NT328" i="1"/>
  <c r="OP328" i="1"/>
  <c r="OP326" i="1"/>
  <c r="OP329" i="1" s="1"/>
  <c r="PL326" i="1"/>
  <c r="PL329" i="1" s="1"/>
  <c r="PL328" i="1"/>
  <c r="RD328" i="1"/>
  <c r="RD326" i="1"/>
  <c r="SB328" i="1"/>
  <c r="SB326" i="1"/>
  <c r="SB329" i="1" s="1"/>
  <c r="SX326" i="1"/>
  <c r="SX328" i="1"/>
  <c r="TT328" i="1"/>
  <c r="TT326" i="1"/>
  <c r="UP328" i="1"/>
  <c r="UP326" i="1"/>
  <c r="UP329" i="1" s="1"/>
  <c r="VL326" i="1"/>
  <c r="VL327" i="1"/>
  <c r="WH328" i="1"/>
  <c r="WH326" i="1"/>
  <c r="XD326" i="1"/>
  <c r="XD329" i="1" s="1"/>
  <c r="XD328" i="1"/>
  <c r="XD327" i="1"/>
  <c r="XZ328" i="1"/>
  <c r="XZ327" i="1"/>
  <c r="YV327" i="1"/>
  <c r="YV328" i="1"/>
  <c r="YV326" i="1"/>
  <c r="ZR326" i="1"/>
  <c r="AAN328" i="1"/>
  <c r="AAN326" i="1"/>
  <c r="ABJ326" i="1"/>
  <c r="ABJ329" i="1" s="1"/>
  <c r="ABJ328" i="1"/>
  <c r="ACF326" i="1"/>
  <c r="ACF329" i="1" s="1"/>
  <c r="ACF328" i="1"/>
  <c r="ACF327" i="1"/>
  <c r="ADB328" i="1"/>
  <c r="ADB326" i="1"/>
  <c r="VJ329" i="1"/>
  <c r="RE329" i="1"/>
  <c r="TP329" i="1"/>
  <c r="VM329" i="1"/>
  <c r="AY289" i="2"/>
  <c r="BU289" i="2"/>
  <c r="CQ289" i="2"/>
  <c r="DM289" i="2"/>
  <c r="EI289" i="2"/>
  <c r="FE289" i="2"/>
  <c r="GA289" i="2"/>
  <c r="GW289" i="2"/>
  <c r="HS289" i="2"/>
  <c r="IO289" i="2"/>
  <c r="JK289" i="2"/>
  <c r="KG289" i="2"/>
  <c r="LC289" i="2"/>
  <c r="LY289" i="2"/>
  <c r="MU289" i="2"/>
  <c r="NQ289" i="2"/>
  <c r="OM289" i="2"/>
  <c r="Q289" i="2"/>
  <c r="U289" i="2"/>
  <c r="T289" i="2"/>
  <c r="F309" i="2"/>
  <c r="UA320" i="1"/>
  <c r="UA322" i="1" s="1"/>
  <c r="UA329" i="1" s="1"/>
  <c r="UW320" i="1"/>
  <c r="UW322" i="1" s="1"/>
  <c r="UW329" i="1" s="1"/>
  <c r="VS320" i="1"/>
  <c r="VS336" i="1" s="1"/>
  <c r="WO320" i="1"/>
  <c r="XK320" i="1"/>
  <c r="YG320" i="1"/>
  <c r="YG322" i="1" s="1"/>
  <c r="YG329" i="1" s="1"/>
  <c r="ZY320" i="1"/>
  <c r="ZY322" i="1" s="1"/>
  <c r="ZY329" i="1" s="1"/>
  <c r="ABQ320" i="1"/>
  <c r="ACM320" i="1"/>
  <c r="GE318" i="1"/>
  <c r="TQ329" i="1"/>
  <c r="ABI329" i="1"/>
  <c r="BB289" i="1"/>
  <c r="GD289" i="1"/>
  <c r="KJ289" i="1"/>
  <c r="PL289" i="1"/>
  <c r="PL291" i="1" s="1"/>
  <c r="TR289" i="1"/>
  <c r="TR291" i="1" s="1"/>
  <c r="YT289" i="1"/>
  <c r="ACZ289" i="1"/>
  <c r="AAM318" i="1"/>
  <c r="OT328" i="1"/>
  <c r="OT322" i="1"/>
  <c r="PP328" i="1"/>
  <c r="PP322" i="1"/>
  <c r="PP329" i="1" s="1"/>
  <c r="QL328" i="1"/>
  <c r="QL322" i="1"/>
  <c r="TV328" i="1"/>
  <c r="TV322" i="1"/>
  <c r="TV329" i="1" s="1"/>
  <c r="VN328" i="1"/>
  <c r="VN322" i="1"/>
  <c r="VN329" i="1" s="1"/>
  <c r="WJ328" i="1"/>
  <c r="WJ322" i="1"/>
  <c r="XF328" i="1"/>
  <c r="XF322" i="1"/>
  <c r="YX328" i="1"/>
  <c r="YX322" i="1"/>
  <c r="YX329" i="1" s="1"/>
  <c r="ZT328" i="1"/>
  <c r="ZT322" i="1"/>
  <c r="ZT329" i="1" s="1"/>
  <c r="AAP328" i="1"/>
  <c r="AAP322" i="1"/>
  <c r="AAP329" i="1" s="1"/>
  <c r="ABL328" i="1"/>
  <c r="ABL322" i="1"/>
  <c r="ABL329" i="1" s="1"/>
  <c r="ACH328" i="1"/>
  <c r="ACH322" i="1"/>
  <c r="ACH329" i="1" s="1"/>
  <c r="ADD328" i="1"/>
  <c r="ADD322" i="1"/>
  <c r="ADD329" i="1" s="1"/>
  <c r="AE4" i="2"/>
  <c r="U4" i="2"/>
  <c r="M4" i="2"/>
  <c r="BC289" i="1"/>
  <c r="BY289" i="1"/>
  <c r="CU289" i="1"/>
  <c r="GE289" i="1"/>
  <c r="HA289" i="1"/>
  <c r="KK289" i="1"/>
  <c r="LG289" i="1"/>
  <c r="MC289" i="1"/>
  <c r="PM289" i="1"/>
  <c r="PM291" i="1" s="1"/>
  <c r="QI289" i="1"/>
  <c r="QI291" i="1" s="1"/>
  <c r="TS289" i="1"/>
  <c r="TS291" i="1" s="1"/>
  <c r="UO289" i="1"/>
  <c r="VK289" i="1"/>
  <c r="YU289" i="1"/>
  <c r="ZQ289" i="1"/>
  <c r="ZQ291" i="1" s="1"/>
  <c r="ADA289" i="1"/>
  <c r="IB318" i="1"/>
  <c r="MG316" i="1"/>
  <c r="MG318" i="1" s="1"/>
  <c r="QO316" i="1"/>
  <c r="QO318" i="1" s="1"/>
  <c r="SE322" i="1"/>
  <c r="TW322" i="1"/>
  <c r="US322" i="1"/>
  <c r="WK322" i="1"/>
  <c r="YY322" i="1"/>
  <c r="YY329" i="1" s="1"/>
  <c r="ADE322" i="1"/>
  <c r="ADE329" i="1" s="1"/>
  <c r="RW329" i="1"/>
  <c r="BZ289" i="1"/>
  <c r="GF289" i="1"/>
  <c r="LH289" i="1"/>
  <c r="PN289" i="1"/>
  <c r="PN291" i="1" s="1"/>
  <c r="UP289" i="1"/>
  <c r="YV289" i="1"/>
  <c r="ADB289" i="1"/>
  <c r="GH318" i="1"/>
  <c r="AAO318" i="1"/>
  <c r="RH322" i="1"/>
  <c r="CB289" i="1"/>
  <c r="HD289" i="1"/>
  <c r="LJ289" i="1"/>
  <c r="QL289" i="1"/>
  <c r="QL291" i="1" s="1"/>
  <c r="UR289" i="1"/>
  <c r="ZT289" i="1"/>
  <c r="ZT291" i="1" s="1"/>
  <c r="WT320" i="1"/>
  <c r="WT322" i="1" s="1"/>
  <c r="ACR320" i="1"/>
  <c r="ACR322" i="1" s="1"/>
  <c r="KM318" i="1"/>
  <c r="AAS316" i="1"/>
  <c r="AAS318" i="1" s="1"/>
  <c r="NW318" i="1"/>
  <c r="PO329" i="1"/>
  <c r="PC329" i="1"/>
  <c r="NX328" i="1"/>
  <c r="VL328" i="1"/>
  <c r="NB316" i="1"/>
  <c r="NB318" i="1" s="1"/>
  <c r="YU318" i="1"/>
  <c r="ABN316" i="1"/>
  <c r="ABN318" i="1" s="1"/>
  <c r="DS318" i="1"/>
  <c r="JT318" i="1"/>
  <c r="OS329" i="1"/>
  <c r="FI314" i="2"/>
  <c r="FI316" i="2" s="1"/>
  <c r="FI318" i="2" s="1"/>
  <c r="FI289" i="2"/>
  <c r="KK318" i="2"/>
  <c r="LG318" i="2"/>
  <c r="V4" i="2"/>
  <c r="L4" i="2"/>
  <c r="Y4" i="2"/>
  <c r="AD4" i="2"/>
  <c r="N4" i="2"/>
  <c r="TZ320" i="1"/>
  <c r="TZ322" i="1" s="1"/>
  <c r="TZ329" i="1" s="1"/>
  <c r="UV320" i="1"/>
  <c r="UV322" i="1" s="1"/>
  <c r="UV329" i="1" s="1"/>
  <c r="VR320" i="1"/>
  <c r="VR322" i="1" s="1"/>
  <c r="VR329" i="1" s="1"/>
  <c r="WN320" i="1"/>
  <c r="WN322" i="1" s="1"/>
  <c r="WN329" i="1" s="1"/>
  <c r="XJ320" i="1"/>
  <c r="XJ322" i="1" s="1"/>
  <c r="YF320" i="1"/>
  <c r="YF322" i="1" s="1"/>
  <c r="YF329" i="1" s="1"/>
  <c r="AAT320" i="1"/>
  <c r="ACL320" i="1"/>
  <c r="ACL322" i="1" s="1"/>
  <c r="ACL329" i="1" s="1"/>
  <c r="ZD327" i="1"/>
  <c r="ABD324" i="1"/>
  <c r="ADD324" i="1" s="1"/>
  <c r="ADD327" i="1" s="1"/>
  <c r="IS318" i="1"/>
  <c r="JO318" i="1"/>
  <c r="MC318" i="1"/>
  <c r="MY318" i="1"/>
  <c r="RE318" i="1"/>
  <c r="SW316" i="1"/>
  <c r="SW318" i="1" s="1"/>
  <c r="TS316" i="1"/>
  <c r="TS318" i="1" s="1"/>
  <c r="XC316" i="1"/>
  <c r="XC318" i="1" s="1"/>
  <c r="XY316" i="1"/>
  <c r="XY318" i="1" s="1"/>
  <c r="ACE316" i="1"/>
  <c r="ACE318" i="1" s="1"/>
  <c r="YC324" i="1"/>
  <c r="UN329" i="1"/>
  <c r="UD320" i="1"/>
  <c r="UD322" i="1" s="1"/>
  <c r="VV320" i="1"/>
  <c r="AAB320" i="1"/>
  <c r="ACP320" i="1"/>
  <c r="QG329" i="1"/>
  <c r="ZH324" i="1"/>
  <c r="ABH324" i="1" s="1"/>
  <c r="XH327" i="1"/>
  <c r="AAZ324" i="1"/>
  <c r="ACZ324" i="1" s="1"/>
  <c r="ACZ327" i="1" s="1"/>
  <c r="YZ327" i="1"/>
  <c r="ZM329" i="1"/>
  <c r="JR316" i="1"/>
  <c r="JR318" i="1" s="1"/>
  <c r="LJ316" i="1"/>
  <c r="LJ318" i="1" s="1"/>
  <c r="PP316" i="1"/>
  <c r="PP318" i="1" s="1"/>
  <c r="SD318" i="1"/>
  <c r="TV318" i="1"/>
  <c r="UE320" i="1"/>
  <c r="UE322" i="1" s="1"/>
  <c r="VW320" i="1"/>
  <c r="VW336" i="1" s="1"/>
  <c r="ACQ320" i="1"/>
  <c r="ACQ322" i="1" s="1"/>
  <c r="RV322" i="1"/>
  <c r="RV329" i="1" s="1"/>
  <c r="RV328" i="1"/>
  <c r="SR322" i="1"/>
  <c r="TN322" i="1"/>
  <c r="TN328" i="1"/>
  <c r="VF322" i="1"/>
  <c r="WB328" i="1"/>
  <c r="YP328" i="1"/>
  <c r="ABZ322" i="1"/>
  <c r="ABZ329" i="1" s="1"/>
  <c r="ACV322" i="1"/>
  <c r="ACV329" i="1" s="1"/>
  <c r="RZ329" i="1"/>
  <c r="SV329" i="1"/>
  <c r="AAH327" i="1"/>
  <c r="ACH324" i="1"/>
  <c r="ACH327" i="1" s="1"/>
  <c r="QM329" i="1"/>
  <c r="TB329" i="1"/>
  <c r="UR329" i="1"/>
  <c r="AAH328" i="1"/>
  <c r="ADC318" i="1"/>
  <c r="DU316" i="1"/>
  <c r="DU318" i="1" s="1"/>
  <c r="KO316" i="1"/>
  <c r="TW318" i="1"/>
  <c r="YC318" i="1"/>
  <c r="TJ320" i="1"/>
  <c r="TJ322" i="1" s="1"/>
  <c r="UF320" i="1"/>
  <c r="UF322" i="1" s="1"/>
  <c r="VB320" i="1"/>
  <c r="VB322" i="1" s="1"/>
  <c r="VX320" i="1"/>
  <c r="VX322" i="1" s="1"/>
  <c r="XP320" i="1"/>
  <c r="XP322" i="1" s="1"/>
  <c r="YL320" i="1"/>
  <c r="YL322" i="1" s="1"/>
  <c r="AAD320" i="1"/>
  <c r="AAD322" i="1" s="1"/>
  <c r="AAZ320" i="1"/>
  <c r="AAZ322" i="1" s="1"/>
  <c r="ACA322" i="1"/>
  <c r="ACA329" i="1" s="1"/>
  <c r="AAI327" i="1"/>
  <c r="ACI324" i="1"/>
  <c r="ACI327" i="1" s="1"/>
  <c r="QD326" i="1"/>
  <c r="QD329" i="1" s="1"/>
  <c r="QN329" i="1"/>
  <c r="TC329" i="1"/>
  <c r="US329" i="1"/>
  <c r="ZQ329" i="1"/>
  <c r="DV318" i="1"/>
  <c r="PR318" i="1"/>
  <c r="QN318" i="1"/>
  <c r="TX316" i="1"/>
  <c r="TX318" i="1" s="1"/>
  <c r="YZ316" i="1"/>
  <c r="YZ318" i="1" s="1"/>
  <c r="TK320" i="1"/>
  <c r="TK322" i="1" s="1"/>
  <c r="UG320" i="1"/>
  <c r="UG322" i="1" s="1"/>
  <c r="VC320" i="1"/>
  <c r="VC322" i="1" s="1"/>
  <c r="VY320" i="1"/>
  <c r="VY322" i="1" s="1"/>
  <c r="WU320" i="1"/>
  <c r="WU322" i="1" s="1"/>
  <c r="XQ320" i="1"/>
  <c r="XQ322" i="1" s="1"/>
  <c r="YM320" i="1"/>
  <c r="YM322" i="1" s="1"/>
  <c r="ZI320" i="1"/>
  <c r="ZI322" i="1" s="1"/>
  <c r="AAE320" i="1"/>
  <c r="AAE322" i="1" s="1"/>
  <c r="ABA320" i="1"/>
  <c r="ABW320" i="1"/>
  <c r="ABW322" i="1" s="1"/>
  <c r="ACS320" i="1"/>
  <c r="ACS322" i="1" s="1"/>
  <c r="NR328" i="1"/>
  <c r="NR322" i="1"/>
  <c r="NR329" i="1" s="1"/>
  <c r="ON328" i="1"/>
  <c r="ON322" i="1"/>
  <c r="ON329" i="1" s="1"/>
  <c r="PJ328" i="1"/>
  <c r="PJ322" i="1"/>
  <c r="RB328" i="1"/>
  <c r="RB322" i="1"/>
  <c r="RB329" i="1" s="1"/>
  <c r="RX322" i="1"/>
  <c r="ST322" i="1"/>
  <c r="TP322" i="1"/>
  <c r="UL322" i="1"/>
  <c r="UL329" i="1" s="1"/>
  <c r="WD322" i="1"/>
  <c r="XV322" i="1"/>
  <c r="YR322" i="1"/>
  <c r="ZN322" i="1"/>
  <c r="AAJ322" i="1"/>
  <c r="AAJ329" i="1" s="1"/>
  <c r="ABF322" i="1"/>
  <c r="ACB322" i="1"/>
  <c r="TD329" i="1"/>
  <c r="ES316" i="1"/>
  <c r="ES318" i="1" s="1"/>
  <c r="OW316" i="1"/>
  <c r="OW318" i="1" s="1"/>
  <c r="TY316" i="1"/>
  <c r="TY318" i="1" s="1"/>
  <c r="ZA316" i="1"/>
  <c r="ZA318" i="1" s="1"/>
  <c r="VD320" i="1"/>
  <c r="VD322" i="1" s="1"/>
  <c r="VZ320" i="1"/>
  <c r="VZ322" i="1" s="1"/>
  <c r="YN320" i="1"/>
  <c r="YN322" i="1" s="1"/>
  <c r="ZJ320" i="1"/>
  <c r="ZJ322" i="1" s="1"/>
  <c r="AAF320" i="1"/>
  <c r="AAF322" i="1" s="1"/>
  <c r="ADB320" i="1"/>
  <c r="ADB322" i="1" s="1"/>
  <c r="ABB320" i="1"/>
  <c r="ABX320" i="1"/>
  <c r="ZP320" i="1"/>
  <c r="ZP322" i="1" s="1"/>
  <c r="ZP329" i="1" s="1"/>
  <c r="QK329" i="1"/>
  <c r="VM336" i="1"/>
  <c r="WI329" i="1"/>
  <c r="XF329" i="1"/>
  <c r="ACM329" i="1"/>
  <c r="H309" i="2"/>
  <c r="TY320" i="1"/>
  <c r="TY322" i="1" s="1"/>
  <c r="XI320" i="1"/>
  <c r="XI322" i="1" s="1"/>
  <c r="ADO320" i="1"/>
  <c r="ADO322" i="1" s="1"/>
  <c r="TG322" i="1"/>
  <c r="UC322" i="1"/>
  <c r="ABS322" i="1"/>
  <c r="TR329" i="1"/>
  <c r="YA329" i="1"/>
  <c r="NK322" i="1"/>
  <c r="NK328" i="1"/>
  <c r="PC322" i="1"/>
  <c r="PC328" i="1"/>
  <c r="RQ322" i="1"/>
  <c r="ZG322" i="1"/>
  <c r="AAC322" i="1"/>
  <c r="G4" i="2"/>
  <c r="RR322" i="1"/>
  <c r="ZL327" i="1"/>
  <c r="C37" i="2"/>
  <c r="TG320" i="1"/>
  <c r="UC320" i="1"/>
  <c r="UY320" i="1"/>
  <c r="UY322" i="1" s="1"/>
  <c r="VU320" i="1"/>
  <c r="VU322" i="1" s="1"/>
  <c r="WQ320" i="1"/>
  <c r="WQ322" i="1" s="1"/>
  <c r="XM320" i="1"/>
  <c r="XM322" i="1" s="1"/>
  <c r="YI320" i="1"/>
  <c r="YI322" i="1" s="1"/>
  <c r="ZE320" i="1"/>
  <c r="ZE322" i="1" s="1"/>
  <c r="AAA320" i="1"/>
  <c r="AAA322" i="1" s="1"/>
  <c r="AAA329" i="1" s="1"/>
  <c r="AAW320" i="1"/>
  <c r="AAW322" i="1" s="1"/>
  <c r="ABS320" i="1"/>
  <c r="ACO320" i="1"/>
  <c r="ACO322" i="1" s="1"/>
  <c r="ZB324" i="1"/>
  <c r="XB327" i="1"/>
  <c r="XU327" i="1"/>
  <c r="SE329" i="1"/>
  <c r="YP327" i="1"/>
  <c r="TH320" i="1"/>
  <c r="UZ320" i="1"/>
  <c r="WR320" i="1"/>
  <c r="XN320" i="1"/>
  <c r="XN322" i="1" s="1"/>
  <c r="AAX320" i="1"/>
  <c r="ABT320" i="1"/>
  <c r="XN324" i="1"/>
  <c r="ZN324" i="1" s="1"/>
  <c r="ABN324" i="1" s="1"/>
  <c r="VN327" i="1"/>
  <c r="NP326" i="1"/>
  <c r="NP329" i="1" s="1"/>
  <c r="NP328" i="1"/>
  <c r="OL328" i="1"/>
  <c r="PH328" i="1"/>
  <c r="QD328" i="1"/>
  <c r="QZ326" i="1"/>
  <c r="QZ329" i="1" s="1"/>
  <c r="QZ328" i="1"/>
  <c r="RX326" i="1"/>
  <c r="RX328" i="1"/>
  <c r="ST328" i="1"/>
  <c r="ST326" i="1"/>
  <c r="ST329" i="1" s="1"/>
  <c r="TP328" i="1"/>
  <c r="UL328" i="1"/>
  <c r="VH327" i="1"/>
  <c r="WD326" i="1"/>
  <c r="WD329" i="1" s="1"/>
  <c r="WD328" i="1"/>
  <c r="WZ326" i="1"/>
  <c r="WZ329" i="1" s="1"/>
  <c r="WZ328" i="1"/>
  <c r="WZ327" i="1"/>
  <c r="XV328" i="1"/>
  <c r="XV327" i="1"/>
  <c r="XV326" i="1"/>
  <c r="XV329" i="1" s="1"/>
  <c r="YR326" i="1"/>
  <c r="YR329" i="1" s="1"/>
  <c r="YR328" i="1"/>
  <c r="ZN328" i="1"/>
  <c r="ZN327" i="1"/>
  <c r="ZN326" i="1"/>
  <c r="ZN329" i="1" s="1"/>
  <c r="AAJ328" i="1"/>
  <c r="AAJ327" i="1"/>
  <c r="ABF326" i="1"/>
  <c r="ABF328" i="1"/>
  <c r="ACB328" i="1"/>
  <c r="ACB327" i="1"/>
  <c r="ACB326" i="1"/>
  <c r="ACX328" i="1"/>
  <c r="ACX327" i="1"/>
  <c r="ACX326" i="1"/>
  <c r="ADK329" i="1"/>
  <c r="CD289" i="2"/>
  <c r="FN289" i="2"/>
  <c r="HF289" i="2"/>
  <c r="O309" i="2"/>
  <c r="Z301" i="2"/>
  <c r="TI320" i="1"/>
  <c r="TI322" i="1" s="1"/>
  <c r="TI329" i="1" s="1"/>
  <c r="VA320" i="1"/>
  <c r="VA322" i="1" s="1"/>
  <c r="WS320" i="1"/>
  <c r="WS322" i="1" s="1"/>
  <c r="XO320" i="1"/>
  <c r="XO322" i="1" s="1"/>
  <c r="YK320" i="1"/>
  <c r="YK322" i="1" s="1"/>
  <c r="AAC320" i="1"/>
  <c r="AAY320" i="1"/>
  <c r="AAY322" i="1" s="1"/>
  <c r="ABU320" i="1"/>
  <c r="ABU322" i="1" s="1"/>
  <c r="RU322" i="1"/>
  <c r="RU329" i="1" s="1"/>
  <c r="PG322" i="1"/>
  <c r="PG329" i="1" s="1"/>
  <c r="ACP324" i="1"/>
  <c r="ACP327" i="1" s="1"/>
  <c r="AAP327" i="1"/>
  <c r="XP324" i="1"/>
  <c r="ZP324" i="1" s="1"/>
  <c r="VP327" i="1"/>
  <c r="NQ328" i="1"/>
  <c r="NQ326" i="1"/>
  <c r="NQ329" i="1" s="1"/>
  <c r="OM328" i="1"/>
  <c r="OM326" i="1"/>
  <c r="OM329" i="1" s="1"/>
  <c r="PI328" i="1"/>
  <c r="PI326" i="1"/>
  <c r="QE328" i="1"/>
  <c r="QE326" i="1"/>
  <c r="QE329" i="1" s="1"/>
  <c r="RA328" i="1"/>
  <c r="RA326" i="1"/>
  <c r="RA329" i="1" s="1"/>
  <c r="RY328" i="1"/>
  <c r="RY326" i="1"/>
  <c r="RY329" i="1" s="1"/>
  <c r="SU328" i="1"/>
  <c r="SU326" i="1"/>
  <c r="SU329" i="1" s="1"/>
  <c r="UM328" i="1"/>
  <c r="UM326" i="1"/>
  <c r="VI328" i="1"/>
  <c r="VI327" i="1"/>
  <c r="VI326" i="1"/>
  <c r="WE328" i="1"/>
  <c r="WE326" i="1"/>
  <c r="XA328" i="1"/>
  <c r="XA327" i="1"/>
  <c r="XW328" i="1"/>
  <c r="XW327" i="1"/>
  <c r="XW326" i="1"/>
  <c r="XW329" i="1" s="1"/>
  <c r="YS328" i="1"/>
  <c r="YS327" i="1"/>
  <c r="ZO328" i="1"/>
  <c r="ZO327" i="1"/>
  <c r="AAK328" i="1"/>
  <c r="AAK327" i="1"/>
  <c r="ABG328" i="1"/>
  <c r="ABG326" i="1"/>
  <c r="ABG329" i="1" s="1"/>
  <c r="ACC328" i="1"/>
  <c r="ACC326" i="1"/>
  <c r="ACC329" i="1" s="1"/>
  <c r="ACY328" i="1"/>
  <c r="ACY326" i="1"/>
  <c r="ACY329" i="1" s="1"/>
  <c r="ACY327" i="1"/>
  <c r="NK329" i="1"/>
  <c r="WK329" i="1"/>
  <c r="YR327" i="1"/>
  <c r="OR328" i="1"/>
  <c r="OR322" i="1"/>
  <c r="OR329" i="1" s="1"/>
  <c r="PN328" i="1"/>
  <c r="PN322" i="1"/>
  <c r="PN329" i="1" s="1"/>
  <c r="QJ328" i="1"/>
  <c r="QJ322" i="1"/>
  <c r="QJ329" i="1" s="1"/>
  <c r="RF322" i="1"/>
  <c r="RF329" i="1" s="1"/>
  <c r="NS326" i="1"/>
  <c r="NS329" i="1" s="1"/>
  <c r="OO328" i="1"/>
  <c r="OO326" i="1"/>
  <c r="OO329" i="1" s="1"/>
  <c r="PK328" i="1"/>
  <c r="PK326" i="1"/>
  <c r="PK329" i="1" s="1"/>
  <c r="RC328" i="1"/>
  <c r="RC326" i="1"/>
  <c r="RC329" i="1" s="1"/>
  <c r="SW326" i="1"/>
  <c r="SW329" i="1" s="1"/>
  <c r="SW328" i="1"/>
  <c r="VK326" i="1"/>
  <c r="VK327" i="1"/>
  <c r="WG328" i="1"/>
  <c r="WG327" i="1"/>
  <c r="WG326" i="1"/>
  <c r="WG329" i="1" s="1"/>
  <c r="XC326" i="1"/>
  <c r="XC329" i="1" s="1"/>
  <c r="XC328" i="1"/>
  <c r="XY327" i="1"/>
  <c r="XY328" i="1"/>
  <c r="XY326" i="1"/>
  <c r="XY329" i="1" s="1"/>
  <c r="ZQ327" i="1"/>
  <c r="AAM328" i="1"/>
  <c r="AAM327" i="1"/>
  <c r="ACE326" i="1"/>
  <c r="ACE329" i="1" s="1"/>
  <c r="ACE328" i="1"/>
  <c r="ADA327" i="1"/>
  <c r="ADA328" i="1"/>
  <c r="TS326" i="1"/>
  <c r="TS329" i="1" s="1"/>
  <c r="AAI329" i="1"/>
  <c r="WM327" i="1"/>
  <c r="VK328" i="1"/>
  <c r="H59" i="2"/>
  <c r="AD59" i="2"/>
  <c r="AB298" i="2"/>
  <c r="AB299" i="2" s="1"/>
  <c r="AB301" i="2" s="1"/>
  <c r="Z298" i="2"/>
  <c r="Z299" i="2" s="1"/>
  <c r="S301" i="2"/>
  <c r="AAL329" i="1"/>
  <c r="NZ322" i="1"/>
  <c r="OV322" i="1"/>
  <c r="OV329" i="1" s="1"/>
  <c r="OV328" i="1"/>
  <c r="PR328" i="1"/>
  <c r="PR322" i="1"/>
  <c r="QN322" i="1"/>
  <c r="SF328" i="1"/>
  <c r="SF322" i="1"/>
  <c r="SF329" i="1" s="1"/>
  <c r="WL328" i="1"/>
  <c r="WL322" i="1"/>
  <c r="WL329" i="1" s="1"/>
  <c r="XH322" i="1"/>
  <c r="XH329" i="1" s="1"/>
  <c r="YD322" i="1"/>
  <c r="YD329" i="1" s="1"/>
  <c r="ZV322" i="1"/>
  <c r="ZV329" i="1" s="1"/>
  <c r="RJ322" i="1"/>
  <c r="RJ329" i="1" s="1"/>
  <c r="ACR324" i="1"/>
  <c r="AAR327" i="1"/>
  <c r="NZ329" i="1"/>
  <c r="AAM326" i="1"/>
  <c r="AAM329" i="1" s="1"/>
  <c r="AL318" i="2"/>
  <c r="BH318" i="2"/>
  <c r="CD318" i="2"/>
  <c r="CZ318" i="2"/>
  <c r="DV318" i="2"/>
  <c r="ER318" i="2"/>
  <c r="FN318" i="2"/>
  <c r="GJ318" i="2"/>
  <c r="HF318" i="2"/>
  <c r="IB318" i="2"/>
  <c r="IX318" i="2"/>
  <c r="JT318" i="2"/>
  <c r="KP318" i="2"/>
  <c r="LL318" i="2"/>
  <c r="C59" i="2"/>
  <c r="C289" i="2" s="1"/>
  <c r="OW322" i="1"/>
  <c r="OW329" i="1" s="1"/>
  <c r="OW328" i="1"/>
  <c r="QO322" i="1"/>
  <c r="QO329" i="1" s="1"/>
  <c r="QO328" i="1"/>
  <c r="WM322" i="1"/>
  <c r="WM329" i="1" s="1"/>
  <c r="ABO322" i="1"/>
  <c r="ABO329" i="1" s="1"/>
  <c r="ADG322" i="1"/>
  <c r="OA322" i="1"/>
  <c r="OA329" i="1" s="1"/>
  <c r="SI329" i="1"/>
  <c r="NF328" i="1"/>
  <c r="NV289" i="2"/>
  <c r="OX322" i="1"/>
  <c r="OX329" i="1" s="1"/>
  <c r="OX328" i="1"/>
  <c r="PT322" i="1"/>
  <c r="PT329" i="1" s="1"/>
  <c r="PT328" i="1"/>
  <c r="RL322" i="1"/>
  <c r="RL329" i="1" s="1"/>
  <c r="RL328" i="1"/>
  <c r="SH328" i="1"/>
  <c r="SH322" i="1"/>
  <c r="UV328" i="1"/>
  <c r="WN328" i="1"/>
  <c r="ZB328" i="1"/>
  <c r="ZB322" i="1"/>
  <c r="ZB329" i="1" s="1"/>
  <c r="AAT322" i="1"/>
  <c r="AAT329" i="1" s="1"/>
  <c r="ADH328" i="1"/>
  <c r="ADH322" i="1"/>
  <c r="ADH329" i="1" s="1"/>
  <c r="OB322" i="1"/>
  <c r="OB329" i="1" s="1"/>
  <c r="ABP322" i="1"/>
  <c r="ABP329" i="1" s="1"/>
  <c r="NC326" i="1"/>
  <c r="NC329" i="1" s="1"/>
  <c r="NC328" i="1"/>
  <c r="NY329" i="1"/>
  <c r="PQ328" i="1"/>
  <c r="PQ326" i="1"/>
  <c r="PQ329" i="1" s="1"/>
  <c r="QM328" i="1"/>
  <c r="SG329" i="1"/>
  <c r="TC328" i="1"/>
  <c r="TY328" i="1"/>
  <c r="TY326" i="1"/>
  <c r="UU326" i="1"/>
  <c r="UU329" i="1" s="1"/>
  <c r="UU328" i="1"/>
  <c r="WM328" i="1"/>
  <c r="XI327" i="1"/>
  <c r="XI326" i="1"/>
  <c r="ZA328" i="1"/>
  <c r="ZA326" i="1"/>
  <c r="ZA327" i="1"/>
  <c r="ZW327" i="1"/>
  <c r="ZW328" i="1"/>
  <c r="ZW326" i="1"/>
  <c r="AAS327" i="1"/>
  <c r="ACK326" i="1"/>
  <c r="ACK327" i="1"/>
  <c r="ADG328" i="1"/>
  <c r="ADG326" i="1"/>
  <c r="ADG329" i="1" s="1"/>
  <c r="ADG327" i="1"/>
  <c r="ACZ329" i="1"/>
  <c r="XC327" i="1"/>
  <c r="YT320" i="1"/>
  <c r="YT322" i="1" s="1"/>
  <c r="YT329" i="1" s="1"/>
  <c r="AAL320" i="1"/>
  <c r="AAL322" i="1" s="1"/>
  <c r="ADH320" i="1"/>
  <c r="ACD320" i="1"/>
  <c r="ACD322" i="1" s="1"/>
  <c r="ACD329" i="1" s="1"/>
  <c r="ACZ320" i="1"/>
  <c r="NG322" i="1"/>
  <c r="OC322" i="1"/>
  <c r="OY322" i="1"/>
  <c r="PU322" i="1"/>
  <c r="PU329" i="1" s="1"/>
  <c r="QQ322" i="1"/>
  <c r="RM322" i="1"/>
  <c r="RM329" i="1" s="1"/>
  <c r="SI322" i="1"/>
  <c r="TE322" i="1"/>
  <c r="TE329" i="1" s="1"/>
  <c r="TE328" i="1"/>
  <c r="UA328" i="1"/>
  <c r="VS322" i="1"/>
  <c r="VS329" i="1" s="1"/>
  <c r="WO322" i="1"/>
  <c r="WO329" i="1" s="1"/>
  <c r="WO328" i="1"/>
  <c r="XK322" i="1"/>
  <c r="XK329" i="1" s="1"/>
  <c r="ZC322" i="1"/>
  <c r="AAU322" i="1"/>
  <c r="AAU329" i="1" s="1"/>
  <c r="ABQ322" i="1"/>
  <c r="ABQ329" i="1" s="1"/>
  <c r="ABQ328" i="1"/>
  <c r="ACM322" i="1"/>
  <c r="ADI322" i="1"/>
  <c r="ADI328" i="1"/>
  <c r="TX322" i="1"/>
  <c r="TX329" i="1" s="1"/>
  <c r="XM324" i="1"/>
  <c r="ZM324" i="1" s="1"/>
  <c r="VM327" i="1"/>
  <c r="QL329" i="1"/>
  <c r="WJ329" i="1"/>
  <c r="YQ329" i="1"/>
  <c r="AAS326" i="1"/>
  <c r="AAS329" i="1" s="1"/>
  <c r="ADA326" i="1"/>
  <c r="ADA329" i="1" s="1"/>
  <c r="OB292" i="2"/>
  <c r="OB291" i="2"/>
  <c r="AE290" i="2"/>
  <c r="F231" i="2"/>
  <c r="AB231" i="2"/>
  <c r="AB289" i="2" s="1"/>
  <c r="S231" i="2"/>
  <c r="W231" i="2"/>
  <c r="N231" i="2"/>
  <c r="F301" i="2"/>
  <c r="R301" i="2"/>
  <c r="ABS327" i="1"/>
  <c r="ACO326" i="1"/>
  <c r="ACO329" i="1" s="1"/>
  <c r="ADK328" i="1"/>
  <c r="ADK327" i="1"/>
  <c r="OQ329" i="1"/>
  <c r="SH329" i="1"/>
  <c r="TW329" i="1"/>
  <c r="ADI329" i="1"/>
  <c r="ACO327" i="1"/>
  <c r="S59" i="2"/>
  <c r="G74" i="2"/>
  <c r="K74" i="2"/>
  <c r="X74" i="2"/>
  <c r="W74" i="2"/>
  <c r="H164" i="2"/>
  <c r="OT329" i="1"/>
  <c r="YN324" i="1"/>
  <c r="WN327" i="1"/>
  <c r="NJ328" i="1"/>
  <c r="OF326" i="1"/>
  <c r="OF329" i="1" s="1"/>
  <c r="PB328" i="1"/>
  <c r="QT328" i="1"/>
  <c r="RR326" i="1"/>
  <c r="RR329" i="1" s="1"/>
  <c r="RR328" i="1"/>
  <c r="SN326" i="1"/>
  <c r="SN329" i="1" s="1"/>
  <c r="SN328" i="1"/>
  <c r="TJ326" i="1"/>
  <c r="TJ329" i="1" s="1"/>
  <c r="TJ328" i="1"/>
  <c r="UF326" i="1"/>
  <c r="UF329" i="1" s="1"/>
  <c r="UF328" i="1"/>
  <c r="VB326" i="1"/>
  <c r="VB329" i="1" s="1"/>
  <c r="VB328" i="1"/>
  <c r="VX327" i="1"/>
  <c r="VX326" i="1"/>
  <c r="VX329" i="1" s="1"/>
  <c r="VX328" i="1"/>
  <c r="WT327" i="1"/>
  <c r="WT326" i="1"/>
  <c r="WT329" i="1" s="1"/>
  <c r="XP326" i="1"/>
  <c r="XP328" i="1"/>
  <c r="YL326" i="1"/>
  <c r="ZH327" i="1"/>
  <c r="ZH326" i="1"/>
  <c r="ZH329" i="1" s="1"/>
  <c r="ZH328" i="1"/>
  <c r="AAD327" i="1"/>
  <c r="AAD326" i="1"/>
  <c r="AAZ327" i="1"/>
  <c r="AAZ326" i="1"/>
  <c r="AAZ328" i="1"/>
  <c r="ABV327" i="1"/>
  <c r="ABV326" i="1"/>
  <c r="ABV328" i="1"/>
  <c r="ACR327" i="1"/>
  <c r="ACR326" i="1"/>
  <c r="ACR329" i="1" s="1"/>
  <c r="ADN326" i="1"/>
  <c r="ADN329" i="1" s="1"/>
  <c r="ADN328" i="1"/>
  <c r="XU329" i="1"/>
  <c r="ABS328" i="1"/>
  <c r="MJ309" i="2"/>
  <c r="MJ291" i="2"/>
  <c r="LX309" i="2"/>
  <c r="LX292" i="2"/>
  <c r="MT309" i="2"/>
  <c r="MT292" i="2"/>
  <c r="NP309" i="2"/>
  <c r="NP291" i="2"/>
  <c r="NP292" i="2"/>
  <c r="RD322" i="1"/>
  <c r="RI329" i="1"/>
  <c r="PY329" i="1"/>
  <c r="UI329" i="1"/>
  <c r="ABS326" i="1"/>
  <c r="ABS329" i="1" s="1"/>
  <c r="H37" i="2"/>
  <c r="TS322" i="1"/>
  <c r="VK322" i="1"/>
  <c r="YU322" i="1"/>
  <c r="YU329" i="1" s="1"/>
  <c r="ND329" i="1"/>
  <c r="PR329" i="1"/>
  <c r="UT329" i="1"/>
  <c r="VP336" i="1"/>
  <c r="AAR329" i="1"/>
  <c r="VO327" i="1"/>
  <c r="XO324" i="1"/>
  <c r="ZO324" i="1" s="1"/>
  <c r="ABO324" i="1" s="1"/>
  <c r="ADO324" i="1" s="1"/>
  <c r="ADO327" i="1" s="1"/>
  <c r="YK324" i="1"/>
  <c r="AAK324" i="1" s="1"/>
  <c r="ACK324" i="1" s="1"/>
  <c r="WK327" i="1"/>
  <c r="NL326" i="1"/>
  <c r="NL329" i="1" s="1"/>
  <c r="NL328" i="1"/>
  <c r="OH326" i="1"/>
  <c r="OH329" i="1" s="1"/>
  <c r="PD326" i="1"/>
  <c r="PD329" i="1" s="1"/>
  <c r="PD328" i="1"/>
  <c r="PZ326" i="1"/>
  <c r="PZ329" i="1" s="1"/>
  <c r="QV326" i="1"/>
  <c r="QV329" i="1" s="1"/>
  <c r="QV328" i="1"/>
  <c r="RT326" i="1"/>
  <c r="RT329" i="1" s="1"/>
  <c r="RT328" i="1"/>
  <c r="SP326" i="1"/>
  <c r="SP329" i="1" s="1"/>
  <c r="SP328" i="1"/>
  <c r="TL326" i="1"/>
  <c r="TL329" i="1" s="1"/>
  <c r="UH326" i="1"/>
  <c r="UH329" i="1" s="1"/>
  <c r="VD326" i="1"/>
  <c r="VD329" i="1" s="1"/>
  <c r="VD328" i="1"/>
  <c r="VZ326" i="1"/>
  <c r="VZ329" i="1" s="1"/>
  <c r="VZ328" i="1"/>
  <c r="VZ327" i="1"/>
  <c r="WV326" i="1"/>
  <c r="WV329" i="1" s="1"/>
  <c r="WV328" i="1"/>
  <c r="WV327" i="1"/>
  <c r="XR326" i="1"/>
  <c r="XR329" i="1" s="1"/>
  <c r="XR328" i="1"/>
  <c r="YN326" i="1"/>
  <c r="YN329" i="1" s="1"/>
  <c r="ZJ326" i="1"/>
  <c r="ZJ329" i="1" s="1"/>
  <c r="ZJ328" i="1"/>
  <c r="ZJ327" i="1"/>
  <c r="AAF326" i="1"/>
  <c r="AAF328" i="1"/>
  <c r="ABB326" i="1"/>
  <c r="ABB328" i="1"/>
  <c r="ABX326" i="1"/>
  <c r="ABX328" i="1"/>
  <c r="ABX327" i="1"/>
  <c r="ACT326" i="1"/>
  <c r="ACT328" i="1"/>
  <c r="ADP326" i="1"/>
  <c r="ADP328" i="1"/>
  <c r="T59" i="2"/>
  <c r="B59" i="2"/>
  <c r="J59" i="2"/>
  <c r="TT322" i="1"/>
  <c r="VL322" i="1"/>
  <c r="WH322" i="1"/>
  <c r="XZ322" i="1"/>
  <c r="XZ329" i="1" s="1"/>
  <c r="YV322" i="1"/>
  <c r="AAN322" i="1"/>
  <c r="NE329" i="1"/>
  <c r="PS329" i="1"/>
  <c r="VQ336" i="1"/>
  <c r="YL324" i="1"/>
  <c r="AAL324" i="1" s="1"/>
  <c r="WL327" i="1"/>
  <c r="ZJ324" i="1"/>
  <c r="ABJ324" i="1" s="1"/>
  <c r="ADJ324" i="1" s="1"/>
  <c r="ADJ327" i="1" s="1"/>
  <c r="XJ327" i="1"/>
  <c r="SZ329" i="1"/>
  <c r="UK329" i="1"/>
  <c r="UH328" i="1"/>
  <c r="J37" i="2"/>
  <c r="AF37" i="2"/>
  <c r="W37" i="2"/>
  <c r="M74" i="2"/>
  <c r="AB309" i="2"/>
  <c r="P301" i="2"/>
  <c r="LU318" i="2"/>
  <c r="OK329" i="1"/>
  <c r="VE336" i="1"/>
  <c r="NU328" i="1"/>
  <c r="NU326" i="1"/>
  <c r="NU329" i="1" s="1"/>
  <c r="OQ328" i="1"/>
  <c r="PM328" i="1"/>
  <c r="PM326" i="1"/>
  <c r="PM329" i="1" s="1"/>
  <c r="QI328" i="1"/>
  <c r="SC328" i="1"/>
  <c r="SC326" i="1"/>
  <c r="SC329" i="1" s="1"/>
  <c r="SY328" i="1"/>
  <c r="SY326" i="1"/>
  <c r="SY329" i="1" s="1"/>
  <c r="UQ328" i="1"/>
  <c r="UQ326" i="1"/>
  <c r="UQ329" i="1" s="1"/>
  <c r="YW328" i="1"/>
  <c r="YW327" i="1"/>
  <c r="ZS328" i="1"/>
  <c r="ZS327" i="1"/>
  <c r="ZS326" i="1"/>
  <c r="ABK328" i="1"/>
  <c r="ABK326" i="1"/>
  <c r="ABK329" i="1" s="1"/>
  <c r="ACG328" i="1"/>
  <c r="ACG326" i="1"/>
  <c r="ACG329" i="1" s="1"/>
  <c r="ADC328" i="1"/>
  <c r="ADC327" i="1"/>
  <c r="XE326" i="1"/>
  <c r="XE329" i="1" s="1"/>
  <c r="EK318" i="2"/>
  <c r="SE328" i="1"/>
  <c r="TA328" i="1"/>
  <c r="TW328" i="1"/>
  <c r="US328" i="1"/>
  <c r="VO328" i="1"/>
  <c r="WK328" i="1"/>
  <c r="XG328" i="1"/>
  <c r="YC328" i="1"/>
  <c r="YY328" i="1"/>
  <c r="ZU328" i="1"/>
  <c r="AAQ328" i="1"/>
  <c r="ABM328" i="1"/>
  <c r="ACI328" i="1"/>
  <c r="ADE328" i="1"/>
  <c r="XG327" i="1"/>
  <c r="LM4" i="2"/>
  <c r="Z6" i="2"/>
  <c r="Z4" i="2" s="1"/>
  <c r="K37" i="2"/>
  <c r="B37" i="2"/>
  <c r="O59" i="2"/>
  <c r="AF59" i="2"/>
  <c r="BX289" i="2"/>
  <c r="CT289" i="2"/>
  <c r="HV289" i="2"/>
  <c r="JN289" i="2"/>
  <c r="OP289" i="2"/>
  <c r="I309" i="2"/>
  <c r="MK291" i="2"/>
  <c r="MK309" i="2"/>
  <c r="LY309" i="2"/>
  <c r="LY292" i="2"/>
  <c r="MU309" i="2"/>
  <c r="MU292" i="2"/>
  <c r="NQ309" i="2"/>
  <c r="NQ291" i="2"/>
  <c r="NQ292" i="2"/>
  <c r="PI322" i="1"/>
  <c r="TO322" i="1"/>
  <c r="TO329" i="1" s="1"/>
  <c r="VG322" i="1"/>
  <c r="ABE328" i="1"/>
  <c r="ABE322" i="1"/>
  <c r="ABE329" i="1" s="1"/>
  <c r="VH336" i="1"/>
  <c r="RI328" i="1"/>
  <c r="YW326" i="1"/>
  <c r="AAO326" i="1"/>
  <c r="ABK327" i="1"/>
  <c r="FH318" i="2"/>
  <c r="GD318" i="2"/>
  <c r="GZ318" i="2"/>
  <c r="K4" i="2"/>
  <c r="L37" i="2"/>
  <c r="Y37" i="2"/>
  <c r="P59" i="2"/>
  <c r="M37" i="2"/>
  <c r="AF74" i="2"/>
  <c r="VJ336" i="1"/>
  <c r="WF329" i="1"/>
  <c r="XX329" i="1"/>
  <c r="BZ318" i="2"/>
  <c r="HX314" i="2"/>
  <c r="HX316" i="2" s="1"/>
  <c r="HX318" i="2" s="1"/>
  <c r="HX289" i="2"/>
  <c r="W4" i="2"/>
  <c r="N37" i="2"/>
  <c r="E37" i="2"/>
  <c r="AA37" i="2"/>
  <c r="AE37" i="2"/>
  <c r="V37" i="2"/>
  <c r="DP317" i="2"/>
  <c r="DP318" i="2" s="1"/>
  <c r="DP289" i="2"/>
  <c r="EL317" i="2"/>
  <c r="EL318" i="2" s="1"/>
  <c r="EL289" i="2"/>
  <c r="FH317" i="2"/>
  <c r="FH289" i="2"/>
  <c r="GD317" i="2"/>
  <c r="GD289" i="2"/>
  <c r="GZ317" i="2"/>
  <c r="GZ289" i="2"/>
  <c r="NT289" i="2"/>
  <c r="AB74" i="2"/>
  <c r="AV318" i="2"/>
  <c r="WP320" i="1"/>
  <c r="WP322" i="1" s="1"/>
  <c r="XL320" i="1"/>
  <c r="XL322" i="1" s="1"/>
  <c r="ZD320" i="1"/>
  <c r="ZD322" i="1" s="1"/>
  <c r="AAV320" i="1"/>
  <c r="AAV322" i="1" s="1"/>
  <c r="NT322" i="1"/>
  <c r="UN322" i="1"/>
  <c r="VJ322" i="1"/>
  <c r="XB322" i="1"/>
  <c r="XB329" i="1" s="1"/>
  <c r="ABH322" i="1"/>
  <c r="ABH329" i="1" s="1"/>
  <c r="ABH328" i="1"/>
  <c r="ACZ322" i="1"/>
  <c r="ACZ328" i="1"/>
  <c r="PS328" i="1"/>
  <c r="UW328" i="1"/>
  <c r="VS328" i="1"/>
  <c r="B4" i="2"/>
  <c r="X4" i="2"/>
  <c r="O37" i="2"/>
  <c r="NU289" i="2"/>
  <c r="NB289" i="2"/>
  <c r="W59" i="2"/>
  <c r="C74" i="2"/>
  <c r="Y74" i="2"/>
  <c r="AC74" i="2"/>
  <c r="AM289" i="2"/>
  <c r="CE289" i="2"/>
  <c r="DW289" i="2"/>
  <c r="ES289" i="2"/>
  <c r="FO289" i="2"/>
  <c r="GK289" i="2"/>
  <c r="HG289" i="2"/>
  <c r="IC289" i="2"/>
  <c r="IY289" i="2"/>
  <c r="JU289" i="2"/>
  <c r="KQ289" i="2"/>
  <c r="MI289" i="2"/>
  <c r="NE289" i="2"/>
  <c r="OA289" i="2"/>
  <c r="E231" i="2"/>
  <c r="AA231" i="2"/>
  <c r="R231" i="2"/>
  <c r="V231" i="2"/>
  <c r="M231" i="2"/>
  <c r="AA301" i="2"/>
  <c r="LC291" i="2"/>
  <c r="LC309" i="2"/>
  <c r="EM289" i="2"/>
  <c r="B164" i="2"/>
  <c r="X164" i="2"/>
  <c r="O164" i="2"/>
  <c r="AO289" i="2"/>
  <c r="EU289" i="2"/>
  <c r="FQ289" i="2"/>
  <c r="KS289" i="2"/>
  <c r="LO289" i="2"/>
  <c r="MK289" i="2"/>
  <c r="G231" i="2"/>
  <c r="AC231" i="2"/>
  <c r="OD294" i="2"/>
  <c r="OP294" i="2" s="1"/>
  <c r="PB294" i="2" s="1"/>
  <c r="PN294" i="2" s="1"/>
  <c r="ON295" i="2"/>
  <c r="ACU333" i="1"/>
  <c r="MX309" i="2"/>
  <c r="MX291" i="2"/>
  <c r="VL336" i="1"/>
  <c r="QU326" i="1"/>
  <c r="QU329" i="1" s="1"/>
  <c r="QU328" i="1"/>
  <c r="RS326" i="1"/>
  <c r="RS329" i="1" s="1"/>
  <c r="RS328" i="1"/>
  <c r="SO326" i="1"/>
  <c r="SO329" i="1" s="1"/>
  <c r="SO328" i="1"/>
  <c r="TK326" i="1"/>
  <c r="TK329" i="1" s="1"/>
  <c r="TK328" i="1"/>
  <c r="UG326" i="1"/>
  <c r="UG329" i="1" s="1"/>
  <c r="CC289" i="2"/>
  <c r="CY289" i="2"/>
  <c r="EQ289" i="2"/>
  <c r="GI289" i="2"/>
  <c r="IA289" i="2"/>
  <c r="MG289" i="2"/>
  <c r="NY289" i="2"/>
  <c r="C164" i="2"/>
  <c r="Y164" i="2"/>
  <c r="IF289" i="2"/>
  <c r="JX289" i="2"/>
  <c r="H301" i="2"/>
  <c r="L301" i="2"/>
  <c r="AU318" i="2"/>
  <c r="BQ318" i="2"/>
  <c r="CM318" i="2"/>
  <c r="DI318" i="2"/>
  <c r="EE318" i="2"/>
  <c r="FA318" i="2"/>
  <c r="FW318" i="2"/>
  <c r="GS318" i="2"/>
  <c r="HO318" i="2"/>
  <c r="IK318" i="2"/>
  <c r="JG318" i="2"/>
  <c r="KC318" i="2"/>
  <c r="KY318" i="2"/>
  <c r="LW316" i="2"/>
  <c r="LX316" i="2" s="1"/>
  <c r="LY316" i="2" s="1"/>
  <c r="LV318" i="2"/>
  <c r="LW318" i="2" s="1"/>
  <c r="LX318" i="2" s="1"/>
  <c r="LY318" i="2" s="1"/>
  <c r="D4" i="2"/>
  <c r="AC4" i="2"/>
  <c r="AL289" i="2"/>
  <c r="ND289" i="2"/>
  <c r="DU318" i="2"/>
  <c r="RS322" i="1"/>
  <c r="ABA322" i="1"/>
  <c r="YB329" i="1"/>
  <c r="NM326" i="1"/>
  <c r="NM329" i="1" s="1"/>
  <c r="NM328" i="1"/>
  <c r="OI326" i="1"/>
  <c r="OI329" i="1" s="1"/>
  <c r="OI328" i="1"/>
  <c r="PE326" i="1"/>
  <c r="PE329" i="1" s="1"/>
  <c r="QA326" i="1"/>
  <c r="QA329" i="1" s="1"/>
  <c r="QW326" i="1"/>
  <c r="QW329" i="1" s="1"/>
  <c r="RU328" i="1"/>
  <c r="WA326" i="1"/>
  <c r="WA328" i="1"/>
  <c r="WW328" i="1"/>
  <c r="WW327" i="1"/>
  <c r="XS328" i="1"/>
  <c r="XS327" i="1"/>
  <c r="YO326" i="1"/>
  <c r="ZK327" i="1"/>
  <c r="AAG326" i="1"/>
  <c r="AAG329" i="1" s="1"/>
  <c r="ABC328" i="1"/>
  <c r="ABC327" i="1"/>
  <c r="ABC326" i="1"/>
  <c r="ABC329" i="1" s="1"/>
  <c r="RH329" i="1"/>
  <c r="WW326" i="1"/>
  <c r="BR318" i="2"/>
  <c r="CN318" i="2"/>
  <c r="DJ318" i="2"/>
  <c r="EF318" i="2"/>
  <c r="FB318" i="2"/>
  <c r="FX318" i="2"/>
  <c r="GT318" i="2"/>
  <c r="HP318" i="2"/>
  <c r="IL318" i="2"/>
  <c r="JH318" i="2"/>
  <c r="KD318" i="2"/>
  <c r="KZ318" i="2"/>
  <c r="O4" i="2"/>
  <c r="Q4" i="2"/>
  <c r="E164" i="2"/>
  <c r="AA164" i="2"/>
  <c r="R164" i="2"/>
  <c r="M164" i="2"/>
  <c r="D164" i="2"/>
  <c r="Z164" i="2"/>
  <c r="AD164" i="2"/>
  <c r="D298" i="2"/>
  <c r="D299" i="2" s="1"/>
  <c r="D301" i="2" s="1"/>
  <c r="O298" i="2"/>
  <c r="O299" i="2" s="1"/>
  <c r="O301" i="2" s="1"/>
  <c r="T298" i="2"/>
  <c r="T299" i="2" s="1"/>
  <c r="T301" i="2" s="1"/>
  <c r="V298" i="2"/>
  <c r="V299" i="2" s="1"/>
  <c r="V301" i="2" s="1"/>
  <c r="X298" i="2"/>
  <c r="X299" i="2" s="1"/>
  <c r="X301" i="2" s="1"/>
  <c r="RT322" i="1"/>
  <c r="SP322" i="1"/>
  <c r="UH322" i="1"/>
  <c r="ABB322" i="1"/>
  <c r="ABX322" i="1"/>
  <c r="VO336" i="1"/>
  <c r="NN326" i="1"/>
  <c r="NN329" i="1" s="1"/>
  <c r="NN328" i="1"/>
  <c r="OJ326" i="1"/>
  <c r="OJ329" i="1" s="1"/>
  <c r="PF326" i="1"/>
  <c r="PF329" i="1" s="1"/>
  <c r="PF328" i="1"/>
  <c r="QB326" i="1"/>
  <c r="QB329" i="1" s="1"/>
  <c r="QX326" i="1"/>
  <c r="QX329" i="1" s="1"/>
  <c r="SR328" i="1"/>
  <c r="TN326" i="1"/>
  <c r="TN329" i="1" s="1"/>
  <c r="VF328" i="1"/>
  <c r="VF327" i="1"/>
  <c r="WB326" i="1"/>
  <c r="WX328" i="1"/>
  <c r="WX327" i="1"/>
  <c r="WX326" i="1"/>
  <c r="XT328" i="1"/>
  <c r="YP326" i="1"/>
  <c r="AAH326" i="1"/>
  <c r="ABD326" i="1"/>
  <c r="ABD329" i="1" s="1"/>
  <c r="ABZ328" i="1"/>
  <c r="ABZ327" i="1"/>
  <c r="ACV328" i="1"/>
  <c r="SS329" i="1"/>
  <c r="WY329" i="1"/>
  <c r="ABD327" i="1"/>
  <c r="PE328" i="1"/>
  <c r="AB164" i="2"/>
  <c r="S164" i="2"/>
  <c r="BO289" i="2"/>
  <c r="KW289" i="2"/>
  <c r="NK289" i="2"/>
  <c r="ED318" i="2"/>
  <c r="VC326" i="1"/>
  <c r="VY327" i="1"/>
  <c r="VY326" i="1"/>
  <c r="VY328" i="1"/>
  <c r="WU327" i="1"/>
  <c r="WU326" i="1"/>
  <c r="WU329" i="1" s="1"/>
  <c r="XQ326" i="1"/>
  <c r="YM327" i="1"/>
  <c r="YM326" i="1"/>
  <c r="ZI327" i="1"/>
  <c r="ZI326" i="1"/>
  <c r="AAE327" i="1"/>
  <c r="AAE326" i="1"/>
  <c r="AAE329" i="1" s="1"/>
  <c r="ABA327" i="1"/>
  <c r="ABA326" i="1"/>
  <c r="ABA328" i="1"/>
  <c r="ABW327" i="1"/>
  <c r="ABW326" i="1"/>
  <c r="ABW329" i="1" s="1"/>
  <c r="ABW328" i="1"/>
  <c r="ACS327" i="1"/>
  <c r="ACS326" i="1"/>
  <c r="ACS329" i="1" s="1"/>
  <c r="ADO326" i="1"/>
  <c r="GR318" i="2"/>
  <c r="KB318" i="2"/>
  <c r="C4" i="2"/>
  <c r="H4" i="2"/>
  <c r="D59" i="2"/>
  <c r="BY289" i="2"/>
  <c r="DQ289" i="2"/>
  <c r="IS289" i="2"/>
  <c r="OQ289" i="2"/>
  <c r="J309" i="2"/>
  <c r="SQ322" i="1"/>
  <c r="SQ329" i="1" s="1"/>
  <c r="ABY322" i="1"/>
  <c r="ABY329" i="1" s="1"/>
  <c r="NO328" i="1"/>
  <c r="QY326" i="1"/>
  <c r="QY329" i="1" s="1"/>
  <c r="SS328" i="1"/>
  <c r="TO328" i="1"/>
  <c r="WC329" i="1"/>
  <c r="WY328" i="1"/>
  <c r="WY327" i="1"/>
  <c r="ACA328" i="1"/>
  <c r="ACW328" i="1"/>
  <c r="ACW327" i="1"/>
  <c r="BB289" i="2"/>
  <c r="IR289" i="2"/>
  <c r="MB289" i="2"/>
  <c r="XQ328" i="1"/>
  <c r="HC289" i="2"/>
  <c r="LI289" i="2"/>
  <c r="LN308" i="2"/>
  <c r="Z243" i="2"/>
  <c r="Z308" i="2" s="1"/>
  <c r="Z309" i="2" s="1"/>
  <c r="W301" i="2"/>
  <c r="NZ294" i="2"/>
  <c r="OL294" i="2" s="1"/>
  <c r="OX294" i="2" s="1"/>
  <c r="PJ294" i="2" s="1"/>
  <c r="CI301" i="2"/>
  <c r="GB318" i="2"/>
  <c r="S4" i="2"/>
  <c r="I4" i="2"/>
  <c r="F59" i="2"/>
  <c r="AB59" i="2"/>
  <c r="EN289" i="2"/>
  <c r="AJ289" i="2"/>
  <c r="BF289" i="2"/>
  <c r="CB289" i="2"/>
  <c r="CX289" i="2"/>
  <c r="DT289" i="2"/>
  <c r="EP289" i="2"/>
  <c r="FL289" i="2"/>
  <c r="HD289" i="2"/>
  <c r="IV289" i="2"/>
  <c r="JR289" i="2"/>
  <c r="KN289" i="2"/>
  <c r="LJ289" i="2"/>
  <c r="MF289" i="2"/>
  <c r="NX289" i="2"/>
  <c r="B231" i="2"/>
  <c r="X231" i="2"/>
  <c r="O231" i="2"/>
  <c r="M309" i="2"/>
  <c r="EK289" i="2"/>
  <c r="XJ329" i="1"/>
  <c r="GY318" i="2"/>
  <c r="J4" i="2"/>
  <c r="AC59" i="2"/>
  <c r="AK289" i="2"/>
  <c r="HE289" i="2"/>
  <c r="IW289" i="2"/>
  <c r="HF303" i="2"/>
  <c r="HF301" i="2"/>
  <c r="KP303" i="2"/>
  <c r="KP301" i="2"/>
  <c r="P4" i="2"/>
  <c r="L59" i="2"/>
  <c r="CI317" i="2"/>
  <c r="CI289" i="2"/>
  <c r="KK289" i="2"/>
  <c r="FK289" i="2"/>
  <c r="OG294" i="2"/>
  <c r="OS294" i="2" s="1"/>
  <c r="PE294" i="2" s="1"/>
  <c r="IE301" i="2"/>
  <c r="IE303" i="2"/>
  <c r="FL318" i="2"/>
  <c r="GH318" i="2"/>
  <c r="HD318" i="2"/>
  <c r="LJ318" i="2"/>
  <c r="U59" i="2"/>
  <c r="DN317" i="2"/>
  <c r="DN289" i="2"/>
  <c r="GB317" i="2"/>
  <c r="GB289" i="2"/>
  <c r="I74" i="2"/>
  <c r="HJ289" i="2"/>
  <c r="OD289" i="2"/>
  <c r="U164" i="2"/>
  <c r="L164" i="2"/>
  <c r="KI289" i="2"/>
  <c r="AK318" i="2"/>
  <c r="BG318" i="2"/>
  <c r="CC318" i="2"/>
  <c r="CY318" i="2"/>
  <c r="EQ318" i="2"/>
  <c r="FM318" i="2"/>
  <c r="GI318" i="2"/>
  <c r="HE318" i="2"/>
  <c r="IW318" i="2"/>
  <c r="JS318" i="2"/>
  <c r="CS289" i="2"/>
  <c r="CS317" i="2"/>
  <c r="CS318" i="2" s="1"/>
  <c r="FG317" i="2"/>
  <c r="FG318" i="2" s="1"/>
  <c r="FG289" i="2"/>
  <c r="GY289" i="2"/>
  <c r="JM317" i="2"/>
  <c r="JM318" i="2" s="1"/>
  <c r="JM289" i="2"/>
  <c r="LE317" i="2"/>
  <c r="LE318" i="2" s="1"/>
  <c r="LE289" i="2"/>
  <c r="MW289" i="2"/>
  <c r="S74" i="2"/>
  <c r="V164" i="2"/>
  <c r="EB289" i="2"/>
  <c r="J301" i="2"/>
  <c r="AF301" i="2"/>
  <c r="KJ289" i="2"/>
  <c r="LF317" i="2"/>
  <c r="LF318" i="2" s="1"/>
  <c r="LF289" i="2"/>
  <c r="MX289" i="2"/>
  <c r="T74" i="2"/>
  <c r="CJ289" i="2"/>
  <c r="EX289" i="2"/>
  <c r="HL289" i="2"/>
  <c r="IH289" i="2"/>
  <c r="JZ289" i="2"/>
  <c r="OF289" i="2"/>
  <c r="J164" i="2"/>
  <c r="AF164" i="2"/>
  <c r="W164" i="2"/>
  <c r="AS289" i="2"/>
  <c r="CK289" i="2"/>
  <c r="DG289" i="2"/>
  <c r="EC289" i="2"/>
  <c r="EY289" i="2"/>
  <c r="FU289" i="2"/>
  <c r="GQ289" i="2"/>
  <c r="HM289" i="2"/>
  <c r="JE289" i="2"/>
  <c r="KA289" i="2"/>
  <c r="MO289" i="2"/>
  <c r="OG289" i="2"/>
  <c r="K231" i="2"/>
  <c r="AI289" i="2"/>
  <c r="KL289" i="2"/>
  <c r="LO309" i="2"/>
  <c r="LO291" i="2"/>
  <c r="BI318" i="2"/>
  <c r="F4" i="2"/>
  <c r="AB4" i="2"/>
  <c r="R4" i="2"/>
  <c r="BC289" i="2"/>
  <c r="CU289" i="2"/>
  <c r="CU317" i="2"/>
  <c r="CU318" i="2" s="1"/>
  <c r="GE317" i="2"/>
  <c r="GE318" i="2" s="1"/>
  <c r="GE289" i="2"/>
  <c r="HA317" i="2"/>
  <c r="HA318" i="2" s="1"/>
  <c r="HA289" i="2"/>
  <c r="JO317" i="2"/>
  <c r="JO318" i="2" s="1"/>
  <c r="JO289" i="2"/>
  <c r="LG317" i="2"/>
  <c r="LG289" i="2"/>
  <c r="MY289" i="2"/>
  <c r="U74" i="2"/>
  <c r="Y231" i="2"/>
  <c r="P231" i="2"/>
  <c r="HB289" i="2"/>
  <c r="KR318" i="2"/>
  <c r="G37" i="2"/>
  <c r="AC37" i="2"/>
  <c r="BD317" i="2"/>
  <c r="BD318" i="2" s="1"/>
  <c r="BD289" i="2"/>
  <c r="BZ289" i="2"/>
  <c r="DR289" i="2"/>
  <c r="DR317" i="2"/>
  <c r="DR318" i="2" s="1"/>
  <c r="LH317" i="2"/>
  <c r="LH318" i="2" s="1"/>
  <c r="LH289" i="2"/>
  <c r="MD289" i="2"/>
  <c r="MZ289" i="2"/>
  <c r="X309" i="2"/>
  <c r="FO301" i="2"/>
  <c r="KQ301" i="2"/>
  <c r="VS327" i="1"/>
  <c r="WO327" i="1"/>
  <c r="XK327" i="1"/>
  <c r="YG327" i="1"/>
  <c r="ZC327" i="1"/>
  <c r="ZY327" i="1"/>
  <c r="AAU327" i="1"/>
  <c r="ACM327" i="1"/>
  <c r="ADI327" i="1"/>
  <c r="ZC326" i="1"/>
  <c r="ZC329" i="1" s="1"/>
  <c r="AO318" i="2"/>
  <c r="BK318" i="2"/>
  <c r="CG318" i="2"/>
  <c r="DC318" i="2"/>
  <c r="KS318" i="2"/>
  <c r="CA317" i="2"/>
  <c r="CA318" i="2" s="1"/>
  <c r="CA289" i="2"/>
  <c r="ME289" i="2"/>
  <c r="JY318" i="2"/>
  <c r="RN326" i="1"/>
  <c r="RN329" i="1" s="1"/>
  <c r="SJ326" i="1"/>
  <c r="SJ329" i="1" s="1"/>
  <c r="TF326" i="1"/>
  <c r="UB326" i="1"/>
  <c r="UB329" i="1" s="1"/>
  <c r="UX326" i="1"/>
  <c r="UX329" i="1" s="1"/>
  <c r="VT326" i="1"/>
  <c r="WP326" i="1"/>
  <c r="WP329" i="1" s="1"/>
  <c r="XL326" i="1"/>
  <c r="YH326" i="1"/>
  <c r="ZD326" i="1"/>
  <c r="ZZ326" i="1"/>
  <c r="AAV326" i="1"/>
  <c r="ABR326" i="1"/>
  <c r="ABR329" i="1" s="1"/>
  <c r="ACN326" i="1"/>
  <c r="ADJ326" i="1"/>
  <c r="ADJ329" i="1" s="1"/>
  <c r="ZZ327" i="1"/>
  <c r="ZC328" i="1"/>
  <c r="JX318" i="2"/>
  <c r="I37" i="2"/>
  <c r="B74" i="2"/>
  <c r="O74" i="2"/>
  <c r="N164" i="2"/>
  <c r="BE289" i="2"/>
  <c r="HW289" i="2"/>
  <c r="MS291" i="2"/>
  <c r="IB289" i="2"/>
  <c r="Q164" i="2"/>
  <c r="CE318" i="2"/>
  <c r="KQ318" i="2"/>
  <c r="E4" i="2"/>
  <c r="AA4" i="2"/>
  <c r="EA289" i="2"/>
  <c r="IG289" i="2"/>
  <c r="OE289" i="2"/>
  <c r="P298" i="2"/>
  <c r="P299" i="2" s="1"/>
  <c r="U301" i="2"/>
  <c r="NY301" i="2"/>
  <c r="FF318" i="2"/>
  <c r="IB301" i="2"/>
  <c r="MI301" i="2"/>
  <c r="NE301" i="2"/>
  <c r="OA301" i="2"/>
  <c r="W309" i="2"/>
  <c r="NW309" i="2"/>
  <c r="FD289" i="2"/>
  <c r="KF289" i="2"/>
  <c r="LX289" i="2"/>
  <c r="P164" i="2"/>
  <c r="AT289" i="2"/>
  <c r="BP289" i="2"/>
  <c r="CL289" i="2"/>
  <c r="ED289" i="2"/>
  <c r="EZ289" i="2"/>
  <c r="GR289" i="2"/>
  <c r="IJ289" i="2"/>
  <c r="LT289" i="2"/>
  <c r="MP289" i="2"/>
  <c r="NL289" i="2"/>
  <c r="OH289" i="2"/>
  <c r="L231" i="2"/>
  <c r="L289" i="2" s="1"/>
  <c r="NA292" i="2"/>
  <c r="OE294" i="2"/>
  <c r="OQ294" i="2" s="1"/>
  <c r="PC294" i="2" s="1"/>
  <c r="PO294" i="2" s="1"/>
  <c r="OO296" i="2"/>
  <c r="FJ301" i="2"/>
  <c r="FJ303" i="2"/>
  <c r="GF303" i="2"/>
  <c r="GF301" i="2"/>
  <c r="JP303" i="2"/>
  <c r="JP301" i="2"/>
  <c r="AM301" i="2"/>
  <c r="CE301" i="2"/>
  <c r="DA301" i="2"/>
  <c r="DW301" i="2"/>
  <c r="ES301" i="2"/>
  <c r="GK301" i="2"/>
  <c r="HG301" i="2"/>
  <c r="IC301" i="2"/>
  <c r="IY301" i="2"/>
  <c r="JU301" i="2"/>
  <c r="LM301" i="2"/>
  <c r="FK301" i="2"/>
  <c r="HX301" i="2"/>
  <c r="BM318" i="2"/>
  <c r="D37" i="2"/>
  <c r="Z37" i="2"/>
  <c r="AU289" i="2"/>
  <c r="BQ289" i="2"/>
  <c r="CM289" i="2"/>
  <c r="DI289" i="2"/>
  <c r="EE289" i="2"/>
  <c r="FA289" i="2"/>
  <c r="FW289" i="2"/>
  <c r="GS289" i="2"/>
  <c r="HO289" i="2"/>
  <c r="IK289" i="2"/>
  <c r="JG289" i="2"/>
  <c r="KC289" i="2"/>
  <c r="KY289" i="2"/>
  <c r="LU289" i="2"/>
  <c r="MQ289" i="2"/>
  <c r="NM289" i="2"/>
  <c r="OI289" i="2"/>
  <c r="ME292" i="2"/>
  <c r="OF294" i="2"/>
  <c r="OR294" i="2" s="1"/>
  <c r="PD294" i="2" s="1"/>
  <c r="OP295" i="2"/>
  <c r="ADD333" i="1"/>
  <c r="GG303" i="2"/>
  <c r="GG301" i="2"/>
  <c r="HC303" i="2"/>
  <c r="HC301" i="2"/>
  <c r="HY301" i="2"/>
  <c r="HY303" i="2"/>
  <c r="IU303" i="2"/>
  <c r="IU301" i="2"/>
  <c r="LI303" i="2"/>
  <c r="LI301" i="2"/>
  <c r="FL301" i="2"/>
  <c r="Y309" i="2"/>
  <c r="AQ318" i="2"/>
  <c r="BN318" i="2"/>
  <c r="CJ318" i="2"/>
  <c r="GX289" i="2"/>
  <c r="IP289" i="2"/>
  <c r="KH289" i="2"/>
  <c r="M301" i="2"/>
  <c r="HD303" i="2"/>
  <c r="HD301" i="2"/>
  <c r="HZ301" i="2"/>
  <c r="HZ303" i="2"/>
  <c r="JR303" i="2"/>
  <c r="JR301" i="2"/>
  <c r="CG301" i="2"/>
  <c r="GM301" i="2"/>
  <c r="F37" i="2"/>
  <c r="AB37" i="2"/>
  <c r="AW289" i="2"/>
  <c r="BS289" i="2"/>
  <c r="CO289" i="2"/>
  <c r="DK289" i="2"/>
  <c r="EG289" i="2"/>
  <c r="FC289" i="2"/>
  <c r="FY289" i="2"/>
  <c r="GU289" i="2"/>
  <c r="HQ289" i="2"/>
  <c r="IM289" i="2"/>
  <c r="JI289" i="2"/>
  <c r="KE289" i="2"/>
  <c r="LA289" i="2"/>
  <c r="LW289" i="2"/>
  <c r="MS289" i="2"/>
  <c r="NO289" i="2"/>
  <c r="OK289" i="2"/>
  <c r="D309" i="2"/>
  <c r="GI303" i="2"/>
  <c r="GI301" i="2"/>
  <c r="HE303" i="2"/>
  <c r="HE301" i="2"/>
  <c r="IA301" i="2"/>
  <c r="IA303" i="2"/>
  <c r="JS303" i="2"/>
  <c r="JS301" i="2"/>
  <c r="KO301" i="2"/>
  <c r="KO303" i="2"/>
  <c r="GN301" i="2"/>
  <c r="CV289" i="2"/>
  <c r="IT289" i="2"/>
  <c r="JP289" i="2"/>
  <c r="L309" i="2"/>
  <c r="LZ309" i="2"/>
  <c r="LZ292" i="2"/>
  <c r="MV309" i="2"/>
  <c r="MV292" i="2"/>
  <c r="NR309" i="2"/>
  <c r="NR292" i="2"/>
  <c r="CI318" i="2"/>
  <c r="I164" i="2"/>
  <c r="AE164" i="2"/>
  <c r="CW289" i="2"/>
  <c r="DS289" i="2"/>
  <c r="IU289" i="2"/>
  <c r="JQ289" i="2"/>
  <c r="KM289" i="2"/>
  <c r="NA289" i="2"/>
  <c r="C298" i="2"/>
  <c r="C299" i="2" s="1"/>
  <c r="J298" i="2"/>
  <c r="J299" i="2" s="1"/>
  <c r="L298" i="2"/>
  <c r="L299" i="2" s="1"/>
  <c r="W298" i="2"/>
  <c r="W299" i="2" s="1"/>
  <c r="BO301" i="2"/>
  <c r="CK301" i="2"/>
  <c r="EY301" i="2"/>
  <c r="GQ301" i="2"/>
  <c r="HM301" i="2"/>
  <c r="II301" i="2"/>
  <c r="JE301" i="2"/>
  <c r="KA301" i="2"/>
  <c r="MO301" i="2"/>
  <c r="OG301" i="2"/>
  <c r="E298" i="2"/>
  <c r="E299" i="2" s="1"/>
  <c r="E301" i="2" s="1"/>
  <c r="AT301" i="2"/>
  <c r="CL301" i="2"/>
  <c r="DH301" i="2"/>
  <c r="EZ301" i="2"/>
  <c r="GR301" i="2"/>
  <c r="HN301" i="2"/>
  <c r="IJ301" i="2"/>
  <c r="KB301" i="2"/>
  <c r="KX301" i="2"/>
  <c r="PD301" i="2"/>
  <c r="N309" i="2"/>
  <c r="MB309" i="2"/>
  <c r="K164" i="2"/>
  <c r="BG289" i="2"/>
  <c r="DU289" i="2"/>
  <c r="FM289" i="2"/>
  <c r="JS289" i="2"/>
  <c r="KO289" i="2"/>
  <c r="B301" i="2"/>
  <c r="DV289" i="2"/>
  <c r="ER289" i="2"/>
  <c r="JT289" i="2"/>
  <c r="KP289" i="2"/>
  <c r="LL289" i="2"/>
  <c r="NZ289" i="2"/>
  <c r="D231" i="2"/>
  <c r="C301" i="2"/>
  <c r="Y301" i="2"/>
  <c r="I301" i="2"/>
  <c r="AV301" i="2"/>
  <c r="LV301" i="2"/>
  <c r="MR301" i="2"/>
  <c r="NN301" i="2"/>
  <c r="CP289" i="2"/>
  <c r="NP289" i="2"/>
  <c r="EV289" i="2"/>
  <c r="FR289" i="2"/>
  <c r="GN289" i="2"/>
  <c r="JB289" i="2"/>
  <c r="LP289" i="2"/>
  <c r="NH289" i="2"/>
  <c r="H231" i="2"/>
  <c r="AD231" i="2"/>
  <c r="S309" i="2"/>
  <c r="AE298" i="2"/>
  <c r="AE299" i="2" s="1"/>
  <c r="AE301" i="2" s="1"/>
  <c r="G298" i="2"/>
  <c r="G299" i="2" s="1"/>
  <c r="G301" i="2" s="1"/>
  <c r="I298" i="2"/>
  <c r="I299" i="2" s="1"/>
  <c r="K298" i="2"/>
  <c r="K299" i="2" s="1"/>
  <c r="K301" i="2" s="1"/>
  <c r="R298" i="2"/>
  <c r="R299" i="2" s="1"/>
  <c r="MV301" i="2"/>
  <c r="JD301" i="2"/>
  <c r="O306" i="2"/>
  <c r="O307" i="2" s="1"/>
  <c r="AC306" i="2"/>
  <c r="AC307" i="2" s="1"/>
  <c r="AC309" i="2" s="1"/>
  <c r="AA306" i="2"/>
  <c r="AA307" i="2" s="1"/>
  <c r="AA309" i="2" s="1"/>
  <c r="AQ289" i="2"/>
  <c r="DE289" i="2"/>
  <c r="FS289" i="2"/>
  <c r="HK289" i="2"/>
  <c r="LQ289" i="2"/>
  <c r="MM289" i="2"/>
  <c r="I231" i="2"/>
  <c r="AE231" i="2"/>
  <c r="T309" i="2"/>
  <c r="OL296" i="2"/>
  <c r="OL295" i="2" s="1"/>
  <c r="AF298" i="2"/>
  <c r="AF299" i="2" s="1"/>
  <c r="MW301" i="2"/>
  <c r="AZ318" i="2"/>
  <c r="BV318" i="2"/>
  <c r="DN318" i="2"/>
  <c r="HT318" i="2"/>
  <c r="IP318" i="2"/>
  <c r="JL318" i="2"/>
  <c r="KH318" i="2"/>
  <c r="BV289" i="2"/>
  <c r="FF289" i="2"/>
  <c r="JL289" i="2"/>
  <c r="BN289" i="2"/>
  <c r="FT289" i="2"/>
  <c r="GP289" i="2"/>
  <c r="LR289" i="2"/>
  <c r="MN289" i="2"/>
  <c r="NJ289" i="2"/>
  <c r="J231" i="2"/>
  <c r="J289" i="2" s="1"/>
  <c r="AF231" i="2"/>
  <c r="AF289" i="2" s="1"/>
  <c r="U309" i="2"/>
  <c r="M298" i="2"/>
  <c r="M299" i="2" s="1"/>
  <c r="FP301" i="2"/>
  <c r="AV289" i="2"/>
  <c r="BR289" i="2"/>
  <c r="CN289" i="2"/>
  <c r="DJ289" i="2"/>
  <c r="EF289" i="2"/>
  <c r="FB289" i="2"/>
  <c r="FX289" i="2"/>
  <c r="GT289" i="2"/>
  <c r="HP289" i="2"/>
  <c r="IL289" i="2"/>
  <c r="JH289" i="2"/>
  <c r="KD289" i="2"/>
  <c r="KZ289" i="2"/>
  <c r="LV289" i="2"/>
  <c r="MR289" i="2"/>
  <c r="NN289" i="2"/>
  <c r="OJ289" i="2"/>
  <c r="GH301" i="2"/>
  <c r="IV301" i="2"/>
  <c r="NX301" i="2"/>
  <c r="E309" i="2"/>
  <c r="AA298" i="2"/>
  <c r="AA299" i="2" s="1"/>
  <c r="AL301" i="2"/>
  <c r="CZ301" i="2"/>
  <c r="DV301" i="2"/>
  <c r="FN301" i="2"/>
  <c r="GJ301" i="2"/>
  <c r="IX301" i="2"/>
  <c r="JT301" i="2"/>
  <c r="LL301" i="2"/>
  <c r="MH301" i="2"/>
  <c r="ND301" i="2"/>
  <c r="NZ301" i="2"/>
  <c r="K306" i="2"/>
  <c r="K307" i="2" s="1"/>
  <c r="K309" i="2" s="1"/>
  <c r="V306" i="2"/>
  <c r="V307" i="2" s="1"/>
  <c r="V309" i="2" s="1"/>
  <c r="MM309" i="2"/>
  <c r="LX314" i="2"/>
  <c r="LY314" i="2" s="1"/>
  <c r="G309" i="2"/>
  <c r="AC298" i="2"/>
  <c r="AC299" i="2" s="1"/>
  <c r="AC301" i="2" s="1"/>
  <c r="OB301" i="2"/>
  <c r="AD309" i="2"/>
  <c r="H298" i="2"/>
  <c r="H299" i="2" s="1"/>
  <c r="S298" i="2"/>
  <c r="S299" i="2" s="1"/>
  <c r="AD298" i="2"/>
  <c r="AD299" i="2" s="1"/>
  <c r="AD301" i="2" s="1"/>
  <c r="EU301" i="2"/>
  <c r="FQ301" i="2"/>
  <c r="MK301" i="2"/>
  <c r="OC301" i="2"/>
  <c r="OY301" i="2"/>
  <c r="DZ301" i="2"/>
  <c r="EV301" i="2"/>
  <c r="FR301" i="2"/>
  <c r="HJ301" i="2"/>
  <c r="ML301" i="2"/>
  <c r="AF309" i="2"/>
  <c r="BM301" i="2"/>
  <c r="EA301" i="2"/>
  <c r="FS301" i="2"/>
  <c r="GO301" i="2"/>
  <c r="IG301" i="2"/>
  <c r="JC301" i="2"/>
  <c r="JY301" i="2"/>
  <c r="KU301" i="2"/>
  <c r="LQ301" i="2"/>
  <c r="MM301" i="2"/>
  <c r="NI301" i="2"/>
  <c r="OE301" i="2"/>
  <c r="PA301" i="2"/>
  <c r="M306" i="2"/>
  <c r="M307" i="2" s="1"/>
  <c r="BN301" i="2"/>
  <c r="EB301" i="2"/>
  <c r="FT301" i="2"/>
  <c r="GP301" i="2"/>
  <c r="HL301" i="2"/>
  <c r="MN301" i="2"/>
  <c r="NJ301" i="2"/>
  <c r="F306" i="2"/>
  <c r="F307" i="2" s="1"/>
  <c r="Q306" i="2"/>
  <c r="Q307" i="2" s="1"/>
  <c r="Q309" i="2" s="1"/>
  <c r="NC309" i="2"/>
  <c r="AI309" i="2"/>
  <c r="LI309" i="2"/>
  <c r="ND309" i="2"/>
  <c r="NC291" i="2"/>
  <c r="BD301" i="2"/>
  <c r="BZ301" i="2"/>
  <c r="KL301" i="2"/>
  <c r="H306" i="2"/>
  <c r="H307" i="2" s="1"/>
  <c r="CA301" i="2"/>
  <c r="CW301" i="2"/>
  <c r="KM301" i="2"/>
  <c r="PO301" i="2"/>
  <c r="AF306" i="2"/>
  <c r="AF307" i="2" s="1"/>
  <c r="NI309" i="2"/>
  <c r="OE309" i="2"/>
  <c r="CB301" i="2"/>
  <c r="CX301" i="2"/>
  <c r="EP301" i="2"/>
  <c r="KN301" i="2"/>
  <c r="LJ301" i="2"/>
  <c r="MF301" i="2"/>
  <c r="NB301" i="2"/>
  <c r="LG301" i="2"/>
  <c r="NJ309" i="2"/>
  <c r="OF309" i="2"/>
  <c r="LH309" i="2"/>
  <c r="NB309" i="2"/>
  <c r="NX309" i="2"/>
  <c r="JN301" i="2"/>
  <c r="NE309" i="2"/>
  <c r="BC301" i="2"/>
  <c r="BY301" i="2"/>
  <c r="CU301" i="2"/>
  <c r="DQ301" i="2"/>
  <c r="EM301" i="2"/>
  <c r="FI301" i="2"/>
  <c r="GE301" i="2"/>
  <c r="HA301" i="2"/>
  <c r="HW301" i="2"/>
  <c r="KK301" i="2"/>
  <c r="B306" i="2"/>
  <c r="B307" i="2" s="1"/>
  <c r="B309" i="2" s="1"/>
  <c r="X306" i="2"/>
  <c r="X307" i="2" s="1"/>
  <c r="NF309" i="2"/>
  <c r="IT301" i="2"/>
  <c r="LH301" i="2"/>
  <c r="JQ301" i="2"/>
  <c r="ME301" i="2"/>
  <c r="LD309" i="2"/>
  <c r="MC309" i="2"/>
  <c r="MY309" i="2"/>
  <c r="NU309" i="2"/>
  <c r="MD309" i="2"/>
  <c r="MZ309" i="2"/>
  <c r="NV309" i="2"/>
  <c r="B289" i="2" l="1"/>
  <c r="WW329" i="1"/>
  <c r="ACK329" i="1"/>
  <c r="VW322" i="1"/>
  <c r="AAA324" i="1"/>
  <c r="YA327" i="1"/>
  <c r="WB294" i="1"/>
  <c r="WB291" i="1"/>
  <c r="UK294" i="1"/>
  <c r="UK291" i="1"/>
  <c r="TG329" i="1"/>
  <c r="ZC294" i="1"/>
  <c r="ZC291" i="1"/>
  <c r="ABA329" i="1"/>
  <c r="ABO327" i="1"/>
  <c r="PI329" i="1"/>
  <c r="YT294" i="1"/>
  <c r="YT291" i="1"/>
  <c r="VF294" i="1"/>
  <c r="VF291" i="1"/>
  <c r="VH294" i="1"/>
  <c r="VH291" i="1"/>
  <c r="WS294" i="1"/>
  <c r="WS291" i="1"/>
  <c r="AAB329" i="1"/>
  <c r="UE329" i="1"/>
  <c r="VS294" i="1"/>
  <c r="VS291" i="1"/>
  <c r="XK294" i="1"/>
  <c r="XK291" i="1"/>
  <c r="ZE294" i="1"/>
  <c r="ZE291" i="1"/>
  <c r="VW329" i="1"/>
  <c r="OO295" i="2"/>
  <c r="ACW333" i="1"/>
  <c r="ACV333" i="1"/>
  <c r="ACX333" i="1"/>
  <c r="ACY333" i="1"/>
  <c r="XU294" i="1"/>
  <c r="XU291" i="1"/>
  <c r="ABV329" i="1"/>
  <c r="ADE324" i="1"/>
  <c r="ADE327" i="1" s="1"/>
  <c r="ABE327" i="1"/>
  <c r="ACQ324" i="1"/>
  <c r="ACQ327" i="1" s="1"/>
  <c r="AAQ327" i="1"/>
  <c r="ACN329" i="1"/>
  <c r="YP291" i="1"/>
  <c r="YP294" i="1"/>
  <c r="UC329" i="1"/>
  <c r="O289" i="2"/>
  <c r="LM314" i="2"/>
  <c r="LM316" i="2" s="1"/>
  <c r="LM318" i="2" s="1"/>
  <c r="LM289" i="2"/>
  <c r="UP294" i="1"/>
  <c r="UP291" i="1"/>
  <c r="ADM329" i="1"/>
  <c r="WH329" i="1"/>
  <c r="XT291" i="1"/>
  <c r="XT294" i="1"/>
  <c r="V289" i="2"/>
  <c r="ACT329" i="1"/>
  <c r="WE329" i="1"/>
  <c r="ABP324" i="1"/>
  <c r="ZP327" i="1"/>
  <c r="ACX329" i="1"/>
  <c r="ABJ327" i="1"/>
  <c r="TT329" i="1"/>
  <c r="YS291" i="1"/>
  <c r="YS294" i="1"/>
  <c r="YO294" i="1"/>
  <c r="YO291" i="1"/>
  <c r="XO294" i="1"/>
  <c r="XO291" i="1"/>
  <c r="ZJ294" i="1"/>
  <c r="ZJ291" i="1"/>
  <c r="XM291" i="1"/>
  <c r="XM294" i="1"/>
  <c r="XN329" i="1"/>
  <c r="VJ294" i="1"/>
  <c r="VJ291" i="1"/>
  <c r="VA294" i="1"/>
  <c r="VA291" i="1"/>
  <c r="LS309" i="2"/>
  <c r="LS291" i="2"/>
  <c r="XM329" i="1"/>
  <c r="OY329" i="1"/>
  <c r="YV294" i="1"/>
  <c r="YV291" i="1"/>
  <c r="AAW329" i="1"/>
  <c r="WO294" i="1"/>
  <c r="WO291" i="1"/>
  <c r="YQ291" i="1"/>
  <c r="YQ294" i="1"/>
  <c r="WR294" i="1"/>
  <c r="WR291" i="1"/>
  <c r="XR327" i="1"/>
  <c r="WX291" i="1"/>
  <c r="WX294" i="1"/>
  <c r="LN292" i="2"/>
  <c r="LN309" i="2"/>
  <c r="ZW329" i="1"/>
  <c r="XP294" i="1"/>
  <c r="XP291" i="1"/>
  <c r="VY291" i="1"/>
  <c r="VY294" i="1"/>
  <c r="ZE329" i="1"/>
  <c r="VL329" i="1"/>
  <c r="ABU329" i="1"/>
  <c r="ADP329" i="1"/>
  <c r="ABM324" i="1"/>
  <c r="ZM327" i="1"/>
  <c r="UN291" i="1"/>
  <c r="UN294" i="1"/>
  <c r="WQ294" i="1"/>
  <c r="WQ291" i="1"/>
  <c r="YJ329" i="1"/>
  <c r="ZZ329" i="1"/>
  <c r="YM329" i="1"/>
  <c r="YO329" i="1"/>
  <c r="M289" i="2"/>
  <c r="AAD329" i="1"/>
  <c r="ZA329" i="1"/>
  <c r="YI329" i="1"/>
  <c r="VV294" i="1"/>
  <c r="VV291" i="1"/>
  <c r="ZD329" i="1"/>
  <c r="YH329" i="1"/>
  <c r="VR336" i="1"/>
  <c r="XQ329" i="1"/>
  <c r="R289" i="2"/>
  <c r="XI329" i="1"/>
  <c r="UR291" i="1"/>
  <c r="UR294" i="1"/>
  <c r="YB294" i="1"/>
  <c r="YB291" i="1"/>
  <c r="ZI294" i="1"/>
  <c r="ZI291" i="1"/>
  <c r="XW291" i="1"/>
  <c r="XW294" i="1"/>
  <c r="XS291" i="1"/>
  <c r="XS294" i="1"/>
  <c r="YN294" i="1"/>
  <c r="YN291" i="1"/>
  <c r="VA329" i="1"/>
  <c r="AAY329" i="1"/>
  <c r="VB291" i="1"/>
  <c r="VB294" i="1"/>
  <c r="UY329" i="1"/>
  <c r="VR294" i="1"/>
  <c r="VR291" i="1"/>
  <c r="Z231" i="2"/>
  <c r="Z289" i="2" s="1"/>
  <c r="XL329" i="1"/>
  <c r="XQ327" i="1"/>
  <c r="AAH329" i="1"/>
  <c r="AA289" i="2"/>
  <c r="VI329" i="1"/>
  <c r="ABH327" i="1"/>
  <c r="ADH324" i="1"/>
  <c r="ADH327" i="1" s="1"/>
  <c r="TV294" i="1"/>
  <c r="TV291" i="1"/>
  <c r="XQ294" i="1"/>
  <c r="XQ291" i="1"/>
  <c r="WE294" i="1"/>
  <c r="WE291" i="1"/>
  <c r="WW291" i="1"/>
  <c r="WW294" i="1"/>
  <c r="XR291" i="1"/>
  <c r="XR294" i="1"/>
  <c r="XN327" i="1"/>
  <c r="ZB294" i="1"/>
  <c r="ZB291" i="1"/>
  <c r="XN294" i="1"/>
  <c r="XN291" i="1"/>
  <c r="XM327" i="1"/>
  <c r="ZF294" i="1"/>
  <c r="ZF291" i="1"/>
  <c r="US291" i="1"/>
  <c r="US294" i="1"/>
  <c r="ZG294" i="1"/>
  <c r="ZG291" i="1"/>
  <c r="XB291" i="1"/>
  <c r="XB294" i="1"/>
  <c r="AAZ329" i="1"/>
  <c r="AAV329" i="1"/>
  <c r="WP294" i="1"/>
  <c r="WP291" i="1"/>
  <c r="D289" i="2"/>
  <c r="P289" i="2"/>
  <c r="YP329" i="1"/>
  <c r="E289" i="2"/>
  <c r="AAO329" i="1"/>
  <c r="ABX329" i="1"/>
  <c r="VU336" i="1"/>
  <c r="ACB329" i="1"/>
  <c r="AAN329" i="1"/>
  <c r="SX329" i="1"/>
  <c r="VC291" i="1"/>
  <c r="VC294" i="1"/>
  <c r="UM294" i="1"/>
  <c r="UM291" i="1"/>
  <c r="WA291" i="1"/>
  <c r="WA294" i="1"/>
  <c r="WV291" i="1"/>
  <c r="WV294" i="1"/>
  <c r="YI294" i="1"/>
  <c r="YI291" i="1"/>
  <c r="UE294" i="1"/>
  <c r="UE291" i="1"/>
  <c r="VP291" i="1"/>
  <c r="VP294" i="1"/>
  <c r="ZG329" i="1"/>
  <c r="WQ329" i="1"/>
  <c r="UZ294" i="1"/>
  <c r="UZ291" i="1"/>
  <c r="XO329" i="1"/>
  <c r="YK291" i="1"/>
  <c r="YK294" i="1"/>
  <c r="Y289" i="2"/>
  <c r="YW329" i="1"/>
  <c r="YL329" i="1"/>
  <c r="UV294" i="1"/>
  <c r="UV291" i="1"/>
  <c r="YY294" i="1"/>
  <c r="YY291" i="1"/>
  <c r="WU291" i="1"/>
  <c r="WU294" i="1"/>
  <c r="K289" i="2"/>
  <c r="VY329" i="1"/>
  <c r="G289" i="2"/>
  <c r="ABB329" i="1"/>
  <c r="N289" i="2"/>
  <c r="TY329" i="1"/>
  <c r="ABB324" i="1"/>
  <c r="ZB327" i="1"/>
  <c r="KO318" i="1"/>
  <c r="ZR329" i="1"/>
  <c r="RD329" i="1"/>
  <c r="UG291" i="1"/>
  <c r="UG294" i="1"/>
  <c r="UH294" i="1"/>
  <c r="UH291" i="1"/>
  <c r="UF291" i="1"/>
  <c r="UF294" i="1"/>
  <c r="ACP329" i="1"/>
  <c r="VV329" i="1"/>
  <c r="WK294" i="1"/>
  <c r="WK291" i="1"/>
  <c r="AE289" i="2"/>
  <c r="I289" i="2"/>
  <c r="UD329" i="1"/>
  <c r="VK291" i="1"/>
  <c r="VK294" i="1"/>
  <c r="XJ294" i="1"/>
  <c r="XJ291" i="1"/>
  <c r="X289" i="2"/>
  <c r="AAC324" i="1"/>
  <c r="YC327" i="1"/>
  <c r="ADB329" i="1"/>
  <c r="AAC329" i="1"/>
  <c r="ZF329" i="1"/>
  <c r="ACQ329" i="1"/>
  <c r="ZI329" i="1"/>
  <c r="VT329" i="1"/>
  <c r="VI336" i="1"/>
  <c r="VE294" i="1"/>
  <c r="VE291" i="1"/>
  <c r="YM294" i="1"/>
  <c r="YM291" i="1"/>
  <c r="VZ291" i="1"/>
  <c r="VZ294" i="1"/>
  <c r="ZH294" i="1"/>
  <c r="ZH291" i="1"/>
  <c r="XG294" i="1"/>
  <c r="XG291" i="1"/>
  <c r="YL327" i="1"/>
  <c r="VK329" i="1"/>
  <c r="UM329" i="1"/>
  <c r="UI291" i="1"/>
  <c r="UI294" i="1"/>
  <c r="VX291" i="1"/>
  <c r="VX294" i="1"/>
  <c r="WR329" i="1"/>
  <c r="AD289" i="2"/>
  <c r="TF329" i="1"/>
  <c r="ADO329" i="1"/>
  <c r="XP329" i="1"/>
  <c r="AAN324" i="1"/>
  <c r="YN327" i="1"/>
  <c r="W289" i="2"/>
  <c r="ABF329" i="1"/>
  <c r="RX329" i="1"/>
  <c r="ZR327" i="1"/>
  <c r="XV294" i="1"/>
  <c r="XV291" i="1"/>
  <c r="YK329" i="1"/>
  <c r="VU329" i="1"/>
  <c r="F289" i="2"/>
  <c r="VO294" i="1"/>
  <c r="VO291" i="1"/>
  <c r="YC291" i="1"/>
  <c r="YC294" i="1"/>
  <c r="YU291" i="1"/>
  <c r="YU294" i="1"/>
  <c r="UO294" i="1"/>
  <c r="UO291" i="1"/>
  <c r="ZS329" i="1"/>
  <c r="ADN324" i="1"/>
  <c r="ADN327" i="1" s="1"/>
  <c r="ABN327" i="1"/>
  <c r="UJ294" i="1"/>
  <c r="UJ291" i="1"/>
  <c r="VG294" i="1"/>
  <c r="VG291" i="1"/>
  <c r="WS329" i="1"/>
  <c r="AAL327" i="1"/>
  <c r="ACL324" i="1"/>
  <c r="ACL327" i="1" s="1"/>
  <c r="UC294" i="1"/>
  <c r="UC291" i="1"/>
  <c r="ADL329" i="1"/>
  <c r="WX329" i="1"/>
  <c r="WA329" i="1"/>
  <c r="AC289" i="2"/>
  <c r="VD291" i="1"/>
  <c r="VD294" i="1"/>
  <c r="RQ329" i="1"/>
  <c r="VT322" i="1"/>
  <c r="VT336" i="1"/>
  <c r="H289" i="2"/>
  <c r="VC329" i="1"/>
  <c r="WB329" i="1"/>
  <c r="XE327" i="1"/>
  <c r="AAF329" i="1"/>
  <c r="XP327" i="1"/>
  <c r="S289" i="2"/>
  <c r="YV329" i="1"/>
  <c r="WD294" i="1"/>
  <c r="WD291" i="1"/>
  <c r="YK327" i="1"/>
  <c r="XA291" i="1"/>
  <c r="XA294" i="1"/>
  <c r="TW294" i="1"/>
  <c r="TW291" i="1"/>
  <c r="ACN324" i="1" l="1"/>
  <c r="ACN327" i="1" s="1"/>
  <c r="AAN327" i="1"/>
  <c r="ADB324" i="1"/>
  <c r="ADB327" i="1" s="1"/>
  <c r="ABB327" i="1"/>
  <c r="ACA324" i="1"/>
  <c r="ACA327" i="1" s="1"/>
  <c r="AAA327" i="1"/>
  <c r="ADP324" i="1"/>
  <c r="ADP327" i="1" s="1"/>
  <c r="ABP327" i="1"/>
  <c r="ABM327" i="1"/>
  <c r="ADM324" i="1"/>
  <c r="ADM327" i="1" s="1"/>
  <c r="ACC324" i="1"/>
  <c r="ACC327" i="1" s="1"/>
  <c r="AAC327" i="1"/>
</calcChain>
</file>

<file path=xl/sharedStrings.xml><?xml version="1.0" encoding="utf-8"?>
<sst xmlns="http://schemas.openxmlformats.org/spreadsheetml/2006/main" count="9714" uniqueCount="360">
  <si>
    <r>
      <t xml:space="preserve">US SOYBEAN EXPORT INSPECTIONS </t>
    </r>
    <r>
      <rPr>
        <sz val="8"/>
        <color theme="1"/>
        <rFont val="Aptos Narrow"/>
        <family val="2"/>
        <scheme val="minor"/>
      </rPr>
      <t>(1,000 Bushels)</t>
    </r>
  </si>
  <si>
    <t xml:space="preserve"> European Union-28</t>
  </si>
  <si>
    <t>Austria</t>
  </si>
  <si>
    <t>Belgium</t>
  </si>
  <si>
    <t>Belgium-Luxembourg</t>
  </si>
  <si>
    <t/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</si>
  <si>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</si>
  <si>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</si>
  <si>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</si>
  <si>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</si>
  <si>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</si>
  <si>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</si>
  <si>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</si>
  <si>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</si>
  <si>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</si>
  <si>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</si>
  <si>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</si>
  <si>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</si>
  <si>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</si>
  <si>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</si>
  <si>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</si>
  <si>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</si>
  <si>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</si>
  <si>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</si>
  <si>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</si>
  <si>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</si>
  <si>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</si>
  <si>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</si>
  <si>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</si>
  <si>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</si>
  <si>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</si>
  <si>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</si>
  <si>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</si>
  <si>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</si>
  <si>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</si>
  <si>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</si>
  <si>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</si>
  <si>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</si>
  <si>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</si>
  <si>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</si>
  <si>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</si>
  <si>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</si>
  <si>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</si>
  <si>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</si>
  <si>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</si>
  <si>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</si>
  <si>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</si>
  <si>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</si>
  <si>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</si>
  <si>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</si>
  <si>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</si>
  <si>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</si>
  <si>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</si>
  <si>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</si>
  <si>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</si>
  <si>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</si>
  <si>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</si>
  <si>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</si>
  <si>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</si>
  <si>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</si>
  <si>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</si>
  <si>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</si>
  <si>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</si>
  <si>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</si>
  <si>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</si>
  <si>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</si>
  <si>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</si>
  <si>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</si>
  <si>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</si>
  <si>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</si>
  <si>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</si>
  <si>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</si>
  <si>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</si>
  <si>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</si>
  <si>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</si>
  <si>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</si>
  <si>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</si>
  <si>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</si>
  <si>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</si>
  <si>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</si>
  <si>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</si>
  <si>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</si>
  <si>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</si>
  <si>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China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</si>
  <si>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</si>
  <si>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</si>
  <si>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</si>
  <si>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</si>
  <si>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</si>
  <si>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</si>
  <si>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</si>
  <si>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</si>
  <si>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</si>
  <si>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</si>
  <si>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</si>
  <si>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</si>
  <si>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</si>
  <si>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</si>
  <si>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</si>
  <si>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</si>
  <si>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</si>
  <si>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</si>
  <si>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</si>
  <si>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</si>
  <si>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</si>
  <si>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</si>
  <si>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</si>
  <si>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</si>
  <si>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</si>
  <si>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</si>
  <si>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</si>
  <si>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</si>
  <si>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</si>
  <si>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</si>
  <si>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</si>
  <si>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</si>
  <si>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</si>
  <si>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</si>
  <si>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</si>
  <si>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</si>
  <si>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</si>
  <si>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</si>
  <si>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</si>
  <si>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</si>
  <si>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</si>
  <si>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</si>
  <si>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</si>
  <si>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</si>
  <si>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</si>
  <si>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</si>
  <si>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</si>
  <si>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</si>
  <si>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</si>
  <si>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</si>
  <si>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</si>
  <si>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</si>
  <si>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</si>
  <si>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</si>
  <si>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</si>
  <si>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</si>
  <si>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</si>
  <si>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</si>
  <si>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</si>
  <si>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</si>
  <si>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</si>
  <si>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</si>
  <si>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</si>
  <si>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</si>
  <si>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</si>
  <si>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</si>
  <si>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</si>
  <si>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</si>
  <si>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</si>
  <si>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</si>
  <si>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</si>
  <si>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</si>
  <si>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</si>
  <si>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</si>
  <si>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</si>
  <si>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</si>
  <si>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</si>
  <si>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</si>
  <si>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</si>
  <si>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</si>
  <si>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</si>
  <si>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</si>
  <si>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</si>
  <si>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</si>
  <si>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</si>
  <si>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</si>
  <si>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</si>
  <si>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</si>
  <si>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</si>
  <si>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</si>
  <si>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</si>
  <si>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</si>
  <si>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</si>
  <si>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</si>
  <si>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</si>
  <si>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</si>
  <si>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</si>
  <si>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</si>
  <si>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</si>
  <si>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</si>
  <si>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</si>
  <si>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</si>
  <si>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</si>
  <si>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 xml:space="preserve">  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</si>
  <si>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</si>
  <si>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</si>
  <si>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</si>
  <si>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</si>
  <si>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</si>
  <si>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</si>
  <si>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</si>
  <si>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</si>
  <si>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</si>
  <si>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</si>
  <si>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</si>
  <si>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</si>
  <si>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</si>
  <si>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</si>
  <si>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</si>
  <si>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</si>
  <si>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</si>
  <si>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</si>
  <si>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</si>
  <si>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</si>
  <si>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</si>
  <si>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</si>
  <si>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</si>
  <si>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</si>
  <si>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</si>
  <si>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</si>
  <si>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</si>
  <si>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</si>
  <si>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</si>
  <si>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</si>
  <si>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</si>
  <si>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</si>
  <si>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</si>
  <si>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</si>
  <si>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</si>
  <si>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</si>
  <si>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</si>
  <si>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</si>
  <si>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</si>
  <si>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</si>
  <si>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</si>
  <si>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</si>
  <si>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</si>
  <si>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</si>
  <si>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</si>
  <si>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</si>
  <si>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</si>
  <si>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</si>
  <si>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</si>
  <si>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</si>
  <si>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</si>
  <si>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</si>
  <si>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</si>
  <si>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</si>
  <si>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</si>
  <si>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</si>
  <si>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</si>
  <si>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</si>
  <si>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</si>
  <si>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</si>
  <si>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</si>
  <si>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</si>
  <si>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</si>
  <si>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</si>
  <si>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</si>
  <si>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</si>
  <si>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</si>
  <si>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</si>
  <si>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</si>
  <si>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</si>
  <si>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</si>
  <si>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</si>
  <si>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</si>
  <si>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</si>
  <si>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</si>
  <si>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</si>
  <si>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</si>
  <si>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</si>
  <si>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</si>
  <si>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</si>
  <si>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</si>
  <si>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</si>
  <si>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</si>
  <si>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</si>
  <si>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</si>
  <si>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</si>
  <si>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</si>
  <si>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</si>
  <si>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</si>
  <si>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</si>
  <si>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</si>
  <si>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</si>
  <si>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</si>
  <si>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</si>
  <si>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</si>
  <si>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</si>
  <si>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</si>
  <si>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Inspections (Includes Canada, not Seaway)</t>
  </si>
  <si>
    <t>Census w/o Seed</t>
  </si>
  <si>
    <t>Sum Total - Census</t>
  </si>
  <si>
    <t xml:space="preserve">  Census (Tonnes)</t>
  </si>
  <si>
    <t xml:space="preserve">  Census (1,000 Bushels)</t>
  </si>
  <si>
    <t xml:space="preserve">  Inspections (1,000 Bushels)</t>
  </si>
  <si>
    <t xml:space="preserve">    Insp/Census</t>
  </si>
  <si>
    <t xml:space="preserve">  Cumulative Export Shipments (1,000 Tonnes)</t>
  </si>
  <si>
    <t xml:space="preserve">    Ship/Census</t>
  </si>
  <si>
    <t xml:space="preserve">  Census (Metric Tons)</t>
  </si>
  <si>
    <t xml:space="preserve">  Shipments Out of Seaway</t>
  </si>
  <si>
    <t>EU-28</t>
  </si>
  <si>
    <t>Not China or EU-28</t>
  </si>
  <si>
    <t>Other Asia</t>
  </si>
  <si>
    <t>Rest of The World</t>
  </si>
  <si>
    <t>5-Yr Avg -</t>
  </si>
  <si>
    <t xml:space="preserve">5-Year Avg for the week - </t>
  </si>
  <si>
    <t>Inspections -</t>
  </si>
  <si>
    <t xml:space="preserve">Inspections - </t>
  </si>
  <si>
    <t>Delta -</t>
  </si>
  <si>
    <t xml:space="preserve">Delta - </t>
  </si>
  <si>
    <t>China 5-Yr Avg -</t>
  </si>
  <si>
    <t>China 5-Year Average for Week -</t>
  </si>
  <si>
    <t>China (pre trade war) -</t>
  </si>
  <si>
    <t>China Weekly -</t>
  </si>
  <si>
    <t>China Weekly Inspections -</t>
  </si>
  <si>
    <t>5 Yr Avg Delta -</t>
  </si>
  <si>
    <t>Pre trade war Delta -</t>
  </si>
  <si>
    <t>China % of Total -</t>
  </si>
  <si>
    <t>China % of Difference-</t>
  </si>
  <si>
    <t>Weekly Pace Required for Jacobsen Forecast</t>
  </si>
  <si>
    <t>US SOYBEAN EXPORT INSPECTIONS (Million Bushels)</t>
  </si>
  <si>
    <t>Thousand Bushels</t>
  </si>
  <si>
    <t xml:space="preserve">93/94 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</si>
  <si>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</si>
  <si>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</si>
  <si>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</si>
  <si>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</si>
  <si>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</si>
  <si>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</si>
  <si>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</si>
  <si>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</si>
  <si>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</si>
  <si>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</si>
  <si>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</si>
  <si>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</si>
  <si>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</si>
  <si>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</si>
  <si>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</si>
  <si>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</si>
  <si>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</si>
  <si>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</si>
  <si>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</si>
  <si>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</si>
  <si>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</si>
  <si>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</si>
  <si>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</si>
  <si>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</si>
  <si>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</si>
  <si>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</si>
  <si>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</si>
  <si>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</si>
  <si>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</si>
  <si>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</si>
  <si>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---</t>
  </si>
  <si>
    <t>Census - Sum Total</t>
  </si>
  <si>
    <t>MMT to China for month</t>
  </si>
  <si>
    <t>Million bushels to China per day</t>
  </si>
  <si>
    <t>Million bushels to China per week</t>
  </si>
  <si>
    <t>Weekly Inspections Pace Required (tonnes)</t>
  </si>
  <si>
    <t>Boats per week</t>
  </si>
  <si>
    <t>Weekly Inspections Pace Required (million bushels)</t>
  </si>
  <si>
    <t>MMT to Europe for month</t>
  </si>
  <si>
    <t>Million bushels to Europe per day</t>
  </si>
  <si>
    <t>Million bushels to Europe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</si>
</sst>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#,##0;\-#,##0;\-\-\-"/>
    <numFmt numFmtId="165" formatCode="_(* #,##0_);_(* \(#,##0\);_(* &quot;-&quot;??_);_(@_)"/>
    <numFmt numFmtId="166" formatCode="##,##0.0;\-#,##0.0;\-\-\-"/>
    <numFmt numFmtId="167" formatCode="#,##0.0_);[Red]\(#,##0.0\)"/>
    <numFmt numFmtId="168" formatCode="#,##0.000_);[Red]\(#,##0.000\)"/>
    <numFmt numFmtId="169" formatCode="0.0%"/>
    <numFmt numFmtId="170" formatCode="[$-409]mmm\-yy;@"/>
    <numFmt numFmtId="171" formatCode="0.0"/>
    <numFmt numFmtId="172" formatCode="#,##0.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1"/>
      <name val="Arial Narrow"/>
      <family val="2"/>
    </font>
    <font>
      <sz val="11"/>
      <name val="Helvetica-Normal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rgb="FFFF0000"/>
      <name val="Arial Narrow"/>
      <family val="2"/>
    </font>
    <font>
      <sz val="10"/>
      <name val="Helvetica-Normal"/>
    </font>
    <font>
      <sz val="10"/>
      <color theme="1"/>
      <name val="Helvetica-Normal"/>
    </font>
    <font>
      <sz val="10"/>
      <color theme="1"/>
      <name val="Aptos Narrow"/>
      <family val="2"/>
      <scheme val="minor"/>
    </font>
    <font>
      <sz val="10"/>
      <name val="Helvetica"/>
      <family val="2"/>
    </font>
    <font>
      <sz val="10"/>
      <name val="MS Sans Serif"/>
      <family val="2"/>
    </font>
    <font>
      <b/>
      <sz val="16"/>
      <color theme="1"/>
      <name val="Aptos Display"/>
      <family val="2"/>
    </font>
    <font>
      <sz val="11"/>
      <color theme="1"/>
      <name val="Aptos Display"/>
      <family val="2"/>
    </font>
    <font>
      <b/>
      <sz val="10"/>
      <name val="Arial Narrow"/>
      <family val="2"/>
    </font>
    <font>
      <sz val="10"/>
      <color theme="1"/>
      <name val="Aptos Display"/>
      <family val="2"/>
    </font>
    <font>
      <sz val="10"/>
      <name val="Aptos Display"/>
      <family val="2"/>
    </font>
    <font>
      <sz val="10"/>
      <color rgb="FF000000"/>
      <name val="Aptos Display"/>
      <family val="2"/>
    </font>
    <font>
      <b/>
      <sz val="10"/>
      <color theme="1"/>
      <name val="Aptos Display"/>
      <family val="2"/>
    </font>
    <font>
      <b/>
      <sz val="10"/>
      <color rgb="FFFF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4" fillId="0" borderId="0"/>
    <xf numFmtId="0" fontId="4" fillId="0" borderId="0"/>
    <xf numFmtId="9" fontId="15" fillId="0" borderId="0" applyFont="0" applyFill="0" applyBorder="0" applyAlignment="0" applyProtection="0"/>
    <xf numFmtId="40" fontId="15" fillId="0" borderId="0" applyFont="0" applyFill="0" applyBorder="0" applyAlignment="0" applyProtection="0"/>
  </cellStyleXfs>
  <cellXfs count="75">
    <xf numFmtId="0" fontId="0" fillId="0" borderId="0" xfId="0"/>
    <xf numFmtId="14" fontId="5" fillId="0" borderId="0" xfId="3" applyNumberFormat="1" applyFont="1" applyAlignment="1">
      <alignment horizontal="right"/>
    </xf>
    <xf numFmtId="0" fontId="6" fillId="0" borderId="0" xfId="0" applyFont="1"/>
    <xf numFmtId="164" fontId="7" fillId="0" borderId="0" xfId="4" quotePrefix="1" applyNumberFormat="1" applyFont="1" applyAlignment="1">
      <alignment horizontal="left"/>
    </xf>
    <xf numFmtId="164" fontId="5" fillId="0" borderId="0" xfId="5" applyNumberFormat="1" applyFont="1"/>
    <xf numFmtId="164" fontId="7" fillId="0" borderId="0" xfId="4" applyNumberFormat="1" applyFont="1" applyAlignment="1">
      <alignment horizontal="left"/>
    </xf>
    <xf numFmtId="165" fontId="8" fillId="0" borderId="0" xfId="1" applyNumberFormat="1" applyFont="1"/>
    <xf numFmtId="164" fontId="5" fillId="0" borderId="0" xfId="5" quotePrefix="1" applyNumberFormat="1" applyFont="1"/>
    <xf numFmtId="166" fontId="5" fillId="0" borderId="0" xfId="5" applyNumberFormat="1" applyFont="1"/>
    <xf numFmtId="165" fontId="9" fillId="0" borderId="0" xfId="0" applyNumberFormat="1" applyFont="1"/>
    <xf numFmtId="164" fontId="7" fillId="0" borderId="0" xfId="6" applyNumberFormat="1" applyFont="1"/>
    <xf numFmtId="164" fontId="5" fillId="2" borderId="0" xfId="5" applyNumberFormat="1" applyFont="1" applyFill="1"/>
    <xf numFmtId="164" fontId="7" fillId="0" borderId="0" xfId="4" applyNumberFormat="1" applyFont="1"/>
    <xf numFmtId="165" fontId="5" fillId="0" borderId="0" xfId="1" applyNumberFormat="1" applyFont="1"/>
    <xf numFmtId="165" fontId="8" fillId="2" borderId="0" xfId="1" applyNumberFormat="1" applyFont="1" applyFill="1"/>
    <xf numFmtId="3" fontId="8" fillId="0" borderId="0" xfId="0" applyNumberFormat="1" applyFont="1"/>
    <xf numFmtId="164" fontId="6" fillId="0" borderId="0" xfId="0" applyNumberFormat="1" applyFont="1"/>
    <xf numFmtId="164" fontId="7" fillId="0" borderId="1" xfId="4" quotePrefix="1" applyNumberFormat="1" applyFont="1" applyBorder="1" applyAlignment="1">
      <alignment horizontal="left"/>
    </xf>
    <xf numFmtId="164" fontId="5" fillId="0" borderId="1" xfId="5" applyNumberFormat="1" applyFont="1" applyBorder="1"/>
    <xf numFmtId="164" fontId="10" fillId="0" borderId="0" xfId="5" applyNumberFormat="1" applyFont="1"/>
    <xf numFmtId="164" fontId="7" fillId="0" borderId="0" xfId="6" quotePrefix="1" applyNumberFormat="1" applyFont="1" applyAlignment="1">
      <alignment horizontal="left"/>
    </xf>
    <xf numFmtId="164" fontId="7" fillId="0" borderId="1" xfId="4" applyNumberFormat="1" applyFont="1" applyBorder="1" applyAlignment="1">
      <alignment horizontal="left"/>
    </xf>
    <xf numFmtId="164" fontId="7" fillId="0" borderId="1" xfId="4" applyNumberFormat="1" applyFont="1" applyBorder="1"/>
    <xf numFmtId="164" fontId="11" fillId="0" borderId="0" xfId="4" quotePrefix="1" applyNumberFormat="1" applyFont="1" applyAlignment="1">
      <alignment horizontal="left"/>
    </xf>
    <xf numFmtId="164" fontId="11" fillId="0" borderId="0" xfId="4" applyNumberFormat="1" applyFont="1"/>
    <xf numFmtId="0" fontId="12" fillId="0" borderId="0" xfId="0" applyFont="1"/>
    <xf numFmtId="38" fontId="11" fillId="0" borderId="0" xfId="4" applyNumberFormat="1" applyFont="1" applyAlignment="1">
      <alignment horizontal="right"/>
    </xf>
    <xf numFmtId="0" fontId="5" fillId="0" borderId="0" xfId="7" applyFont="1"/>
    <xf numFmtId="38" fontId="5" fillId="0" borderId="0" xfId="5" applyNumberFormat="1" applyFont="1"/>
    <xf numFmtId="38" fontId="5" fillId="0" borderId="0" xfId="5" applyNumberFormat="1" applyFont="1" applyAlignment="1">
      <alignment horizontal="right"/>
    </xf>
    <xf numFmtId="167" fontId="11" fillId="0" borderId="0" xfId="4" applyNumberFormat="1" applyFont="1" applyAlignment="1">
      <alignment horizontal="right"/>
    </xf>
    <xf numFmtId="167" fontId="5" fillId="0" borderId="0" xfId="5" applyNumberFormat="1" applyFont="1" applyAlignment="1">
      <alignment horizontal="right"/>
    </xf>
    <xf numFmtId="168" fontId="5" fillId="0" borderId="0" xfId="5" applyNumberFormat="1" applyFont="1"/>
    <xf numFmtId="167" fontId="5" fillId="0" borderId="0" xfId="4" applyNumberFormat="1" applyFont="1" applyAlignment="1">
      <alignment horizontal="right"/>
    </xf>
    <xf numFmtId="169" fontId="5" fillId="0" borderId="0" xfId="2" applyNumberFormat="1" applyFont="1"/>
    <xf numFmtId="0" fontId="13" fillId="0" borderId="0" xfId="0" applyFont="1"/>
    <xf numFmtId="0" fontId="4" fillId="0" borderId="0" xfId="7"/>
    <xf numFmtId="38" fontId="14" fillId="0" borderId="0" xfId="5" applyNumberFormat="1" applyFont="1"/>
    <xf numFmtId="167" fontId="11" fillId="0" borderId="0" xfId="4" applyNumberFormat="1" applyFont="1" applyAlignment="1">
      <alignment horizontal="left"/>
    </xf>
    <xf numFmtId="169" fontId="14" fillId="0" borderId="0" xfId="8" applyNumberFormat="1" applyFont="1"/>
    <xf numFmtId="38" fontId="14" fillId="0" borderId="0" xfId="8" applyNumberFormat="1" applyFont="1"/>
    <xf numFmtId="38" fontId="5" fillId="0" borderId="0" xfId="8" applyNumberFormat="1" applyFont="1"/>
    <xf numFmtId="167" fontId="14" fillId="0" borderId="0" xfId="5" applyNumberFormat="1" applyFont="1"/>
    <xf numFmtId="9" fontId="14" fillId="0" borderId="0" xfId="8" applyFont="1"/>
    <xf numFmtId="0" fontId="16" fillId="0" borderId="0" xfId="0" applyFont="1"/>
    <xf numFmtId="0" fontId="2" fillId="0" borderId="0" xfId="0" applyFont="1"/>
    <xf numFmtId="0" fontId="17" fillId="0" borderId="0" xfId="0" applyFont="1"/>
    <xf numFmtId="0" fontId="0" fillId="0" borderId="2" xfId="0" applyBorder="1"/>
    <xf numFmtId="38" fontId="18" fillId="0" borderId="2" xfId="9" quotePrefix="1" applyNumberFormat="1" applyFont="1" applyBorder="1" applyAlignment="1">
      <alignment horizontal="right"/>
    </xf>
    <xf numFmtId="38" fontId="18" fillId="0" borderId="0" xfId="9" quotePrefix="1" applyNumberFormat="1" applyFont="1" applyBorder="1" applyAlignment="1">
      <alignment horizontal="right"/>
    </xf>
    <xf numFmtId="170" fontId="17" fillId="0" borderId="0" xfId="0" applyNumberFormat="1" applyFont="1"/>
    <xf numFmtId="0" fontId="8" fillId="0" borderId="0" xfId="0" applyFont="1"/>
    <xf numFmtId="3" fontId="0" fillId="0" borderId="0" xfId="0" applyNumberFormat="1"/>
    <xf numFmtId="0" fontId="19" fillId="0" borderId="0" xfId="0" applyFont="1"/>
    <xf numFmtId="171" fontId="19" fillId="0" borderId="0" xfId="0" applyNumberFormat="1" applyFont="1"/>
    <xf numFmtId="164" fontId="20" fillId="0" borderId="0" xfId="5" applyNumberFormat="1" applyFont="1"/>
    <xf numFmtId="172" fontId="19" fillId="0" borderId="0" xfId="0" applyNumberFormat="1" applyFont="1"/>
    <xf numFmtId="3" fontId="19" fillId="0" borderId="0" xfId="0" applyNumberFormat="1" applyFont="1"/>
    <xf numFmtId="165" fontId="19" fillId="0" borderId="0" xfId="1" applyNumberFormat="1" applyFont="1"/>
    <xf numFmtId="164" fontId="19" fillId="0" borderId="0" xfId="0" applyNumberFormat="1" applyFont="1"/>
    <xf numFmtId="1" fontId="19" fillId="0" borderId="0" xfId="0" applyNumberFormat="1" applyFont="1"/>
    <xf numFmtId="165" fontId="21" fillId="0" borderId="0" xfId="0" applyNumberFormat="1" applyFont="1"/>
    <xf numFmtId="3" fontId="22" fillId="0" borderId="0" xfId="0" applyNumberFormat="1" applyFont="1"/>
    <xf numFmtId="0" fontId="19" fillId="0" borderId="1" xfId="0" applyFont="1" applyBorder="1"/>
    <xf numFmtId="3" fontId="19" fillId="0" borderId="1" xfId="0" applyNumberFormat="1" applyFont="1" applyBorder="1"/>
    <xf numFmtId="3" fontId="22" fillId="0" borderId="1" xfId="0" applyNumberFormat="1" applyFont="1" applyBorder="1"/>
    <xf numFmtId="0" fontId="19" fillId="0" borderId="3" xfId="0" applyFont="1" applyBorder="1"/>
    <xf numFmtId="165" fontId="19" fillId="0" borderId="0" xfId="0" applyNumberFormat="1" applyFont="1"/>
    <xf numFmtId="165" fontId="23" fillId="0" borderId="0" xfId="0" applyNumberFormat="1" applyFont="1"/>
    <xf numFmtId="9" fontId="19" fillId="0" borderId="0" xfId="2" applyFont="1"/>
    <xf numFmtId="9" fontId="19" fillId="0" borderId="0" xfId="0" applyNumberFormat="1" applyFont="1"/>
    <xf numFmtId="9" fontId="22" fillId="0" borderId="0" xfId="0" applyNumberFormat="1" applyFont="1"/>
    <xf numFmtId="9" fontId="19" fillId="0" borderId="1" xfId="2" applyFont="1" applyBorder="1"/>
    <xf numFmtId="3" fontId="19" fillId="2" borderId="0" xfId="0" applyNumberFormat="1" applyFont="1" applyFill="1"/>
    <xf numFmtId="9" fontId="22" fillId="0" borderId="0" xfId="2" applyFont="1"/>
  </cellXfs>
  <cellStyles count="10">
    <cellStyle name="Comma" xfId="1" builtinId="3"/>
    <cellStyle name="Comma 3" xfId="4" xr:uid="{02BA8E5A-4F77-4A3B-B6F1-ED20711C825B}"/>
    <cellStyle name="Comma 5" xfId="3" xr:uid="{E6558D90-02BF-4DE6-8371-9F4B86F4CA4E}"/>
    <cellStyle name="Comma 6" xfId="5" xr:uid="{513AA4CE-6B36-4EB4-9BF1-17A8CEE0466E}"/>
    <cellStyle name="Comma 9" xfId="9" xr:uid="{C32AFCC8-B1F4-45EB-B13B-6047B768C331}"/>
    <cellStyle name="Normal" xfId="0" builtinId="0"/>
    <cellStyle name="Normal 4" xfId="6" xr:uid="{5D89E665-C905-46AC-8A58-5E60373A654F}"/>
    <cellStyle name="Normal 7" xfId="7" xr:uid="{A1DCE1E1-81FE-488F-B3B2-017CAB427C8B}"/>
    <cellStyle name="Percent" xfId="2" builtinId="5"/>
    <cellStyle name="Percent 2" xfId="8" xr:uid="{B6EA0F0B-75F3-4C01-B956-B01518C01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Soybean%20Trade.xlsx" TargetMode="External"/><Relationship Id="rId1" Type="http://schemas.openxmlformats.org/officeDocument/2006/relationships/externalLinkPath" Target="/Users/torem/Dropbox/RLC%20Documents/Models/Oilseeds/US%20Soybean%20Trad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ales Data"/>
      <sheetName val="Chart1"/>
      <sheetName val="Chart2"/>
      <sheetName val="Chart3"/>
      <sheetName val="Chart4"/>
      <sheetName val="Chart5"/>
      <sheetName val="Soybean Export Forecast"/>
      <sheetName val="Soybean Exports"/>
      <sheetName val="Soybean Imports"/>
      <sheetName val="Weekly Export Inspections"/>
      <sheetName val="Chart6"/>
      <sheetName val="Monthly Export Inspections"/>
      <sheetName val="Year-to-Date Export Inspections"/>
      <sheetName val="Chart10"/>
      <sheetName val="Soymeal Export Forecast"/>
      <sheetName val="Chart7"/>
      <sheetName val="Soymeal Exports"/>
      <sheetName val="Soymeal Imports"/>
      <sheetName val="Chart9"/>
      <sheetName val="Soyoil Export Forecast"/>
      <sheetName val="Monthly Export Sales"/>
      <sheetName val="Soyoil Exports"/>
      <sheetName val="Soyoil Imports"/>
      <sheetName val="Soybean Table"/>
      <sheetName val="Soybean Export Sales"/>
      <sheetName val="Soyoil_Exports_US_GTT"/>
      <sheetName val="Soybean Oil Table"/>
    </sheetNames>
    <sheetDataSet>
      <sheetData sheetId="0"/>
      <sheetData sheetId="6">
        <row r="3">
          <cell r="P3">
            <v>62.045852744399994</v>
          </cell>
          <cell r="Q3">
            <v>34.319938573199998</v>
          </cell>
          <cell r="R3">
            <v>39.098971170000013</v>
          </cell>
          <cell r="S3">
            <v>68.144314864500004</v>
          </cell>
          <cell r="T3">
            <v>47.588676542399995</v>
          </cell>
          <cell r="U3">
            <v>96.727335950893206</v>
          </cell>
          <cell r="V3">
            <v>55.298312171720099</v>
          </cell>
          <cell r="W3">
            <v>77.80997839850761</v>
          </cell>
          <cell r="X3">
            <v>86.331881099419206</v>
          </cell>
          <cell r="Y3">
            <v>136.60139000933336</v>
          </cell>
          <cell r="Z3">
            <v>165.68950723570313</v>
          </cell>
          <cell r="AA3">
            <v>122.68682338069678</v>
          </cell>
          <cell r="AB3">
            <v>143.50388324556181</v>
          </cell>
          <cell r="AC3">
            <v>264.30002563316094</v>
          </cell>
          <cell r="AD3">
            <v>77.27114104021409</v>
          </cell>
          <cell r="AE3">
            <v>74.865483333746084</v>
          </cell>
          <cell r="AF3">
            <v>91.900026725255685</v>
          </cell>
          <cell r="AG3">
            <v>114.53183867810159</v>
          </cell>
          <cell r="AH3">
            <v>110</v>
          </cell>
          <cell r="AI3">
            <v>105</v>
          </cell>
        </row>
        <row r="4">
          <cell r="P4">
            <v>138.60234377429998</v>
          </cell>
          <cell r="Q4">
            <v>179.34471367049997</v>
          </cell>
          <cell r="R4">
            <v>198.02932604490005</v>
          </cell>
          <cell r="S4">
            <v>296.22917914800001</v>
          </cell>
          <cell r="T4">
            <v>193.15920581579999</v>
          </cell>
          <cell r="U4">
            <v>274.18541083463896</v>
          </cell>
          <cell r="V4">
            <v>289.90117586381098</v>
          </cell>
          <cell r="W4">
            <v>329.72815455487302</v>
          </cell>
          <cell r="X4">
            <v>369.76866426134205</v>
          </cell>
          <cell r="Y4">
            <v>412.19864206473329</v>
          </cell>
          <cell r="Z4">
            <v>354.57854985015132</v>
          </cell>
          <cell r="AA4">
            <v>201.82441864865518</v>
          </cell>
          <cell r="AB4">
            <v>216.86073482142319</v>
          </cell>
          <cell r="AC4">
            <v>425.91899125933492</v>
          </cell>
          <cell r="AD4">
            <v>393.3258744190461</v>
          </cell>
          <cell r="AE4">
            <v>371.84291739969274</v>
          </cell>
          <cell r="AF4">
            <v>346.36841242413487</v>
          </cell>
          <cell r="AG4">
            <v>346.14692922694286</v>
          </cell>
          <cell r="AH4">
            <v>295</v>
          </cell>
        </row>
        <row r="5">
          <cell r="P5">
            <v>127.41216017039999</v>
          </cell>
          <cell r="Q5">
            <v>173.26906938809998</v>
          </cell>
          <cell r="R5">
            <v>298.84996029420006</v>
          </cell>
          <cell r="S5">
            <v>257.6899982475</v>
          </cell>
          <cell r="T5">
            <v>184.08362214689998</v>
          </cell>
          <cell r="U5">
            <v>255.26540902188302</v>
          </cell>
          <cell r="V5">
            <v>331.306299593088</v>
          </cell>
          <cell r="W5">
            <v>405.03081675696097</v>
          </cell>
          <cell r="X5">
            <v>336.99125024452201</v>
          </cell>
          <cell r="Y5">
            <v>377.41871550404665</v>
          </cell>
          <cell r="Z5">
            <v>337.85526723511964</v>
          </cell>
          <cell r="AA5">
            <v>180.72120777929547</v>
          </cell>
          <cell r="AB5">
            <v>251.13042491131856</v>
          </cell>
          <cell r="AC5">
            <v>400.46937601580481</v>
          </cell>
          <cell r="AD5">
            <v>393.09915281951993</v>
          </cell>
          <cell r="AE5">
            <v>363.27918637545258</v>
          </cell>
          <cell r="AF5">
            <v>274.7347565236953</v>
          </cell>
          <cell r="AG5">
            <v>370.81460506096232</v>
          </cell>
          <cell r="AH5">
            <v>285</v>
          </cell>
        </row>
        <row r="6">
          <cell r="P6">
            <v>146.02475489279999</v>
          </cell>
          <cell r="Q6">
            <v>170.8637532987</v>
          </cell>
          <cell r="R6">
            <v>225.94509491399992</v>
          </cell>
          <cell r="S6">
            <v>195.7579774857</v>
          </cell>
          <cell r="T6">
            <v>151.10776811969998</v>
          </cell>
          <cell r="U6">
            <v>186.30142580229997</v>
          </cell>
          <cell r="V6">
            <v>254.842670107836</v>
          </cell>
          <cell r="W6">
            <v>301.48617732179503</v>
          </cell>
          <cell r="X6">
            <v>247.66785666899199</v>
          </cell>
          <cell r="Y6">
            <v>293.53515275364668</v>
          </cell>
          <cell r="Z6">
            <v>229.00789497770086</v>
          </cell>
          <cell r="AA6">
            <v>147.29373106778382</v>
          </cell>
          <cell r="AB6">
            <v>208.11630135661952</v>
          </cell>
          <cell r="AC6">
            <v>386.82061474937581</v>
          </cell>
          <cell r="AD6">
            <v>292.38954550201828</v>
          </cell>
          <cell r="AE6">
            <v>281.03282504535633</v>
          </cell>
          <cell r="AF6">
            <v>175.80519352716809</v>
          </cell>
          <cell r="AG6">
            <v>275.12396681149164</v>
          </cell>
          <cell r="AH6">
            <v>225</v>
          </cell>
        </row>
        <row r="7">
          <cell r="P7">
            <v>146.07141939179999</v>
          </cell>
          <cell r="Q7">
            <v>152.92140040800001</v>
          </cell>
          <cell r="R7">
            <v>226.39031832689997</v>
          </cell>
          <cell r="S7">
            <v>185.37222370589998</v>
          </cell>
          <cell r="T7">
            <v>174.92699627932998</v>
          </cell>
          <cell r="U7">
            <v>194.34463180007401</v>
          </cell>
          <cell r="V7">
            <v>258.83066834752702</v>
          </cell>
          <cell r="W7">
            <v>257.38936033876399</v>
          </cell>
          <cell r="X7">
            <v>223.89593885210996</v>
          </cell>
          <cell r="Y7">
            <v>257.90272176480187</v>
          </cell>
          <cell r="Z7">
            <v>213.53997321926153</v>
          </cell>
          <cell r="AA7">
            <v>176.65152930416949</v>
          </cell>
          <cell r="AB7">
            <v>190.66222106597189</v>
          </cell>
          <cell r="AC7">
            <v>331.90957720733616</v>
          </cell>
          <cell r="AD7">
            <v>240.46315358971495</v>
          </cell>
          <cell r="AE7">
            <v>303.27416507955417</v>
          </cell>
          <cell r="AF7">
            <v>215.7151674547863</v>
          </cell>
          <cell r="AG7">
            <v>191.59058320139007</v>
          </cell>
          <cell r="AH7">
            <v>215</v>
          </cell>
        </row>
        <row r="8">
          <cell r="P8">
            <v>139.19314572659999</v>
          </cell>
          <cell r="Q8">
            <v>159.09011648250004</v>
          </cell>
          <cell r="R8">
            <v>169.95173792099999</v>
          </cell>
          <cell r="S8">
            <v>169.4048079465</v>
          </cell>
          <cell r="T8">
            <v>153.423166385977</v>
          </cell>
          <cell r="U8">
            <v>141.54085033994599</v>
          </cell>
          <cell r="V8">
            <v>198.55570813399899</v>
          </cell>
          <cell r="W8">
            <v>166.531014569012</v>
          </cell>
          <cell r="X8">
            <v>209.1104120690533</v>
          </cell>
          <cell r="Y8">
            <v>164.51236919946049</v>
          </cell>
          <cell r="Z8">
            <v>155.94882098431549</v>
          </cell>
          <cell r="AA8">
            <v>166.2017712691565</v>
          </cell>
          <cell r="AB8">
            <v>107.82504536222999</v>
          </cell>
          <cell r="AC8">
            <v>164.81989099402682</v>
          </cell>
          <cell r="AD8">
            <v>140.71723743843779</v>
          </cell>
          <cell r="AE8">
            <v>201.16021193132966</v>
          </cell>
          <cell r="AF8">
            <v>194.29210598279369</v>
          </cell>
          <cell r="AG8">
            <v>114.61941600102209</v>
          </cell>
          <cell r="AH8">
            <v>135</v>
          </cell>
        </row>
        <row r="9">
          <cell r="P9">
            <v>114.82792058849999</v>
          </cell>
          <cell r="Q9">
            <v>101.64126804510001</v>
          </cell>
          <cell r="R9">
            <v>131.49647963129999</v>
          </cell>
          <cell r="S9">
            <v>125.8260816162</v>
          </cell>
          <cell r="T9">
            <v>115.888527489</v>
          </cell>
          <cell r="U9">
            <v>72.036081611096392</v>
          </cell>
          <cell r="V9">
            <v>116.94774110514</v>
          </cell>
          <cell r="W9">
            <v>94.092036523718093</v>
          </cell>
          <cell r="X9">
            <v>97.216454539129984</v>
          </cell>
          <cell r="Y9">
            <v>118.47340676803877</v>
          </cell>
          <cell r="Z9">
            <v>118.71948950216311</v>
          </cell>
          <cell r="AA9">
            <v>141.12156752988813</v>
          </cell>
          <cell r="AB9">
            <v>91.187509943932469</v>
          </cell>
          <cell r="AC9">
            <v>83.40938394758129</v>
          </cell>
          <cell r="AD9">
            <v>111.61974227147309</v>
          </cell>
          <cell r="AE9">
            <v>113.90206731291779</v>
          </cell>
          <cell r="AF9">
            <v>117.53040300511648</v>
          </cell>
          <cell r="AG9">
            <v>128.58658667087309</v>
          </cell>
          <cell r="AH9">
            <v>85</v>
          </cell>
        </row>
        <row r="10">
          <cell r="P10">
            <v>72.703877341199998</v>
          </cell>
          <cell r="Q10">
            <v>81.996175352700021</v>
          </cell>
          <cell r="R10">
            <v>55.4413196442</v>
          </cell>
          <cell r="S10">
            <v>66.334614152100002</v>
          </cell>
          <cell r="T10">
            <v>74.732203068600001</v>
          </cell>
          <cell r="U10">
            <v>34.531348448293201</v>
          </cell>
          <cell r="V10">
            <v>42.892466082585003</v>
          </cell>
          <cell r="W10">
            <v>49.669981320619804</v>
          </cell>
          <cell r="X10">
            <v>50.103087890173327</v>
          </cell>
          <cell r="Y10">
            <v>90.688290669815743</v>
          </cell>
          <cell r="Z10">
            <v>80.924672622574064</v>
          </cell>
          <cell r="AA10">
            <v>91.151276449130407</v>
          </cell>
          <cell r="AB10">
            <v>81.893482039036485</v>
          </cell>
          <cell r="AC10">
            <v>50.120045054608191</v>
          </cell>
          <cell r="AD10">
            <v>130.84618573386777</v>
          </cell>
          <cell r="AE10">
            <v>92.415459853140888</v>
          </cell>
          <cell r="AF10">
            <v>65.690933496024897</v>
          </cell>
          <cell r="AG10">
            <v>80.216702212541975</v>
          </cell>
          <cell r="AH10">
            <v>70</v>
          </cell>
        </row>
        <row r="11">
          <cell r="P11">
            <v>56.221351651499994</v>
          </cell>
          <cell r="Q11">
            <v>60.045929897100009</v>
          </cell>
          <cell r="R11">
            <v>32.002917594899998</v>
          </cell>
          <cell r="S11">
            <v>34.692482947500004</v>
          </cell>
          <cell r="T11">
            <v>67.442216244899996</v>
          </cell>
          <cell r="U11">
            <v>22.097243440874699</v>
          </cell>
          <cell r="V11">
            <v>32.204057899792801</v>
          </cell>
          <cell r="W11">
            <v>44.004030799711501</v>
          </cell>
          <cell r="X11">
            <v>32.624853801086665</v>
          </cell>
          <cell r="Y11">
            <v>53.889617190915054</v>
          </cell>
          <cell r="Z11">
            <v>114.58835320273377</v>
          </cell>
          <cell r="AA11">
            <v>91.119183869277748</v>
          </cell>
          <cell r="AB11">
            <v>71.062208839089294</v>
          </cell>
          <cell r="AC11">
            <v>49.494854563247095</v>
          </cell>
          <cell r="AD11">
            <v>90.147420027382196</v>
          </cell>
          <cell r="AE11">
            <v>36.727702233944392</v>
          </cell>
          <cell r="AF11">
            <v>50.700961371629099</v>
          </cell>
          <cell r="AG11">
            <v>58.656972879092699</v>
          </cell>
          <cell r="AH11">
            <v>50</v>
          </cell>
        </row>
        <row r="12">
          <cell r="P12">
            <v>58.720731612899996</v>
          </cell>
          <cell r="Q12">
            <v>60.531093711899992</v>
          </cell>
          <cell r="R12">
            <v>28.206374792400002</v>
          </cell>
          <cell r="S12">
            <v>31.574853489900001</v>
          </cell>
          <cell r="T12">
            <v>53.856306657300003</v>
          </cell>
          <cell r="U12">
            <v>19.466379896882099</v>
          </cell>
          <cell r="V12">
            <v>22.188513505645201</v>
          </cell>
          <cell r="W12">
            <v>34.410475123487402</v>
          </cell>
          <cell r="X12">
            <v>38.713412376243333</v>
          </cell>
          <cell r="Y12">
            <v>65.992318943529057</v>
          </cell>
          <cell r="Z12">
            <v>115.50175041724376</v>
          </cell>
          <cell r="AA12">
            <v>121.23546199554544</v>
          </cell>
          <cell r="AB12">
            <v>65.499505212428701</v>
          </cell>
          <cell r="AC12">
            <v>34.260239503830903</v>
          </cell>
          <cell r="AD12">
            <v>83.006218108575283</v>
          </cell>
          <cell r="AE12">
            <v>30.393784463340896</v>
          </cell>
          <cell r="AF12">
            <v>51.974749009843798</v>
          </cell>
          <cell r="AG12">
            <v>55.1774185643919</v>
          </cell>
          <cell r="AH12">
            <v>45</v>
          </cell>
        </row>
        <row r="13">
          <cell r="P13">
            <v>51.153844265999993</v>
          </cell>
          <cell r="Q13">
            <v>49.892175839100013</v>
          </cell>
          <cell r="R13">
            <v>37.364962479599996</v>
          </cell>
          <cell r="S13">
            <v>30.3987611403</v>
          </cell>
          <cell r="T13">
            <v>73.709907978984901</v>
          </cell>
          <cell r="U13">
            <v>13.659362154572399</v>
          </cell>
          <cell r="V13">
            <v>19.216182747426</v>
          </cell>
          <cell r="W13">
            <v>39.657016297468502</v>
          </cell>
          <cell r="X13">
            <v>97.933239306079997</v>
          </cell>
          <cell r="Y13">
            <v>85.939532208519068</v>
          </cell>
          <cell r="Z13">
            <v>126.12165859877479</v>
          </cell>
          <cell r="AA13">
            <v>135.8680518029818</v>
          </cell>
          <cell r="AB13">
            <v>84.756958006026593</v>
          </cell>
          <cell r="AC13">
            <v>35.092257453227099</v>
          </cell>
          <cell r="AD13">
            <v>85.16450009319</v>
          </cell>
          <cell r="AE13">
            <v>46.959148677716094</v>
          </cell>
          <cell r="AF13">
            <v>55.221272023367099</v>
          </cell>
          <cell r="AG13">
            <v>64.602460357163395</v>
          </cell>
          <cell r="AH13">
            <v>50</v>
          </cell>
        </row>
        <row r="14">
          <cell r="P14">
            <v>45.851654868599994</v>
          </cell>
          <cell r="Q14">
            <v>55.37793676170002</v>
          </cell>
          <cell r="R14">
            <v>56.2706616969</v>
          </cell>
          <cell r="S14">
            <v>43.552344353700001</v>
          </cell>
          <cell r="T14">
            <v>76.416103456717494</v>
          </cell>
          <cell r="U14">
            <v>17.370632162272198</v>
          </cell>
          <cell r="V14">
            <v>16.3751442106098</v>
          </cell>
          <cell r="W14">
            <v>42.613650587972103</v>
          </cell>
          <cell r="X14">
            <v>153.19582823009998</v>
          </cell>
          <cell r="Y14">
            <v>110.37237559325277</v>
          </cell>
          <cell r="Z14">
            <v>127.12805517267178</v>
          </cell>
          <cell r="AA14">
            <v>181.68509450291583</v>
          </cell>
          <cell r="AB14">
            <v>171.52322636029137</v>
          </cell>
          <cell r="AC14">
            <v>42.794352430202096</v>
          </cell>
          <cell r="AD14">
            <v>118.80298221652561</v>
          </cell>
          <cell r="AE14">
            <v>62.710532718974697</v>
          </cell>
          <cell r="AF14">
            <v>63.232203530859287</v>
          </cell>
          <cell r="AG14">
            <v>49.932520336026528</v>
          </cell>
          <cell r="AH14">
            <v>85</v>
          </cell>
        </row>
        <row r="36">
          <cell r="Z36">
            <v>-10.36316297284867</v>
          </cell>
        </row>
      </sheetData>
      <sheetData sheetId="7">
        <row r="243">
          <cell r="AT243">
            <v>1085</v>
          </cell>
          <cell r="AU243">
            <v>25</v>
          </cell>
          <cell r="AV243">
            <v>36</v>
          </cell>
          <cell r="AW243">
            <v>40</v>
          </cell>
          <cell r="AX243">
            <v>273</v>
          </cell>
          <cell r="AY243">
            <v>291</v>
          </cell>
          <cell r="AZ243">
            <v>94</v>
          </cell>
          <cell r="BA243">
            <v>40</v>
          </cell>
          <cell r="BB243">
            <v>22</v>
          </cell>
          <cell r="BC243">
            <v>25</v>
          </cell>
          <cell r="BD243">
            <v>30</v>
          </cell>
          <cell r="BE243">
            <v>10</v>
          </cell>
          <cell r="BF243">
            <v>58</v>
          </cell>
          <cell r="BG243">
            <v>12</v>
          </cell>
          <cell r="BH243">
            <v>15</v>
          </cell>
          <cell r="BI243">
            <v>11</v>
          </cell>
          <cell r="BJ243">
            <v>14</v>
          </cell>
          <cell r="BK243">
            <v>63</v>
          </cell>
          <cell r="BL243">
            <v>285</v>
          </cell>
          <cell r="BM243">
            <v>285</v>
          </cell>
          <cell r="BN243">
            <v>188</v>
          </cell>
          <cell r="BO243">
            <v>1097</v>
          </cell>
          <cell r="BP243">
            <v>291</v>
          </cell>
          <cell r="BQ243">
            <v>208</v>
          </cell>
          <cell r="BR243">
            <v>201</v>
          </cell>
          <cell r="BS243">
            <v>22</v>
          </cell>
          <cell r="BT243">
            <v>45</v>
          </cell>
          <cell r="BU243">
            <v>162</v>
          </cell>
          <cell r="BV243">
            <v>213</v>
          </cell>
          <cell r="BW243">
            <v>271</v>
          </cell>
          <cell r="BX243">
            <v>157</v>
          </cell>
          <cell r="BY243">
            <v>337</v>
          </cell>
          <cell r="BZ243">
            <v>93</v>
          </cell>
          <cell r="CA243">
            <v>232</v>
          </cell>
          <cell r="CB243">
            <v>176</v>
          </cell>
          <cell r="CC243">
            <v>341</v>
          </cell>
          <cell r="CD243">
            <v>359</v>
          </cell>
          <cell r="CE243">
            <v>145</v>
          </cell>
          <cell r="CF243">
            <v>129</v>
          </cell>
          <cell r="CG243">
            <v>789</v>
          </cell>
          <cell r="CH243">
            <v>861</v>
          </cell>
          <cell r="CI243">
            <v>1215</v>
          </cell>
          <cell r="CJ243">
            <v>1122</v>
          </cell>
          <cell r="CK243">
            <v>483</v>
          </cell>
          <cell r="CL243">
            <v>1043</v>
          </cell>
          <cell r="CM243">
            <v>859</v>
          </cell>
          <cell r="CN243">
            <v>1037</v>
          </cell>
          <cell r="CO243">
            <v>231</v>
          </cell>
          <cell r="CP243">
            <v>1257</v>
          </cell>
          <cell r="CQ243">
            <v>643</v>
          </cell>
          <cell r="CR243">
            <v>535</v>
          </cell>
          <cell r="CS243">
            <v>425</v>
          </cell>
          <cell r="CT243">
            <v>528</v>
          </cell>
          <cell r="CU243">
            <v>497</v>
          </cell>
          <cell r="CV243">
            <v>145</v>
          </cell>
          <cell r="CW243">
            <v>247</v>
          </cell>
          <cell r="CX243">
            <v>299</v>
          </cell>
          <cell r="CY243">
            <v>144</v>
          </cell>
          <cell r="CZ243">
            <v>84</v>
          </cell>
          <cell r="DA243">
            <v>57</v>
          </cell>
          <cell r="DB243">
            <v>328</v>
          </cell>
          <cell r="DC243">
            <v>531</v>
          </cell>
          <cell r="DD243">
            <v>111</v>
          </cell>
          <cell r="DE243">
            <v>120</v>
          </cell>
          <cell r="DF243">
            <v>500</v>
          </cell>
          <cell r="DG243">
            <v>606</v>
          </cell>
          <cell r="DH243">
            <v>610</v>
          </cell>
          <cell r="DI243">
            <v>877</v>
          </cell>
          <cell r="DJ243">
            <v>1581</v>
          </cell>
          <cell r="DK243">
            <v>1369</v>
          </cell>
          <cell r="DL243">
            <v>633</v>
          </cell>
          <cell r="DM243">
            <v>588</v>
          </cell>
          <cell r="DN243">
            <v>1125</v>
          </cell>
          <cell r="DO243">
            <v>1993</v>
          </cell>
          <cell r="DP243">
            <v>1041</v>
          </cell>
          <cell r="DQ243">
            <v>1101</v>
          </cell>
          <cell r="DR243">
            <v>1842</v>
          </cell>
          <cell r="DS243">
            <v>1549</v>
          </cell>
          <cell r="DT243">
            <v>923</v>
          </cell>
          <cell r="DU243">
            <v>858</v>
          </cell>
          <cell r="DV243">
            <v>566</v>
          </cell>
          <cell r="DW243">
            <v>790</v>
          </cell>
          <cell r="DX243">
            <v>341</v>
          </cell>
          <cell r="DY243">
            <v>778</v>
          </cell>
          <cell r="DZ243">
            <v>941</v>
          </cell>
          <cell r="EA243">
            <v>1114</v>
          </cell>
          <cell r="EB243">
            <v>1069</v>
          </cell>
          <cell r="EC243">
            <v>1173</v>
          </cell>
          <cell r="ED243">
            <v>1683</v>
          </cell>
          <cell r="EE243">
            <v>1224</v>
          </cell>
          <cell r="EF243">
            <v>1084</v>
          </cell>
          <cell r="EG243">
            <v>962</v>
          </cell>
          <cell r="EH243">
            <v>1177</v>
          </cell>
          <cell r="EI243">
            <v>953</v>
          </cell>
          <cell r="EJ243">
            <v>422</v>
          </cell>
          <cell r="EK243">
            <v>771</v>
          </cell>
          <cell r="EL243">
            <v>592</v>
          </cell>
          <cell r="EM243">
            <v>2688</v>
          </cell>
          <cell r="EN243">
            <v>5341</v>
          </cell>
          <cell r="EO243">
            <v>5249</v>
          </cell>
          <cell r="EP243">
            <v>2862</v>
          </cell>
          <cell r="EQ243">
            <v>1944</v>
          </cell>
          <cell r="ER243">
            <v>1938</v>
          </cell>
          <cell r="ES243">
            <v>3408</v>
          </cell>
          <cell r="ET243">
            <v>1504</v>
          </cell>
          <cell r="EU243">
            <v>1170</v>
          </cell>
          <cell r="EV243">
            <v>2239</v>
          </cell>
          <cell r="EW243">
            <v>636</v>
          </cell>
          <cell r="EX243">
            <v>719</v>
          </cell>
          <cell r="EY243">
            <v>2369</v>
          </cell>
          <cell r="EZ243">
            <v>3432</v>
          </cell>
          <cell r="FA243">
            <v>1785</v>
          </cell>
          <cell r="FB243">
            <v>1761</v>
          </cell>
          <cell r="FC243">
            <v>1669</v>
          </cell>
          <cell r="FD243">
            <v>2374</v>
          </cell>
          <cell r="FE243">
            <v>2924</v>
          </cell>
          <cell r="FF243">
            <v>1286</v>
          </cell>
          <cell r="FG243">
            <v>1962</v>
          </cell>
          <cell r="FH243">
            <v>2059</v>
          </cell>
          <cell r="FI243">
            <v>1641</v>
          </cell>
          <cell r="FJ243">
            <v>1761</v>
          </cell>
          <cell r="FK243">
            <v>2416</v>
          </cell>
          <cell r="FL243">
            <v>1969</v>
          </cell>
          <cell r="FM243">
            <v>2369</v>
          </cell>
          <cell r="FN243">
            <v>1964</v>
          </cell>
          <cell r="FO243">
            <v>1277</v>
          </cell>
          <cell r="FP243">
            <v>2312</v>
          </cell>
          <cell r="FQ243">
            <v>1947</v>
          </cell>
          <cell r="FR243">
            <v>1169</v>
          </cell>
          <cell r="FS243">
            <v>2576</v>
          </cell>
          <cell r="FT243">
            <v>563</v>
          </cell>
          <cell r="FU243">
            <v>700</v>
          </cell>
          <cell r="FV243">
            <v>2015</v>
          </cell>
          <cell r="FW243">
            <v>1337</v>
          </cell>
          <cell r="FX243">
            <v>1519</v>
          </cell>
          <cell r="FY243">
            <v>937</v>
          </cell>
          <cell r="FZ243">
            <v>1711</v>
          </cell>
          <cell r="GA243">
            <v>1608</v>
          </cell>
          <cell r="GB243">
            <v>1138</v>
          </cell>
          <cell r="GC243">
            <v>1182</v>
          </cell>
          <cell r="GD243">
            <v>1125</v>
          </cell>
          <cell r="GE243">
            <v>545</v>
          </cell>
          <cell r="GF243">
            <v>229</v>
          </cell>
          <cell r="GG243">
            <v>938</v>
          </cell>
          <cell r="GH243">
            <v>1131</v>
          </cell>
          <cell r="GI243">
            <v>999</v>
          </cell>
          <cell r="GJ243">
            <v>1237</v>
          </cell>
          <cell r="GK243">
            <v>2227</v>
          </cell>
          <cell r="GL243">
            <v>1429</v>
          </cell>
          <cell r="GM243">
            <v>1264</v>
          </cell>
          <cell r="GN243">
            <v>922</v>
          </cell>
          <cell r="GO243">
            <v>642</v>
          </cell>
          <cell r="GP243">
            <v>646</v>
          </cell>
          <cell r="GQ243">
            <v>559</v>
          </cell>
          <cell r="GR243">
            <v>477</v>
          </cell>
          <cell r="GS243">
            <v>603</v>
          </cell>
          <cell r="GT243">
            <v>731</v>
          </cell>
          <cell r="GU243">
            <v>1762</v>
          </cell>
          <cell r="GV243">
            <v>1309</v>
          </cell>
          <cell r="GW243">
            <v>482</v>
          </cell>
          <cell r="GX243">
            <v>899</v>
          </cell>
          <cell r="GY243">
            <v>660</v>
          </cell>
          <cell r="GZ243">
            <v>685</v>
          </cell>
          <cell r="HA243">
            <v>428</v>
          </cell>
          <cell r="HB243">
            <v>289</v>
          </cell>
          <cell r="HC243">
            <v>350</v>
          </cell>
          <cell r="HD243">
            <v>268</v>
          </cell>
          <cell r="HE243">
            <v>866</v>
          </cell>
          <cell r="HF243">
            <v>862</v>
          </cell>
          <cell r="HG243">
            <v>1001</v>
          </cell>
          <cell r="HH243">
            <v>878</v>
          </cell>
          <cell r="HI243">
            <v>496</v>
          </cell>
          <cell r="HJ243">
            <v>1039</v>
          </cell>
          <cell r="HK243">
            <v>1075</v>
          </cell>
          <cell r="HL243">
            <v>1252</v>
          </cell>
          <cell r="HM243">
            <v>1320</v>
          </cell>
          <cell r="HN243">
            <v>684</v>
          </cell>
          <cell r="HO243">
            <v>871</v>
          </cell>
          <cell r="HP243">
            <v>643</v>
          </cell>
          <cell r="HQ243">
            <v>1834</v>
          </cell>
          <cell r="HR243">
            <v>1109</v>
          </cell>
          <cell r="HS243">
            <v>1250</v>
          </cell>
          <cell r="HT243">
            <v>660</v>
          </cell>
          <cell r="HU243">
            <v>1410</v>
          </cell>
          <cell r="HV243">
            <v>1057</v>
          </cell>
          <cell r="HW243">
            <v>696</v>
          </cell>
          <cell r="HX243">
            <v>672</v>
          </cell>
          <cell r="HY243">
            <v>932</v>
          </cell>
          <cell r="HZ243">
            <v>1035</v>
          </cell>
          <cell r="IA243">
            <v>2702</v>
          </cell>
          <cell r="IB243">
            <v>313</v>
          </cell>
          <cell r="IC243">
            <v>534</v>
          </cell>
          <cell r="ID243">
            <v>566</v>
          </cell>
          <cell r="IE243">
            <v>1729</v>
          </cell>
          <cell r="IF243">
            <v>3089</v>
          </cell>
          <cell r="IG243">
            <v>1175</v>
          </cell>
          <cell r="IH243">
            <v>1439</v>
          </cell>
          <cell r="II243">
            <v>1277</v>
          </cell>
          <cell r="IJ243">
            <v>985</v>
          </cell>
          <cell r="IK243">
            <v>848</v>
          </cell>
          <cell r="IL243">
            <v>611</v>
          </cell>
          <cell r="IM243">
            <v>537</v>
          </cell>
          <cell r="IN243">
            <v>288</v>
          </cell>
          <cell r="IO243">
            <v>283</v>
          </cell>
          <cell r="IP243">
            <v>427</v>
          </cell>
          <cell r="IQ243">
            <v>814</v>
          </cell>
          <cell r="IR243">
            <v>292</v>
          </cell>
          <cell r="IS243">
            <v>304</v>
          </cell>
          <cell r="IT243">
            <v>534</v>
          </cell>
          <cell r="IU243">
            <v>689</v>
          </cell>
          <cell r="IV243">
            <v>910</v>
          </cell>
          <cell r="IW243">
            <v>855</v>
          </cell>
          <cell r="IX243">
            <v>1798</v>
          </cell>
          <cell r="IY243">
            <v>939</v>
          </cell>
          <cell r="IZ243">
            <v>449</v>
          </cell>
          <cell r="JA243">
            <v>925</v>
          </cell>
          <cell r="JB243">
            <v>754</v>
          </cell>
          <cell r="JC243">
            <v>1032</v>
          </cell>
          <cell r="JD243">
            <v>585</v>
          </cell>
          <cell r="JE243">
            <v>468</v>
          </cell>
          <cell r="JF243">
            <v>316</v>
          </cell>
          <cell r="JG243">
            <v>768</v>
          </cell>
          <cell r="JH243">
            <v>732</v>
          </cell>
          <cell r="JI243">
            <v>363</v>
          </cell>
          <cell r="JJ243">
            <v>457</v>
          </cell>
          <cell r="JK243">
            <v>473</v>
          </cell>
          <cell r="JL243">
            <v>415</v>
          </cell>
          <cell r="JM243">
            <v>811</v>
          </cell>
          <cell r="JN243">
            <v>639</v>
          </cell>
          <cell r="JO243">
            <v>971</v>
          </cell>
          <cell r="JP243">
            <v>803</v>
          </cell>
          <cell r="JQ243">
            <v>1739</v>
          </cell>
          <cell r="JR243">
            <v>557</v>
          </cell>
          <cell r="JS243">
            <v>411</v>
          </cell>
          <cell r="JT243">
            <v>214</v>
          </cell>
          <cell r="JU243">
            <v>462</v>
          </cell>
          <cell r="JV243">
            <v>593</v>
          </cell>
          <cell r="JW243">
            <v>458</v>
          </cell>
          <cell r="JX243">
            <v>303</v>
          </cell>
          <cell r="JY243">
            <v>524</v>
          </cell>
          <cell r="JZ243">
            <v>554</v>
          </cell>
          <cell r="KA243">
            <v>911</v>
          </cell>
          <cell r="KB243">
            <v>1367</v>
          </cell>
          <cell r="KC243">
            <v>415</v>
          </cell>
          <cell r="KD243">
            <v>688</v>
          </cell>
          <cell r="KE243">
            <v>840</v>
          </cell>
          <cell r="KF243">
            <v>1153</v>
          </cell>
          <cell r="KG243">
            <v>1131</v>
          </cell>
          <cell r="KH243">
            <v>1124</v>
          </cell>
          <cell r="KI243">
            <v>778</v>
          </cell>
          <cell r="KJ243">
            <v>1009</v>
          </cell>
          <cell r="KK243">
            <v>592</v>
          </cell>
          <cell r="KL243">
            <v>163</v>
          </cell>
          <cell r="KM243">
            <v>792</v>
          </cell>
          <cell r="KN243">
            <v>897</v>
          </cell>
          <cell r="KO243">
            <v>1203</v>
          </cell>
          <cell r="KP243">
            <v>1173</v>
          </cell>
          <cell r="KQ243">
            <v>924</v>
          </cell>
          <cell r="KR243">
            <v>831</v>
          </cell>
          <cell r="KS243">
            <v>861</v>
          </cell>
          <cell r="KT243">
            <v>495</v>
          </cell>
          <cell r="KU243">
            <v>632</v>
          </cell>
          <cell r="KV243">
            <v>459</v>
          </cell>
          <cell r="KW243">
            <v>166</v>
          </cell>
          <cell r="KX243">
            <v>191</v>
          </cell>
          <cell r="KY243">
            <v>984</v>
          </cell>
          <cell r="KZ243">
            <v>597</v>
          </cell>
          <cell r="LA243">
            <v>440</v>
          </cell>
          <cell r="LB243">
            <v>604</v>
          </cell>
          <cell r="LC243">
            <v>436</v>
          </cell>
          <cell r="LD243">
            <v>970</v>
          </cell>
          <cell r="LE243">
            <v>1267</v>
          </cell>
          <cell r="LF243">
            <v>885</v>
          </cell>
          <cell r="LG243">
            <v>911</v>
          </cell>
          <cell r="LH243">
            <v>610</v>
          </cell>
          <cell r="LI243">
            <v>1440</v>
          </cell>
          <cell r="LJ243">
            <v>572</v>
          </cell>
          <cell r="LK243">
            <v>1180</v>
          </cell>
          <cell r="LL243">
            <v>922.67105069999991</v>
          </cell>
          <cell r="LM243">
            <v>636.51111509999998</v>
          </cell>
          <cell r="LN243">
            <v>1295.3352468943344</v>
          </cell>
          <cell r="LO243">
            <v>1217.381684134001</v>
          </cell>
          <cell r="LP243">
            <v>1523.0504834380013</v>
          </cell>
          <cell r="LQ243">
            <v>1471.7932889000012</v>
          </cell>
          <cell r="LR243">
            <v>1592.7175042606682</v>
          </cell>
          <cell r="LS243">
            <v>1390.6712830193346</v>
          </cell>
          <cell r="LT243">
            <v>1366.5557899436678</v>
          </cell>
          <cell r="LU243">
            <v>1335.1990755033344</v>
          </cell>
          <cell r="LV243">
            <v>991.91809948366756</v>
          </cell>
          <cell r="LW243">
            <v>1476.1715172453346</v>
          </cell>
          <cell r="LX243">
            <v>1299.2780995333344</v>
          </cell>
          <cell r="LY243">
            <v>1019.8908691986676</v>
          </cell>
          <cell r="LZ243">
            <v>1340.3985982860013</v>
          </cell>
          <cell r="MA243">
            <v>1266.0832096806678</v>
          </cell>
          <cell r="MB243">
            <v>1343.2781259553344</v>
          </cell>
          <cell r="MC243">
            <v>1159.1836477063343</v>
          </cell>
          <cell r="MD243">
            <v>814.5394449096674</v>
          </cell>
          <cell r="ME243">
            <v>1482.8510749213347</v>
          </cell>
          <cell r="MF243">
            <v>1309.4708294103345</v>
          </cell>
          <cell r="MG243">
            <v>3003.9259616336694</v>
          </cell>
          <cell r="MH243">
            <v>3447.7640650933363</v>
          </cell>
          <cell r="MI243">
            <v>4824.6985078673379</v>
          </cell>
          <cell r="MJ243">
            <v>7661.52514962634</v>
          </cell>
          <cell r="MK243">
            <v>5910.5906659836719</v>
          </cell>
          <cell r="ML243">
            <v>2934.0531027903357</v>
          </cell>
          <cell r="MM243">
            <v>1990.2465357976685</v>
          </cell>
          <cell r="MN243">
            <v>2284.7691070746687</v>
          </cell>
          <cell r="MO243">
            <v>3267.3735321626696</v>
          </cell>
          <cell r="MP243">
            <v>1525.8430755920012</v>
          </cell>
          <cell r="MQ243">
            <v>2142.5657524993348</v>
          </cell>
          <cell r="MR243">
            <v>1250.2969179396678</v>
          </cell>
          <cell r="MS243">
            <v>1717.5676334300015</v>
          </cell>
          <cell r="MT243">
            <v>1235.1803897546677</v>
          </cell>
          <cell r="MU243">
            <v>1034.2571651976675</v>
          </cell>
          <cell r="MV243">
            <v>578.54927742700045</v>
          </cell>
          <cell r="MW243">
            <v>503.36490110500046</v>
          </cell>
          <cell r="MX243">
            <v>506.54864819999995</v>
          </cell>
          <cell r="MY243">
            <v>340.28340569999995</v>
          </cell>
          <cell r="MZ243">
            <v>523.4507501999999</v>
          </cell>
          <cell r="NA243">
            <v>515.3303924999999</v>
          </cell>
          <cell r="NB243">
            <v>402.96815789999999</v>
          </cell>
          <cell r="NC243">
            <v>644.30077949999998</v>
          </cell>
          <cell r="ND243">
            <v>722.96904119999999</v>
          </cell>
          <cell r="NE243">
            <v>824.30816579999998</v>
          </cell>
          <cell r="NF243">
            <v>1155.5158776000001</v>
          </cell>
          <cell r="NG243">
            <v>1391.4104315999998</v>
          </cell>
          <cell r="NH243">
            <v>2356.7041742999995</v>
          </cell>
          <cell r="NI243">
            <v>1295.1051938999999</v>
          </cell>
          <cell r="NJ243">
            <v>1754.2177253999998</v>
          </cell>
          <cell r="NK243">
            <v>1408.2390462000001</v>
          </cell>
          <cell r="NL243">
            <v>1644.7949867999998</v>
          </cell>
          <cell r="NM243">
            <v>1518.8743268999999</v>
          </cell>
          <cell r="NN243">
            <v>886.40501879999999</v>
          </cell>
          <cell r="NO243">
            <v>1041.4266891</v>
          </cell>
          <cell r="NP243">
            <v>1382.0775318000001</v>
          </cell>
          <cell r="NQ243">
            <v>1009.5331575</v>
          </cell>
          <cell r="NR243">
            <v>1143.9048683999997</v>
          </cell>
          <cell r="NS243">
            <v>1200.3064478999997</v>
          </cell>
          <cell r="NT243">
            <v>1740.5858126999999</v>
          </cell>
          <cell r="NU243">
            <v>1547.6446439999997</v>
          </cell>
          <cell r="NV243">
            <v>1397.6568605999998</v>
          </cell>
          <cell r="NW243">
            <v>1089.1934990999998</v>
          </cell>
          <cell r="NX243">
            <v>1823.4428561999998</v>
          </cell>
          <cell r="NY243">
            <v>1291.8350045999998</v>
          </cell>
          <cell r="NZ243">
            <v>1353.4174457999998</v>
          </cell>
          <cell r="OA243">
            <v>1026.6924653999999</v>
          </cell>
          <cell r="OB243">
            <v>2004.8465030999998</v>
          </cell>
          <cell r="OC243">
            <v>1246.1993291999997</v>
          </cell>
          <cell r="OD243">
            <v>1021.5850911</v>
          </cell>
          <cell r="OE243">
            <v>1432.6001193</v>
          </cell>
          <cell r="OF243">
            <v>1259.3168300999998</v>
          </cell>
          <cell r="OG243">
            <v>1383.6575108999998</v>
          </cell>
          <cell r="OH243">
            <v>1458.7983773999999</v>
          </cell>
          <cell r="OI243">
            <v>1199.5715739</v>
          </cell>
          <cell r="OJ243">
            <v>1593.5007816</v>
          </cell>
          <cell r="OK243">
            <v>2217.8497319999997</v>
          </cell>
          <cell r="OL243">
            <v>703.31116169999996</v>
          </cell>
          <cell r="OM243">
            <v>595.54188959999999</v>
          </cell>
          <cell r="ON243">
            <v>507.50398439999998</v>
          </cell>
          <cell r="OO243">
            <v>836.54381789999991</v>
          </cell>
          <cell r="OP243">
            <v>538.44217979999996</v>
          </cell>
          <cell r="OQ243">
            <v>1187.7768461999999</v>
          </cell>
          <cell r="OR243">
            <v>945.89306909999993</v>
          </cell>
          <cell r="OS243">
            <v>511.81102362204723</v>
          </cell>
        </row>
        <row r="266">
          <cell r="AT266">
            <v>60</v>
          </cell>
          <cell r="AU266">
            <v>70</v>
          </cell>
          <cell r="AV266">
            <v>75</v>
          </cell>
          <cell r="AW266">
            <v>1732</v>
          </cell>
          <cell r="AX266">
            <v>7825</v>
          </cell>
          <cell r="AY266">
            <v>6944</v>
          </cell>
          <cell r="AZ266">
            <v>9898</v>
          </cell>
          <cell r="BA266">
            <v>8220</v>
          </cell>
          <cell r="BB266">
            <v>6795</v>
          </cell>
          <cell r="BC266">
            <v>6197</v>
          </cell>
          <cell r="BD266">
            <v>6004</v>
          </cell>
          <cell r="BE266">
            <v>8136</v>
          </cell>
          <cell r="BF266">
            <v>13433</v>
          </cell>
          <cell r="BG266">
            <v>863</v>
          </cell>
          <cell r="BH266">
            <v>38</v>
          </cell>
          <cell r="BI266">
            <v>1822</v>
          </cell>
          <cell r="BJ266">
            <v>8372</v>
          </cell>
          <cell r="BK266">
            <v>7073</v>
          </cell>
          <cell r="BL266">
            <v>5695</v>
          </cell>
          <cell r="BM266">
            <v>2811</v>
          </cell>
          <cell r="BN266">
            <v>5931</v>
          </cell>
          <cell r="BO266">
            <v>6509</v>
          </cell>
          <cell r="BP266">
            <v>6628</v>
          </cell>
          <cell r="BQ266">
            <v>9422</v>
          </cell>
          <cell r="BR266">
            <v>10247</v>
          </cell>
          <cell r="BS266">
            <v>2625</v>
          </cell>
          <cell r="BT266">
            <v>3934</v>
          </cell>
          <cell r="BU266">
            <v>4885</v>
          </cell>
          <cell r="BV266">
            <v>12232</v>
          </cell>
          <cell r="BW266">
            <v>6882</v>
          </cell>
          <cell r="BX266">
            <v>9999</v>
          </cell>
          <cell r="BY266">
            <v>10702</v>
          </cell>
          <cell r="BZ266">
            <v>7563</v>
          </cell>
          <cell r="CA266">
            <v>5029</v>
          </cell>
          <cell r="CB266">
            <v>4741</v>
          </cell>
          <cell r="CC266">
            <v>9395</v>
          </cell>
          <cell r="CD266">
            <v>3690</v>
          </cell>
          <cell r="CE266">
            <v>9544</v>
          </cell>
          <cell r="CF266">
            <v>8841</v>
          </cell>
          <cell r="CG266">
            <v>8675</v>
          </cell>
          <cell r="CH266">
            <v>9189</v>
          </cell>
          <cell r="CI266">
            <v>8005</v>
          </cell>
          <cell r="CJ266">
            <v>8711</v>
          </cell>
          <cell r="CK266">
            <v>11461</v>
          </cell>
          <cell r="CL266">
            <v>9499</v>
          </cell>
          <cell r="CM266">
            <v>10103</v>
          </cell>
          <cell r="CN266">
            <v>5940</v>
          </cell>
          <cell r="CO266">
            <v>6194</v>
          </cell>
          <cell r="CP266">
            <v>4769</v>
          </cell>
          <cell r="CQ266">
            <v>14834</v>
          </cell>
          <cell r="CR266">
            <v>11656</v>
          </cell>
          <cell r="CS266">
            <v>13301</v>
          </cell>
          <cell r="CT266">
            <v>8789</v>
          </cell>
          <cell r="CU266">
            <v>9316</v>
          </cell>
          <cell r="CV266">
            <v>8499</v>
          </cell>
          <cell r="CW266">
            <v>6521</v>
          </cell>
          <cell r="CX266">
            <v>8293</v>
          </cell>
          <cell r="CY266">
            <v>9521</v>
          </cell>
          <cell r="CZ266">
            <v>9403</v>
          </cell>
          <cell r="DA266">
            <v>9304</v>
          </cell>
          <cell r="DB266">
            <v>6655</v>
          </cell>
          <cell r="DC266">
            <v>13849</v>
          </cell>
          <cell r="DD266">
            <v>13637</v>
          </cell>
          <cell r="DE266">
            <v>10114</v>
          </cell>
          <cell r="DF266">
            <v>6710</v>
          </cell>
          <cell r="DG266">
            <v>8148</v>
          </cell>
          <cell r="DH266">
            <v>10428</v>
          </cell>
          <cell r="DI266">
            <v>12376</v>
          </cell>
          <cell r="DJ266">
            <v>7986</v>
          </cell>
          <cell r="DK266">
            <v>9059</v>
          </cell>
          <cell r="DL266">
            <v>7097</v>
          </cell>
          <cell r="DM266">
            <v>12274</v>
          </cell>
          <cell r="DN266">
            <v>11631</v>
          </cell>
          <cell r="DO266">
            <v>14105</v>
          </cell>
          <cell r="DP266">
            <v>8117</v>
          </cell>
          <cell r="DQ266">
            <v>12853</v>
          </cell>
          <cell r="DR266">
            <v>5977</v>
          </cell>
          <cell r="DS266">
            <v>13290</v>
          </cell>
          <cell r="DT266">
            <v>11005</v>
          </cell>
          <cell r="DU266">
            <v>7756</v>
          </cell>
          <cell r="DV266">
            <v>9620</v>
          </cell>
          <cell r="DW266">
            <v>8182</v>
          </cell>
          <cell r="DX266">
            <v>13978</v>
          </cell>
          <cell r="DY266">
            <v>9103</v>
          </cell>
          <cell r="DZ266">
            <v>9047</v>
          </cell>
          <cell r="EA266">
            <v>17749</v>
          </cell>
          <cell r="EB266">
            <v>11409</v>
          </cell>
          <cell r="EC266">
            <v>9153</v>
          </cell>
          <cell r="ED266">
            <v>12529</v>
          </cell>
          <cell r="EE266">
            <v>9078</v>
          </cell>
          <cell r="EF266">
            <v>15379</v>
          </cell>
          <cell r="EG266">
            <v>9278</v>
          </cell>
          <cell r="EH266">
            <v>11135</v>
          </cell>
          <cell r="EI266">
            <v>12041</v>
          </cell>
          <cell r="EJ266">
            <v>10602</v>
          </cell>
          <cell r="EK266">
            <v>12340</v>
          </cell>
          <cell r="EL266">
            <v>6233</v>
          </cell>
          <cell r="EM266">
            <v>21924</v>
          </cell>
          <cell r="EN266">
            <v>11075</v>
          </cell>
          <cell r="EO266">
            <v>13222</v>
          </cell>
          <cell r="EP266">
            <v>13323</v>
          </cell>
          <cell r="EQ266">
            <v>10995</v>
          </cell>
          <cell r="ER266">
            <v>12756</v>
          </cell>
          <cell r="ES266">
            <v>11546</v>
          </cell>
          <cell r="ET266">
            <v>8446</v>
          </cell>
          <cell r="EU266">
            <v>10502</v>
          </cell>
          <cell r="EV266">
            <v>10681</v>
          </cell>
          <cell r="EW266">
            <v>12651</v>
          </cell>
          <cell r="EX266">
            <v>8505</v>
          </cell>
          <cell r="EY266">
            <v>16480</v>
          </cell>
          <cell r="EZ266">
            <v>11247</v>
          </cell>
          <cell r="FA266">
            <v>16903</v>
          </cell>
          <cell r="FB266">
            <v>14460</v>
          </cell>
          <cell r="FC266">
            <v>10614</v>
          </cell>
          <cell r="FD266">
            <v>9876</v>
          </cell>
          <cell r="FE266">
            <v>15462</v>
          </cell>
          <cell r="FF266">
            <v>13719</v>
          </cell>
          <cell r="FG266">
            <v>10039</v>
          </cell>
          <cell r="FH266">
            <v>14692</v>
          </cell>
          <cell r="FI266">
            <v>8979</v>
          </cell>
          <cell r="FJ266">
            <v>7000</v>
          </cell>
          <cell r="FK266">
            <v>16824</v>
          </cell>
          <cell r="FL266">
            <v>10139</v>
          </cell>
          <cell r="FM266">
            <v>11048</v>
          </cell>
          <cell r="FN266">
            <v>12783</v>
          </cell>
          <cell r="FO266">
            <v>9922</v>
          </cell>
          <cell r="FP266">
            <v>18965</v>
          </cell>
          <cell r="FQ266">
            <v>10567</v>
          </cell>
          <cell r="FR266">
            <v>8130</v>
          </cell>
          <cell r="FS266">
            <v>2975</v>
          </cell>
          <cell r="FT266">
            <v>365</v>
          </cell>
          <cell r="FU266">
            <v>1711</v>
          </cell>
          <cell r="FV266">
            <v>4960</v>
          </cell>
          <cell r="FW266">
            <v>15539</v>
          </cell>
          <cell r="FX266">
            <v>12891</v>
          </cell>
          <cell r="FY266">
            <v>6677</v>
          </cell>
          <cell r="FZ266">
            <v>8878</v>
          </cell>
          <cell r="GA266">
            <v>9545</v>
          </cell>
          <cell r="GB266">
            <v>12733</v>
          </cell>
          <cell r="GC266">
            <v>12797</v>
          </cell>
          <cell r="GD266">
            <v>10255</v>
          </cell>
          <cell r="GE266">
            <v>12041</v>
          </cell>
          <cell r="GF266">
            <v>8860</v>
          </cell>
          <cell r="GG266">
            <v>9924</v>
          </cell>
          <cell r="GH266">
            <v>8151</v>
          </cell>
          <cell r="GI266">
            <v>18430</v>
          </cell>
          <cell r="GJ266">
            <v>8911</v>
          </cell>
          <cell r="GK266">
            <v>5891</v>
          </cell>
          <cell r="GL266">
            <v>10572</v>
          </cell>
          <cell r="GM266">
            <v>10150</v>
          </cell>
          <cell r="GN266">
            <v>10493</v>
          </cell>
          <cell r="GO266">
            <v>12927</v>
          </cell>
          <cell r="GP266">
            <v>10908</v>
          </cell>
          <cell r="GQ266">
            <v>11360</v>
          </cell>
          <cell r="GR266">
            <v>11736</v>
          </cell>
          <cell r="GS266">
            <v>9161</v>
          </cell>
          <cell r="GT266">
            <v>14970</v>
          </cell>
          <cell r="GU266">
            <v>16111</v>
          </cell>
          <cell r="GV266">
            <v>9267</v>
          </cell>
          <cell r="GW266">
            <v>9869</v>
          </cell>
          <cell r="GX266">
            <v>13229</v>
          </cell>
          <cell r="GY266">
            <v>8346</v>
          </cell>
          <cell r="GZ266">
            <v>11812</v>
          </cell>
          <cell r="HA266">
            <v>14478</v>
          </cell>
          <cell r="HB266">
            <v>13044</v>
          </cell>
          <cell r="HC266">
            <v>11131</v>
          </cell>
          <cell r="HD266">
            <v>9812</v>
          </cell>
          <cell r="HE266">
            <v>11196</v>
          </cell>
          <cell r="HF266">
            <v>11632</v>
          </cell>
          <cell r="HG266">
            <v>12978</v>
          </cell>
          <cell r="HH266">
            <v>11155</v>
          </cell>
          <cell r="HI266">
            <v>5784</v>
          </cell>
          <cell r="HJ266">
            <v>14048</v>
          </cell>
          <cell r="HK266">
            <v>11746</v>
          </cell>
          <cell r="HL266">
            <v>10658</v>
          </cell>
          <cell r="HM266">
            <v>13976</v>
          </cell>
          <cell r="HN266">
            <v>11756</v>
          </cell>
          <cell r="HO266">
            <v>11403</v>
          </cell>
          <cell r="HP266">
            <v>9471</v>
          </cell>
          <cell r="HQ266">
            <v>9467</v>
          </cell>
          <cell r="HR266">
            <v>4684</v>
          </cell>
          <cell r="HS266">
            <v>18432</v>
          </cell>
          <cell r="HT266">
            <v>8964</v>
          </cell>
          <cell r="HU266">
            <v>5838</v>
          </cell>
          <cell r="HV266">
            <v>12026</v>
          </cell>
          <cell r="HW266">
            <v>7916</v>
          </cell>
          <cell r="HX266">
            <v>7285</v>
          </cell>
          <cell r="HY266">
            <v>13399</v>
          </cell>
          <cell r="HZ266">
            <v>10721</v>
          </cell>
          <cell r="IA266">
            <v>12189</v>
          </cell>
          <cell r="IB266">
            <v>12060</v>
          </cell>
          <cell r="IC266">
            <v>7383</v>
          </cell>
          <cell r="ID266">
            <v>2243</v>
          </cell>
          <cell r="IE266">
            <v>13037</v>
          </cell>
          <cell r="IF266">
            <v>11997</v>
          </cell>
          <cell r="IG266">
            <v>10310</v>
          </cell>
          <cell r="IH266">
            <v>10502</v>
          </cell>
          <cell r="II266">
            <v>9857</v>
          </cell>
          <cell r="IJ266">
            <v>12550</v>
          </cell>
          <cell r="IK266">
            <v>13636</v>
          </cell>
          <cell r="IL266">
            <v>12979</v>
          </cell>
          <cell r="IM266">
            <v>7448</v>
          </cell>
          <cell r="IN266">
            <v>8725</v>
          </cell>
          <cell r="IO266">
            <v>6807</v>
          </cell>
          <cell r="IP266">
            <v>8017</v>
          </cell>
          <cell r="IQ266">
            <v>20570</v>
          </cell>
          <cell r="IR266">
            <v>12181</v>
          </cell>
          <cell r="IS266">
            <v>8522</v>
          </cell>
          <cell r="IT266">
            <v>7269</v>
          </cell>
          <cell r="IU266">
            <v>7509</v>
          </cell>
          <cell r="IV266">
            <v>9324</v>
          </cell>
          <cell r="IW266">
            <v>13222</v>
          </cell>
          <cell r="IX266">
            <v>10109</v>
          </cell>
          <cell r="IY266">
            <v>7973</v>
          </cell>
          <cell r="IZ266">
            <v>9790</v>
          </cell>
          <cell r="JA266">
            <v>9809</v>
          </cell>
          <cell r="JB266">
            <v>7607</v>
          </cell>
          <cell r="JC266">
            <v>18663</v>
          </cell>
          <cell r="JD266">
            <v>8158</v>
          </cell>
          <cell r="JE266">
            <v>6607</v>
          </cell>
          <cell r="JF266">
            <v>11972</v>
          </cell>
          <cell r="JG266">
            <v>8196</v>
          </cell>
          <cell r="JH266">
            <v>10061</v>
          </cell>
          <cell r="JI266">
            <v>13274</v>
          </cell>
          <cell r="JJ266">
            <v>10886</v>
          </cell>
          <cell r="JK266">
            <v>9431</v>
          </cell>
          <cell r="JL266">
            <v>8074</v>
          </cell>
          <cell r="JM266">
            <v>8864</v>
          </cell>
          <cell r="JN266">
            <v>9698</v>
          </cell>
          <cell r="JO266">
            <v>13895</v>
          </cell>
          <cell r="JP266">
            <v>8501</v>
          </cell>
          <cell r="JQ266">
            <v>7968</v>
          </cell>
          <cell r="JR266">
            <v>8905</v>
          </cell>
          <cell r="JS266">
            <v>9053</v>
          </cell>
          <cell r="JT266">
            <v>10348</v>
          </cell>
          <cell r="JU266">
            <v>9306</v>
          </cell>
          <cell r="JV266">
            <v>4141</v>
          </cell>
          <cell r="JW266">
            <v>5742</v>
          </cell>
          <cell r="JX266">
            <v>6976</v>
          </cell>
          <cell r="JY266">
            <v>3323</v>
          </cell>
          <cell r="JZ266">
            <v>7184</v>
          </cell>
          <cell r="KA266">
            <v>11900</v>
          </cell>
          <cell r="KB266">
            <v>12956</v>
          </cell>
          <cell r="KC266">
            <v>10328</v>
          </cell>
          <cell r="KD266">
            <v>9554</v>
          </cell>
          <cell r="KE266">
            <v>13024</v>
          </cell>
          <cell r="KF266">
            <v>11604</v>
          </cell>
          <cell r="KG266">
            <v>9991</v>
          </cell>
          <cell r="KH266">
            <v>14255</v>
          </cell>
          <cell r="KI266">
            <v>10052</v>
          </cell>
          <cell r="KJ266">
            <v>8556</v>
          </cell>
          <cell r="KK266">
            <v>5313</v>
          </cell>
          <cell r="KL266">
            <v>7547</v>
          </cell>
          <cell r="KM266">
            <v>9859</v>
          </cell>
          <cell r="KN266">
            <v>17594</v>
          </cell>
          <cell r="KO266">
            <v>13124</v>
          </cell>
          <cell r="KP266">
            <v>8800</v>
          </cell>
          <cell r="KQ266">
            <v>9780</v>
          </cell>
          <cell r="KR266">
            <v>11066</v>
          </cell>
          <cell r="KS266">
            <v>9485</v>
          </cell>
          <cell r="KT266">
            <v>12048</v>
          </cell>
          <cell r="KU266">
            <v>9374</v>
          </cell>
          <cell r="KV266">
            <v>12135</v>
          </cell>
          <cell r="KW266">
            <v>10652</v>
          </cell>
          <cell r="KX266">
            <v>12593</v>
          </cell>
          <cell r="KY266">
            <v>16763</v>
          </cell>
          <cell r="KZ266">
            <v>9592</v>
          </cell>
          <cell r="LA266">
            <v>9308</v>
          </cell>
          <cell r="LB266">
            <v>9539</v>
          </cell>
          <cell r="LC266">
            <v>10451</v>
          </cell>
          <cell r="LD266">
            <v>12646</v>
          </cell>
          <cell r="LE266">
            <v>10678</v>
          </cell>
          <cell r="LF266">
            <v>9282</v>
          </cell>
          <cell r="LG266">
            <v>11517</v>
          </cell>
          <cell r="LH266">
            <v>10309</v>
          </cell>
          <cell r="LI266">
            <v>8762</v>
          </cell>
          <cell r="LJ266">
            <v>9495</v>
          </cell>
          <cell r="LK266">
            <v>14510</v>
          </cell>
          <cell r="LL266">
            <v>14866.133582999999</v>
          </cell>
          <cell r="LM266">
            <v>11366.075695799998</v>
          </cell>
          <cell r="LN266">
            <v>8203.53274032234</v>
          </cell>
          <cell r="LO266">
            <v>9923.0726268043418</v>
          </cell>
          <cell r="LP266">
            <v>13294.353426959011</v>
          </cell>
          <cell r="LQ266">
            <v>12856.468458885345</v>
          </cell>
          <cell r="LR266">
            <v>8982.1161925476754</v>
          </cell>
          <cell r="LS266">
            <v>11831.798561425343</v>
          </cell>
          <cell r="LT266">
            <v>14684.049202372014</v>
          </cell>
          <cell r="LU266">
            <v>13874.74900014868</v>
          </cell>
          <cell r="LV266">
            <v>10802.447263626342</v>
          </cell>
          <cell r="LW266">
            <v>16525.473342737347</v>
          </cell>
          <cell r="LX266">
            <v>12720.52986273301</v>
          </cell>
          <cell r="LY266">
            <v>10190.111302851343</v>
          </cell>
          <cell r="LZ266">
            <v>11232.33442149501</v>
          </cell>
          <cell r="MA266">
            <v>7577.3793236973397</v>
          </cell>
          <cell r="MB266">
            <v>14251.764152816679</v>
          </cell>
          <cell r="MC266">
            <v>11234.87447442801</v>
          </cell>
          <cell r="MD266">
            <v>17972.101812929013</v>
          </cell>
          <cell r="ME266">
            <v>17529.984488866685</v>
          </cell>
          <cell r="MF266">
            <v>15980.966080398013</v>
          </cell>
          <cell r="MG266">
            <v>15868.680337814347</v>
          </cell>
          <cell r="MH266">
            <v>17611.184244346015</v>
          </cell>
          <cell r="MI266">
            <v>19566.317797403684</v>
          </cell>
          <cell r="MJ266">
            <v>13634.558627385679</v>
          </cell>
          <cell r="MK266">
            <v>14778.638754165013</v>
          </cell>
          <cell r="ML266">
            <v>14766.47612283068</v>
          </cell>
          <cell r="MM266">
            <v>15619.345311522347</v>
          </cell>
          <cell r="MN266">
            <v>17682.371019965685</v>
          </cell>
          <cell r="MO266">
            <v>17574.839577155682</v>
          </cell>
          <cell r="MP266">
            <v>13506.418764252347</v>
          </cell>
          <cell r="MQ266">
            <v>9461.3169887060085</v>
          </cell>
          <cell r="MR266">
            <v>19026.172779914683</v>
          </cell>
          <cell r="MS266">
            <v>18112.976369543016</v>
          </cell>
          <cell r="MT266">
            <v>13301.009321713678</v>
          </cell>
          <cell r="MU266">
            <v>24186.906412735021</v>
          </cell>
          <cell r="MV266">
            <v>16219.406205343013</v>
          </cell>
          <cell r="MW266">
            <v>11776.248273617677</v>
          </cell>
          <cell r="MX266">
            <v>16556.1600645</v>
          </cell>
          <cell r="MY266">
            <v>15977.740739099998</v>
          </cell>
          <cell r="MZ266">
            <v>11841.906610800001</v>
          </cell>
          <cell r="NA266">
            <v>15321.4615134</v>
          </cell>
          <cell r="NB266">
            <v>12201.223253099999</v>
          </cell>
          <cell r="NC266">
            <v>11509.118919899998</v>
          </cell>
          <cell r="ND266">
            <v>16562.626955699998</v>
          </cell>
          <cell r="NE266">
            <v>11657.343005700001</v>
          </cell>
          <cell r="NF266">
            <v>18220.025031599998</v>
          </cell>
          <cell r="NG266">
            <v>19214.860709099998</v>
          </cell>
          <cell r="NH266">
            <v>15560.442538199999</v>
          </cell>
          <cell r="NI266">
            <v>15818.567030699998</v>
          </cell>
          <cell r="NJ266">
            <v>19114.182971099999</v>
          </cell>
          <cell r="NK266">
            <v>17241.393325799996</v>
          </cell>
          <cell r="NL266">
            <v>14508.286688699998</v>
          </cell>
          <cell r="NM266">
            <v>13010.4297582</v>
          </cell>
          <cell r="NN266">
            <v>13953.052637999999</v>
          </cell>
          <cell r="NO266">
            <v>12001.153806599999</v>
          </cell>
          <cell r="NP266">
            <v>9613.254230999999</v>
          </cell>
          <cell r="NQ266">
            <v>10897.556777099999</v>
          </cell>
          <cell r="NR266">
            <v>11877.2907939</v>
          </cell>
          <cell r="NS266">
            <v>19333.947040799998</v>
          </cell>
          <cell r="NT266">
            <v>21531.844943699998</v>
          </cell>
          <cell r="NU266">
            <v>15531.415015199998</v>
          </cell>
          <cell r="NV266">
            <v>18259.120328399997</v>
          </cell>
          <cell r="NW266">
            <v>16738.812997199999</v>
          </cell>
          <cell r="NX266">
            <v>16690.752237599998</v>
          </cell>
          <cell r="NY266">
            <v>13183.235379299998</v>
          </cell>
          <cell r="NZ266">
            <v>16781.876613599998</v>
          </cell>
          <cell r="OA266">
            <v>20097.003458699997</v>
          </cell>
          <cell r="OB266">
            <v>16056.262025999999</v>
          </cell>
          <cell r="OC266">
            <v>21750.616933499998</v>
          </cell>
          <cell r="OD266">
            <v>14250.713351699998</v>
          </cell>
          <cell r="OE266">
            <v>23929.775549399998</v>
          </cell>
          <cell r="OF266">
            <v>15055.2901506</v>
          </cell>
          <cell r="OG266">
            <v>22973.5575006</v>
          </cell>
          <cell r="OH266">
            <v>20453.307117599998</v>
          </cell>
          <cell r="OI266">
            <v>19393.104397799998</v>
          </cell>
          <cell r="OJ266">
            <v>17401.265164499997</v>
          </cell>
          <cell r="OK266">
            <v>9486.8559029999997</v>
          </cell>
          <cell r="OL266">
            <v>8489.9258346000006</v>
          </cell>
          <cell r="OM266">
            <v>9195.2211560999986</v>
          </cell>
          <cell r="ON266">
            <v>7928.2983801</v>
          </cell>
          <cell r="OO266">
            <v>10962.960563099999</v>
          </cell>
          <cell r="OP266">
            <v>14167.011203099999</v>
          </cell>
          <cell r="OQ266">
            <v>21562.599420599996</v>
          </cell>
          <cell r="OR266">
            <v>19456.524023999998</v>
          </cell>
          <cell r="OS266">
            <v>17637.79527559055</v>
          </cell>
          <cell r="OT266">
            <v>17574.245689271349</v>
          </cell>
        </row>
      </sheetData>
      <sheetData sheetId="8"/>
      <sheetData sheetId="9"/>
      <sheetData sheetId="11"/>
      <sheetData sheetId="12"/>
      <sheetData sheetId="14"/>
      <sheetData sheetId="16"/>
      <sheetData sheetId="17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 yield by state"/>
      <sheetName val="La Nina and Yields"/>
      <sheetName val="Brazil Soy Complex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orld Soybean Balance 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M28">
            <v>128.99799999999999</v>
          </cell>
        </row>
        <row r="273">
          <cell r="M273">
            <v>51.246880417595399</v>
          </cell>
        </row>
        <row r="380">
          <cell r="M380">
            <v>858.05629135879087</v>
          </cell>
        </row>
      </sheetData>
      <sheetData sheetId="14"/>
      <sheetData sheetId="15"/>
      <sheetData sheetId="16"/>
      <sheetData sheetId="17">
        <row r="4">
          <cell r="Z4">
            <v>5620.001577506192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72C5-BDA2-4943-9249-599DE1D81F6A}">
  <dimension ref="A1:ADV337"/>
  <sheetViews>
    <sheetView tabSelected="1" zoomScale="85" zoomScaleNormal="85" workbookViewId="0">
      <pane xSplit="1" ySplit="2" topLeftCell="ACZ273" activePane="bottomRight" state="frozen"/>
      <selection activeCell="T1837" sqref="T1837"/>
      <selection pane="topRight" activeCell="T1837" sqref="T1837"/>
      <selection pane="bottomLeft" activeCell="T1837" sqref="T1837"/>
      <selection pane="bottomRight" activeCell="T1837" sqref="T1837"/>
    </sheetView>
  </sheetViews>
  <sheetFormatPr defaultColWidth="8.7109375" defaultRowHeight="15"/>
  <cols>
    <col min="1" max="1" width="22.140625" customWidth="1"/>
    <col min="2" max="463" width="9.28515625" customWidth="1"/>
  </cols>
  <sheetData>
    <row r="1" spans="1:801">
      <c r="A1" t="s">
        <v>0</v>
      </c>
    </row>
    <row r="2" spans="1:801" s="2" customFormat="1" ht="16.5">
      <c r="A2"/>
      <c r="B2" s="1">
        <v>40059</v>
      </c>
      <c r="C2" s="1">
        <v>40066</v>
      </c>
      <c r="D2" s="1">
        <v>40073</v>
      </c>
      <c r="E2" s="1">
        <v>40080</v>
      </c>
      <c r="F2" s="1">
        <v>40087</v>
      </c>
      <c r="G2" s="1">
        <v>40094</v>
      </c>
      <c r="H2" s="1">
        <v>40101</v>
      </c>
      <c r="I2" s="1">
        <v>40108</v>
      </c>
      <c r="J2" s="1">
        <v>40115</v>
      </c>
      <c r="K2" s="1">
        <v>40122</v>
      </c>
      <c r="L2" s="1">
        <v>40129</v>
      </c>
      <c r="M2" s="1">
        <v>40136</v>
      </c>
      <c r="N2" s="1">
        <v>40143</v>
      </c>
      <c r="O2" s="1">
        <v>40150</v>
      </c>
      <c r="P2" s="1">
        <v>40157</v>
      </c>
      <c r="Q2" s="1">
        <v>40164</v>
      </c>
      <c r="R2" s="1">
        <v>40171</v>
      </c>
      <c r="S2" s="1">
        <v>40178</v>
      </c>
      <c r="T2" s="1">
        <v>40185</v>
      </c>
      <c r="U2" s="1">
        <v>40192</v>
      </c>
      <c r="V2" s="1">
        <v>40199</v>
      </c>
      <c r="W2" s="1">
        <v>40206</v>
      </c>
      <c r="X2" s="1">
        <v>40213</v>
      </c>
      <c r="Y2" s="1">
        <v>40220</v>
      </c>
      <c r="Z2" s="1">
        <v>40227</v>
      </c>
      <c r="AA2" s="1">
        <v>40234</v>
      </c>
      <c r="AB2" s="1">
        <v>40241</v>
      </c>
      <c r="AC2" s="1">
        <v>40248</v>
      </c>
      <c r="AD2" s="1">
        <v>40255</v>
      </c>
      <c r="AE2" s="1">
        <v>40262</v>
      </c>
      <c r="AF2" s="1">
        <v>40269</v>
      </c>
      <c r="AG2" s="1">
        <v>40276</v>
      </c>
      <c r="AH2" s="1">
        <v>40283</v>
      </c>
      <c r="AI2" s="1">
        <v>40290</v>
      </c>
      <c r="AJ2" s="1">
        <v>40297</v>
      </c>
      <c r="AK2" s="1">
        <v>40304</v>
      </c>
      <c r="AL2" s="1">
        <v>40311</v>
      </c>
      <c r="AM2" s="1">
        <v>40318</v>
      </c>
      <c r="AN2" s="1">
        <v>40325</v>
      </c>
      <c r="AO2" s="1">
        <v>40332</v>
      </c>
      <c r="AP2" s="1">
        <v>40339</v>
      </c>
      <c r="AQ2" s="1">
        <v>40346</v>
      </c>
      <c r="AR2" s="1">
        <v>40353</v>
      </c>
      <c r="AS2" s="1">
        <v>40360</v>
      </c>
      <c r="AT2" s="1">
        <v>40367</v>
      </c>
      <c r="AU2" s="1">
        <v>40374</v>
      </c>
      <c r="AV2" s="1">
        <v>40381</v>
      </c>
      <c r="AW2" s="1">
        <v>40388</v>
      </c>
      <c r="AX2" s="1">
        <v>40395</v>
      </c>
      <c r="AY2" s="1">
        <v>40402</v>
      </c>
      <c r="AZ2" s="1">
        <v>40409</v>
      </c>
      <c r="BA2" s="1">
        <v>40416</v>
      </c>
      <c r="BB2" s="1">
        <v>40423</v>
      </c>
      <c r="BC2" s="1">
        <v>40430</v>
      </c>
      <c r="BD2" s="1">
        <v>40437</v>
      </c>
      <c r="BE2" s="1">
        <v>40444</v>
      </c>
      <c r="BF2" s="1">
        <v>40451</v>
      </c>
      <c r="BG2" s="1">
        <v>40458</v>
      </c>
      <c r="BH2" s="1">
        <v>40465</v>
      </c>
      <c r="BI2" s="1">
        <v>40472</v>
      </c>
      <c r="BJ2" s="1">
        <v>40479</v>
      </c>
      <c r="BK2" s="1">
        <v>40486</v>
      </c>
      <c r="BL2" s="1">
        <v>40493</v>
      </c>
      <c r="BM2" s="1">
        <v>40500</v>
      </c>
      <c r="BN2" s="1">
        <v>40507</v>
      </c>
      <c r="BO2" s="1">
        <v>40514</v>
      </c>
      <c r="BP2" s="1">
        <v>40521</v>
      </c>
      <c r="BQ2" s="1">
        <v>40528</v>
      </c>
      <c r="BR2" s="1">
        <v>40535</v>
      </c>
      <c r="BS2" s="1">
        <v>40542</v>
      </c>
      <c r="BT2" s="1">
        <v>40549</v>
      </c>
      <c r="BU2" s="1">
        <v>40556</v>
      </c>
      <c r="BV2" s="1">
        <v>40563</v>
      </c>
      <c r="BW2" s="1">
        <v>40570</v>
      </c>
      <c r="BX2" s="1">
        <v>40577</v>
      </c>
      <c r="BY2" s="1">
        <v>40584</v>
      </c>
      <c r="BZ2" s="1">
        <v>40591</v>
      </c>
      <c r="CA2" s="1">
        <v>40598</v>
      </c>
      <c r="CB2" s="1">
        <v>40605</v>
      </c>
      <c r="CC2" s="1">
        <v>40612</v>
      </c>
      <c r="CD2" s="1">
        <v>40619</v>
      </c>
      <c r="CE2" s="1">
        <v>40626</v>
      </c>
      <c r="CF2" s="1">
        <v>40633</v>
      </c>
      <c r="CG2" s="1">
        <v>40640</v>
      </c>
      <c r="CH2" s="1">
        <v>40647</v>
      </c>
      <c r="CI2" s="1">
        <v>40654</v>
      </c>
      <c r="CJ2" s="1">
        <v>40661</v>
      </c>
      <c r="CK2" s="1">
        <v>40668</v>
      </c>
      <c r="CL2" s="1">
        <v>40675</v>
      </c>
      <c r="CM2" s="1">
        <v>40682</v>
      </c>
      <c r="CN2" s="1">
        <v>40689</v>
      </c>
      <c r="CO2" s="1">
        <v>40696</v>
      </c>
      <c r="CP2" s="1">
        <v>40703</v>
      </c>
      <c r="CQ2" s="1">
        <v>40710</v>
      </c>
      <c r="CR2" s="1">
        <v>40717</v>
      </c>
      <c r="CS2" s="1">
        <v>40724</v>
      </c>
      <c r="CT2" s="1">
        <v>40731</v>
      </c>
      <c r="CU2" s="1">
        <v>40738</v>
      </c>
      <c r="CV2" s="1">
        <v>40745</v>
      </c>
      <c r="CW2" s="1">
        <v>40752</v>
      </c>
      <c r="CX2" s="1">
        <v>40759</v>
      </c>
      <c r="CY2" s="1">
        <v>40766</v>
      </c>
      <c r="CZ2" s="1">
        <v>40773</v>
      </c>
      <c r="DA2" s="1">
        <v>40780</v>
      </c>
      <c r="DB2" s="1">
        <v>40787</v>
      </c>
      <c r="DC2" s="1">
        <v>40794</v>
      </c>
      <c r="DD2" s="1">
        <v>40801</v>
      </c>
      <c r="DE2" s="1">
        <v>40808</v>
      </c>
      <c r="DF2" s="1">
        <v>40815</v>
      </c>
      <c r="DG2" s="1">
        <v>40822</v>
      </c>
      <c r="DH2" s="1">
        <v>40829</v>
      </c>
      <c r="DI2" s="1">
        <v>40836</v>
      </c>
      <c r="DJ2" s="1">
        <v>40843</v>
      </c>
      <c r="DK2" s="1">
        <v>40850</v>
      </c>
      <c r="DL2" s="1">
        <v>40857</v>
      </c>
      <c r="DM2" s="1">
        <v>40864</v>
      </c>
      <c r="DN2" s="1">
        <v>40871</v>
      </c>
      <c r="DO2" s="1">
        <v>40878</v>
      </c>
      <c r="DP2" s="1">
        <v>40885</v>
      </c>
      <c r="DQ2" s="1">
        <v>40892</v>
      </c>
      <c r="DR2" s="1">
        <v>40899</v>
      </c>
      <c r="DS2" s="1">
        <v>40906</v>
      </c>
      <c r="DT2" s="1">
        <v>40913</v>
      </c>
      <c r="DU2" s="1">
        <v>40920</v>
      </c>
      <c r="DV2" s="1">
        <v>40927</v>
      </c>
      <c r="DW2" s="1">
        <v>40934</v>
      </c>
      <c r="DX2" s="1">
        <v>40941</v>
      </c>
      <c r="DY2" s="1">
        <v>40948</v>
      </c>
      <c r="DZ2" s="1">
        <v>40955</v>
      </c>
      <c r="EA2" s="1">
        <v>40962</v>
      </c>
      <c r="EB2" s="1">
        <v>40969</v>
      </c>
      <c r="EC2" s="1">
        <v>40976</v>
      </c>
      <c r="ED2" s="1">
        <v>40983</v>
      </c>
      <c r="EE2" s="1">
        <v>40990</v>
      </c>
      <c r="EF2" s="1">
        <v>40997</v>
      </c>
      <c r="EG2" s="1">
        <v>41004</v>
      </c>
      <c r="EH2" s="1">
        <v>41011</v>
      </c>
      <c r="EI2" s="1">
        <v>41018</v>
      </c>
      <c r="EJ2" s="1">
        <v>41025</v>
      </c>
      <c r="EK2" s="1">
        <v>41032</v>
      </c>
      <c r="EL2" s="1">
        <v>41039</v>
      </c>
      <c r="EM2" s="1">
        <v>41046</v>
      </c>
      <c r="EN2" s="1">
        <v>41053</v>
      </c>
      <c r="EO2" s="1">
        <v>41060</v>
      </c>
      <c r="EP2" s="1">
        <v>41067</v>
      </c>
      <c r="EQ2" s="1">
        <v>41074</v>
      </c>
      <c r="ER2" s="1">
        <v>41081</v>
      </c>
      <c r="ES2" s="1">
        <v>41088</v>
      </c>
      <c r="ET2" s="1">
        <v>41095</v>
      </c>
      <c r="EU2" s="1">
        <v>41102</v>
      </c>
      <c r="EV2" s="1">
        <v>41109</v>
      </c>
      <c r="EW2" s="1">
        <v>41116</v>
      </c>
      <c r="EX2" s="1">
        <v>41123</v>
      </c>
      <c r="EY2" s="1">
        <v>41130</v>
      </c>
      <c r="EZ2" s="1">
        <v>41137</v>
      </c>
      <c r="FA2" s="1">
        <v>41144</v>
      </c>
      <c r="FB2" s="1">
        <v>41151</v>
      </c>
      <c r="FC2" s="1">
        <v>41158</v>
      </c>
      <c r="FD2" s="1">
        <v>41165</v>
      </c>
      <c r="FE2" s="1">
        <v>41172</v>
      </c>
      <c r="FF2" s="1">
        <v>41179</v>
      </c>
      <c r="FG2" s="1">
        <v>41186</v>
      </c>
      <c r="FH2" s="1">
        <v>41193</v>
      </c>
      <c r="FI2" s="1">
        <v>41200</v>
      </c>
      <c r="FJ2" s="1">
        <v>41207</v>
      </c>
      <c r="FK2" s="1">
        <v>41214</v>
      </c>
      <c r="FL2" s="1">
        <v>41221</v>
      </c>
      <c r="FM2" s="1">
        <v>41228</v>
      </c>
      <c r="FN2" s="1">
        <v>41235</v>
      </c>
      <c r="FO2" s="1">
        <v>41242</v>
      </c>
      <c r="FP2" s="1">
        <v>41249</v>
      </c>
      <c r="FQ2" s="1">
        <v>41256</v>
      </c>
      <c r="FR2" s="1">
        <v>41263</v>
      </c>
      <c r="FS2" s="1">
        <v>41270</v>
      </c>
      <c r="FT2" s="1">
        <v>41277</v>
      </c>
      <c r="FU2" s="1">
        <v>41284</v>
      </c>
      <c r="FV2" s="1">
        <v>41291</v>
      </c>
      <c r="FW2" s="1">
        <v>41298</v>
      </c>
      <c r="FX2" s="1">
        <v>41305</v>
      </c>
      <c r="FY2" s="1">
        <v>41312</v>
      </c>
      <c r="FZ2" s="1">
        <v>41319</v>
      </c>
      <c r="GA2" s="1">
        <v>41326</v>
      </c>
      <c r="GB2" s="1">
        <v>41333</v>
      </c>
      <c r="GC2" s="1">
        <v>41340</v>
      </c>
      <c r="GD2" s="1">
        <v>41347</v>
      </c>
      <c r="GE2" s="1">
        <v>41354</v>
      </c>
      <c r="GF2" s="1">
        <v>41361</v>
      </c>
      <c r="GG2" s="1">
        <v>41368</v>
      </c>
      <c r="GH2" s="1">
        <v>41375</v>
      </c>
      <c r="GI2" s="1">
        <v>41382</v>
      </c>
      <c r="GJ2" s="1">
        <v>41389</v>
      </c>
      <c r="GK2" s="1">
        <v>41396</v>
      </c>
      <c r="GL2" s="1">
        <v>41403</v>
      </c>
      <c r="GM2" s="1">
        <v>41410</v>
      </c>
      <c r="GN2" s="1">
        <v>41417</v>
      </c>
      <c r="GO2" s="1">
        <v>41424</v>
      </c>
      <c r="GP2" s="1">
        <v>41431</v>
      </c>
      <c r="GQ2" s="1">
        <v>41438</v>
      </c>
      <c r="GR2" s="1">
        <v>41445</v>
      </c>
      <c r="GS2" s="1">
        <v>41452</v>
      </c>
      <c r="GT2" s="1">
        <v>41459</v>
      </c>
      <c r="GU2" s="1">
        <v>41466</v>
      </c>
      <c r="GV2" s="1">
        <v>41473</v>
      </c>
      <c r="GW2" s="1">
        <v>41480</v>
      </c>
      <c r="GX2" s="1">
        <v>41487</v>
      </c>
      <c r="GY2" s="1">
        <v>41494</v>
      </c>
      <c r="GZ2" s="1">
        <v>41501</v>
      </c>
      <c r="HA2" s="1">
        <v>41508</v>
      </c>
      <c r="HB2" s="1">
        <v>41515</v>
      </c>
      <c r="HC2" s="1">
        <v>41522</v>
      </c>
      <c r="HD2" s="1">
        <v>41529</v>
      </c>
      <c r="HE2" s="1">
        <v>41536</v>
      </c>
      <c r="HF2" s="1">
        <v>41543</v>
      </c>
      <c r="HG2" s="1">
        <v>41550</v>
      </c>
      <c r="HH2" s="1">
        <v>41557</v>
      </c>
      <c r="HI2" s="1">
        <v>41564</v>
      </c>
      <c r="HJ2" s="1">
        <v>41571</v>
      </c>
      <c r="HK2" s="1">
        <v>41578</v>
      </c>
      <c r="HL2" s="1">
        <v>41585</v>
      </c>
      <c r="HM2" s="1">
        <v>41592</v>
      </c>
      <c r="HN2" s="1">
        <v>41599</v>
      </c>
      <c r="HO2" s="1">
        <v>41606</v>
      </c>
      <c r="HP2" s="1">
        <v>41613</v>
      </c>
      <c r="HQ2" s="1">
        <v>41620</v>
      </c>
      <c r="HR2" s="1">
        <v>41627</v>
      </c>
      <c r="HS2" s="1">
        <v>41634</v>
      </c>
      <c r="HT2" s="1">
        <v>41641</v>
      </c>
      <c r="HU2" s="1">
        <v>41648</v>
      </c>
      <c r="HV2" s="1">
        <v>41655</v>
      </c>
      <c r="HW2" s="1">
        <v>41662</v>
      </c>
      <c r="HX2" s="1">
        <v>41669</v>
      </c>
      <c r="HY2" s="1">
        <v>41676</v>
      </c>
      <c r="HZ2" s="1">
        <v>41683</v>
      </c>
      <c r="IA2" s="1">
        <v>41690</v>
      </c>
      <c r="IB2" s="1">
        <v>41697</v>
      </c>
      <c r="IC2" s="1">
        <v>41704</v>
      </c>
      <c r="ID2" s="1">
        <v>41711</v>
      </c>
      <c r="IE2" s="1">
        <v>41718</v>
      </c>
      <c r="IF2" s="1">
        <v>41725</v>
      </c>
      <c r="IG2" s="1">
        <v>41732</v>
      </c>
      <c r="IH2" s="1">
        <v>41739</v>
      </c>
      <c r="II2" s="1">
        <v>41746</v>
      </c>
      <c r="IJ2" s="1">
        <v>41753</v>
      </c>
      <c r="IK2" s="1">
        <v>41760</v>
      </c>
      <c r="IL2" s="1">
        <v>41767</v>
      </c>
      <c r="IM2" s="1">
        <v>41774</v>
      </c>
      <c r="IN2" s="1">
        <v>41781</v>
      </c>
      <c r="IO2" s="1">
        <v>41788</v>
      </c>
      <c r="IP2" s="1">
        <v>41795</v>
      </c>
      <c r="IQ2" s="1">
        <v>41802</v>
      </c>
      <c r="IR2" s="1">
        <v>41809</v>
      </c>
      <c r="IS2" s="1">
        <v>41816</v>
      </c>
      <c r="IT2" s="1">
        <v>41823</v>
      </c>
      <c r="IU2" s="1">
        <v>41830</v>
      </c>
      <c r="IV2" s="1">
        <v>41837</v>
      </c>
      <c r="IW2" s="1">
        <v>41844</v>
      </c>
      <c r="IX2" s="1">
        <v>41851</v>
      </c>
      <c r="IY2" s="1">
        <v>41858</v>
      </c>
      <c r="IZ2" s="1">
        <v>41865</v>
      </c>
      <c r="JA2" s="1">
        <v>41872</v>
      </c>
      <c r="JB2" s="1">
        <v>41879</v>
      </c>
      <c r="JC2" s="1">
        <v>41886</v>
      </c>
      <c r="JD2" s="1">
        <v>41893</v>
      </c>
      <c r="JE2" s="1">
        <v>41900</v>
      </c>
      <c r="JF2" s="1">
        <v>41907</v>
      </c>
      <c r="JG2" s="1">
        <v>41914</v>
      </c>
      <c r="JH2" s="1">
        <v>41921</v>
      </c>
      <c r="JI2" s="1">
        <v>41928</v>
      </c>
      <c r="JJ2" s="1">
        <v>41935</v>
      </c>
      <c r="JK2" s="1">
        <v>41942</v>
      </c>
      <c r="JL2" s="1">
        <v>41949</v>
      </c>
      <c r="JM2" s="1">
        <v>41956</v>
      </c>
      <c r="JN2" s="1">
        <v>41963</v>
      </c>
      <c r="JO2" s="1">
        <v>41970</v>
      </c>
      <c r="JP2" s="1">
        <v>41977</v>
      </c>
      <c r="JQ2" s="1">
        <v>41984</v>
      </c>
      <c r="JR2" s="1">
        <v>41991</v>
      </c>
      <c r="JS2" s="1">
        <v>41998</v>
      </c>
      <c r="JT2" s="1">
        <v>42005</v>
      </c>
      <c r="JU2" s="1">
        <v>42012</v>
      </c>
      <c r="JV2" s="1">
        <v>42019</v>
      </c>
      <c r="JW2" s="1">
        <v>42026</v>
      </c>
      <c r="JX2" s="1">
        <v>42033</v>
      </c>
      <c r="JY2" s="1">
        <v>42040</v>
      </c>
      <c r="JZ2" s="1">
        <v>42047</v>
      </c>
      <c r="KA2" s="1">
        <v>42054</v>
      </c>
      <c r="KB2" s="1">
        <v>42061</v>
      </c>
      <c r="KC2" s="1">
        <v>42068</v>
      </c>
      <c r="KD2" s="1">
        <v>42075</v>
      </c>
      <c r="KE2" s="1">
        <v>42082</v>
      </c>
      <c r="KF2" s="1">
        <v>42089</v>
      </c>
      <c r="KG2" s="1">
        <v>42096</v>
      </c>
      <c r="KH2" s="1">
        <v>42103</v>
      </c>
      <c r="KI2" s="1">
        <v>42110</v>
      </c>
      <c r="KJ2" s="1">
        <v>42117</v>
      </c>
      <c r="KK2" s="1">
        <v>42124</v>
      </c>
      <c r="KL2" s="1">
        <v>42131</v>
      </c>
      <c r="KM2" s="1">
        <v>42138</v>
      </c>
      <c r="KN2" s="1">
        <v>42145</v>
      </c>
      <c r="KO2" s="1">
        <v>42152</v>
      </c>
      <c r="KP2" s="1">
        <v>42159</v>
      </c>
      <c r="KQ2" s="1">
        <v>42166</v>
      </c>
      <c r="KR2" s="1">
        <v>42173</v>
      </c>
      <c r="KS2" s="1">
        <v>42180</v>
      </c>
      <c r="KT2" s="1">
        <v>42187</v>
      </c>
      <c r="KU2" s="1">
        <v>42194</v>
      </c>
      <c r="KV2" s="1">
        <v>42201</v>
      </c>
      <c r="KW2" s="1">
        <v>42208</v>
      </c>
      <c r="KX2" s="1">
        <v>42215</v>
      </c>
      <c r="KY2" s="1">
        <v>42222</v>
      </c>
      <c r="KZ2" s="1">
        <v>42229</v>
      </c>
      <c r="LA2" s="1">
        <v>42236</v>
      </c>
      <c r="LB2" s="1">
        <v>42243</v>
      </c>
      <c r="LC2" s="1">
        <v>42250</v>
      </c>
      <c r="LD2" s="1">
        <v>42257</v>
      </c>
      <c r="LE2" s="1">
        <v>42264</v>
      </c>
      <c r="LF2" s="1">
        <v>42271</v>
      </c>
      <c r="LG2" s="1">
        <v>42278</v>
      </c>
      <c r="LH2" s="1">
        <v>42285</v>
      </c>
      <c r="LI2" s="1">
        <v>42292</v>
      </c>
      <c r="LJ2" s="1">
        <v>42299</v>
      </c>
      <c r="LK2" s="1">
        <v>42306</v>
      </c>
      <c r="LL2" s="1">
        <v>42313</v>
      </c>
      <c r="LM2" s="1">
        <v>42320</v>
      </c>
      <c r="LN2" s="1">
        <v>42327</v>
      </c>
      <c r="LO2" s="1">
        <v>42334</v>
      </c>
      <c r="LP2" s="1">
        <v>42341</v>
      </c>
      <c r="LQ2" s="1">
        <v>42348</v>
      </c>
      <c r="LR2" s="1">
        <v>42355</v>
      </c>
      <c r="LS2" s="1">
        <v>42362</v>
      </c>
      <c r="LT2" s="1">
        <v>42369</v>
      </c>
      <c r="LU2" s="1">
        <v>42376</v>
      </c>
      <c r="LV2" s="1">
        <v>42383</v>
      </c>
      <c r="LW2" s="1">
        <v>42390</v>
      </c>
      <c r="LX2" s="1">
        <v>42397</v>
      </c>
      <c r="LY2" s="1">
        <v>42404</v>
      </c>
      <c r="LZ2" s="1">
        <v>42411</v>
      </c>
      <c r="MA2" s="1">
        <v>42418</v>
      </c>
      <c r="MB2" s="1">
        <v>42425</v>
      </c>
      <c r="MC2" s="1">
        <v>42432</v>
      </c>
      <c r="MD2" s="1">
        <v>42439</v>
      </c>
      <c r="ME2" s="1">
        <v>42446</v>
      </c>
      <c r="MF2" s="1">
        <v>42453</v>
      </c>
      <c r="MG2" s="1">
        <v>42460</v>
      </c>
      <c r="MH2" s="1">
        <v>42467</v>
      </c>
      <c r="MI2" s="1">
        <v>42474</v>
      </c>
      <c r="MJ2" s="1">
        <v>42481</v>
      </c>
      <c r="MK2" s="1">
        <v>42488</v>
      </c>
      <c r="ML2" s="1">
        <v>42495</v>
      </c>
      <c r="MM2" s="1">
        <v>42502</v>
      </c>
      <c r="MN2" s="1">
        <v>42509</v>
      </c>
      <c r="MO2" s="1">
        <v>42516</v>
      </c>
      <c r="MP2" s="1">
        <v>42523</v>
      </c>
      <c r="MQ2" s="1">
        <v>42530</v>
      </c>
      <c r="MR2" s="1">
        <v>42537</v>
      </c>
      <c r="MS2" s="1">
        <v>42544</v>
      </c>
      <c r="MT2" s="1">
        <v>42551</v>
      </c>
      <c r="MU2" s="1">
        <v>42558</v>
      </c>
      <c r="MV2" s="1">
        <v>42565</v>
      </c>
      <c r="MW2" s="1">
        <v>42572</v>
      </c>
      <c r="MX2" s="1">
        <v>42579</v>
      </c>
      <c r="MY2" s="1">
        <v>42586</v>
      </c>
      <c r="MZ2" s="1">
        <v>42593</v>
      </c>
      <c r="NA2" s="1">
        <v>42600</v>
      </c>
      <c r="NB2" s="1">
        <v>42607</v>
      </c>
      <c r="NC2" s="1">
        <v>42614</v>
      </c>
      <c r="ND2" s="1">
        <v>42621</v>
      </c>
      <c r="NE2" s="1">
        <v>42628</v>
      </c>
      <c r="NF2" s="1">
        <v>42635</v>
      </c>
      <c r="NG2" s="1">
        <v>42642</v>
      </c>
      <c r="NH2" s="1">
        <v>42649</v>
      </c>
      <c r="NI2" s="1">
        <v>42656</v>
      </c>
      <c r="NJ2" s="1">
        <v>42663</v>
      </c>
      <c r="NK2" s="1">
        <v>42670</v>
      </c>
      <c r="NL2" s="1">
        <v>42677</v>
      </c>
      <c r="NM2" s="1">
        <v>42684</v>
      </c>
      <c r="NN2" s="1">
        <v>42691</v>
      </c>
      <c r="NO2" s="1">
        <v>42698</v>
      </c>
      <c r="NP2" s="1">
        <v>42705</v>
      </c>
      <c r="NQ2" s="1">
        <v>42712</v>
      </c>
      <c r="NR2" s="1">
        <v>42719</v>
      </c>
      <c r="NS2" s="1">
        <v>42726</v>
      </c>
      <c r="NT2" s="1">
        <v>42733</v>
      </c>
      <c r="NU2" s="1">
        <v>42740</v>
      </c>
      <c r="NV2" s="1">
        <v>42747</v>
      </c>
      <c r="NW2" s="1">
        <v>42754</v>
      </c>
      <c r="NX2" s="1">
        <v>42761</v>
      </c>
      <c r="NY2" s="1">
        <v>42768</v>
      </c>
      <c r="NZ2" s="1">
        <v>42775</v>
      </c>
      <c r="OA2" s="1">
        <v>42782</v>
      </c>
      <c r="OB2" s="1">
        <v>42789</v>
      </c>
      <c r="OC2" s="1">
        <v>42796</v>
      </c>
      <c r="OD2" s="1">
        <v>42803</v>
      </c>
      <c r="OE2" s="1">
        <v>42810</v>
      </c>
      <c r="OF2" s="1">
        <v>42817</v>
      </c>
      <c r="OG2" s="1">
        <v>42824</v>
      </c>
      <c r="OH2" s="1">
        <v>42831</v>
      </c>
      <c r="OI2" s="1">
        <v>42838</v>
      </c>
      <c r="OJ2" s="1">
        <v>42845</v>
      </c>
      <c r="OK2" s="1">
        <v>42852</v>
      </c>
      <c r="OL2" s="1">
        <v>42859</v>
      </c>
      <c r="OM2" s="1">
        <v>42866</v>
      </c>
      <c r="ON2" s="1">
        <v>42873</v>
      </c>
      <c r="OO2" s="1">
        <v>42880</v>
      </c>
      <c r="OP2" s="1">
        <v>42887</v>
      </c>
      <c r="OQ2" s="1">
        <v>42894</v>
      </c>
      <c r="OR2" s="1">
        <v>42901</v>
      </c>
      <c r="OS2" s="1">
        <v>42908</v>
      </c>
      <c r="OT2" s="1">
        <v>42915</v>
      </c>
      <c r="OU2" s="1">
        <v>42922</v>
      </c>
      <c r="OV2" s="1">
        <v>42929</v>
      </c>
      <c r="OW2" s="1">
        <v>42936</v>
      </c>
      <c r="OX2" s="1">
        <v>42943</v>
      </c>
      <c r="OY2" s="1">
        <v>42950</v>
      </c>
      <c r="OZ2" s="1">
        <v>42957</v>
      </c>
      <c r="PA2" s="1">
        <v>42964</v>
      </c>
      <c r="PB2" s="1">
        <v>42971</v>
      </c>
      <c r="PC2" s="1">
        <v>42978</v>
      </c>
      <c r="PD2" s="1">
        <v>42985</v>
      </c>
      <c r="PE2" s="1">
        <v>42992</v>
      </c>
      <c r="PF2" s="1">
        <v>42999</v>
      </c>
      <c r="PG2" s="1">
        <v>43006</v>
      </c>
      <c r="PH2" s="1">
        <v>43013</v>
      </c>
      <c r="PI2" s="1">
        <v>43020</v>
      </c>
      <c r="PJ2" s="1">
        <v>43027</v>
      </c>
      <c r="PK2" s="1">
        <v>43034</v>
      </c>
      <c r="PL2" s="1">
        <v>43041</v>
      </c>
      <c r="PM2" s="1">
        <v>43048</v>
      </c>
      <c r="PN2" s="1">
        <v>43055</v>
      </c>
      <c r="PO2" s="1">
        <v>43062</v>
      </c>
      <c r="PP2" s="1">
        <v>43069</v>
      </c>
      <c r="PQ2" s="1">
        <v>43076</v>
      </c>
      <c r="PR2" s="1">
        <v>43083</v>
      </c>
      <c r="PS2" s="1">
        <v>43090</v>
      </c>
      <c r="PT2" s="1">
        <v>43097</v>
      </c>
      <c r="PU2" s="1">
        <v>43104</v>
      </c>
      <c r="PV2" s="1">
        <v>43111</v>
      </c>
      <c r="PW2" s="1">
        <v>43118</v>
      </c>
      <c r="PX2" s="1">
        <v>43125</v>
      </c>
      <c r="PY2" s="1">
        <v>43132</v>
      </c>
      <c r="PZ2" s="1">
        <v>43139</v>
      </c>
      <c r="QA2" s="1">
        <v>43146</v>
      </c>
      <c r="QB2" s="1">
        <v>43153</v>
      </c>
      <c r="QC2" s="1">
        <v>43160</v>
      </c>
      <c r="QD2" s="1">
        <v>43167</v>
      </c>
      <c r="QE2" s="1">
        <v>43174</v>
      </c>
      <c r="QF2" s="1">
        <v>43181</v>
      </c>
      <c r="QG2" s="1">
        <v>43188</v>
      </c>
      <c r="QH2" s="1">
        <v>43195</v>
      </c>
      <c r="QI2" s="1">
        <v>43202</v>
      </c>
      <c r="QJ2" s="1">
        <v>43209</v>
      </c>
      <c r="QK2" s="1">
        <v>43216</v>
      </c>
      <c r="QL2" s="1">
        <v>43223</v>
      </c>
      <c r="QM2" s="1">
        <v>43230</v>
      </c>
      <c r="QN2" s="1">
        <v>43237</v>
      </c>
      <c r="QO2" s="1">
        <v>43244</v>
      </c>
      <c r="QP2" s="1">
        <v>43251</v>
      </c>
      <c r="QQ2" s="1">
        <v>43258</v>
      </c>
      <c r="QR2" s="1">
        <v>43265</v>
      </c>
      <c r="QS2" s="1">
        <v>43272</v>
      </c>
      <c r="QT2" s="1">
        <v>43279</v>
      </c>
      <c r="QU2" s="1">
        <v>43286</v>
      </c>
      <c r="QV2" s="1">
        <v>43293</v>
      </c>
      <c r="QW2" s="1">
        <v>43300</v>
      </c>
      <c r="QX2" s="1">
        <v>43307</v>
      </c>
      <c r="QY2" s="1">
        <v>43314</v>
      </c>
      <c r="QZ2" s="1">
        <v>43321</v>
      </c>
      <c r="RA2" s="1">
        <v>43328</v>
      </c>
      <c r="RB2" s="1">
        <v>43335</v>
      </c>
      <c r="RC2" s="1">
        <v>43342</v>
      </c>
      <c r="RD2" s="1">
        <v>43349</v>
      </c>
      <c r="RE2" s="1">
        <v>43356</v>
      </c>
      <c r="RF2" s="1">
        <v>43363</v>
      </c>
      <c r="RG2" s="1">
        <v>43370</v>
      </c>
      <c r="RH2" s="1">
        <v>43377</v>
      </c>
      <c r="RI2" s="1">
        <v>43384</v>
      </c>
      <c r="RJ2" s="1">
        <v>43391</v>
      </c>
      <c r="RK2" s="1">
        <v>43398</v>
      </c>
      <c r="RL2" s="1">
        <v>43405</v>
      </c>
      <c r="RM2" s="1">
        <v>43412</v>
      </c>
      <c r="RN2" s="1">
        <v>43419</v>
      </c>
      <c r="RO2" s="1">
        <v>43426</v>
      </c>
      <c r="RP2" s="1">
        <v>43433</v>
      </c>
      <c r="RQ2" s="1">
        <v>43440</v>
      </c>
      <c r="RR2" s="1">
        <v>43447</v>
      </c>
      <c r="RS2" s="1">
        <v>43454</v>
      </c>
      <c r="RT2" s="1">
        <v>43461</v>
      </c>
      <c r="RU2" s="1">
        <v>43468</v>
      </c>
      <c r="RV2" s="1">
        <v>43475</v>
      </c>
      <c r="RW2" s="1">
        <v>43482</v>
      </c>
      <c r="RX2" s="1">
        <v>43489</v>
      </c>
      <c r="RY2" s="1">
        <v>43496</v>
      </c>
      <c r="RZ2" s="1">
        <v>43503</v>
      </c>
      <c r="SA2" s="1">
        <v>43510</v>
      </c>
      <c r="SB2" s="1">
        <v>43517</v>
      </c>
      <c r="SC2" s="1">
        <v>43524</v>
      </c>
      <c r="SD2" s="1">
        <v>43531</v>
      </c>
      <c r="SE2" s="1">
        <v>43538</v>
      </c>
      <c r="SF2" s="1">
        <v>43545</v>
      </c>
      <c r="SG2" s="1">
        <v>43552</v>
      </c>
      <c r="SH2" s="1">
        <v>43559</v>
      </c>
      <c r="SI2" s="1">
        <v>43566</v>
      </c>
      <c r="SJ2" s="1">
        <v>43573</v>
      </c>
      <c r="SK2" s="1">
        <v>43580</v>
      </c>
      <c r="SL2" s="1">
        <v>43587</v>
      </c>
      <c r="SM2" s="1">
        <v>43594</v>
      </c>
      <c r="SN2" s="1">
        <v>43601</v>
      </c>
      <c r="SO2" s="1">
        <v>43608</v>
      </c>
      <c r="SP2" s="1">
        <v>43615</v>
      </c>
      <c r="SQ2" s="1">
        <v>43622</v>
      </c>
      <c r="SR2" s="1">
        <v>43629</v>
      </c>
      <c r="SS2" s="1">
        <v>43636</v>
      </c>
      <c r="ST2" s="1">
        <v>43643</v>
      </c>
      <c r="SU2" s="1">
        <v>43650</v>
      </c>
      <c r="SV2" s="1">
        <v>43657</v>
      </c>
      <c r="SW2" s="1">
        <v>43664</v>
      </c>
      <c r="SX2" s="1">
        <v>43671</v>
      </c>
      <c r="SY2" s="1">
        <v>43678</v>
      </c>
      <c r="SZ2" s="1">
        <v>43685</v>
      </c>
      <c r="TA2" s="1">
        <v>43692</v>
      </c>
      <c r="TB2" s="1">
        <v>43699</v>
      </c>
      <c r="TC2" s="1">
        <v>43706</v>
      </c>
      <c r="TD2" s="1">
        <v>43713</v>
      </c>
      <c r="TE2" s="1">
        <v>43720</v>
      </c>
      <c r="TF2" s="1">
        <v>43727</v>
      </c>
      <c r="TG2" s="1">
        <v>43734</v>
      </c>
      <c r="TH2" s="1">
        <v>43741</v>
      </c>
      <c r="TI2" s="1">
        <v>43748</v>
      </c>
      <c r="TJ2" s="1">
        <v>43755</v>
      </c>
      <c r="TK2" s="1">
        <v>43762</v>
      </c>
      <c r="TL2" s="1">
        <v>43769</v>
      </c>
      <c r="TM2" s="1">
        <v>43776</v>
      </c>
      <c r="TN2" s="1">
        <v>43783</v>
      </c>
      <c r="TO2" s="1">
        <v>43790</v>
      </c>
      <c r="TP2" s="1">
        <v>43797</v>
      </c>
      <c r="TQ2" s="1">
        <v>43804</v>
      </c>
      <c r="TR2" s="1">
        <v>43811</v>
      </c>
      <c r="TS2" s="1">
        <v>43818</v>
      </c>
      <c r="TT2" s="1">
        <v>43825</v>
      </c>
      <c r="TU2" s="1">
        <v>43832</v>
      </c>
      <c r="TV2" s="1">
        <v>43839</v>
      </c>
      <c r="TW2" s="1">
        <v>43846</v>
      </c>
      <c r="TX2" s="1">
        <v>43853</v>
      </c>
      <c r="TY2" s="1">
        <v>43860</v>
      </c>
      <c r="TZ2" s="1">
        <v>43867</v>
      </c>
      <c r="UA2" s="1">
        <v>43874</v>
      </c>
      <c r="UB2" s="1">
        <v>43881</v>
      </c>
      <c r="UC2" s="1">
        <v>43888</v>
      </c>
      <c r="UD2" s="1">
        <v>43895</v>
      </c>
      <c r="UE2" s="1">
        <v>43902</v>
      </c>
      <c r="UF2" s="1">
        <v>43909</v>
      </c>
      <c r="UG2" s="1">
        <v>43916</v>
      </c>
      <c r="UH2" s="1">
        <v>43923</v>
      </c>
      <c r="UI2" s="1">
        <v>43930</v>
      </c>
      <c r="UJ2" s="1">
        <v>43937</v>
      </c>
      <c r="UK2" s="1">
        <v>43944</v>
      </c>
      <c r="UL2" s="1">
        <v>43951</v>
      </c>
      <c r="UM2" s="1">
        <v>43958</v>
      </c>
      <c r="UN2" s="1">
        <v>43965</v>
      </c>
      <c r="UO2" s="1">
        <v>43972</v>
      </c>
      <c r="UP2" s="1">
        <v>43979</v>
      </c>
      <c r="UQ2" s="1">
        <v>43986</v>
      </c>
      <c r="UR2" s="1">
        <v>43993</v>
      </c>
      <c r="US2" s="1">
        <v>44000</v>
      </c>
      <c r="UT2" s="1">
        <v>44007</v>
      </c>
      <c r="UU2" s="1">
        <v>44014</v>
      </c>
      <c r="UV2" s="1">
        <v>44021</v>
      </c>
      <c r="UW2" s="1">
        <v>44028</v>
      </c>
      <c r="UX2" s="1">
        <v>44035</v>
      </c>
      <c r="UY2" s="1">
        <v>44042</v>
      </c>
      <c r="UZ2" s="1">
        <v>44049</v>
      </c>
      <c r="VA2" s="1">
        <v>44056</v>
      </c>
      <c r="VB2" s="1">
        <v>44063</v>
      </c>
      <c r="VC2" s="1">
        <v>44070</v>
      </c>
      <c r="VD2" s="1">
        <v>44077</v>
      </c>
      <c r="VE2" s="1">
        <v>44084</v>
      </c>
      <c r="VF2" s="1">
        <v>44091</v>
      </c>
      <c r="VG2" s="1">
        <v>44098</v>
      </c>
      <c r="VH2" s="1">
        <v>44105</v>
      </c>
      <c r="VI2" s="1">
        <v>44112</v>
      </c>
      <c r="VJ2" s="1">
        <v>44119</v>
      </c>
      <c r="VK2" s="1">
        <v>44126</v>
      </c>
      <c r="VL2" s="1">
        <v>44133</v>
      </c>
      <c r="VM2" s="1">
        <v>44140</v>
      </c>
      <c r="VN2" s="1">
        <v>44147</v>
      </c>
      <c r="VO2" s="1">
        <v>44154</v>
      </c>
      <c r="VP2" s="1">
        <v>44161</v>
      </c>
      <c r="VQ2" s="1">
        <v>44168</v>
      </c>
      <c r="VR2" s="1">
        <v>44175</v>
      </c>
      <c r="VS2" s="1">
        <v>44182</v>
      </c>
      <c r="VT2" s="1">
        <v>44189</v>
      </c>
      <c r="VU2" s="1">
        <v>44196</v>
      </c>
      <c r="VV2" s="1">
        <v>44203</v>
      </c>
      <c r="VW2" s="1">
        <v>44210</v>
      </c>
      <c r="VX2" s="1">
        <v>44217</v>
      </c>
      <c r="VY2" s="1">
        <v>44224</v>
      </c>
      <c r="VZ2" s="1">
        <v>44231</v>
      </c>
      <c r="WA2" s="1">
        <v>44238</v>
      </c>
      <c r="WB2" s="1">
        <v>44245</v>
      </c>
      <c r="WC2" s="1">
        <v>44252</v>
      </c>
      <c r="WD2" s="1">
        <v>44259</v>
      </c>
      <c r="WE2" s="1">
        <v>44266</v>
      </c>
      <c r="WF2" s="1">
        <v>44273</v>
      </c>
      <c r="WG2" s="1">
        <v>44280</v>
      </c>
      <c r="WH2" s="1">
        <v>44287</v>
      </c>
      <c r="WI2" s="1">
        <v>44294</v>
      </c>
      <c r="WJ2" s="1">
        <v>44301</v>
      </c>
      <c r="WK2" s="1">
        <v>44308</v>
      </c>
      <c r="WL2" s="1">
        <v>44315</v>
      </c>
      <c r="WM2" s="1">
        <v>44322</v>
      </c>
      <c r="WN2" s="1">
        <v>44329</v>
      </c>
      <c r="WO2" s="1">
        <v>44336</v>
      </c>
      <c r="WP2" s="1">
        <v>44343</v>
      </c>
      <c r="WQ2" s="1">
        <v>44350</v>
      </c>
      <c r="WR2" s="1">
        <v>44357</v>
      </c>
      <c r="WS2" s="1">
        <v>44364</v>
      </c>
      <c r="WT2" s="1">
        <v>44371</v>
      </c>
      <c r="WU2" s="1">
        <v>44378</v>
      </c>
      <c r="WV2" s="1">
        <v>44385</v>
      </c>
      <c r="WW2" s="1">
        <v>44392</v>
      </c>
      <c r="WX2" s="1">
        <v>44399</v>
      </c>
      <c r="WY2" s="1">
        <v>44406</v>
      </c>
      <c r="WZ2" s="1">
        <v>44413</v>
      </c>
      <c r="XA2" s="1">
        <v>44420</v>
      </c>
      <c r="XB2" s="1">
        <v>44427</v>
      </c>
      <c r="XC2" s="1">
        <v>44434</v>
      </c>
      <c r="XD2" s="1">
        <v>44441</v>
      </c>
      <c r="XE2" s="1">
        <v>44448</v>
      </c>
      <c r="XF2" s="1">
        <v>44455</v>
      </c>
      <c r="XG2" s="1">
        <v>44462</v>
      </c>
      <c r="XH2" s="1">
        <v>44469</v>
      </c>
      <c r="XI2" s="1">
        <v>44476</v>
      </c>
      <c r="XJ2" s="1">
        <v>44483</v>
      </c>
      <c r="XK2" s="1">
        <v>44490</v>
      </c>
      <c r="XL2" s="1">
        <v>44497</v>
      </c>
      <c r="XM2" s="1">
        <v>44504</v>
      </c>
      <c r="XN2" s="1">
        <v>44511</v>
      </c>
      <c r="XO2" s="1">
        <v>44518</v>
      </c>
      <c r="XP2" s="1">
        <v>44525</v>
      </c>
      <c r="XQ2" s="1">
        <v>44532</v>
      </c>
      <c r="XR2" s="1">
        <v>44539</v>
      </c>
      <c r="XS2" s="1">
        <v>44546</v>
      </c>
      <c r="XT2" s="1">
        <v>44553</v>
      </c>
      <c r="XU2" s="1">
        <v>44560</v>
      </c>
      <c r="XV2" s="1">
        <v>44567</v>
      </c>
      <c r="XW2" s="1">
        <v>44574</v>
      </c>
      <c r="XX2" s="1">
        <v>44581</v>
      </c>
      <c r="XY2" s="1">
        <v>44588</v>
      </c>
      <c r="XZ2" s="1">
        <v>44595</v>
      </c>
      <c r="YA2" s="1">
        <v>44602</v>
      </c>
      <c r="YB2" s="1">
        <v>44609</v>
      </c>
      <c r="YC2" s="1">
        <v>44616</v>
      </c>
      <c r="YD2" s="1">
        <v>44623</v>
      </c>
      <c r="YE2" s="1">
        <v>44630</v>
      </c>
      <c r="YF2" s="1">
        <v>44637</v>
      </c>
      <c r="YG2" s="1">
        <v>44644</v>
      </c>
      <c r="YH2" s="1">
        <v>44651</v>
      </c>
      <c r="YI2" s="1">
        <v>44658</v>
      </c>
      <c r="YJ2" s="1">
        <v>44665</v>
      </c>
      <c r="YK2" s="1">
        <v>44672</v>
      </c>
      <c r="YL2" s="1">
        <v>44679</v>
      </c>
      <c r="YM2" s="1">
        <v>44686</v>
      </c>
      <c r="YN2" s="1">
        <v>44693</v>
      </c>
      <c r="YO2" s="1">
        <v>44700</v>
      </c>
      <c r="YP2" s="1">
        <v>44707</v>
      </c>
      <c r="YQ2" s="1">
        <v>44714</v>
      </c>
      <c r="YR2" s="1">
        <v>44721</v>
      </c>
      <c r="YS2" s="1">
        <v>44728</v>
      </c>
      <c r="YT2" s="1">
        <v>44735</v>
      </c>
      <c r="YU2" s="1">
        <v>44742</v>
      </c>
      <c r="YV2" s="1">
        <v>44749</v>
      </c>
      <c r="YW2" s="1">
        <v>44756</v>
      </c>
      <c r="YX2" s="1">
        <v>44763</v>
      </c>
      <c r="YY2" s="1">
        <v>44770</v>
      </c>
      <c r="YZ2" s="1">
        <v>44777</v>
      </c>
      <c r="ZA2" s="1">
        <v>44784</v>
      </c>
      <c r="ZB2" s="1">
        <v>44791</v>
      </c>
      <c r="ZC2" s="1">
        <v>44798</v>
      </c>
      <c r="ZD2" s="1">
        <v>44805</v>
      </c>
      <c r="ZE2" s="1">
        <v>44812</v>
      </c>
      <c r="ZF2" s="1">
        <v>44819</v>
      </c>
      <c r="ZG2" s="1">
        <v>44826</v>
      </c>
      <c r="ZH2" s="1">
        <v>44833</v>
      </c>
      <c r="ZI2" s="1">
        <v>44840</v>
      </c>
      <c r="ZJ2" s="1">
        <v>44847</v>
      </c>
      <c r="ZK2" s="1">
        <v>44854</v>
      </c>
      <c r="ZL2" s="1">
        <v>44861</v>
      </c>
      <c r="ZM2" s="1">
        <v>44868</v>
      </c>
      <c r="ZN2" s="1">
        <v>44875</v>
      </c>
      <c r="ZO2" s="1">
        <v>44882</v>
      </c>
      <c r="ZP2" s="1">
        <v>44889</v>
      </c>
      <c r="ZQ2" s="1">
        <v>44896</v>
      </c>
      <c r="ZR2" s="1">
        <v>44903</v>
      </c>
      <c r="ZS2" s="1">
        <v>44910</v>
      </c>
      <c r="ZT2" s="1">
        <v>44917</v>
      </c>
      <c r="ZU2" s="1">
        <v>44924</v>
      </c>
      <c r="ZV2" s="1">
        <v>44931</v>
      </c>
      <c r="ZW2" s="1">
        <v>44938</v>
      </c>
      <c r="ZX2" s="1">
        <v>44945</v>
      </c>
      <c r="ZY2" s="1">
        <v>44952</v>
      </c>
      <c r="ZZ2" s="1">
        <v>44959</v>
      </c>
      <c r="AAA2" s="1">
        <v>44966</v>
      </c>
      <c r="AAB2" s="1">
        <v>44973</v>
      </c>
      <c r="AAC2" s="1">
        <v>44980</v>
      </c>
      <c r="AAD2" s="1">
        <v>44987</v>
      </c>
      <c r="AAE2" s="1">
        <v>44994</v>
      </c>
      <c r="AAF2" s="1">
        <v>45001</v>
      </c>
      <c r="AAG2" s="1">
        <v>45008</v>
      </c>
      <c r="AAH2" s="1">
        <v>45015</v>
      </c>
      <c r="AAI2" s="1">
        <v>45022</v>
      </c>
      <c r="AAJ2" s="1">
        <v>45029</v>
      </c>
      <c r="AAK2" s="1">
        <v>45036</v>
      </c>
      <c r="AAL2" s="1">
        <v>45043</v>
      </c>
      <c r="AAM2" s="1">
        <v>45050</v>
      </c>
      <c r="AAN2" s="1">
        <v>45057</v>
      </c>
      <c r="AAO2" s="1">
        <v>45064</v>
      </c>
      <c r="AAP2" s="1">
        <v>45071</v>
      </c>
      <c r="AAQ2" s="1">
        <v>45078</v>
      </c>
      <c r="AAR2" s="1">
        <v>45082</v>
      </c>
      <c r="AAS2" s="1">
        <v>45092</v>
      </c>
      <c r="AAT2" s="1">
        <v>45099</v>
      </c>
      <c r="AAU2" s="1">
        <v>45106</v>
      </c>
      <c r="AAV2" s="1">
        <v>45113</v>
      </c>
      <c r="AAW2" s="1">
        <v>45120</v>
      </c>
      <c r="AAX2" s="1">
        <v>45127</v>
      </c>
      <c r="AAY2" s="1">
        <v>45134</v>
      </c>
      <c r="AAZ2" s="1">
        <v>45141</v>
      </c>
      <c r="ABA2" s="1">
        <v>45148</v>
      </c>
      <c r="ABB2" s="1">
        <v>45155</v>
      </c>
      <c r="ABC2" s="1">
        <v>45162</v>
      </c>
      <c r="ABD2" s="1">
        <v>45169</v>
      </c>
      <c r="ABE2" s="1">
        <v>45176</v>
      </c>
      <c r="ABF2" s="1">
        <v>45183</v>
      </c>
      <c r="ABG2" s="1">
        <v>45190</v>
      </c>
      <c r="ABH2" s="1">
        <v>45197</v>
      </c>
      <c r="ABI2" s="1">
        <v>45204</v>
      </c>
      <c r="ABJ2" s="1">
        <v>45211</v>
      </c>
      <c r="ABK2" s="1">
        <v>45218</v>
      </c>
      <c r="ABL2" s="1">
        <v>45225</v>
      </c>
      <c r="ABM2" s="1">
        <v>45232</v>
      </c>
      <c r="ABN2" s="1">
        <v>45239</v>
      </c>
      <c r="ABO2" s="1">
        <v>45246</v>
      </c>
      <c r="ABP2" s="1">
        <v>45253</v>
      </c>
      <c r="ABQ2" s="1">
        <v>45260</v>
      </c>
      <c r="ABR2" s="1">
        <v>45267</v>
      </c>
      <c r="ABS2" s="1">
        <v>45274</v>
      </c>
      <c r="ABT2" s="1">
        <v>45281</v>
      </c>
      <c r="ABU2" s="1">
        <v>45288</v>
      </c>
      <c r="ABV2" s="1">
        <v>45295</v>
      </c>
      <c r="ABW2" s="1">
        <v>45302</v>
      </c>
      <c r="ABX2" s="1">
        <v>45309</v>
      </c>
      <c r="ABY2" s="1">
        <v>45316</v>
      </c>
      <c r="ABZ2" s="1">
        <v>45323</v>
      </c>
      <c r="ACA2" s="1">
        <v>45330</v>
      </c>
      <c r="ACB2" s="1">
        <v>45337</v>
      </c>
      <c r="ACC2" s="1">
        <v>45344</v>
      </c>
      <c r="ACD2" s="1">
        <v>45351</v>
      </c>
      <c r="ACE2" s="1">
        <v>45358</v>
      </c>
      <c r="ACF2" s="1">
        <v>45365</v>
      </c>
      <c r="ACG2" s="1">
        <v>45372</v>
      </c>
      <c r="ACH2" s="1">
        <v>45379</v>
      </c>
      <c r="ACI2" s="1">
        <v>45386</v>
      </c>
      <c r="ACJ2" s="1">
        <v>45393</v>
      </c>
      <c r="ACK2" s="1">
        <v>45400</v>
      </c>
      <c r="ACL2" s="1">
        <v>45407</v>
      </c>
      <c r="ACM2" s="1">
        <v>45414</v>
      </c>
      <c r="ACN2" s="1">
        <v>45421</v>
      </c>
      <c r="ACO2" s="1">
        <v>45428</v>
      </c>
      <c r="ACP2" s="1">
        <v>45435</v>
      </c>
      <c r="ACQ2" s="1">
        <v>45442</v>
      </c>
      <c r="ACR2" s="1">
        <v>45449</v>
      </c>
      <c r="ACS2" s="1">
        <v>45456</v>
      </c>
      <c r="ACT2" s="1">
        <v>45463</v>
      </c>
      <c r="ACU2" s="1">
        <v>45470</v>
      </c>
      <c r="ACV2" s="1">
        <v>45477</v>
      </c>
      <c r="ACW2" s="1">
        <v>45484</v>
      </c>
      <c r="ACX2" s="1">
        <v>45491</v>
      </c>
      <c r="ACY2" s="1">
        <v>45498</v>
      </c>
      <c r="ACZ2" s="1">
        <v>45505</v>
      </c>
      <c r="ADA2" s="1">
        <v>45512</v>
      </c>
      <c r="ADB2" s="1">
        <v>45519</v>
      </c>
      <c r="ADC2" s="1">
        <v>45526</v>
      </c>
      <c r="ADD2" s="1">
        <v>45533</v>
      </c>
      <c r="ADE2" s="1">
        <v>45540</v>
      </c>
      <c r="ADF2" s="1">
        <v>45547</v>
      </c>
      <c r="ADG2" s="1">
        <v>45554</v>
      </c>
      <c r="ADH2" s="1">
        <v>45561</v>
      </c>
      <c r="ADI2" s="1">
        <v>45568</v>
      </c>
      <c r="ADJ2" s="1">
        <v>45575</v>
      </c>
      <c r="ADK2" s="1">
        <v>45582</v>
      </c>
      <c r="ADL2" s="1">
        <v>45589</v>
      </c>
      <c r="ADM2" s="1">
        <v>45596</v>
      </c>
      <c r="ADN2" s="1">
        <v>45603</v>
      </c>
      <c r="ADO2" s="1">
        <v>45610</v>
      </c>
      <c r="ADP2" s="1">
        <v>45617</v>
      </c>
      <c r="ADQ2" s="1">
        <v>45624</v>
      </c>
      <c r="ADR2" s="1">
        <v>45631</v>
      </c>
      <c r="ADS2" s="1">
        <v>45638</v>
      </c>
      <c r="ADT2" s="1">
        <v>45645</v>
      </c>
      <c r="ADU2" s="1">
        <v>45652</v>
      </c>
    </row>
    <row r="3" spans="1:801" s="2" customFormat="1" ht="16.5">
      <c r="A3"/>
    </row>
    <row r="4" spans="1:801" s="2" customFormat="1" ht="16.5">
      <c r="A4" s="3" t="s">
        <v>1</v>
      </c>
      <c r="B4" s="4">
        <f>SUM(B5:B35)</f>
        <v>0</v>
      </c>
      <c r="C4" s="4">
        <f t="shared" ref="C4:BN4" si="0">SUM(C5:C35)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878</v>
      </c>
      <c r="H4" s="4">
        <f t="shared" si="0"/>
        <v>3187</v>
      </c>
      <c r="I4" s="4">
        <f t="shared" si="0"/>
        <v>0</v>
      </c>
      <c r="J4" s="4">
        <f t="shared" si="0"/>
        <v>2765</v>
      </c>
      <c r="K4" s="4">
        <f t="shared" si="0"/>
        <v>3203</v>
      </c>
      <c r="L4" s="4">
        <f t="shared" si="0"/>
        <v>2014</v>
      </c>
      <c r="M4" s="4">
        <f t="shared" si="0"/>
        <v>11799</v>
      </c>
      <c r="N4" s="4">
        <f t="shared" si="0"/>
        <v>5544</v>
      </c>
      <c r="O4" s="4">
        <f t="shared" si="0"/>
        <v>7153</v>
      </c>
      <c r="P4" s="4">
        <f t="shared" si="0"/>
        <v>4310</v>
      </c>
      <c r="Q4" s="4">
        <f t="shared" si="0"/>
        <v>3742</v>
      </c>
      <c r="R4" s="4">
        <f t="shared" si="0"/>
        <v>7285</v>
      </c>
      <c r="S4" s="4">
        <f t="shared" si="0"/>
        <v>4622</v>
      </c>
      <c r="T4" s="4">
        <f t="shared" si="0"/>
        <v>4818</v>
      </c>
      <c r="U4" s="4">
        <f t="shared" si="0"/>
        <v>9755</v>
      </c>
      <c r="V4" s="4">
        <f t="shared" si="0"/>
        <v>5513</v>
      </c>
      <c r="W4" s="4">
        <f t="shared" si="0"/>
        <v>2184</v>
      </c>
      <c r="X4" s="4">
        <f t="shared" si="0"/>
        <v>5855</v>
      </c>
      <c r="Y4" s="4">
        <f t="shared" si="0"/>
        <v>5736</v>
      </c>
      <c r="Z4" s="4">
        <f t="shared" si="0"/>
        <v>4224</v>
      </c>
      <c r="AA4" s="4">
        <f t="shared" si="0"/>
        <v>3249</v>
      </c>
      <c r="AB4" s="4">
        <f t="shared" si="0"/>
        <v>203</v>
      </c>
      <c r="AC4" s="4">
        <f t="shared" si="0"/>
        <v>2094</v>
      </c>
      <c r="AD4" s="4">
        <f t="shared" si="0"/>
        <v>3004</v>
      </c>
      <c r="AE4" s="4">
        <f t="shared" si="0"/>
        <v>0</v>
      </c>
      <c r="AF4" s="4">
        <f t="shared" si="0"/>
        <v>0</v>
      </c>
      <c r="AG4" s="4">
        <f t="shared" si="0"/>
        <v>0</v>
      </c>
      <c r="AH4" s="4">
        <f t="shared" si="0"/>
        <v>0</v>
      </c>
      <c r="AI4" s="4">
        <f t="shared" si="0"/>
        <v>0</v>
      </c>
      <c r="AJ4" s="4">
        <f t="shared" si="0"/>
        <v>1230</v>
      </c>
      <c r="AK4" s="4">
        <f t="shared" si="0"/>
        <v>0</v>
      </c>
      <c r="AL4" s="4">
        <f t="shared" si="0"/>
        <v>0</v>
      </c>
      <c r="AM4" s="4">
        <f t="shared" si="0"/>
        <v>0</v>
      </c>
      <c r="AN4" s="4">
        <f t="shared" si="0"/>
        <v>0</v>
      </c>
      <c r="AO4" s="4">
        <f t="shared" si="0"/>
        <v>0</v>
      </c>
      <c r="AP4" s="4">
        <f t="shared" si="0"/>
        <v>0</v>
      </c>
      <c r="AQ4" s="4">
        <f t="shared" si="0"/>
        <v>0</v>
      </c>
      <c r="AR4" s="4">
        <f t="shared" si="0"/>
        <v>0</v>
      </c>
      <c r="AS4" s="4">
        <f t="shared" si="0"/>
        <v>0</v>
      </c>
      <c r="AT4" s="4">
        <f t="shared" si="0"/>
        <v>4</v>
      </c>
      <c r="AU4" s="4">
        <f t="shared" si="0"/>
        <v>0</v>
      </c>
      <c r="AV4" s="4">
        <f t="shared" si="0"/>
        <v>0</v>
      </c>
      <c r="AW4" s="4">
        <f t="shared" si="0"/>
        <v>0</v>
      </c>
      <c r="AX4" s="4">
        <f t="shared" si="0"/>
        <v>0</v>
      </c>
      <c r="AY4" s="4">
        <f t="shared" si="0"/>
        <v>0</v>
      </c>
      <c r="AZ4" s="4">
        <f t="shared" si="0"/>
        <v>0</v>
      </c>
      <c r="BA4" s="4">
        <f t="shared" si="0"/>
        <v>0</v>
      </c>
      <c r="BB4" s="4">
        <f t="shared" si="0"/>
        <v>0</v>
      </c>
      <c r="BC4" s="4">
        <f t="shared" si="0"/>
        <v>0</v>
      </c>
      <c r="BD4" s="4">
        <f t="shared" si="0"/>
        <v>0</v>
      </c>
      <c r="BE4" s="4">
        <f t="shared" si="0"/>
        <v>5110</v>
      </c>
      <c r="BF4" s="4">
        <f t="shared" si="0"/>
        <v>0</v>
      </c>
      <c r="BG4" s="4">
        <f t="shared" si="0"/>
        <v>4437</v>
      </c>
      <c r="BH4" s="4">
        <f t="shared" si="0"/>
        <v>3670</v>
      </c>
      <c r="BI4" s="4">
        <f t="shared" si="0"/>
        <v>7558</v>
      </c>
      <c r="BJ4" s="4">
        <f t="shared" si="0"/>
        <v>4577</v>
      </c>
      <c r="BK4" s="4">
        <f t="shared" si="0"/>
        <v>1806</v>
      </c>
      <c r="BL4" s="4">
        <f t="shared" si="0"/>
        <v>2833</v>
      </c>
      <c r="BM4" s="4">
        <f t="shared" si="0"/>
        <v>7579</v>
      </c>
      <c r="BN4" s="4">
        <f t="shared" si="0"/>
        <v>3501</v>
      </c>
      <c r="BO4" s="4">
        <f t="shared" ref="BO4:DZ4" si="1">SUM(BO5:BO35)</f>
        <v>2596</v>
      </c>
      <c r="BP4" s="4">
        <f t="shared" si="1"/>
        <v>739</v>
      </c>
      <c r="BQ4" s="4">
        <f t="shared" si="1"/>
        <v>4998</v>
      </c>
      <c r="BR4" s="4">
        <f t="shared" si="1"/>
        <v>4113</v>
      </c>
      <c r="BS4" s="4">
        <f t="shared" si="1"/>
        <v>4876</v>
      </c>
      <c r="BT4" s="4">
        <f t="shared" si="1"/>
        <v>7717</v>
      </c>
      <c r="BU4" s="4">
        <f t="shared" si="1"/>
        <v>7144</v>
      </c>
      <c r="BV4" s="4">
        <f t="shared" si="1"/>
        <v>4935</v>
      </c>
      <c r="BW4" s="4">
        <f t="shared" si="1"/>
        <v>6570</v>
      </c>
      <c r="BX4" s="4">
        <f t="shared" si="1"/>
        <v>3625</v>
      </c>
      <c r="BY4" s="4">
        <f t="shared" si="1"/>
        <v>5553</v>
      </c>
      <c r="BZ4" s="4">
        <f t="shared" si="1"/>
        <v>2470</v>
      </c>
      <c r="CA4" s="4">
        <f t="shared" si="1"/>
        <v>5164</v>
      </c>
      <c r="CB4" s="4">
        <f t="shared" si="1"/>
        <v>0</v>
      </c>
      <c r="CC4" s="4">
        <f t="shared" si="1"/>
        <v>2833</v>
      </c>
      <c r="CD4" s="4">
        <f t="shared" si="1"/>
        <v>0</v>
      </c>
      <c r="CE4" s="4">
        <f t="shared" si="1"/>
        <v>0</v>
      </c>
      <c r="CF4" s="4">
        <f t="shared" si="1"/>
        <v>0</v>
      </c>
      <c r="CG4" s="4">
        <f t="shared" si="1"/>
        <v>0</v>
      </c>
      <c r="CH4" s="4">
        <f t="shared" si="1"/>
        <v>0</v>
      </c>
      <c r="CI4" s="4">
        <f t="shared" si="1"/>
        <v>0</v>
      </c>
      <c r="CJ4" s="4">
        <f t="shared" si="1"/>
        <v>0</v>
      </c>
      <c r="CK4" s="4">
        <f t="shared" si="1"/>
        <v>0</v>
      </c>
      <c r="CL4" s="4">
        <f t="shared" si="1"/>
        <v>0</v>
      </c>
      <c r="CM4" s="4">
        <f t="shared" si="1"/>
        <v>0</v>
      </c>
      <c r="CN4" s="4">
        <f t="shared" si="1"/>
        <v>0</v>
      </c>
      <c r="CO4" s="4">
        <f t="shared" si="1"/>
        <v>0</v>
      </c>
      <c r="CP4" s="4">
        <f t="shared" si="1"/>
        <v>0</v>
      </c>
      <c r="CQ4" s="4">
        <f t="shared" si="1"/>
        <v>0</v>
      </c>
      <c r="CR4" s="4">
        <f t="shared" si="1"/>
        <v>0</v>
      </c>
      <c r="CS4" s="4">
        <f t="shared" si="1"/>
        <v>0</v>
      </c>
      <c r="CT4" s="4">
        <f t="shared" si="1"/>
        <v>2</v>
      </c>
      <c r="CU4" s="4">
        <f t="shared" si="1"/>
        <v>0</v>
      </c>
      <c r="CV4" s="4">
        <f t="shared" si="1"/>
        <v>0</v>
      </c>
      <c r="CW4" s="4">
        <f t="shared" si="1"/>
        <v>0</v>
      </c>
      <c r="CX4" s="4">
        <f t="shared" si="1"/>
        <v>0</v>
      </c>
      <c r="CY4" s="4">
        <f t="shared" si="1"/>
        <v>0</v>
      </c>
      <c r="CZ4" s="4">
        <f t="shared" si="1"/>
        <v>0</v>
      </c>
      <c r="DA4" s="4">
        <f t="shared" si="1"/>
        <v>0</v>
      </c>
      <c r="DB4" s="4">
        <f t="shared" si="1"/>
        <v>0</v>
      </c>
      <c r="DC4" s="4">
        <f t="shared" si="1"/>
        <v>0</v>
      </c>
      <c r="DD4" s="4">
        <f t="shared" si="1"/>
        <v>0</v>
      </c>
      <c r="DE4" s="4">
        <f t="shared" si="1"/>
        <v>0</v>
      </c>
      <c r="DF4" s="4">
        <f t="shared" si="1"/>
        <v>0</v>
      </c>
      <c r="DG4" s="4">
        <f t="shared" si="1"/>
        <v>0</v>
      </c>
      <c r="DH4" s="4">
        <f t="shared" si="1"/>
        <v>0</v>
      </c>
      <c r="DI4" s="4">
        <f t="shared" si="1"/>
        <v>0</v>
      </c>
      <c r="DJ4" s="4">
        <f t="shared" si="1"/>
        <v>5426</v>
      </c>
      <c r="DK4" s="4">
        <f t="shared" si="1"/>
        <v>2495</v>
      </c>
      <c r="DL4" s="4">
        <f t="shared" si="1"/>
        <v>1049</v>
      </c>
      <c r="DM4" s="4">
        <f t="shared" si="1"/>
        <v>0</v>
      </c>
      <c r="DN4" s="4">
        <f t="shared" si="1"/>
        <v>3126</v>
      </c>
      <c r="DO4" s="4">
        <f t="shared" si="1"/>
        <v>2808</v>
      </c>
      <c r="DP4" s="4">
        <f t="shared" si="1"/>
        <v>1979</v>
      </c>
      <c r="DQ4" s="4">
        <f t="shared" si="1"/>
        <v>0</v>
      </c>
      <c r="DR4" s="4">
        <f t="shared" si="1"/>
        <v>0</v>
      </c>
      <c r="DS4" s="4">
        <f t="shared" si="1"/>
        <v>779</v>
      </c>
      <c r="DT4" s="4">
        <f t="shared" si="1"/>
        <v>884</v>
      </c>
      <c r="DU4" s="4">
        <f t="shared" si="1"/>
        <v>2403</v>
      </c>
      <c r="DV4" s="4">
        <f t="shared" si="1"/>
        <v>0</v>
      </c>
      <c r="DW4" s="4">
        <f t="shared" si="1"/>
        <v>5106</v>
      </c>
      <c r="DX4" s="4">
        <f t="shared" si="1"/>
        <v>0</v>
      </c>
      <c r="DY4" s="4">
        <f t="shared" si="1"/>
        <v>5149</v>
      </c>
      <c r="DZ4" s="4">
        <f t="shared" si="1"/>
        <v>2787</v>
      </c>
      <c r="EA4" s="4">
        <f t="shared" ref="EA4:GL4" si="2">SUM(EA5:EA35)</f>
        <v>1028</v>
      </c>
      <c r="EB4" s="4">
        <f t="shared" si="2"/>
        <v>371</v>
      </c>
      <c r="EC4" s="4">
        <f t="shared" si="2"/>
        <v>2770</v>
      </c>
      <c r="ED4" s="4">
        <f t="shared" si="2"/>
        <v>0</v>
      </c>
      <c r="EE4" s="4">
        <f t="shared" si="2"/>
        <v>0</v>
      </c>
      <c r="EF4" s="4">
        <f t="shared" si="2"/>
        <v>0</v>
      </c>
      <c r="EG4" s="4">
        <f t="shared" si="2"/>
        <v>3430</v>
      </c>
      <c r="EH4" s="4">
        <f t="shared" si="2"/>
        <v>1939</v>
      </c>
      <c r="EI4" s="4">
        <f t="shared" si="2"/>
        <v>0</v>
      </c>
      <c r="EJ4" s="4">
        <f t="shared" si="2"/>
        <v>2221</v>
      </c>
      <c r="EK4" s="4">
        <f t="shared" si="2"/>
        <v>0</v>
      </c>
      <c r="EL4" s="4">
        <f t="shared" si="2"/>
        <v>0</v>
      </c>
      <c r="EM4" s="4">
        <f t="shared" si="2"/>
        <v>0</v>
      </c>
      <c r="EN4" s="4">
        <f t="shared" si="2"/>
        <v>0</v>
      </c>
      <c r="EO4" s="4">
        <f t="shared" si="2"/>
        <v>3364</v>
      </c>
      <c r="EP4" s="4">
        <f t="shared" si="2"/>
        <v>865</v>
      </c>
      <c r="EQ4" s="4">
        <f t="shared" si="2"/>
        <v>838</v>
      </c>
      <c r="ER4" s="4">
        <f t="shared" si="2"/>
        <v>0</v>
      </c>
      <c r="ES4" s="4">
        <f t="shared" si="2"/>
        <v>0</v>
      </c>
      <c r="ET4" s="4">
        <f t="shared" si="2"/>
        <v>0</v>
      </c>
      <c r="EU4" s="4">
        <f t="shared" si="2"/>
        <v>687</v>
      </c>
      <c r="EV4" s="4">
        <f t="shared" si="2"/>
        <v>819</v>
      </c>
      <c r="EW4" s="4">
        <f t="shared" si="2"/>
        <v>116</v>
      </c>
      <c r="EX4" s="4">
        <f t="shared" si="2"/>
        <v>0</v>
      </c>
      <c r="EY4" s="4">
        <f t="shared" si="2"/>
        <v>0</v>
      </c>
      <c r="EZ4" s="4">
        <f t="shared" si="2"/>
        <v>2695</v>
      </c>
      <c r="FA4" s="4">
        <f t="shared" si="2"/>
        <v>434</v>
      </c>
      <c r="FB4" s="4">
        <f t="shared" si="2"/>
        <v>0</v>
      </c>
      <c r="FC4" s="4">
        <f t="shared" si="2"/>
        <v>0</v>
      </c>
      <c r="FD4" s="4">
        <f t="shared" si="2"/>
        <v>2398</v>
      </c>
      <c r="FE4" s="4">
        <f t="shared" si="2"/>
        <v>0</v>
      </c>
      <c r="FF4" s="4">
        <f t="shared" si="2"/>
        <v>2762</v>
      </c>
      <c r="FG4" s="4">
        <f t="shared" si="2"/>
        <v>761</v>
      </c>
      <c r="FH4" s="4">
        <f t="shared" si="2"/>
        <v>10471</v>
      </c>
      <c r="FI4" s="4">
        <f t="shared" si="2"/>
        <v>3568</v>
      </c>
      <c r="FJ4" s="4">
        <f t="shared" si="2"/>
        <v>2205</v>
      </c>
      <c r="FK4" s="4">
        <f t="shared" si="2"/>
        <v>3920</v>
      </c>
      <c r="FL4" s="4">
        <f t="shared" si="2"/>
        <v>2668</v>
      </c>
      <c r="FM4" s="4">
        <f t="shared" si="2"/>
        <v>7462</v>
      </c>
      <c r="FN4" s="4">
        <f t="shared" si="2"/>
        <v>4266</v>
      </c>
      <c r="FO4" s="4">
        <f t="shared" si="2"/>
        <v>6001</v>
      </c>
      <c r="FP4" s="4">
        <f t="shared" si="2"/>
        <v>2312</v>
      </c>
      <c r="FQ4" s="4">
        <f t="shared" si="2"/>
        <v>863</v>
      </c>
      <c r="FR4" s="4">
        <f t="shared" si="2"/>
        <v>6222</v>
      </c>
      <c r="FS4" s="4">
        <f t="shared" si="2"/>
        <v>5427</v>
      </c>
      <c r="FT4" s="4">
        <f t="shared" si="2"/>
        <v>7515</v>
      </c>
      <c r="FU4" s="4">
        <f t="shared" si="2"/>
        <v>8422</v>
      </c>
      <c r="FV4" s="4">
        <f t="shared" si="2"/>
        <v>9540</v>
      </c>
      <c r="FW4" s="4">
        <f t="shared" si="2"/>
        <v>2802</v>
      </c>
      <c r="FX4" s="4">
        <f t="shared" si="2"/>
        <v>10219</v>
      </c>
      <c r="FY4" s="4">
        <f t="shared" si="2"/>
        <v>0</v>
      </c>
      <c r="FZ4" s="4">
        <f t="shared" si="2"/>
        <v>5596</v>
      </c>
      <c r="GA4" s="4">
        <f t="shared" si="2"/>
        <v>2789</v>
      </c>
      <c r="GB4" s="4">
        <f t="shared" si="2"/>
        <v>4782</v>
      </c>
      <c r="GC4" s="4">
        <f t="shared" si="2"/>
        <v>1163</v>
      </c>
      <c r="GD4" s="4">
        <f t="shared" si="2"/>
        <v>0</v>
      </c>
      <c r="GE4" s="4">
        <f t="shared" si="2"/>
        <v>0</v>
      </c>
      <c r="GF4" s="4">
        <f t="shared" si="2"/>
        <v>0</v>
      </c>
      <c r="GG4" s="4">
        <f t="shared" si="2"/>
        <v>0</v>
      </c>
      <c r="GH4" s="4">
        <f t="shared" si="2"/>
        <v>0</v>
      </c>
      <c r="GI4" s="4">
        <f t="shared" si="2"/>
        <v>0</v>
      </c>
      <c r="GJ4" s="4">
        <f t="shared" si="2"/>
        <v>0</v>
      </c>
      <c r="GK4" s="4">
        <f t="shared" si="2"/>
        <v>0</v>
      </c>
      <c r="GL4" s="4">
        <f t="shared" si="2"/>
        <v>0</v>
      </c>
      <c r="GM4" s="4">
        <f t="shared" ref="GM4:IX4" si="3">SUM(GM5:GM35)</f>
        <v>0</v>
      </c>
      <c r="GN4" s="4">
        <f t="shared" si="3"/>
        <v>0</v>
      </c>
      <c r="GO4" s="4">
        <f t="shared" si="3"/>
        <v>2425</v>
      </c>
      <c r="GP4" s="4">
        <f t="shared" si="3"/>
        <v>0</v>
      </c>
      <c r="GQ4" s="4">
        <f t="shared" si="3"/>
        <v>0</v>
      </c>
      <c r="GR4" s="4">
        <f t="shared" si="3"/>
        <v>0</v>
      </c>
      <c r="GS4" s="4">
        <f t="shared" si="3"/>
        <v>0</v>
      </c>
      <c r="GT4" s="4">
        <f t="shared" si="3"/>
        <v>0</v>
      </c>
      <c r="GU4" s="4">
        <f t="shared" si="3"/>
        <v>0</v>
      </c>
      <c r="GV4" s="4">
        <f t="shared" si="3"/>
        <v>0</v>
      </c>
      <c r="GW4" s="4">
        <f t="shared" si="3"/>
        <v>0</v>
      </c>
      <c r="GX4" s="4">
        <f t="shared" si="3"/>
        <v>0</v>
      </c>
      <c r="GY4" s="4">
        <f t="shared" si="3"/>
        <v>0</v>
      </c>
      <c r="GZ4" s="4">
        <f t="shared" si="3"/>
        <v>0</v>
      </c>
      <c r="HA4" s="4">
        <f t="shared" si="3"/>
        <v>0</v>
      </c>
      <c r="HB4" s="4">
        <f t="shared" si="3"/>
        <v>0</v>
      </c>
      <c r="HC4" s="4">
        <f t="shared" si="3"/>
        <v>0</v>
      </c>
      <c r="HD4" s="4">
        <f t="shared" si="3"/>
        <v>0</v>
      </c>
      <c r="HE4" s="4">
        <f t="shared" si="3"/>
        <v>0</v>
      </c>
      <c r="HF4" s="4">
        <f t="shared" si="3"/>
        <v>4933</v>
      </c>
      <c r="HG4" s="4">
        <f t="shared" si="3"/>
        <v>4629</v>
      </c>
      <c r="HH4" s="4">
        <f t="shared" si="3"/>
        <v>4862</v>
      </c>
      <c r="HI4" s="4">
        <f t="shared" si="3"/>
        <v>3079</v>
      </c>
      <c r="HJ4" s="4">
        <f t="shared" si="3"/>
        <v>2627</v>
      </c>
      <c r="HK4" s="4">
        <f t="shared" si="3"/>
        <v>4082</v>
      </c>
      <c r="HL4" s="4">
        <f t="shared" si="3"/>
        <v>6332</v>
      </c>
      <c r="HM4" s="4">
        <f t="shared" si="3"/>
        <v>6151</v>
      </c>
      <c r="HN4" s="4">
        <f t="shared" si="3"/>
        <v>0</v>
      </c>
      <c r="HO4" s="4">
        <f t="shared" si="3"/>
        <v>2763</v>
      </c>
      <c r="HP4" s="4">
        <f t="shared" si="3"/>
        <v>4302</v>
      </c>
      <c r="HQ4" s="4">
        <f t="shared" si="3"/>
        <v>15450</v>
      </c>
      <c r="HR4" s="4">
        <f t="shared" si="3"/>
        <v>849</v>
      </c>
      <c r="HS4" s="4">
        <f t="shared" si="3"/>
        <v>4822</v>
      </c>
      <c r="HT4" s="4">
        <f t="shared" si="3"/>
        <v>2401</v>
      </c>
      <c r="HU4" s="4">
        <f t="shared" si="3"/>
        <v>8014</v>
      </c>
      <c r="HV4" s="4">
        <f t="shared" si="3"/>
        <v>11031</v>
      </c>
      <c r="HW4" s="4">
        <f t="shared" si="3"/>
        <v>12401</v>
      </c>
      <c r="HX4" s="4">
        <f t="shared" si="3"/>
        <v>5352</v>
      </c>
      <c r="HY4" s="4">
        <f t="shared" si="3"/>
        <v>0</v>
      </c>
      <c r="HZ4" s="4">
        <f t="shared" si="3"/>
        <v>5516</v>
      </c>
      <c r="IA4" s="4">
        <f t="shared" si="3"/>
        <v>7535</v>
      </c>
      <c r="IB4" s="4">
        <f t="shared" si="3"/>
        <v>2317</v>
      </c>
      <c r="IC4" s="4">
        <f t="shared" si="3"/>
        <v>0</v>
      </c>
      <c r="ID4" s="4">
        <f t="shared" si="3"/>
        <v>2467</v>
      </c>
      <c r="IE4" s="4">
        <f t="shared" si="3"/>
        <v>2976</v>
      </c>
      <c r="IF4" s="4">
        <f t="shared" si="3"/>
        <v>0</v>
      </c>
      <c r="IG4" s="4">
        <f t="shared" si="3"/>
        <v>0</v>
      </c>
      <c r="IH4" s="4">
        <f t="shared" si="3"/>
        <v>0</v>
      </c>
      <c r="II4" s="4">
        <f t="shared" si="3"/>
        <v>0</v>
      </c>
      <c r="IJ4" s="4">
        <f t="shared" si="3"/>
        <v>0</v>
      </c>
      <c r="IK4" s="4">
        <f t="shared" si="3"/>
        <v>0</v>
      </c>
      <c r="IL4" s="4">
        <f t="shared" si="3"/>
        <v>0</v>
      </c>
      <c r="IM4" s="4">
        <f t="shared" si="3"/>
        <v>0</v>
      </c>
      <c r="IN4" s="4">
        <f t="shared" si="3"/>
        <v>0</v>
      </c>
      <c r="IO4" s="4">
        <f t="shared" si="3"/>
        <v>0</v>
      </c>
      <c r="IP4" s="4">
        <f t="shared" si="3"/>
        <v>0</v>
      </c>
      <c r="IQ4" s="4">
        <f t="shared" si="3"/>
        <v>0</v>
      </c>
      <c r="IR4" s="4">
        <f t="shared" si="3"/>
        <v>0</v>
      </c>
      <c r="IS4" s="4">
        <f t="shared" si="3"/>
        <v>0</v>
      </c>
      <c r="IT4" s="4">
        <f t="shared" si="3"/>
        <v>0</v>
      </c>
      <c r="IU4" s="4">
        <f t="shared" si="3"/>
        <v>0</v>
      </c>
      <c r="IV4" s="4">
        <f t="shared" si="3"/>
        <v>0</v>
      </c>
      <c r="IW4" s="4">
        <f t="shared" si="3"/>
        <v>0</v>
      </c>
      <c r="IX4" s="4">
        <f t="shared" si="3"/>
        <v>0</v>
      </c>
      <c r="IY4" s="4">
        <f t="shared" ref="IY4:LJ4" si="4">SUM(IY5:IY35)</f>
        <v>0</v>
      </c>
      <c r="IZ4" s="4">
        <f t="shared" si="4"/>
        <v>0</v>
      </c>
      <c r="JA4" s="4">
        <f t="shared" si="4"/>
        <v>0</v>
      </c>
      <c r="JB4" s="4">
        <f t="shared" si="4"/>
        <v>0</v>
      </c>
      <c r="JC4" s="4">
        <f t="shared" si="4"/>
        <v>2381</v>
      </c>
      <c r="JD4" s="4">
        <f t="shared" si="4"/>
        <v>2478</v>
      </c>
      <c r="JE4" s="4">
        <f t="shared" si="4"/>
        <v>2789</v>
      </c>
      <c r="JF4" s="4">
        <f t="shared" si="4"/>
        <v>5198</v>
      </c>
      <c r="JG4" s="4">
        <f t="shared" si="4"/>
        <v>2627</v>
      </c>
      <c r="JH4" s="4">
        <f t="shared" si="4"/>
        <v>2595</v>
      </c>
      <c r="JI4" s="4">
        <f t="shared" si="4"/>
        <v>6651</v>
      </c>
      <c r="JJ4" s="4">
        <f t="shared" si="4"/>
        <v>5789</v>
      </c>
      <c r="JK4" s="4">
        <f t="shared" si="4"/>
        <v>6717</v>
      </c>
      <c r="JL4" s="4">
        <f t="shared" si="4"/>
        <v>4701</v>
      </c>
      <c r="JM4" s="4">
        <f t="shared" si="4"/>
        <v>6258</v>
      </c>
      <c r="JN4" s="4">
        <f t="shared" si="4"/>
        <v>7730</v>
      </c>
      <c r="JO4" s="4">
        <f t="shared" si="4"/>
        <v>6368</v>
      </c>
      <c r="JP4" s="4">
        <f t="shared" si="4"/>
        <v>7751</v>
      </c>
      <c r="JQ4" s="4">
        <f t="shared" si="4"/>
        <v>10380</v>
      </c>
      <c r="JR4" s="4">
        <f t="shared" si="4"/>
        <v>3088</v>
      </c>
      <c r="JS4" s="4">
        <f t="shared" si="4"/>
        <v>3397</v>
      </c>
      <c r="JT4" s="4">
        <f t="shared" si="4"/>
        <v>6657</v>
      </c>
      <c r="JU4" s="4">
        <f t="shared" si="4"/>
        <v>12097</v>
      </c>
      <c r="JV4" s="4">
        <f t="shared" si="4"/>
        <v>5217</v>
      </c>
      <c r="JW4" s="4">
        <f t="shared" si="4"/>
        <v>7173</v>
      </c>
      <c r="JX4" s="4">
        <f t="shared" si="4"/>
        <v>5194</v>
      </c>
      <c r="JY4" s="4">
        <f t="shared" si="4"/>
        <v>2386</v>
      </c>
      <c r="JZ4" s="4">
        <f t="shared" si="4"/>
        <v>7501</v>
      </c>
      <c r="KA4" s="4">
        <f t="shared" si="4"/>
        <v>5394</v>
      </c>
      <c r="KB4" s="4">
        <f t="shared" si="4"/>
        <v>0</v>
      </c>
      <c r="KC4" s="4">
        <f t="shared" si="4"/>
        <v>4815</v>
      </c>
      <c r="KD4" s="4">
        <f t="shared" si="4"/>
        <v>0</v>
      </c>
      <c r="KE4" s="4">
        <f t="shared" si="4"/>
        <v>2331</v>
      </c>
      <c r="KF4" s="4">
        <f t="shared" si="4"/>
        <v>0</v>
      </c>
      <c r="KG4" s="4">
        <f t="shared" si="4"/>
        <v>3528</v>
      </c>
      <c r="KH4" s="4">
        <f t="shared" si="4"/>
        <v>3123</v>
      </c>
      <c r="KI4" s="4">
        <f t="shared" si="4"/>
        <v>0</v>
      </c>
      <c r="KJ4" s="4">
        <f t="shared" si="4"/>
        <v>0</v>
      </c>
      <c r="KK4" s="4">
        <f t="shared" si="4"/>
        <v>0</v>
      </c>
      <c r="KL4" s="4">
        <f t="shared" si="4"/>
        <v>687</v>
      </c>
      <c r="KM4" s="4">
        <f t="shared" si="4"/>
        <v>3107</v>
      </c>
      <c r="KN4" s="4">
        <f t="shared" si="4"/>
        <v>3150</v>
      </c>
      <c r="KO4" s="4">
        <f t="shared" si="4"/>
        <v>0</v>
      </c>
      <c r="KP4" s="4">
        <f t="shared" si="4"/>
        <v>0</v>
      </c>
      <c r="KQ4" s="4">
        <f t="shared" si="4"/>
        <v>2461</v>
      </c>
      <c r="KR4" s="4">
        <f t="shared" si="4"/>
        <v>0</v>
      </c>
      <c r="KS4" s="4">
        <f t="shared" si="4"/>
        <v>0</v>
      </c>
      <c r="KT4" s="4">
        <f t="shared" si="4"/>
        <v>2778</v>
      </c>
      <c r="KU4" s="4">
        <f t="shared" si="4"/>
        <v>0</v>
      </c>
      <c r="KV4" s="4">
        <f t="shared" si="4"/>
        <v>3910</v>
      </c>
      <c r="KW4" s="4">
        <f t="shared" si="4"/>
        <v>0</v>
      </c>
      <c r="KX4" s="4">
        <f t="shared" si="4"/>
        <v>0</v>
      </c>
      <c r="KY4" s="4">
        <f t="shared" si="4"/>
        <v>0</v>
      </c>
      <c r="KZ4" s="4">
        <f t="shared" si="4"/>
        <v>2756</v>
      </c>
      <c r="LA4" s="4">
        <f t="shared" si="4"/>
        <v>2411</v>
      </c>
      <c r="LB4" s="4">
        <f t="shared" si="4"/>
        <v>0</v>
      </c>
      <c r="LC4" s="4">
        <f t="shared" si="4"/>
        <v>0</v>
      </c>
      <c r="LD4" s="4">
        <f t="shared" si="4"/>
        <v>3147</v>
      </c>
      <c r="LE4" s="4">
        <f t="shared" si="4"/>
        <v>3133</v>
      </c>
      <c r="LF4" s="4">
        <f t="shared" si="4"/>
        <v>3150</v>
      </c>
      <c r="LG4" s="4">
        <f t="shared" si="4"/>
        <v>5180</v>
      </c>
      <c r="LH4" s="4">
        <f t="shared" si="4"/>
        <v>2782</v>
      </c>
      <c r="LI4" s="4">
        <f t="shared" si="4"/>
        <v>6860</v>
      </c>
      <c r="LJ4" s="4">
        <f t="shared" si="4"/>
        <v>7448</v>
      </c>
      <c r="LK4" s="4">
        <f t="shared" ref="LK4:NV4" si="5">SUM(LK5:LK35)</f>
        <v>4268</v>
      </c>
      <c r="LL4" s="4">
        <f t="shared" si="5"/>
        <v>5030</v>
      </c>
      <c r="LM4" s="4">
        <f t="shared" si="5"/>
        <v>8580</v>
      </c>
      <c r="LN4" s="4">
        <f t="shared" si="5"/>
        <v>7892</v>
      </c>
      <c r="LO4" s="4">
        <f t="shared" si="5"/>
        <v>5377</v>
      </c>
      <c r="LP4" s="4">
        <f t="shared" si="5"/>
        <v>8308</v>
      </c>
      <c r="LQ4" s="4">
        <f t="shared" si="5"/>
        <v>8446</v>
      </c>
      <c r="LR4" s="4">
        <f t="shared" si="5"/>
        <v>173</v>
      </c>
      <c r="LS4" s="4">
        <f t="shared" si="5"/>
        <v>13532</v>
      </c>
      <c r="LT4" s="4">
        <f t="shared" si="5"/>
        <v>9836</v>
      </c>
      <c r="LU4" s="4">
        <f t="shared" si="5"/>
        <v>9764</v>
      </c>
      <c r="LV4" s="4">
        <f t="shared" si="5"/>
        <v>4739</v>
      </c>
      <c r="LW4" s="4">
        <f t="shared" si="5"/>
        <v>2721</v>
      </c>
      <c r="LX4" s="4">
        <f t="shared" si="5"/>
        <v>6456</v>
      </c>
      <c r="LY4" s="4">
        <f t="shared" si="5"/>
        <v>3691</v>
      </c>
      <c r="LZ4" s="4">
        <f t="shared" si="5"/>
        <v>7302</v>
      </c>
      <c r="MA4" s="4">
        <f t="shared" si="5"/>
        <v>4877</v>
      </c>
      <c r="MB4" s="4">
        <f t="shared" si="5"/>
        <v>2571</v>
      </c>
      <c r="MC4" s="4">
        <f t="shared" si="5"/>
        <v>4529</v>
      </c>
      <c r="MD4" s="4">
        <f t="shared" si="5"/>
        <v>2418</v>
      </c>
      <c r="ME4" s="4">
        <f t="shared" si="5"/>
        <v>0</v>
      </c>
      <c r="MF4" s="4">
        <f t="shared" si="5"/>
        <v>2434</v>
      </c>
      <c r="MG4" s="4">
        <f t="shared" si="5"/>
        <v>0</v>
      </c>
      <c r="MH4" s="4">
        <f t="shared" si="5"/>
        <v>2713</v>
      </c>
      <c r="MI4" s="4">
        <f t="shared" si="5"/>
        <v>0</v>
      </c>
      <c r="MJ4" s="4">
        <f t="shared" si="5"/>
        <v>0</v>
      </c>
      <c r="MK4" s="4">
        <f t="shared" si="5"/>
        <v>0</v>
      </c>
      <c r="ML4" s="4">
        <f t="shared" si="5"/>
        <v>0</v>
      </c>
      <c r="MM4" s="4">
        <f t="shared" si="5"/>
        <v>0</v>
      </c>
      <c r="MN4" s="4">
        <f t="shared" si="5"/>
        <v>0</v>
      </c>
      <c r="MO4" s="4">
        <f t="shared" si="5"/>
        <v>2764</v>
      </c>
      <c r="MP4" s="4">
        <f t="shared" si="5"/>
        <v>0</v>
      </c>
      <c r="MQ4" s="4">
        <f t="shared" si="5"/>
        <v>0</v>
      </c>
      <c r="MR4" s="4">
        <f t="shared" si="5"/>
        <v>0</v>
      </c>
      <c r="MS4" s="4">
        <f t="shared" si="5"/>
        <v>0</v>
      </c>
      <c r="MT4" s="4">
        <f t="shared" si="5"/>
        <v>0</v>
      </c>
      <c r="MU4" s="4">
        <f t="shared" si="5"/>
        <v>3165</v>
      </c>
      <c r="MV4" s="4">
        <f t="shared" si="5"/>
        <v>828</v>
      </c>
      <c r="MW4" s="4">
        <f t="shared" si="5"/>
        <v>2829</v>
      </c>
      <c r="MX4" s="4">
        <f t="shared" si="5"/>
        <v>5208</v>
      </c>
      <c r="MY4" s="4">
        <f t="shared" si="5"/>
        <v>4928</v>
      </c>
      <c r="MZ4" s="4">
        <f t="shared" si="5"/>
        <v>5658</v>
      </c>
      <c r="NA4" s="4">
        <f t="shared" si="5"/>
        <v>10497</v>
      </c>
      <c r="NB4" s="4">
        <f t="shared" si="5"/>
        <v>2021</v>
      </c>
      <c r="NC4" s="4">
        <f t="shared" si="5"/>
        <v>13105</v>
      </c>
      <c r="ND4" s="4">
        <f t="shared" si="5"/>
        <v>2021</v>
      </c>
      <c r="NE4" s="4">
        <f t="shared" si="5"/>
        <v>2348</v>
      </c>
      <c r="NF4" s="4">
        <f t="shared" si="5"/>
        <v>0</v>
      </c>
      <c r="NG4" s="4">
        <f t="shared" si="5"/>
        <v>0</v>
      </c>
      <c r="NH4" s="4">
        <f t="shared" si="5"/>
        <v>0</v>
      </c>
      <c r="NI4" s="4">
        <f t="shared" si="5"/>
        <v>11004</v>
      </c>
      <c r="NJ4" s="4">
        <f t="shared" si="5"/>
        <v>5913</v>
      </c>
      <c r="NK4" s="4">
        <f t="shared" si="5"/>
        <v>4587</v>
      </c>
      <c r="NL4" s="4">
        <f t="shared" si="5"/>
        <v>6146</v>
      </c>
      <c r="NM4" s="4">
        <f t="shared" si="5"/>
        <v>3192</v>
      </c>
      <c r="NN4" s="4">
        <f t="shared" si="5"/>
        <v>8573</v>
      </c>
      <c r="NO4" s="4">
        <f t="shared" si="5"/>
        <v>7933</v>
      </c>
      <c r="NP4" s="4">
        <f t="shared" si="5"/>
        <v>2575</v>
      </c>
      <c r="NQ4" s="4">
        <f t="shared" si="5"/>
        <v>2887</v>
      </c>
      <c r="NR4" s="4">
        <f t="shared" si="5"/>
        <v>4850</v>
      </c>
      <c r="NS4" s="4">
        <f t="shared" si="5"/>
        <v>3100</v>
      </c>
      <c r="NT4" s="4">
        <f t="shared" si="5"/>
        <v>2426</v>
      </c>
      <c r="NU4" s="4">
        <f t="shared" si="5"/>
        <v>7729</v>
      </c>
      <c r="NV4" s="4">
        <f t="shared" si="5"/>
        <v>3724</v>
      </c>
      <c r="NW4" s="4">
        <f t="shared" ref="NW4:PC4" si="6">SUM(NW5:NW35)</f>
        <v>1207</v>
      </c>
      <c r="NX4" s="4">
        <f t="shared" si="6"/>
        <v>10325</v>
      </c>
      <c r="NY4" s="4">
        <f t="shared" si="6"/>
        <v>5166</v>
      </c>
      <c r="NZ4" s="4">
        <f t="shared" si="6"/>
        <v>2625</v>
      </c>
      <c r="OA4" s="4">
        <f t="shared" si="6"/>
        <v>5628</v>
      </c>
      <c r="OB4" s="4">
        <f t="shared" si="6"/>
        <v>89</v>
      </c>
      <c r="OC4" s="4">
        <f t="shared" si="6"/>
        <v>2412</v>
      </c>
      <c r="OD4" s="4">
        <f t="shared" si="6"/>
        <v>2594</v>
      </c>
      <c r="OE4" s="4">
        <f t="shared" si="6"/>
        <v>5265</v>
      </c>
      <c r="OF4" s="4">
        <f t="shared" si="6"/>
        <v>0</v>
      </c>
      <c r="OG4" s="4">
        <f t="shared" si="6"/>
        <v>3113</v>
      </c>
      <c r="OH4" s="4">
        <f t="shared" si="6"/>
        <v>5444</v>
      </c>
      <c r="OI4" s="4">
        <f t="shared" si="6"/>
        <v>2785</v>
      </c>
      <c r="OJ4" s="4">
        <f t="shared" si="6"/>
        <v>2773</v>
      </c>
      <c r="OK4" s="4">
        <f t="shared" si="6"/>
        <v>2549</v>
      </c>
      <c r="OL4" s="4">
        <f t="shared" si="6"/>
        <v>2120</v>
      </c>
      <c r="OM4" s="4">
        <f t="shared" si="6"/>
        <v>0</v>
      </c>
      <c r="ON4" s="4">
        <f t="shared" si="6"/>
        <v>0</v>
      </c>
      <c r="OO4" s="4">
        <f t="shared" si="6"/>
        <v>0</v>
      </c>
      <c r="OP4" s="4">
        <f t="shared" si="6"/>
        <v>0</v>
      </c>
      <c r="OQ4" s="4">
        <f t="shared" si="6"/>
        <v>3122</v>
      </c>
      <c r="OR4" s="4">
        <f t="shared" si="6"/>
        <v>771</v>
      </c>
      <c r="OS4" s="4">
        <f t="shared" si="6"/>
        <v>2924</v>
      </c>
      <c r="OT4" s="4">
        <f t="shared" si="6"/>
        <v>0</v>
      </c>
      <c r="OU4" s="4">
        <f t="shared" si="6"/>
        <v>3110</v>
      </c>
      <c r="OV4" s="4">
        <f t="shared" si="6"/>
        <v>625</v>
      </c>
      <c r="OW4" s="4">
        <f t="shared" si="6"/>
        <v>5997</v>
      </c>
      <c r="OX4" s="4">
        <f t="shared" si="6"/>
        <v>2788</v>
      </c>
      <c r="OY4" s="4">
        <f t="shared" si="6"/>
        <v>5514</v>
      </c>
      <c r="OZ4" s="4">
        <f t="shared" si="6"/>
        <v>3427</v>
      </c>
      <c r="PA4" s="4">
        <f t="shared" si="6"/>
        <v>845</v>
      </c>
      <c r="PB4" s="4">
        <f t="shared" si="6"/>
        <v>3871</v>
      </c>
      <c r="PC4" s="4">
        <f t="shared" si="6"/>
        <v>0</v>
      </c>
      <c r="PD4" s="4">
        <f>SUM(PD5:PD35)</f>
        <v>2894</v>
      </c>
      <c r="PE4" s="4">
        <f>SUM(PE5:PE35)</f>
        <v>0</v>
      </c>
      <c r="PF4" s="4">
        <f t="shared" ref="PF4:RQ4" si="7">SUM(PF5:PF35)</f>
        <v>716</v>
      </c>
      <c r="PG4" s="4">
        <f t="shared" si="7"/>
        <v>5043</v>
      </c>
      <c r="PH4" s="4">
        <f t="shared" si="7"/>
        <v>3822</v>
      </c>
      <c r="PI4" s="4">
        <f t="shared" si="7"/>
        <v>3920</v>
      </c>
      <c r="PJ4" s="4">
        <f t="shared" si="7"/>
        <v>8953</v>
      </c>
      <c r="PK4" s="4">
        <f t="shared" si="7"/>
        <v>2400</v>
      </c>
      <c r="PL4" s="4">
        <f t="shared" si="7"/>
        <v>3892</v>
      </c>
      <c r="PM4" s="4">
        <f t="shared" si="7"/>
        <v>9322</v>
      </c>
      <c r="PN4" s="4">
        <f t="shared" si="7"/>
        <v>2717</v>
      </c>
      <c r="PO4" s="4">
        <f t="shared" si="7"/>
        <v>3127</v>
      </c>
      <c r="PP4" s="4">
        <f t="shared" si="7"/>
        <v>5006</v>
      </c>
      <c r="PQ4" s="4">
        <f t="shared" si="7"/>
        <v>2599</v>
      </c>
      <c r="PR4" s="4">
        <f t="shared" si="7"/>
        <v>5022.7903026000004</v>
      </c>
      <c r="PS4" s="4">
        <f t="shared" si="7"/>
        <v>0</v>
      </c>
      <c r="PT4" s="4">
        <f t="shared" si="7"/>
        <v>5092.4931015000002</v>
      </c>
      <c r="PU4" s="4">
        <f t="shared" si="7"/>
        <v>5757.2601218999989</v>
      </c>
      <c r="PV4" s="4">
        <f t="shared" si="7"/>
        <v>3592.6152674999994</v>
      </c>
      <c r="PW4" s="4">
        <f t="shared" si="7"/>
        <v>2627.1378062999997</v>
      </c>
      <c r="PX4" s="4">
        <f t="shared" si="7"/>
        <v>2805.5652134999996</v>
      </c>
      <c r="PY4" s="4">
        <f t="shared" si="7"/>
        <v>8318.7369362999998</v>
      </c>
      <c r="PZ4" s="4">
        <f t="shared" si="7"/>
        <v>5399.7071771999999</v>
      </c>
      <c r="QA4" s="4">
        <f t="shared" si="7"/>
        <v>0</v>
      </c>
      <c r="QB4" s="4">
        <f t="shared" si="7"/>
        <v>0</v>
      </c>
      <c r="QC4" s="4">
        <f t="shared" si="7"/>
        <v>5903.5367915999996</v>
      </c>
      <c r="QD4" s="4">
        <f t="shared" si="7"/>
        <v>0</v>
      </c>
      <c r="QE4" s="4">
        <f t="shared" si="7"/>
        <v>2581.5021308999999</v>
      </c>
      <c r="QF4" s="4">
        <f t="shared" si="7"/>
        <v>2095.0155428999997</v>
      </c>
      <c r="QG4" s="4">
        <f t="shared" si="7"/>
        <v>2803.6912847999997</v>
      </c>
      <c r="QH4" s="4">
        <f t="shared" si="7"/>
        <v>1932.3879267</v>
      </c>
      <c r="QI4" s="4">
        <f t="shared" si="7"/>
        <v>1930.1465609999998</v>
      </c>
      <c r="QJ4" s="4">
        <f t="shared" si="7"/>
        <v>3013.5712991999999</v>
      </c>
      <c r="QK4" s="4">
        <f t="shared" si="7"/>
        <v>0</v>
      </c>
      <c r="QL4" s="4">
        <f t="shared" si="7"/>
        <v>3125.6763278999997</v>
      </c>
      <c r="QM4" s="4">
        <f t="shared" si="7"/>
        <v>4699.6662047999998</v>
      </c>
      <c r="QN4" s="4">
        <f t="shared" si="7"/>
        <v>3141.6965810999995</v>
      </c>
      <c r="QO4" s="4">
        <f t="shared" si="7"/>
        <v>2549.9760362999996</v>
      </c>
      <c r="QP4" s="4">
        <f t="shared" si="7"/>
        <v>3857.6108318999995</v>
      </c>
      <c r="QQ4" s="4">
        <f t="shared" si="7"/>
        <v>1653.4664999999998</v>
      </c>
      <c r="QR4" s="4">
        <f t="shared" si="7"/>
        <v>11217.0065049</v>
      </c>
      <c r="QS4" s="4">
        <f t="shared" si="7"/>
        <v>2819.6747942999996</v>
      </c>
      <c r="QT4" s="4">
        <f t="shared" si="7"/>
        <v>5955.0147152999989</v>
      </c>
      <c r="QU4" s="4">
        <f t="shared" si="7"/>
        <v>0</v>
      </c>
      <c r="QV4" s="4">
        <f t="shared" si="7"/>
        <v>2884.0130129999998</v>
      </c>
      <c r="QW4" s="4">
        <f t="shared" si="7"/>
        <v>6882.4991907000003</v>
      </c>
      <c r="QX4" s="4">
        <f t="shared" si="7"/>
        <v>3230.1386669999997</v>
      </c>
      <c r="QY4" s="4">
        <f t="shared" si="7"/>
        <v>17480.374350599999</v>
      </c>
      <c r="QZ4" s="4">
        <f t="shared" si="7"/>
        <v>3989.1165341999995</v>
      </c>
      <c r="RA4" s="4">
        <f t="shared" si="7"/>
        <v>4759.3379735999997</v>
      </c>
      <c r="RB4" s="4">
        <f t="shared" si="7"/>
        <v>6469.3530278999988</v>
      </c>
      <c r="RC4" s="4">
        <f t="shared" si="7"/>
        <v>7595.9516135999984</v>
      </c>
      <c r="RD4" s="4">
        <f t="shared" si="7"/>
        <v>5107.484531099999</v>
      </c>
      <c r="RE4" s="4">
        <f t="shared" si="7"/>
        <v>9614.5770041999986</v>
      </c>
      <c r="RF4" s="4">
        <f t="shared" si="7"/>
        <v>7636.5534020999994</v>
      </c>
      <c r="RG4" s="4">
        <f t="shared" si="7"/>
        <v>5016.4336425000001</v>
      </c>
      <c r="RH4" s="4">
        <f t="shared" si="7"/>
        <v>8265.2013654000002</v>
      </c>
      <c r="RI4" s="4">
        <f t="shared" si="7"/>
        <v>11768.198748599998</v>
      </c>
      <c r="RJ4" s="4">
        <f t="shared" si="7"/>
        <v>10664.638462800001</v>
      </c>
      <c r="RK4" s="4">
        <f t="shared" si="7"/>
        <v>14395.410042299998</v>
      </c>
      <c r="RL4" s="4">
        <f t="shared" si="7"/>
        <v>8431.4666078999981</v>
      </c>
      <c r="RM4" s="4">
        <f t="shared" si="7"/>
        <v>17831.864584800001</v>
      </c>
      <c r="RN4" s="4">
        <f t="shared" si="7"/>
        <v>4671.0061188</v>
      </c>
      <c r="RO4" s="4">
        <f t="shared" si="7"/>
        <v>16549.472711099999</v>
      </c>
      <c r="RP4" s="4">
        <f t="shared" si="7"/>
        <v>11602.3744305</v>
      </c>
      <c r="RQ4" s="4">
        <f t="shared" si="7"/>
        <v>8892.2693495999993</v>
      </c>
      <c r="RR4" s="4">
        <f t="shared" ref="RR4:UC4" si="8">SUM(RR5:RR35)</f>
        <v>14337.795920699999</v>
      </c>
      <c r="RS4" s="4">
        <f t="shared" si="8"/>
        <v>6880.6252619999996</v>
      </c>
      <c r="RT4" s="4">
        <f t="shared" si="8"/>
        <v>11436.109187999999</v>
      </c>
      <c r="RU4" s="4">
        <f t="shared" si="8"/>
        <v>7696.6293515999987</v>
      </c>
      <c r="RV4" s="4">
        <f t="shared" si="8"/>
        <v>15361.842839699999</v>
      </c>
      <c r="RW4" s="4">
        <f t="shared" si="8"/>
        <v>4394.4730325999999</v>
      </c>
      <c r="RX4" s="4">
        <f t="shared" si="8"/>
        <v>2915.3921327999997</v>
      </c>
      <c r="RY4" s="4">
        <f t="shared" si="8"/>
        <v>8934.3041424000003</v>
      </c>
      <c r="RZ4" s="4">
        <f t="shared" si="8"/>
        <v>4012.9264518</v>
      </c>
      <c r="SA4" s="4">
        <f t="shared" si="8"/>
        <v>3482.8985792999997</v>
      </c>
      <c r="SB4" s="4">
        <f t="shared" si="8"/>
        <v>7646.4374573999994</v>
      </c>
      <c r="SC4" s="4">
        <f t="shared" si="8"/>
        <v>4023.5086373999993</v>
      </c>
      <c r="SD4" s="4">
        <f t="shared" si="8"/>
        <v>2941.6271345999994</v>
      </c>
      <c r="SE4" s="4">
        <f t="shared" si="8"/>
        <v>4639.0023560999998</v>
      </c>
      <c r="SF4" s="4">
        <f t="shared" si="8"/>
        <v>3026.7255437999997</v>
      </c>
      <c r="SG4" s="4">
        <f t="shared" si="8"/>
        <v>0</v>
      </c>
      <c r="SH4" s="4">
        <f t="shared" si="8"/>
        <v>2435.8868477999995</v>
      </c>
      <c r="SI4" s="4">
        <f t="shared" si="8"/>
        <v>0</v>
      </c>
      <c r="SJ4" s="4">
        <f t="shared" si="8"/>
        <v>0</v>
      </c>
      <c r="SK4" s="4">
        <f t="shared" si="8"/>
        <v>2349.9433334999999</v>
      </c>
      <c r="SL4" s="4">
        <f t="shared" si="8"/>
        <v>5205.9576471</v>
      </c>
      <c r="SM4" s="4">
        <f t="shared" si="8"/>
        <v>0</v>
      </c>
      <c r="SN4" s="4">
        <f t="shared" si="8"/>
        <v>225.09190619999998</v>
      </c>
      <c r="SO4" s="4">
        <f t="shared" si="8"/>
        <v>2086.8951851999996</v>
      </c>
      <c r="SP4" s="4">
        <f t="shared" si="8"/>
        <v>0</v>
      </c>
      <c r="SQ4" s="4">
        <f t="shared" si="8"/>
        <v>2148.1836767999998</v>
      </c>
      <c r="SR4" s="4">
        <f t="shared" si="8"/>
        <v>2283.2167742999995</v>
      </c>
      <c r="SS4" s="4">
        <f t="shared" si="8"/>
        <v>0</v>
      </c>
      <c r="ST4" s="4">
        <f t="shared" si="8"/>
        <v>2346.2322197999997</v>
      </c>
      <c r="SU4" s="4">
        <f t="shared" si="8"/>
        <v>5016.6173609999996</v>
      </c>
      <c r="SV4" s="4">
        <f t="shared" si="8"/>
        <v>0</v>
      </c>
      <c r="SW4" s="4">
        <f t="shared" si="8"/>
        <v>0</v>
      </c>
      <c r="SX4" s="4">
        <f t="shared" si="8"/>
        <v>2871.1894616999998</v>
      </c>
      <c r="SY4" s="4">
        <f t="shared" si="8"/>
        <v>5236.9693299</v>
      </c>
      <c r="SZ4" s="4">
        <f t="shared" si="8"/>
        <v>4606.5209252999994</v>
      </c>
      <c r="TA4" s="4">
        <f t="shared" si="8"/>
        <v>4349.6824623000002</v>
      </c>
      <c r="TB4" s="4">
        <f t="shared" si="8"/>
        <v>0</v>
      </c>
      <c r="TC4" s="4">
        <f t="shared" si="8"/>
        <v>849.14690699999994</v>
      </c>
      <c r="TD4" s="4">
        <f t="shared" si="8"/>
        <v>4732.5518162999997</v>
      </c>
      <c r="TE4" s="4">
        <f t="shared" si="8"/>
        <v>2640.2185634999996</v>
      </c>
      <c r="TF4" s="4">
        <f t="shared" si="8"/>
        <v>6415.1928140999999</v>
      </c>
      <c r="TG4" s="4">
        <f t="shared" si="8"/>
        <v>10029.156171299999</v>
      </c>
      <c r="TH4" s="4">
        <f t="shared" si="8"/>
        <v>10871.064569399998</v>
      </c>
      <c r="TI4" s="4">
        <f t="shared" si="8"/>
        <v>1913.4281774999997</v>
      </c>
      <c r="TJ4" s="4">
        <f t="shared" si="8"/>
        <v>7651.1773947000001</v>
      </c>
      <c r="TK4" s="4">
        <f t="shared" si="8"/>
        <v>12013.536433499999</v>
      </c>
      <c r="TL4" s="4">
        <f t="shared" si="8"/>
        <v>8529.7560053999987</v>
      </c>
      <c r="TM4" s="4">
        <f t="shared" si="8"/>
        <v>4578.4119947999998</v>
      </c>
      <c r="TN4" s="4">
        <f t="shared" si="8"/>
        <v>6865.8542945999998</v>
      </c>
      <c r="TO4" s="4">
        <f t="shared" si="8"/>
        <v>2199.7718315999996</v>
      </c>
      <c r="TP4" s="4">
        <f t="shared" si="8"/>
        <v>2501.7315581999997</v>
      </c>
      <c r="TQ4" s="4">
        <f t="shared" si="8"/>
        <v>0</v>
      </c>
      <c r="TR4" s="4">
        <f t="shared" si="8"/>
        <v>4821.8022636000005</v>
      </c>
      <c r="TS4" s="4">
        <f t="shared" si="8"/>
        <v>8365.4014352999984</v>
      </c>
      <c r="TT4" s="4">
        <f t="shared" si="8"/>
        <v>5289.7700267999999</v>
      </c>
      <c r="TU4" s="4">
        <f t="shared" si="8"/>
        <v>3663.3836336999998</v>
      </c>
      <c r="TV4" s="4">
        <f t="shared" si="8"/>
        <v>8431.3563767999985</v>
      </c>
      <c r="TW4" s="4">
        <f t="shared" si="8"/>
        <v>2079.0320333999998</v>
      </c>
      <c r="TX4" s="4">
        <f t="shared" si="8"/>
        <v>5167.7809427999991</v>
      </c>
      <c r="TY4" s="4">
        <f t="shared" si="8"/>
        <v>11910.139661699999</v>
      </c>
      <c r="TZ4" s="4">
        <f t="shared" si="8"/>
        <v>3271.2916109999996</v>
      </c>
      <c r="UA4" s="4">
        <f t="shared" si="8"/>
        <v>0</v>
      </c>
      <c r="UB4" s="4">
        <f t="shared" si="8"/>
        <v>0</v>
      </c>
      <c r="UC4" s="4">
        <f t="shared" si="8"/>
        <v>2064.6652466999999</v>
      </c>
      <c r="UD4" s="4">
        <f t="shared" ref="UD4:WO4" si="9">SUM(UD5:UD35)</f>
        <v>2375.6271797999998</v>
      </c>
      <c r="UE4" s="4">
        <f t="shared" si="9"/>
        <v>2379.3750371999995</v>
      </c>
      <c r="UF4" s="4">
        <f t="shared" si="9"/>
        <v>0</v>
      </c>
      <c r="UG4" s="4">
        <f t="shared" si="9"/>
        <v>0</v>
      </c>
      <c r="UH4" s="4">
        <f t="shared" si="9"/>
        <v>0</v>
      </c>
      <c r="UI4" s="4">
        <f t="shared" si="9"/>
        <v>0</v>
      </c>
      <c r="UJ4" s="4">
        <f t="shared" si="9"/>
        <v>2347.9959173999996</v>
      </c>
      <c r="UK4" s="4">
        <f t="shared" si="9"/>
        <v>0</v>
      </c>
      <c r="UL4" s="4">
        <f t="shared" si="9"/>
        <v>0</v>
      </c>
      <c r="UM4" s="4">
        <f t="shared" si="9"/>
        <v>4298.7924377999998</v>
      </c>
      <c r="UN4" s="4">
        <f t="shared" si="9"/>
        <v>0</v>
      </c>
      <c r="UO4" s="4">
        <f t="shared" si="9"/>
        <v>0</v>
      </c>
      <c r="UP4" s="4">
        <f t="shared" si="9"/>
        <v>0</v>
      </c>
      <c r="UQ4" s="4">
        <f t="shared" si="9"/>
        <v>0</v>
      </c>
      <c r="UR4" s="4">
        <f t="shared" si="9"/>
        <v>0</v>
      </c>
      <c r="US4" s="4">
        <f t="shared" si="9"/>
        <v>0</v>
      </c>
      <c r="UT4" s="4">
        <f t="shared" si="9"/>
        <v>0</v>
      </c>
      <c r="UU4" s="4">
        <f t="shared" si="9"/>
        <v>0</v>
      </c>
      <c r="UV4" s="4">
        <f t="shared" si="9"/>
        <v>0</v>
      </c>
      <c r="UW4" s="4">
        <f t="shared" si="9"/>
        <v>4693.640238</v>
      </c>
      <c r="UX4" s="4">
        <f t="shared" si="9"/>
        <v>2091.4514039999999</v>
      </c>
      <c r="UY4" s="4">
        <f t="shared" si="9"/>
        <v>3847.8002639999995</v>
      </c>
      <c r="UZ4" s="4">
        <f t="shared" si="9"/>
        <v>5300.7931368</v>
      </c>
      <c r="VA4" s="4">
        <f t="shared" si="9"/>
        <v>7350.7976471999991</v>
      </c>
      <c r="VB4" s="4">
        <f t="shared" si="9"/>
        <v>11180.887447799998</v>
      </c>
      <c r="VC4" s="4">
        <f t="shared" si="9"/>
        <v>4470.3855167999991</v>
      </c>
      <c r="VD4" s="4">
        <f t="shared" si="9"/>
        <v>4661.8936811999993</v>
      </c>
      <c r="VE4" s="4">
        <f t="shared" si="9"/>
        <v>4056.5412237</v>
      </c>
      <c r="VF4" s="4">
        <f t="shared" si="9"/>
        <v>6943.4569889999993</v>
      </c>
      <c r="VG4" s="4">
        <f t="shared" si="9"/>
        <v>2225.6393963999999</v>
      </c>
      <c r="VH4" s="4">
        <f t="shared" si="9"/>
        <v>6983.8383152999995</v>
      </c>
      <c r="VI4" s="4">
        <f t="shared" si="9"/>
        <v>4252.4218884000002</v>
      </c>
      <c r="VJ4" s="4">
        <f t="shared" si="9"/>
        <v>2659.7662118999997</v>
      </c>
      <c r="VK4" s="4">
        <f t="shared" si="9"/>
        <v>8349.4914131999994</v>
      </c>
      <c r="VL4" s="4">
        <f t="shared" si="9"/>
        <v>4881.2535701999996</v>
      </c>
      <c r="VM4" s="4">
        <f t="shared" si="9"/>
        <v>3307.5943865999998</v>
      </c>
      <c r="VN4" s="4">
        <f t="shared" si="9"/>
        <v>5171.4553127999998</v>
      </c>
      <c r="VO4" s="4">
        <f t="shared" si="9"/>
        <v>2114.1957542999999</v>
      </c>
      <c r="VP4" s="4">
        <f t="shared" si="9"/>
        <v>4884.1930661999995</v>
      </c>
      <c r="VQ4" s="4">
        <f t="shared" si="9"/>
        <v>5016.7643357999987</v>
      </c>
      <c r="VR4" s="4">
        <f t="shared" si="9"/>
        <v>4023.0309692999999</v>
      </c>
      <c r="VS4" s="4">
        <f t="shared" si="9"/>
        <v>10594.972407599998</v>
      </c>
      <c r="VT4" s="4">
        <f t="shared" si="9"/>
        <v>4248.4903124999992</v>
      </c>
      <c r="VU4" s="4">
        <f t="shared" si="9"/>
        <v>7068.5325438</v>
      </c>
      <c r="VV4" s="4">
        <f t="shared" si="9"/>
        <v>9585.6597122999992</v>
      </c>
      <c r="VW4" s="4">
        <f t="shared" si="9"/>
        <v>8610.4451706</v>
      </c>
      <c r="VX4" s="4">
        <f t="shared" si="9"/>
        <v>7309.3140098999993</v>
      </c>
      <c r="VY4" s="4">
        <f t="shared" si="9"/>
        <v>6870.0798200999998</v>
      </c>
      <c r="VZ4" s="4">
        <f t="shared" si="9"/>
        <v>11080.430172</v>
      </c>
      <c r="WA4" s="4">
        <f t="shared" si="9"/>
        <v>4180.5879548999992</v>
      </c>
      <c r="WB4" s="4">
        <f t="shared" si="9"/>
        <v>7222.4886468000004</v>
      </c>
      <c r="WC4" s="4">
        <f t="shared" si="9"/>
        <v>2503.5319995</v>
      </c>
      <c r="WD4" s="4">
        <f t="shared" si="9"/>
        <v>0</v>
      </c>
      <c r="WE4" s="4">
        <f t="shared" si="9"/>
        <v>0</v>
      </c>
      <c r="WF4" s="4">
        <f t="shared" si="9"/>
        <v>0</v>
      </c>
      <c r="WG4" s="4">
        <f t="shared" si="9"/>
        <v>1019.1232631999999</v>
      </c>
      <c r="WH4" s="4">
        <f t="shared" si="9"/>
        <v>0</v>
      </c>
      <c r="WI4" s="4">
        <f t="shared" si="9"/>
        <v>0</v>
      </c>
      <c r="WJ4" s="4">
        <f t="shared" si="9"/>
        <v>0</v>
      </c>
      <c r="WK4" s="4">
        <f t="shared" si="9"/>
        <v>0</v>
      </c>
      <c r="WL4" s="4">
        <f t="shared" si="9"/>
        <v>0</v>
      </c>
      <c r="WM4" s="4">
        <f t="shared" si="9"/>
        <v>389.51996369999995</v>
      </c>
      <c r="WN4" s="4">
        <f t="shared" si="9"/>
        <v>0</v>
      </c>
      <c r="WO4" s="4">
        <f t="shared" si="9"/>
        <v>0</v>
      </c>
      <c r="WP4" s="4">
        <f t="shared" ref="WP4:ZA4" si="10">SUM(WP5:WP35)</f>
        <v>0</v>
      </c>
      <c r="WQ4" s="4">
        <f t="shared" si="10"/>
        <v>0</v>
      </c>
      <c r="WR4" s="4">
        <f t="shared" si="10"/>
        <v>13.484937899999998</v>
      </c>
      <c r="WS4" s="4">
        <f t="shared" si="10"/>
        <v>439.96906379999996</v>
      </c>
      <c r="WT4" s="4">
        <f t="shared" si="10"/>
        <v>0</v>
      </c>
      <c r="WU4" s="4">
        <f t="shared" si="10"/>
        <v>0</v>
      </c>
      <c r="WV4" s="4">
        <f t="shared" si="10"/>
        <v>1076.8843595999999</v>
      </c>
      <c r="WW4" s="4">
        <f t="shared" si="10"/>
        <v>0</v>
      </c>
      <c r="WX4" s="4">
        <f t="shared" si="10"/>
        <v>0</v>
      </c>
      <c r="WY4" s="4">
        <f t="shared" si="10"/>
        <v>0</v>
      </c>
      <c r="WZ4" s="4">
        <f t="shared" si="10"/>
        <v>0</v>
      </c>
      <c r="XA4" s="4">
        <f t="shared" si="10"/>
        <v>0</v>
      </c>
      <c r="XB4" s="4">
        <f t="shared" si="10"/>
        <v>2425.0474562999998</v>
      </c>
      <c r="XC4" s="4">
        <f t="shared" si="10"/>
        <v>3167.8580954999998</v>
      </c>
      <c r="XD4" s="4">
        <f t="shared" si="10"/>
        <v>0</v>
      </c>
      <c r="XE4" s="4">
        <f t="shared" si="10"/>
        <v>0</v>
      </c>
      <c r="XF4" s="4">
        <f t="shared" si="10"/>
        <v>1132.2571154999998</v>
      </c>
      <c r="XG4" s="4">
        <f t="shared" si="10"/>
        <v>3170.9813099999997</v>
      </c>
      <c r="XH4" s="4">
        <f t="shared" si="10"/>
        <v>3354.1853981999998</v>
      </c>
      <c r="XI4" s="4">
        <f t="shared" si="10"/>
        <v>2498.4613688999998</v>
      </c>
      <c r="XJ4" s="4">
        <f t="shared" si="10"/>
        <v>5451.6627689999996</v>
      </c>
      <c r="XK4" s="4">
        <f t="shared" si="10"/>
        <v>4168.6829960999994</v>
      </c>
      <c r="XL4" s="4">
        <f t="shared" si="10"/>
        <v>10956.456928199999</v>
      </c>
      <c r="XM4" s="4">
        <f t="shared" si="10"/>
        <v>6839.8764986999995</v>
      </c>
      <c r="XN4" s="4">
        <f t="shared" si="10"/>
        <v>8360.8819601999985</v>
      </c>
      <c r="XO4" s="4">
        <f t="shared" si="10"/>
        <v>8403.2841900000003</v>
      </c>
      <c r="XP4" s="4">
        <f t="shared" si="10"/>
        <v>2622.9857681999997</v>
      </c>
      <c r="XQ4" s="4">
        <f t="shared" si="10"/>
        <v>9717.3123894</v>
      </c>
      <c r="XR4" s="4">
        <f t="shared" si="10"/>
        <v>7290.2072859</v>
      </c>
      <c r="XS4" s="4">
        <f t="shared" si="10"/>
        <v>2385.4377476999998</v>
      </c>
      <c r="XT4" s="4">
        <f t="shared" si="10"/>
        <v>10383.916594799999</v>
      </c>
      <c r="XU4" s="4">
        <f t="shared" si="10"/>
        <v>7712.6863484999985</v>
      </c>
      <c r="XV4" s="4">
        <f t="shared" si="10"/>
        <v>2020.6462940999997</v>
      </c>
      <c r="XW4" s="4">
        <f t="shared" si="10"/>
        <v>7113.6170636999996</v>
      </c>
      <c r="XX4" s="4">
        <f t="shared" si="10"/>
        <v>8270.1985085999986</v>
      </c>
      <c r="XY4" s="4">
        <f t="shared" si="10"/>
        <v>8999.3404913999984</v>
      </c>
      <c r="XZ4" s="4">
        <f t="shared" si="10"/>
        <v>0</v>
      </c>
      <c r="YA4" s="4">
        <f t="shared" si="10"/>
        <v>9674.2487729999993</v>
      </c>
      <c r="YB4" s="4">
        <f t="shared" si="10"/>
        <v>2605.4590232999999</v>
      </c>
      <c r="YC4" s="4">
        <f t="shared" si="10"/>
        <v>0</v>
      </c>
      <c r="YD4" s="4">
        <f t="shared" si="10"/>
        <v>0</v>
      </c>
      <c r="YE4" s="4">
        <f t="shared" si="10"/>
        <v>0</v>
      </c>
      <c r="YF4" s="4">
        <f t="shared" si="10"/>
        <v>0</v>
      </c>
      <c r="YG4" s="4">
        <f t="shared" si="10"/>
        <v>2058.6392798999996</v>
      </c>
      <c r="YH4" s="4">
        <f t="shared" si="10"/>
        <v>661.79078069999991</v>
      </c>
      <c r="YI4" s="4">
        <f t="shared" si="10"/>
        <v>1821.2749778999998</v>
      </c>
      <c r="YJ4" s="4">
        <f t="shared" si="10"/>
        <v>3093.9665147999995</v>
      </c>
      <c r="YK4" s="4">
        <f t="shared" si="10"/>
        <v>0</v>
      </c>
      <c r="YL4" s="4">
        <f t="shared" si="10"/>
        <v>0</v>
      </c>
      <c r="YM4" s="4">
        <f t="shared" si="10"/>
        <v>0</v>
      </c>
      <c r="YN4" s="4">
        <f t="shared" si="10"/>
        <v>3108.6639947999997</v>
      </c>
      <c r="YO4" s="4">
        <f t="shared" si="10"/>
        <v>2425.1576873999998</v>
      </c>
      <c r="YP4" s="4">
        <f t="shared" si="10"/>
        <v>2513.9672102999998</v>
      </c>
      <c r="YQ4" s="4">
        <f t="shared" si="10"/>
        <v>0</v>
      </c>
      <c r="YR4" s="4">
        <f t="shared" si="10"/>
        <v>2517.9722735999999</v>
      </c>
      <c r="YS4" s="4">
        <f t="shared" si="10"/>
        <v>0</v>
      </c>
      <c r="YT4" s="4">
        <f t="shared" si="10"/>
        <v>5475.8033798999995</v>
      </c>
      <c r="YU4" s="4">
        <f t="shared" si="10"/>
        <v>2527.5623792999995</v>
      </c>
      <c r="YV4" s="4">
        <f t="shared" si="10"/>
        <v>2482.3676283</v>
      </c>
      <c r="YW4" s="4">
        <f t="shared" si="10"/>
        <v>0</v>
      </c>
      <c r="YX4" s="4">
        <f t="shared" si="10"/>
        <v>2095.493211</v>
      </c>
      <c r="YY4" s="4">
        <f t="shared" si="10"/>
        <v>2108.9781488999997</v>
      </c>
      <c r="YZ4" s="4">
        <f t="shared" si="10"/>
        <v>11159.318895899998</v>
      </c>
      <c r="ZA4" s="4">
        <f t="shared" si="10"/>
        <v>4948.4210537999998</v>
      </c>
      <c r="ZB4" s="4">
        <f t="shared" ref="ZB4:ABM4" si="11">SUM(ZB5:ZB35)</f>
        <v>4136.3117963999994</v>
      </c>
      <c r="ZC4" s="4">
        <f t="shared" si="11"/>
        <v>2536.4176109999994</v>
      </c>
      <c r="ZD4" s="4">
        <f t="shared" si="11"/>
        <v>0</v>
      </c>
      <c r="ZE4" s="4">
        <f t="shared" si="11"/>
        <v>0</v>
      </c>
      <c r="ZF4" s="4">
        <f t="shared" si="11"/>
        <v>0</v>
      </c>
      <c r="ZG4" s="4">
        <f t="shared" si="11"/>
        <v>1131.9631658999999</v>
      </c>
      <c r="ZH4" s="4">
        <f t="shared" si="11"/>
        <v>8101.2142322999989</v>
      </c>
      <c r="ZI4" s="4">
        <f t="shared" si="11"/>
        <v>760.77830849999998</v>
      </c>
      <c r="ZJ4" s="4">
        <f t="shared" si="11"/>
        <v>8948.5606979999993</v>
      </c>
      <c r="ZK4" s="4">
        <f t="shared" si="11"/>
        <v>0</v>
      </c>
      <c r="ZL4" s="4">
        <f t="shared" si="11"/>
        <v>5547.4535949000001</v>
      </c>
      <c r="ZM4" s="4">
        <f t="shared" si="11"/>
        <v>8043.7838291999997</v>
      </c>
      <c r="ZN4" s="4">
        <f t="shared" si="11"/>
        <v>6022.9905602999988</v>
      </c>
      <c r="ZO4" s="4">
        <f t="shared" si="11"/>
        <v>6520.4267708999987</v>
      </c>
      <c r="ZP4" s="4">
        <f t="shared" si="11"/>
        <v>13077.450267</v>
      </c>
      <c r="ZQ4" s="4">
        <f t="shared" si="11"/>
        <v>1547.0567447999999</v>
      </c>
      <c r="ZR4" s="4">
        <f t="shared" si="11"/>
        <v>780.58316279999997</v>
      </c>
      <c r="ZS4" s="4">
        <f t="shared" si="11"/>
        <v>6225.5218346999991</v>
      </c>
      <c r="ZT4" s="4">
        <f t="shared" si="11"/>
        <v>7870.3535651999991</v>
      </c>
      <c r="ZU4" s="4">
        <f t="shared" si="11"/>
        <v>2857.3003430999997</v>
      </c>
      <c r="ZV4" s="4">
        <f t="shared" si="11"/>
        <v>0</v>
      </c>
      <c r="ZW4" s="4">
        <f t="shared" si="11"/>
        <v>11130.0709107</v>
      </c>
      <c r="ZX4" s="4">
        <f t="shared" si="11"/>
        <v>8836.565900399999</v>
      </c>
      <c r="ZY4" s="4">
        <f t="shared" si="11"/>
        <v>2498.5715999999998</v>
      </c>
      <c r="ZZ4" s="4">
        <f t="shared" si="11"/>
        <v>8273.7259037999993</v>
      </c>
      <c r="AAA4" s="4">
        <f t="shared" si="11"/>
        <v>7505.9295485999992</v>
      </c>
      <c r="AAB4" s="4">
        <f t="shared" si="11"/>
        <v>7087.9699610999987</v>
      </c>
      <c r="AAC4" s="4">
        <f t="shared" si="11"/>
        <v>1920.4094804999997</v>
      </c>
      <c r="AAD4" s="4">
        <f t="shared" si="11"/>
        <v>0</v>
      </c>
      <c r="AAE4" s="4">
        <f t="shared" si="11"/>
        <v>4652.6710124999991</v>
      </c>
      <c r="AAF4" s="4">
        <f t="shared" si="11"/>
        <v>2389.1856051</v>
      </c>
      <c r="AAG4" s="4">
        <f t="shared" si="11"/>
        <v>2540.1287246999996</v>
      </c>
      <c r="AAH4" s="4">
        <f t="shared" si="11"/>
        <v>0</v>
      </c>
      <c r="AAI4" s="4">
        <f t="shared" si="11"/>
        <v>5514.2372900999999</v>
      </c>
      <c r="AAJ4" s="4">
        <f t="shared" si="11"/>
        <v>4714.1064788999993</v>
      </c>
      <c r="AAK4" s="4">
        <f t="shared" si="11"/>
        <v>0</v>
      </c>
      <c r="AAL4" s="4">
        <f t="shared" si="11"/>
        <v>3141.6965810999995</v>
      </c>
      <c r="AAM4" s="4">
        <f t="shared" si="11"/>
        <v>2121.0668261999999</v>
      </c>
      <c r="AAN4" s="4">
        <f t="shared" si="11"/>
        <v>0</v>
      </c>
      <c r="AAO4" s="4">
        <f t="shared" si="11"/>
        <v>0</v>
      </c>
      <c r="AAP4" s="4">
        <f t="shared" si="11"/>
        <v>0</v>
      </c>
      <c r="AAQ4" s="4">
        <f t="shared" si="11"/>
        <v>2522.7489545999997</v>
      </c>
      <c r="AAR4" s="4">
        <f t="shared" si="11"/>
        <v>0</v>
      </c>
      <c r="AAS4" s="4">
        <f t="shared" si="11"/>
        <v>0</v>
      </c>
      <c r="AAT4" s="4">
        <f t="shared" si="11"/>
        <v>0</v>
      </c>
      <c r="AAU4" s="4">
        <f t="shared" si="11"/>
        <v>0</v>
      </c>
      <c r="AAV4" s="4">
        <f t="shared" si="11"/>
        <v>0</v>
      </c>
      <c r="AAW4" s="4">
        <f t="shared" si="11"/>
        <v>2402.6705429999997</v>
      </c>
      <c r="AAX4" s="4">
        <f t="shared" si="11"/>
        <v>6073.255941899999</v>
      </c>
      <c r="AAY4" s="4">
        <f t="shared" si="11"/>
        <v>4420.4508284999993</v>
      </c>
      <c r="AAZ4" s="4">
        <f t="shared" si="11"/>
        <v>2582.4942108</v>
      </c>
      <c r="ABA4" s="4">
        <f t="shared" si="11"/>
        <v>7376.7019556999994</v>
      </c>
      <c r="ABB4" s="4">
        <f t="shared" si="11"/>
        <v>7101.2344367999995</v>
      </c>
      <c r="ABC4" s="4">
        <f t="shared" si="11"/>
        <v>0</v>
      </c>
      <c r="ABD4" s="4">
        <f t="shared" si="11"/>
        <v>3880.8328502999998</v>
      </c>
      <c r="ABE4" s="4">
        <f t="shared" si="11"/>
        <v>0</v>
      </c>
      <c r="ABF4" s="4">
        <f t="shared" si="11"/>
        <v>2070.140058</v>
      </c>
      <c r="ABG4" s="4">
        <f t="shared" si="11"/>
        <v>1880.2853600999999</v>
      </c>
      <c r="ABH4" s="4">
        <f t="shared" si="11"/>
        <v>0</v>
      </c>
      <c r="ABI4" s="4">
        <f t="shared" si="11"/>
        <v>5611.5346076999995</v>
      </c>
      <c r="ABJ4" s="4">
        <f t="shared" si="11"/>
        <v>7058.5015136999991</v>
      </c>
      <c r="ABK4" s="4">
        <f t="shared" si="11"/>
        <v>1630.4649437999997</v>
      </c>
      <c r="ABL4" s="4">
        <f t="shared" si="11"/>
        <v>2121.9119312999997</v>
      </c>
      <c r="ABM4" s="4">
        <f t="shared" si="11"/>
        <v>6600.5647805999997</v>
      </c>
      <c r="ABN4" s="4">
        <f t="shared" ref="ABN4:ADP4" si="12">SUM(ABN5:ABN35)</f>
        <v>7351.4222900999994</v>
      </c>
      <c r="ABO4" s="4">
        <f t="shared" si="12"/>
        <v>10628.776611599998</v>
      </c>
      <c r="ABP4" s="4">
        <f t="shared" si="12"/>
        <v>6986.7043238999995</v>
      </c>
      <c r="ABQ4" s="4">
        <f t="shared" si="12"/>
        <v>14375.237751000001</v>
      </c>
      <c r="ABR4" s="4">
        <f t="shared" si="12"/>
        <v>5008.643978099999</v>
      </c>
      <c r="ABS4" s="4">
        <f t="shared" si="12"/>
        <v>11487.954548699998</v>
      </c>
      <c r="ABT4" s="4">
        <f t="shared" si="12"/>
        <v>6897.7845699</v>
      </c>
      <c r="ABU4" s="4">
        <f t="shared" si="12"/>
        <v>10564.879317299999</v>
      </c>
      <c r="ABV4" s="4">
        <f t="shared" si="12"/>
        <v>0</v>
      </c>
      <c r="ABW4" s="4">
        <f t="shared" si="12"/>
        <v>6146.4493922999991</v>
      </c>
      <c r="ABX4" s="4">
        <f t="shared" si="12"/>
        <v>6998.3520767999998</v>
      </c>
      <c r="ABY4" s="4">
        <f t="shared" si="12"/>
        <v>2441.1044532000001</v>
      </c>
      <c r="ABZ4" s="4">
        <f t="shared" si="12"/>
        <v>4941.2927759999993</v>
      </c>
      <c r="ACA4" s="4">
        <f t="shared" si="12"/>
        <v>6884.5200941999992</v>
      </c>
      <c r="ACB4" s="4">
        <f t="shared" si="12"/>
        <v>0</v>
      </c>
      <c r="ACC4" s="4">
        <f t="shared" si="12"/>
        <v>5244.9059690999993</v>
      </c>
      <c r="ACD4" s="4">
        <f t="shared" si="12"/>
        <v>0</v>
      </c>
      <c r="ACE4" s="4">
        <f t="shared" si="12"/>
        <v>2535.4990184999997</v>
      </c>
      <c r="ACF4" s="4">
        <f t="shared" si="12"/>
        <v>0</v>
      </c>
      <c r="ACG4" s="4">
        <f t="shared" si="12"/>
        <v>2112.8362373999998</v>
      </c>
      <c r="ACH4" s="4">
        <f t="shared" si="12"/>
        <v>0</v>
      </c>
      <c r="ACI4" s="4">
        <f t="shared" si="12"/>
        <v>0</v>
      </c>
      <c r="ACJ4" s="4">
        <f t="shared" si="12"/>
        <v>0</v>
      </c>
      <c r="ACK4" s="4">
        <f t="shared" si="12"/>
        <v>0</v>
      </c>
      <c r="ACL4" s="4">
        <f t="shared" si="12"/>
        <v>0</v>
      </c>
      <c r="ACM4" s="4">
        <f t="shared" si="12"/>
        <v>0</v>
      </c>
      <c r="ACN4" s="4">
        <f t="shared" si="12"/>
        <v>0</v>
      </c>
      <c r="ACO4" s="4">
        <f t="shared" si="12"/>
        <v>0</v>
      </c>
      <c r="ACP4" s="4">
        <f t="shared" si="12"/>
        <v>0</v>
      </c>
      <c r="ACQ4" s="4">
        <f t="shared" si="12"/>
        <v>2082.5961722999996</v>
      </c>
      <c r="ACR4" s="4">
        <f t="shared" si="12"/>
        <v>2079.5097014999997</v>
      </c>
      <c r="ACS4" s="4">
        <f t="shared" si="12"/>
        <v>2142.1209663</v>
      </c>
      <c r="ACT4" s="4">
        <f t="shared" si="12"/>
        <v>2138.7405458999997</v>
      </c>
      <c r="ACU4" s="4">
        <f t="shared" si="12"/>
        <v>2151.0864290999998</v>
      </c>
      <c r="ACV4" s="4">
        <f t="shared" si="12"/>
        <v>4038.2428611</v>
      </c>
      <c r="ACW4" s="4">
        <f t="shared" si="12"/>
        <v>0</v>
      </c>
      <c r="ACX4" s="4">
        <f t="shared" si="12"/>
        <v>4206.3452885999995</v>
      </c>
      <c r="ACY4" s="4">
        <f t="shared" si="12"/>
        <v>4569.5567630999994</v>
      </c>
      <c r="ACZ4" s="4">
        <f t="shared" si="12"/>
        <v>0</v>
      </c>
      <c r="ADA4" s="4">
        <f t="shared" si="12"/>
        <v>3120.1280291999997</v>
      </c>
      <c r="ADB4" s="4">
        <f t="shared" si="12"/>
        <v>4797.6616526999996</v>
      </c>
      <c r="ADC4" s="4">
        <f t="shared" si="12"/>
        <v>3714.1266833999998</v>
      </c>
      <c r="ADD4" s="4">
        <f t="shared" si="12"/>
        <v>0</v>
      </c>
      <c r="ADE4" s="4">
        <f t="shared" si="12"/>
        <v>0</v>
      </c>
      <c r="ADF4" s="4">
        <f t="shared" si="12"/>
        <v>2513.3058236999996</v>
      </c>
      <c r="ADG4" s="4">
        <f t="shared" si="12"/>
        <v>6325.7953919999991</v>
      </c>
      <c r="ADH4" s="4">
        <f t="shared" si="12"/>
        <v>6681.2172020999988</v>
      </c>
      <c r="ADI4" s="4">
        <f t="shared" si="12"/>
        <v>8909.8328382</v>
      </c>
      <c r="ADJ4" s="4">
        <f t="shared" si="12"/>
        <v>7640.9993897999993</v>
      </c>
      <c r="ADK4" s="4">
        <f t="shared" si="12"/>
        <v>7936.4187377999988</v>
      </c>
      <c r="ADL4" s="4">
        <f t="shared" si="12"/>
        <v>11936.925818999998</v>
      </c>
      <c r="ADM4" s="4">
        <f t="shared" si="12"/>
        <v>3748.7392487999996</v>
      </c>
      <c r="ADN4" s="4">
        <f t="shared" si="12"/>
        <v>5012.6857850999995</v>
      </c>
      <c r="ADO4" s="4">
        <f t="shared" si="12"/>
        <v>7107.9585338999996</v>
      </c>
      <c r="ADP4" s="4">
        <f t="shared" si="12"/>
        <v>7726.7224418999995</v>
      </c>
    </row>
    <row r="5" spans="1:801" s="2" customFormat="1" ht="16.5">
      <c r="A5" s="5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</row>
    <row r="6" spans="1:801" s="2" customFormat="1" ht="16.5">
      <c r="A6" s="5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6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6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</row>
    <row r="7" spans="1:801" s="2" customFormat="1" ht="16.5">
      <c r="A7" s="3" t="s">
        <v>4</v>
      </c>
      <c r="B7" s="4"/>
      <c r="C7" s="4"/>
      <c r="D7" s="4"/>
      <c r="E7" s="4"/>
      <c r="F7" s="4"/>
      <c r="G7" s="4"/>
      <c r="H7" s="4">
        <v>671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2425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>
        <v>779</v>
      </c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>
        <v>37</v>
      </c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>
        <v>173</v>
      </c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>
        <v>279</v>
      </c>
      <c r="NV7" s="4"/>
      <c r="NW7" s="4"/>
      <c r="NX7" s="4"/>
      <c r="NY7" s="4"/>
      <c r="NZ7" s="4"/>
      <c r="OA7" s="4"/>
      <c r="OB7" s="4">
        <v>89</v>
      </c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>
        <v>771</v>
      </c>
      <c r="OS7" s="4"/>
      <c r="OT7" s="4"/>
      <c r="OU7" s="4"/>
      <c r="OV7" s="4">
        <v>625</v>
      </c>
      <c r="OW7" s="4"/>
      <c r="OX7" s="4"/>
      <c r="OY7" s="4"/>
      <c r="OZ7" s="4">
        <v>335</v>
      </c>
      <c r="PA7" s="4">
        <v>845</v>
      </c>
      <c r="PB7" s="4"/>
      <c r="PC7" s="4"/>
      <c r="PD7" s="4"/>
      <c r="PE7" s="4"/>
      <c r="PF7" s="4"/>
      <c r="PG7" s="4"/>
      <c r="PH7" s="4"/>
      <c r="PI7" s="4"/>
      <c r="PJ7" s="4"/>
      <c r="PK7" s="4"/>
      <c r="PL7" s="4">
        <v>783</v>
      </c>
      <c r="PM7" s="4"/>
      <c r="PN7" s="4"/>
      <c r="PO7" s="4"/>
      <c r="PP7" s="4"/>
      <c r="PQ7" s="4"/>
      <c r="PR7" s="4"/>
      <c r="PS7" s="4"/>
      <c r="PT7" s="4"/>
      <c r="PU7" s="4"/>
      <c r="PV7" s="4" t="s">
        <v>5</v>
      </c>
      <c r="PW7" s="4" t="s">
        <v>5</v>
      </c>
      <c r="PX7" s="4" t="s">
        <v>5</v>
      </c>
      <c r="PY7" s="4" t="s">
        <v>5</v>
      </c>
      <c r="PZ7" s="4" t="s">
        <v>5</v>
      </c>
      <c r="QA7" s="4" t="s">
        <v>5</v>
      </c>
      <c r="QB7" s="4" t="s">
        <v>5</v>
      </c>
      <c r="QC7" s="4" t="s">
        <v>5</v>
      </c>
      <c r="QD7" s="4" t="s">
        <v>5</v>
      </c>
      <c r="QE7" s="4" t="s">
        <v>5</v>
      </c>
      <c r="QF7" s="4" t="s">
        <v>5</v>
      </c>
      <c r="QG7" s="4" t="s">
        <v>5</v>
      </c>
      <c r="QH7" s="4" t="s">
        <v>5</v>
      </c>
      <c r="QI7" s="4" t="s">
        <v>5</v>
      </c>
      <c r="QJ7" s="4" t="s">
        <v>5</v>
      </c>
      <c r="QK7" s="4" t="s">
        <v>5</v>
      </c>
      <c r="QL7" s="4" t="s">
        <v>5</v>
      </c>
      <c r="QM7" s="4" t="s">
        <v>5</v>
      </c>
      <c r="QN7" s="4" t="s">
        <v>5</v>
      </c>
      <c r="QO7" s="4" t="s">
        <v>5</v>
      </c>
      <c r="QP7" s="4" t="s">
        <v>5</v>
      </c>
      <c r="QQ7" s="4" t="s">
        <v>5</v>
      </c>
      <c r="QR7" s="4" t="s">
        <v>5</v>
      </c>
      <c r="QS7" s="4" t="s">
        <v>5</v>
      </c>
      <c r="QT7" s="4" t="s">
        <v>5</v>
      </c>
      <c r="QU7" s="4" t="s">
        <v>5</v>
      </c>
      <c r="QV7" s="4" t="s">
        <v>5</v>
      </c>
      <c r="QW7" s="4" t="s">
        <v>5</v>
      </c>
      <c r="QX7" s="4" t="s">
        <v>5</v>
      </c>
      <c r="QY7" s="4" t="s">
        <v>5</v>
      </c>
      <c r="QZ7" s="4" t="s">
        <v>5</v>
      </c>
      <c r="RA7" s="4" t="s">
        <v>5</v>
      </c>
      <c r="RB7" s="4" t="s">
        <v>5</v>
      </c>
      <c r="RC7" s="4">
        <v>710.40269579999995</v>
      </c>
      <c r="RD7" s="4" t="s">
        <v>5</v>
      </c>
      <c r="RE7" s="4">
        <v>691.62666509999997</v>
      </c>
      <c r="RF7" s="4" t="s">
        <v>5</v>
      </c>
      <c r="RG7" s="4" t="s">
        <v>5</v>
      </c>
      <c r="RH7" s="4" t="s">
        <v>5</v>
      </c>
      <c r="RI7" s="4" t="s">
        <v>5</v>
      </c>
      <c r="RJ7" s="4" t="s">
        <v>5</v>
      </c>
      <c r="RK7" s="4">
        <v>1888.7731547999999</v>
      </c>
      <c r="RL7" s="4" t="s">
        <v>5</v>
      </c>
      <c r="RM7" s="4" t="s">
        <v>5</v>
      </c>
      <c r="RN7" s="4" t="s">
        <v>5</v>
      </c>
      <c r="RO7" s="4" t="s">
        <v>5</v>
      </c>
      <c r="RP7" s="4">
        <v>822.25051859999996</v>
      </c>
      <c r="RQ7" s="4">
        <v>693.50059379999993</v>
      </c>
      <c r="RR7" s="4" t="s">
        <v>5</v>
      </c>
      <c r="RS7" s="4">
        <v>701.069796</v>
      </c>
      <c r="RT7" s="4">
        <v>2387.3851637999996</v>
      </c>
      <c r="RU7" s="4" t="s">
        <v>5</v>
      </c>
      <c r="RV7" s="4" t="s">
        <v>5</v>
      </c>
      <c r="RW7" s="4" t="s">
        <v>5</v>
      </c>
      <c r="RX7" s="4" t="s">
        <v>5</v>
      </c>
      <c r="RY7" s="4">
        <v>1212.5053562999999</v>
      </c>
      <c r="RZ7" s="4" t="s">
        <v>5</v>
      </c>
      <c r="SA7" s="4" t="s">
        <v>5</v>
      </c>
      <c r="SB7" s="4" t="s">
        <v>5</v>
      </c>
      <c r="SC7" s="4" t="s">
        <v>5</v>
      </c>
      <c r="SD7" s="4" t="s">
        <v>5</v>
      </c>
      <c r="SE7" s="4" t="s">
        <v>5</v>
      </c>
      <c r="SF7" s="4" t="s">
        <v>5</v>
      </c>
      <c r="SG7" s="4" t="s">
        <v>5</v>
      </c>
      <c r="SH7" s="4" t="s">
        <v>5</v>
      </c>
      <c r="SI7" s="4" t="s">
        <v>5</v>
      </c>
      <c r="SJ7" s="4" t="s">
        <v>5</v>
      </c>
      <c r="SK7" s="4" t="s">
        <v>5</v>
      </c>
      <c r="SL7" s="4" t="s">
        <v>5</v>
      </c>
      <c r="SM7" s="4" t="s">
        <v>5</v>
      </c>
      <c r="SN7" s="4" t="s">
        <v>5</v>
      </c>
      <c r="SO7" s="4" t="s">
        <v>5</v>
      </c>
      <c r="SP7" s="4" t="s">
        <v>5</v>
      </c>
      <c r="SQ7" s="4" t="s">
        <v>5</v>
      </c>
      <c r="SR7" s="4" t="s">
        <v>5</v>
      </c>
      <c r="SS7" s="4" t="s">
        <v>5</v>
      </c>
      <c r="ST7" s="4" t="s">
        <v>5</v>
      </c>
      <c r="SU7" s="4" t="s">
        <v>5</v>
      </c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6" t="s">
        <v>5</v>
      </c>
      <c r="VW7" s="6" t="s">
        <v>5</v>
      </c>
      <c r="VX7" s="6" t="s">
        <v>5</v>
      </c>
      <c r="VY7" s="6" t="s">
        <v>5</v>
      </c>
      <c r="VZ7" s="6" t="s">
        <v>5</v>
      </c>
      <c r="WA7" s="6" t="s">
        <v>5</v>
      </c>
      <c r="WB7" s="6" t="s">
        <v>5</v>
      </c>
      <c r="WC7" s="6" t="s">
        <v>5</v>
      </c>
      <c r="WD7" s="6" t="s">
        <v>5</v>
      </c>
      <c r="WE7" s="6" t="s">
        <v>5</v>
      </c>
      <c r="WF7" s="6" t="s">
        <v>5</v>
      </c>
      <c r="WG7" s="6">
        <v>1019.1232631999999</v>
      </c>
      <c r="WH7" s="6" t="s">
        <v>5</v>
      </c>
      <c r="WI7" s="6" t="s">
        <v>5</v>
      </c>
      <c r="WJ7" s="6" t="s">
        <v>5</v>
      </c>
      <c r="WK7" s="6" t="s">
        <v>5</v>
      </c>
      <c r="WL7" s="6" t="s">
        <v>5</v>
      </c>
      <c r="WM7" s="6" t="s">
        <v>5</v>
      </c>
      <c r="WN7" s="6" t="s">
        <v>5</v>
      </c>
      <c r="WO7" s="6" t="s">
        <v>5</v>
      </c>
      <c r="WP7" s="6" t="s">
        <v>5</v>
      </c>
      <c r="WQ7" s="6" t="s">
        <v>5</v>
      </c>
      <c r="WR7" s="6" t="s">
        <v>5</v>
      </c>
      <c r="WS7" s="6">
        <v>439.96906379999996</v>
      </c>
      <c r="WT7" s="6" t="s">
        <v>5</v>
      </c>
      <c r="WU7" s="6" t="s">
        <v>5</v>
      </c>
      <c r="WV7" s="6" t="s">
        <v>5</v>
      </c>
      <c r="WW7" s="6" t="s">
        <v>5</v>
      </c>
      <c r="WX7" s="6" t="s">
        <v>5</v>
      </c>
      <c r="WY7" s="6" t="s">
        <v>5</v>
      </c>
      <c r="WZ7" s="6" t="s">
        <v>5</v>
      </c>
      <c r="XA7" s="6" t="s">
        <v>5</v>
      </c>
      <c r="XB7" s="6" t="s">
        <v>5</v>
      </c>
      <c r="XC7" s="6" t="s">
        <v>5</v>
      </c>
      <c r="XD7" s="6" t="s">
        <v>5</v>
      </c>
      <c r="XE7" s="6" t="s">
        <v>5</v>
      </c>
      <c r="XF7" s="6" t="s">
        <v>5</v>
      </c>
      <c r="XG7" s="6" t="s">
        <v>5</v>
      </c>
      <c r="XH7" s="6" t="s">
        <v>5</v>
      </c>
      <c r="XI7" s="6" t="s">
        <v>5</v>
      </c>
      <c r="XJ7" s="6" t="s">
        <v>5</v>
      </c>
      <c r="XK7" s="6" t="s">
        <v>5</v>
      </c>
      <c r="XL7" s="6" t="s">
        <v>5</v>
      </c>
      <c r="XM7" s="6" t="s">
        <v>5</v>
      </c>
      <c r="XN7" s="6" t="s">
        <v>5</v>
      </c>
      <c r="XO7" s="6" t="s">
        <v>5</v>
      </c>
      <c r="XP7" s="6" t="s">
        <v>5</v>
      </c>
      <c r="XQ7" s="6" t="s">
        <v>5</v>
      </c>
      <c r="XR7" s="6" t="s">
        <v>5</v>
      </c>
      <c r="XS7" s="6" t="s">
        <v>5</v>
      </c>
      <c r="XT7" s="6">
        <v>360.4189533</v>
      </c>
      <c r="XU7" s="6" t="s">
        <v>5</v>
      </c>
      <c r="XV7" s="6" t="s">
        <v>5</v>
      </c>
      <c r="XW7" s="6" t="s">
        <v>5</v>
      </c>
      <c r="XX7" s="6" t="s">
        <v>5</v>
      </c>
      <c r="XY7" s="6" t="s">
        <v>5</v>
      </c>
      <c r="XZ7" s="6" t="s">
        <v>5</v>
      </c>
      <c r="YA7" s="6" t="s">
        <v>5</v>
      </c>
      <c r="YB7" s="6" t="s">
        <v>5</v>
      </c>
      <c r="YC7" s="6" t="s">
        <v>5</v>
      </c>
      <c r="YD7" s="6" t="s">
        <v>5</v>
      </c>
      <c r="YE7" s="6" t="s">
        <v>5</v>
      </c>
      <c r="YF7" s="6" t="s">
        <v>5</v>
      </c>
      <c r="YG7" s="6" t="s">
        <v>5</v>
      </c>
      <c r="YH7" s="6">
        <v>661.79078069999991</v>
      </c>
      <c r="YI7" s="6" t="s">
        <v>5</v>
      </c>
      <c r="YJ7" s="6" t="s">
        <v>5</v>
      </c>
      <c r="YK7" s="6" t="s">
        <v>5</v>
      </c>
      <c r="YL7" s="6" t="s">
        <v>5</v>
      </c>
      <c r="YM7" s="6" t="s">
        <v>5</v>
      </c>
      <c r="YN7" s="6" t="s">
        <v>5</v>
      </c>
      <c r="YO7" s="6" t="s">
        <v>5</v>
      </c>
      <c r="YP7" s="6" t="s">
        <v>5</v>
      </c>
      <c r="YQ7" s="6" t="s">
        <v>5</v>
      </c>
      <c r="YR7" s="6" t="s">
        <v>5</v>
      </c>
      <c r="YS7" s="6" t="s">
        <v>5</v>
      </c>
      <c r="YT7" s="6" t="s">
        <v>5</v>
      </c>
      <c r="YU7" s="6" t="s">
        <v>5</v>
      </c>
      <c r="YV7" s="6" t="s">
        <v>5</v>
      </c>
      <c r="YW7" s="6" t="s">
        <v>5</v>
      </c>
      <c r="YX7" s="6" t="s">
        <v>5</v>
      </c>
      <c r="YY7" s="6" t="s">
        <v>5</v>
      </c>
      <c r="YZ7" s="6" t="s">
        <v>5</v>
      </c>
      <c r="ZA7" s="6" t="s">
        <v>5</v>
      </c>
      <c r="ZB7" s="6" t="s">
        <v>5</v>
      </c>
      <c r="ZC7" s="6" t="s">
        <v>5</v>
      </c>
      <c r="ZD7" s="6" t="s">
        <v>5</v>
      </c>
      <c r="ZE7" s="6" t="s">
        <v>5</v>
      </c>
      <c r="ZF7" s="6" t="s">
        <v>5</v>
      </c>
      <c r="ZG7" s="6" t="s">
        <v>5</v>
      </c>
      <c r="ZH7" s="6" t="s">
        <v>5</v>
      </c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</row>
    <row r="8" spans="1:801" s="2" customFormat="1" ht="16.5">
      <c r="A8" s="5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</row>
    <row r="9" spans="1:801" s="2" customFormat="1" ht="16.5">
      <c r="A9" s="5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</row>
    <row r="10" spans="1:801" s="2" customFormat="1" ht="16.5">
      <c r="A10" s="5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</row>
    <row r="11" spans="1:801" s="2" customFormat="1" ht="16.5">
      <c r="A11" s="5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</row>
    <row r="12" spans="1:801" s="2" customFormat="1" ht="16.5">
      <c r="A12" s="5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</row>
    <row r="13" spans="1:801" s="2" customFormat="1" ht="16.5">
      <c r="A13" s="3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</row>
    <row r="14" spans="1:801" s="2" customFormat="1" ht="16.5">
      <c r="A14" s="5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</row>
    <row r="15" spans="1:801" s="2" customFormat="1" ht="16.5">
      <c r="A15" s="3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</row>
    <row r="16" spans="1:801" s="2" customFormat="1" ht="16.5">
      <c r="A16" s="3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2279</v>
      </c>
      <c r="N16" s="4">
        <v>2329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v>1102</v>
      </c>
      <c r="BK16" s="4"/>
      <c r="BL16" s="4"/>
      <c r="BM16" s="4">
        <v>1360</v>
      </c>
      <c r="BN16" s="4"/>
      <c r="BO16" s="4"/>
      <c r="BP16" s="4"/>
      <c r="BQ16" s="4"/>
      <c r="BR16" s="4">
        <v>2276</v>
      </c>
      <c r="BS16" s="4"/>
      <c r="BT16" s="4"/>
      <c r="BU16" s="4">
        <v>2354</v>
      </c>
      <c r="BV16" s="4"/>
      <c r="BW16" s="4"/>
      <c r="BX16" s="4"/>
      <c r="BY16" s="4"/>
      <c r="BZ16" s="4"/>
      <c r="CA16" s="4">
        <v>2425</v>
      </c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>
        <v>1674</v>
      </c>
      <c r="DL16" s="4"/>
      <c r="DM16" s="4"/>
      <c r="DN16" s="4"/>
      <c r="DO16" s="4"/>
      <c r="DP16" s="4">
        <v>984</v>
      </c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>
        <v>2004</v>
      </c>
      <c r="FN16" s="4">
        <v>1607</v>
      </c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>
        <v>2425</v>
      </c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>
        <v>2374</v>
      </c>
      <c r="HT16" s="4"/>
      <c r="HU16" s="4"/>
      <c r="HV16" s="4"/>
      <c r="HW16" s="4">
        <v>2252</v>
      </c>
      <c r="HX16" s="4"/>
      <c r="HY16" s="4"/>
      <c r="HZ16" s="4"/>
      <c r="IA16" s="4">
        <v>2252</v>
      </c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>
        <v>2173</v>
      </c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>
        <v>1654</v>
      </c>
      <c r="LL16" s="4"/>
      <c r="LM16" s="4"/>
      <c r="LN16" s="4"/>
      <c r="LO16" s="4"/>
      <c r="LP16" s="4"/>
      <c r="LQ16" s="4"/>
      <c r="LR16" s="4"/>
      <c r="LS16" s="4"/>
      <c r="LT16" s="4"/>
      <c r="LU16" s="4">
        <v>2036</v>
      </c>
      <c r="LV16" s="4"/>
      <c r="LW16" s="4"/>
      <c r="LX16" s="4"/>
      <c r="LY16" s="4"/>
      <c r="LZ16" s="4">
        <v>2190</v>
      </c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>
        <v>2425</v>
      </c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>
        <v>2425</v>
      </c>
      <c r="NS16" s="4"/>
      <c r="NT16" s="4"/>
      <c r="NU16" s="4"/>
      <c r="NV16" s="4"/>
      <c r="NW16" s="4"/>
      <c r="NX16" s="4"/>
      <c r="NY16" s="4">
        <v>2385</v>
      </c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 t="s">
        <v>5</v>
      </c>
      <c r="PW16" s="4" t="s">
        <v>5</v>
      </c>
      <c r="PX16" s="4" t="s">
        <v>5</v>
      </c>
      <c r="PY16" s="4">
        <v>2627.1010625999998</v>
      </c>
      <c r="PZ16" s="4" t="s">
        <v>5</v>
      </c>
      <c r="QA16" s="4" t="s">
        <v>5</v>
      </c>
      <c r="QB16" s="4" t="s">
        <v>5</v>
      </c>
      <c r="QC16" s="4" t="s">
        <v>5</v>
      </c>
      <c r="QD16" s="4" t="s">
        <v>5</v>
      </c>
      <c r="QE16" s="4" t="s">
        <v>5</v>
      </c>
      <c r="QF16" s="4" t="s">
        <v>5</v>
      </c>
      <c r="QG16" s="4" t="s">
        <v>5</v>
      </c>
      <c r="QH16" s="4" t="s">
        <v>5</v>
      </c>
      <c r="QI16" s="4" t="s">
        <v>5</v>
      </c>
      <c r="QJ16" s="4" t="s">
        <v>5</v>
      </c>
      <c r="QK16" s="4" t="s">
        <v>5</v>
      </c>
      <c r="QL16" s="4" t="s">
        <v>5</v>
      </c>
      <c r="QM16" s="4" t="s">
        <v>5</v>
      </c>
      <c r="QN16" s="4" t="s">
        <v>5</v>
      </c>
      <c r="QO16" s="4" t="s">
        <v>5</v>
      </c>
      <c r="QP16" s="4" t="s">
        <v>5</v>
      </c>
      <c r="QQ16" s="4" t="s">
        <v>5</v>
      </c>
      <c r="QR16" s="4">
        <v>833.93501519999995</v>
      </c>
      <c r="QS16" s="4" t="s">
        <v>5</v>
      </c>
      <c r="QT16" s="4" t="s">
        <v>5</v>
      </c>
      <c r="QU16" s="4" t="s">
        <v>5</v>
      </c>
      <c r="QV16" s="4">
        <v>745.16223599999989</v>
      </c>
      <c r="QW16" s="4" t="s">
        <v>5</v>
      </c>
      <c r="QX16" s="4">
        <v>782.6040663</v>
      </c>
      <c r="QY16" s="4" t="s">
        <v>5</v>
      </c>
      <c r="QZ16" s="4" t="s">
        <v>5</v>
      </c>
      <c r="RA16" s="4" t="s">
        <v>5</v>
      </c>
      <c r="RB16" s="4" t="s">
        <v>5</v>
      </c>
      <c r="RC16" s="4" t="s">
        <v>5</v>
      </c>
      <c r="RD16" s="4" t="s">
        <v>5</v>
      </c>
      <c r="RE16" s="4" t="s">
        <v>5</v>
      </c>
      <c r="RF16" s="4" t="s">
        <v>5</v>
      </c>
      <c r="RG16" s="4" t="s">
        <v>5</v>
      </c>
      <c r="RH16" s="4" t="s">
        <v>5</v>
      </c>
      <c r="RI16" s="4" t="s">
        <v>5</v>
      </c>
      <c r="RJ16" s="4">
        <v>1268.0250869999998</v>
      </c>
      <c r="RK16" s="4" t="s">
        <v>5</v>
      </c>
      <c r="RL16" s="4" t="s">
        <v>5</v>
      </c>
      <c r="RM16" s="4" t="s">
        <v>5</v>
      </c>
      <c r="RN16" s="4" t="s">
        <v>5</v>
      </c>
      <c r="RO16" s="4" t="s">
        <v>5</v>
      </c>
      <c r="RP16" s="4" t="s">
        <v>5</v>
      </c>
      <c r="RQ16" s="4" t="s">
        <v>5</v>
      </c>
      <c r="RR16" s="4" t="s">
        <v>5</v>
      </c>
      <c r="RS16" s="4" t="s">
        <v>5</v>
      </c>
      <c r="RT16" s="4" t="s">
        <v>5</v>
      </c>
      <c r="RU16" s="4" t="s">
        <v>5</v>
      </c>
      <c r="RV16" s="4" t="s">
        <v>5</v>
      </c>
      <c r="RW16" s="4" t="s">
        <v>5</v>
      </c>
      <c r="RX16" s="4" t="s">
        <v>5</v>
      </c>
      <c r="RY16" s="4" t="s">
        <v>5</v>
      </c>
      <c r="RZ16" s="4" t="s">
        <v>5</v>
      </c>
      <c r="SA16" s="4" t="s">
        <v>5</v>
      </c>
      <c r="SB16" s="4">
        <v>1818.7764063</v>
      </c>
      <c r="SC16" s="4" t="s">
        <v>5</v>
      </c>
      <c r="SD16" s="4" t="s">
        <v>5</v>
      </c>
      <c r="SE16" s="4" t="s">
        <v>5</v>
      </c>
      <c r="SF16" s="4" t="s">
        <v>5</v>
      </c>
      <c r="SG16" s="4" t="s">
        <v>5</v>
      </c>
      <c r="SH16" s="4" t="s">
        <v>5</v>
      </c>
      <c r="SI16" s="4" t="s">
        <v>5</v>
      </c>
      <c r="SJ16" s="4" t="s">
        <v>5</v>
      </c>
      <c r="SK16" s="4" t="s">
        <v>5</v>
      </c>
      <c r="SL16" s="4" t="s">
        <v>5</v>
      </c>
      <c r="SM16" s="4" t="s">
        <v>5</v>
      </c>
      <c r="SN16" s="4" t="s">
        <v>5</v>
      </c>
      <c r="SO16" s="4" t="s">
        <v>5</v>
      </c>
      <c r="SP16" s="4" t="s">
        <v>5</v>
      </c>
      <c r="SQ16" s="4" t="s">
        <v>5</v>
      </c>
      <c r="SR16" s="4" t="s">
        <v>5</v>
      </c>
      <c r="SS16" s="4" t="s">
        <v>5</v>
      </c>
      <c r="ST16" s="4" t="s">
        <v>5</v>
      </c>
      <c r="SU16" s="4" t="s">
        <v>5</v>
      </c>
      <c r="SV16" s="4"/>
      <c r="SW16" s="4"/>
      <c r="SX16" s="4"/>
      <c r="SY16" s="4"/>
      <c r="SZ16" s="4"/>
      <c r="TA16" s="4"/>
      <c r="TB16" s="4"/>
      <c r="TC16" s="4"/>
      <c r="TD16" s="4"/>
      <c r="TE16" s="4" t="s">
        <v>5</v>
      </c>
      <c r="TF16" s="4">
        <v>711.35803199999987</v>
      </c>
      <c r="TG16" s="4" t="s">
        <v>5</v>
      </c>
      <c r="TH16" s="4" t="s">
        <v>5</v>
      </c>
      <c r="TI16" s="4" t="s">
        <v>5</v>
      </c>
      <c r="TJ16" s="4"/>
      <c r="TK16" s="4"/>
      <c r="TL16" s="4"/>
      <c r="TM16" s="4"/>
      <c r="TN16" s="4"/>
      <c r="TO16" s="4" t="s">
        <v>5</v>
      </c>
      <c r="TP16" s="4" t="s">
        <v>5</v>
      </c>
      <c r="TQ16" s="4" t="s">
        <v>5</v>
      </c>
      <c r="TR16" s="4">
        <v>3.6743699999999997E-2</v>
      </c>
      <c r="TS16" s="4" t="s">
        <v>5</v>
      </c>
      <c r="TT16" s="4">
        <v>706.80181319999997</v>
      </c>
      <c r="TU16" s="6" t="s">
        <v>5</v>
      </c>
      <c r="TV16" s="6" t="s">
        <v>5</v>
      </c>
      <c r="TW16" s="6" t="s">
        <v>5</v>
      </c>
      <c r="TX16" s="6" t="s">
        <v>5</v>
      </c>
      <c r="TY16" s="6" t="s">
        <v>5</v>
      </c>
      <c r="TZ16" s="6" t="s">
        <v>5</v>
      </c>
      <c r="UA16" s="6" t="s">
        <v>5</v>
      </c>
      <c r="UB16" s="6" t="s">
        <v>5</v>
      </c>
      <c r="UC16" s="6" t="s">
        <v>5</v>
      </c>
      <c r="UD16" s="6" t="s">
        <v>5</v>
      </c>
      <c r="UE16" s="6" t="s">
        <v>5</v>
      </c>
      <c r="UF16" s="6" t="s">
        <v>5</v>
      </c>
      <c r="UG16" s="6" t="s">
        <v>5</v>
      </c>
      <c r="UH16" s="6" t="s">
        <v>5</v>
      </c>
      <c r="UI16" s="6" t="s">
        <v>5</v>
      </c>
      <c r="UJ16" s="6" t="s">
        <v>5</v>
      </c>
      <c r="UK16" s="6" t="s">
        <v>5</v>
      </c>
      <c r="UL16" s="6" t="s">
        <v>5</v>
      </c>
      <c r="UM16" s="6" t="s">
        <v>5</v>
      </c>
      <c r="UN16" s="6" t="s">
        <v>5</v>
      </c>
      <c r="UO16" s="6" t="s">
        <v>5</v>
      </c>
      <c r="UP16" s="6" t="s">
        <v>5</v>
      </c>
      <c r="UQ16" s="6" t="s">
        <v>5</v>
      </c>
      <c r="UR16" s="6" t="s">
        <v>5</v>
      </c>
      <c r="US16" s="6" t="s">
        <v>5</v>
      </c>
      <c r="UT16" s="6" t="s">
        <v>5</v>
      </c>
      <c r="UU16" s="6" t="s">
        <v>5</v>
      </c>
      <c r="UV16" s="6" t="s">
        <v>5</v>
      </c>
      <c r="UW16" s="6" t="s">
        <v>5</v>
      </c>
      <c r="UX16" s="6" t="s">
        <v>5</v>
      </c>
      <c r="UY16" s="6" t="s">
        <v>5</v>
      </c>
      <c r="UZ16" s="6" t="s">
        <v>5</v>
      </c>
      <c r="VA16" s="6" t="s">
        <v>5</v>
      </c>
      <c r="VB16" s="6" t="s">
        <v>5</v>
      </c>
      <c r="VC16" s="6" t="s">
        <v>5</v>
      </c>
      <c r="VD16" s="6" t="s">
        <v>5</v>
      </c>
      <c r="VE16" s="6" t="s">
        <v>5</v>
      </c>
      <c r="VF16" s="6">
        <v>771.58095629999991</v>
      </c>
      <c r="VG16" s="6" t="s">
        <v>5</v>
      </c>
      <c r="VH16" s="6">
        <v>784.47799499999985</v>
      </c>
      <c r="VI16" s="6" t="s">
        <v>5</v>
      </c>
      <c r="VJ16" s="6">
        <v>772.57303619999993</v>
      </c>
      <c r="VK16" s="6" t="s">
        <v>5</v>
      </c>
      <c r="VL16" s="6" t="s">
        <v>5</v>
      </c>
      <c r="VM16" s="6" t="s">
        <v>5</v>
      </c>
      <c r="VN16" s="6" t="s">
        <v>5</v>
      </c>
      <c r="VO16" s="6" t="s">
        <v>5</v>
      </c>
      <c r="VP16" s="6" t="s">
        <v>5</v>
      </c>
      <c r="VQ16" s="6" t="s">
        <v>5</v>
      </c>
      <c r="VR16" s="6" t="s">
        <v>5</v>
      </c>
      <c r="VS16" s="6">
        <v>2136.5726675999999</v>
      </c>
      <c r="VT16" s="6" t="s">
        <v>5</v>
      </c>
      <c r="VU16" s="6" t="s">
        <v>5</v>
      </c>
      <c r="VV16" s="6" t="s">
        <v>5</v>
      </c>
      <c r="VW16" s="6" t="s">
        <v>5</v>
      </c>
      <c r="VX16" s="6" t="s">
        <v>5</v>
      </c>
      <c r="VY16" s="6" t="s">
        <v>5</v>
      </c>
      <c r="VZ16" s="6" t="s">
        <v>5</v>
      </c>
      <c r="WA16" s="6" t="s">
        <v>5</v>
      </c>
      <c r="WB16" s="6" t="s">
        <v>5</v>
      </c>
      <c r="WC16" s="6" t="s">
        <v>5</v>
      </c>
      <c r="WD16" s="6" t="s">
        <v>5</v>
      </c>
      <c r="WE16" s="6" t="s">
        <v>5</v>
      </c>
      <c r="WF16" s="6" t="s">
        <v>5</v>
      </c>
      <c r="WG16" s="6" t="s">
        <v>5</v>
      </c>
      <c r="WH16" s="6" t="s">
        <v>5</v>
      </c>
      <c r="WI16" s="6" t="s">
        <v>5</v>
      </c>
      <c r="WJ16" s="6" t="s">
        <v>5</v>
      </c>
      <c r="WK16" s="6" t="s">
        <v>5</v>
      </c>
      <c r="WL16" s="6" t="s">
        <v>5</v>
      </c>
      <c r="WM16" s="6" t="s">
        <v>5</v>
      </c>
      <c r="WN16" s="6" t="s">
        <v>5</v>
      </c>
      <c r="WO16" s="6" t="s">
        <v>5</v>
      </c>
      <c r="WP16" s="6" t="s">
        <v>5</v>
      </c>
      <c r="WQ16" s="6" t="s">
        <v>5</v>
      </c>
      <c r="WR16" s="6" t="s">
        <v>5</v>
      </c>
      <c r="WS16" s="6" t="s">
        <v>5</v>
      </c>
      <c r="WT16" s="6" t="s">
        <v>5</v>
      </c>
      <c r="WU16" s="6" t="s">
        <v>5</v>
      </c>
      <c r="WV16" s="6" t="s">
        <v>5</v>
      </c>
      <c r="WW16" s="6" t="s">
        <v>5</v>
      </c>
      <c r="WX16" s="6" t="s">
        <v>5</v>
      </c>
      <c r="WY16" s="6" t="s">
        <v>5</v>
      </c>
      <c r="WZ16" s="6" t="s">
        <v>5</v>
      </c>
      <c r="XA16" s="6" t="s">
        <v>5</v>
      </c>
      <c r="XB16" s="6" t="s">
        <v>5</v>
      </c>
      <c r="XC16" s="6" t="s">
        <v>5</v>
      </c>
      <c r="XD16" s="6" t="s">
        <v>5</v>
      </c>
      <c r="XE16" s="6" t="s">
        <v>5</v>
      </c>
      <c r="XF16" s="6" t="s">
        <v>5</v>
      </c>
      <c r="XG16" s="6" t="s">
        <v>5</v>
      </c>
      <c r="XH16" s="6" t="s">
        <v>5</v>
      </c>
      <c r="XI16" s="6" t="s">
        <v>5</v>
      </c>
      <c r="XJ16" s="6" t="s">
        <v>5</v>
      </c>
      <c r="XK16" s="6" t="s">
        <v>5</v>
      </c>
      <c r="XL16" s="6" t="s">
        <v>5</v>
      </c>
      <c r="XM16" s="6" t="s">
        <v>5</v>
      </c>
      <c r="XN16" s="6" t="s">
        <v>5</v>
      </c>
      <c r="XO16" s="6">
        <v>868.58432429999993</v>
      </c>
      <c r="XP16" s="6" t="s">
        <v>5</v>
      </c>
      <c r="XQ16" s="6" t="s">
        <v>5</v>
      </c>
      <c r="XR16" s="6" t="s">
        <v>5</v>
      </c>
      <c r="XS16" s="6" t="s">
        <v>5</v>
      </c>
      <c r="XT16" s="6" t="s">
        <v>5</v>
      </c>
      <c r="XU16" s="6" t="s">
        <v>5</v>
      </c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</row>
    <row r="17" spans="1:802" s="2" customFormat="1" ht="16.5">
      <c r="A17" s="3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6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</row>
    <row r="18" spans="1:802" s="2" customFormat="1" ht="16.5">
      <c r="A18" s="5" t="s">
        <v>16</v>
      </c>
      <c r="B18" s="4"/>
      <c r="C18" s="4"/>
      <c r="D18" s="4"/>
      <c r="E18" s="4"/>
      <c r="F18" s="4"/>
      <c r="G18" s="4">
        <v>767</v>
      </c>
      <c r="H18" s="4"/>
      <c r="I18" s="4"/>
      <c r="J18" s="4"/>
      <c r="K18" s="4">
        <v>727</v>
      </c>
      <c r="L18" s="4"/>
      <c r="M18" s="4"/>
      <c r="N18" s="4"/>
      <c r="O18" s="4"/>
      <c r="P18" s="4"/>
      <c r="Q18" s="4"/>
      <c r="R18" s="4"/>
      <c r="S18" s="4">
        <v>1189</v>
      </c>
      <c r="T18" s="4"/>
      <c r="U18" s="4"/>
      <c r="V18" s="4"/>
      <c r="W18" s="4"/>
      <c r="X18" s="4">
        <v>2816</v>
      </c>
      <c r="Y18" s="4"/>
      <c r="Z18" s="4"/>
      <c r="AA18" s="4">
        <v>2425</v>
      </c>
      <c r="AB18" s="4"/>
      <c r="AC18" s="4"/>
      <c r="AD18" s="4">
        <v>2885</v>
      </c>
      <c r="AE18" s="4"/>
      <c r="AF18" s="4"/>
      <c r="AG18" s="4"/>
      <c r="AH18" s="4"/>
      <c r="AI18" s="4"/>
      <c r="AJ18" s="4">
        <v>1141</v>
      </c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>
        <v>786</v>
      </c>
      <c r="BH18" s="4"/>
      <c r="BI18" s="4">
        <v>559</v>
      </c>
      <c r="BJ18" s="4"/>
      <c r="BK18" s="4">
        <v>292</v>
      </c>
      <c r="BL18" s="4"/>
      <c r="BM18" s="4"/>
      <c r="BN18" s="4"/>
      <c r="BO18" s="4">
        <v>269</v>
      </c>
      <c r="BP18" s="4"/>
      <c r="BQ18" s="4">
        <v>3534</v>
      </c>
      <c r="BR18" s="4"/>
      <c r="BS18" s="4">
        <v>648</v>
      </c>
      <c r="BT18" s="4">
        <v>2763</v>
      </c>
      <c r="BU18" s="4"/>
      <c r="BV18" s="4"/>
      <c r="BW18" s="4">
        <v>2801</v>
      </c>
      <c r="BX18" s="4"/>
      <c r="BY18" s="4"/>
      <c r="BZ18" s="4">
        <v>2470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>
        <v>2975</v>
      </c>
      <c r="DO18" s="4">
        <v>2808</v>
      </c>
      <c r="DP18" s="4">
        <v>995</v>
      </c>
      <c r="DQ18" s="4"/>
      <c r="DR18" s="4"/>
      <c r="DS18" s="4"/>
      <c r="DT18" s="4"/>
      <c r="DU18" s="4"/>
      <c r="DV18" s="4"/>
      <c r="DW18" s="4">
        <v>2340</v>
      </c>
      <c r="DX18" s="4"/>
      <c r="DY18" s="4">
        <v>2514</v>
      </c>
      <c r="DZ18" s="4">
        <v>2787</v>
      </c>
      <c r="EA18" s="4"/>
      <c r="EB18" s="4">
        <v>371</v>
      </c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>
        <v>1440</v>
      </c>
      <c r="EP18" s="4">
        <v>865</v>
      </c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>
        <v>2398</v>
      </c>
      <c r="FE18" s="4"/>
      <c r="FF18" s="4"/>
      <c r="FG18" s="4"/>
      <c r="FH18" s="4">
        <v>5574</v>
      </c>
      <c r="FI18" s="4">
        <v>2593</v>
      </c>
      <c r="FJ18" s="4"/>
      <c r="FK18" s="4"/>
      <c r="FL18" s="4"/>
      <c r="FM18" s="4">
        <v>1843</v>
      </c>
      <c r="FN18" s="4"/>
      <c r="FO18" s="4"/>
      <c r="FP18" s="4">
        <v>89</v>
      </c>
      <c r="FQ18" s="4"/>
      <c r="FR18" s="4">
        <v>4316</v>
      </c>
      <c r="FS18" s="4"/>
      <c r="FT18" s="4"/>
      <c r="FU18" s="4">
        <v>2457</v>
      </c>
      <c r="FV18" s="4"/>
      <c r="FW18" s="4"/>
      <c r="FX18" s="4"/>
      <c r="FY18" s="4"/>
      <c r="FZ18" s="4"/>
      <c r="GA18" s="4">
        <v>2789</v>
      </c>
      <c r="GB18" s="4">
        <v>4782</v>
      </c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>
        <v>1051</v>
      </c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>
        <v>2381</v>
      </c>
      <c r="JD18" s="4">
        <v>2478</v>
      </c>
      <c r="JE18" s="4"/>
      <c r="JF18" s="4">
        <v>2424</v>
      </c>
      <c r="JG18" s="4"/>
      <c r="JH18" s="4"/>
      <c r="JI18" s="4"/>
      <c r="JJ18" s="4">
        <v>894</v>
      </c>
      <c r="JK18" s="4"/>
      <c r="JL18" s="4"/>
      <c r="JM18" s="4"/>
      <c r="JN18" s="4"/>
      <c r="JO18" s="4">
        <v>937</v>
      </c>
      <c r="JP18" s="4">
        <v>764</v>
      </c>
      <c r="JQ18" s="4">
        <v>1100</v>
      </c>
      <c r="JR18" s="4"/>
      <c r="JS18" s="4"/>
      <c r="JT18" s="4">
        <v>1720</v>
      </c>
      <c r="JU18" s="4">
        <v>2790</v>
      </c>
      <c r="JV18" s="4"/>
      <c r="JW18" s="4"/>
      <c r="JX18" s="4"/>
      <c r="JY18" s="4"/>
      <c r="JZ18" s="4"/>
      <c r="KA18" s="4"/>
      <c r="KB18" s="4"/>
      <c r="KC18" s="4">
        <v>1191</v>
      </c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>
        <v>2756</v>
      </c>
      <c r="LA18" s="4"/>
      <c r="LB18" s="4"/>
      <c r="LC18" s="4"/>
      <c r="LD18" s="4"/>
      <c r="LE18" s="4"/>
      <c r="LF18" s="4"/>
      <c r="LG18" s="4"/>
      <c r="LH18" s="4"/>
      <c r="LI18" s="4">
        <v>864</v>
      </c>
      <c r="LJ18" s="4"/>
      <c r="LK18" s="4"/>
      <c r="LL18" s="4">
        <v>2554</v>
      </c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>
        <v>2591</v>
      </c>
      <c r="OV18" s="4"/>
      <c r="OW18" s="4"/>
      <c r="OX18" s="4"/>
      <c r="OY18" s="4"/>
      <c r="OZ18" s="4"/>
      <c r="PA18" s="4"/>
      <c r="PB18" s="4">
        <v>3154</v>
      </c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>
        <v>1402</v>
      </c>
      <c r="PN18" s="4"/>
      <c r="PO18" s="4"/>
      <c r="PP18" s="4"/>
      <c r="PQ18" s="4"/>
      <c r="PR18" s="4"/>
      <c r="PS18" s="4"/>
      <c r="PT18" s="4"/>
      <c r="PU18" s="4">
        <v>3130.1223155999996</v>
      </c>
      <c r="PV18" s="4" t="s">
        <v>5</v>
      </c>
      <c r="PW18" s="4" t="s">
        <v>5</v>
      </c>
      <c r="PX18" s="4" t="s">
        <v>5</v>
      </c>
      <c r="PY18" s="4" t="s">
        <v>5</v>
      </c>
      <c r="PZ18" s="4" t="s">
        <v>5</v>
      </c>
      <c r="QA18" s="4" t="s">
        <v>5</v>
      </c>
      <c r="QB18" s="4" t="s">
        <v>5</v>
      </c>
      <c r="QC18" s="4" t="s">
        <v>5</v>
      </c>
      <c r="QD18" s="4" t="s">
        <v>5</v>
      </c>
      <c r="QE18" s="4" t="s">
        <v>5</v>
      </c>
      <c r="QF18" s="4" t="s">
        <v>5</v>
      </c>
      <c r="QG18" s="4" t="s">
        <v>5</v>
      </c>
      <c r="QH18" s="4" t="s">
        <v>5</v>
      </c>
      <c r="QI18" s="4" t="s">
        <v>5</v>
      </c>
      <c r="QJ18" s="4" t="s">
        <v>5</v>
      </c>
      <c r="QK18" s="4" t="s">
        <v>5</v>
      </c>
      <c r="QL18" s="4">
        <v>3125.6763278999997</v>
      </c>
      <c r="QM18" s="4" t="s">
        <v>5</v>
      </c>
      <c r="QN18" s="4" t="s">
        <v>5</v>
      </c>
      <c r="QO18" s="4" t="s">
        <v>5</v>
      </c>
      <c r="QP18" s="4" t="s">
        <v>5</v>
      </c>
      <c r="QQ18" s="4" t="s">
        <v>5</v>
      </c>
      <c r="QR18" s="4" t="s">
        <v>5</v>
      </c>
      <c r="QS18" s="4" t="s">
        <v>5</v>
      </c>
      <c r="QT18" s="4" t="s">
        <v>5</v>
      </c>
      <c r="QU18" s="4" t="s">
        <v>5</v>
      </c>
      <c r="QV18" s="4" t="s">
        <v>5</v>
      </c>
      <c r="QW18" s="4" t="s">
        <v>5</v>
      </c>
      <c r="QX18" s="4" t="s">
        <v>5</v>
      </c>
      <c r="QY18" s="4" t="s">
        <v>5</v>
      </c>
      <c r="QZ18" s="4" t="s">
        <v>5</v>
      </c>
      <c r="RA18" s="4">
        <v>3157.7903216999998</v>
      </c>
      <c r="RB18" s="4" t="s">
        <v>5</v>
      </c>
      <c r="RC18" s="4" t="s">
        <v>5</v>
      </c>
      <c r="RD18" s="4" t="s">
        <v>5</v>
      </c>
      <c r="RE18" s="4" t="s">
        <v>5</v>
      </c>
      <c r="RF18" s="4" t="s">
        <v>5</v>
      </c>
      <c r="RG18" s="4" t="s">
        <v>5</v>
      </c>
      <c r="RH18" s="4" t="s">
        <v>5</v>
      </c>
      <c r="RI18" s="4" t="s">
        <v>5</v>
      </c>
      <c r="RJ18" s="4" t="s">
        <v>5</v>
      </c>
      <c r="RK18" s="4" t="s">
        <v>5</v>
      </c>
      <c r="RL18" s="4" t="s">
        <v>5</v>
      </c>
      <c r="RM18" s="4" t="s">
        <v>5</v>
      </c>
      <c r="RN18" s="4" t="s">
        <v>5</v>
      </c>
      <c r="RO18" s="4">
        <v>2062.3136498999997</v>
      </c>
      <c r="RP18" s="4" t="s">
        <v>5</v>
      </c>
      <c r="RQ18" s="4" t="s">
        <v>5</v>
      </c>
      <c r="RR18" s="4" t="s">
        <v>5</v>
      </c>
      <c r="RS18" s="4" t="s">
        <v>5</v>
      </c>
      <c r="RT18" s="4" t="s">
        <v>5</v>
      </c>
      <c r="RU18" s="4" t="s">
        <v>5</v>
      </c>
      <c r="RV18" s="4" t="s">
        <v>5</v>
      </c>
      <c r="RW18" s="4" t="s">
        <v>5</v>
      </c>
      <c r="RX18" s="4" t="s">
        <v>5</v>
      </c>
      <c r="RY18" s="4" t="s">
        <v>5</v>
      </c>
      <c r="RZ18" s="4" t="s">
        <v>5</v>
      </c>
      <c r="SA18" s="4" t="s">
        <v>5</v>
      </c>
      <c r="SB18" s="4" t="s">
        <v>5</v>
      </c>
      <c r="SC18" s="4" t="s">
        <v>5</v>
      </c>
      <c r="SD18" s="4" t="s">
        <v>5</v>
      </c>
      <c r="SE18" s="4" t="s">
        <v>5</v>
      </c>
      <c r="SF18" s="4" t="s">
        <v>5</v>
      </c>
      <c r="SG18" s="4" t="s">
        <v>5</v>
      </c>
      <c r="SH18" s="4">
        <v>2435.8868477999995</v>
      </c>
      <c r="SI18" s="4" t="s">
        <v>5</v>
      </c>
      <c r="SJ18" s="4" t="s">
        <v>5</v>
      </c>
      <c r="SK18" s="4" t="s">
        <v>5</v>
      </c>
      <c r="SL18" s="4" t="s">
        <v>5</v>
      </c>
      <c r="SM18" s="4" t="s">
        <v>5</v>
      </c>
      <c r="SN18" s="4" t="s">
        <v>5</v>
      </c>
      <c r="SO18" s="4" t="s">
        <v>5</v>
      </c>
      <c r="SP18" s="4" t="s">
        <v>5</v>
      </c>
      <c r="SQ18" s="4" t="s">
        <v>5</v>
      </c>
      <c r="SR18" s="4" t="s">
        <v>5</v>
      </c>
      <c r="SS18" s="4" t="s">
        <v>5</v>
      </c>
      <c r="ST18" s="4" t="s">
        <v>5</v>
      </c>
      <c r="SU18" s="4">
        <v>717.16353660000004</v>
      </c>
      <c r="SV18" s="4" t="s">
        <v>5</v>
      </c>
      <c r="SW18" s="4" t="s">
        <v>5</v>
      </c>
      <c r="SX18" s="4" t="s">
        <v>5</v>
      </c>
      <c r="SY18" s="4" t="s">
        <v>5</v>
      </c>
      <c r="SZ18" s="4">
        <v>2090.0183996999999</v>
      </c>
      <c r="TA18" s="4" t="s">
        <v>5</v>
      </c>
      <c r="TB18" s="4" t="s">
        <v>5</v>
      </c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6" t="s">
        <v>5</v>
      </c>
      <c r="TV18" s="6" t="s">
        <v>5</v>
      </c>
      <c r="TW18" s="6" t="s">
        <v>5</v>
      </c>
      <c r="TX18" s="6" t="s">
        <v>5</v>
      </c>
      <c r="TY18" s="6" t="s">
        <v>5</v>
      </c>
      <c r="TZ18" s="6" t="s">
        <v>5</v>
      </c>
      <c r="UA18" s="6" t="s">
        <v>5</v>
      </c>
      <c r="UB18" s="6" t="s">
        <v>5</v>
      </c>
      <c r="UC18" s="6" t="s">
        <v>5</v>
      </c>
      <c r="UD18" s="6" t="s">
        <v>5</v>
      </c>
      <c r="UE18" s="6" t="s">
        <v>5</v>
      </c>
      <c r="UF18" s="6" t="s">
        <v>5</v>
      </c>
      <c r="UG18" s="6" t="s">
        <v>5</v>
      </c>
      <c r="UH18" s="6" t="s">
        <v>5</v>
      </c>
      <c r="UI18" s="6" t="s">
        <v>5</v>
      </c>
      <c r="UJ18" s="6" t="s">
        <v>5</v>
      </c>
      <c r="UK18" s="6" t="s">
        <v>5</v>
      </c>
      <c r="UL18" s="6" t="s">
        <v>5</v>
      </c>
      <c r="UM18" s="6" t="s">
        <v>5</v>
      </c>
      <c r="UN18" s="6" t="s">
        <v>5</v>
      </c>
      <c r="UO18" s="6" t="s">
        <v>5</v>
      </c>
      <c r="UP18" s="6" t="s">
        <v>5</v>
      </c>
      <c r="UQ18" s="6" t="s">
        <v>5</v>
      </c>
      <c r="UR18" s="6" t="s">
        <v>5</v>
      </c>
      <c r="US18" s="6" t="s">
        <v>5</v>
      </c>
      <c r="UT18" s="6" t="s">
        <v>5</v>
      </c>
      <c r="UU18" s="6" t="s">
        <v>5</v>
      </c>
      <c r="UV18" s="6" t="s">
        <v>5</v>
      </c>
      <c r="UW18" s="6" t="s">
        <v>5</v>
      </c>
      <c r="UX18" s="6" t="s">
        <v>5</v>
      </c>
      <c r="UY18" s="6" t="s">
        <v>5</v>
      </c>
      <c r="UZ18" s="6" t="s">
        <v>5</v>
      </c>
      <c r="VA18" s="6" t="s">
        <v>5</v>
      </c>
      <c r="VB18" s="6" t="s">
        <v>5</v>
      </c>
      <c r="VC18" s="6" t="s">
        <v>5</v>
      </c>
      <c r="VD18" s="6" t="s">
        <v>5</v>
      </c>
      <c r="VE18" s="6" t="s">
        <v>5</v>
      </c>
      <c r="VF18" s="6" t="s">
        <v>5</v>
      </c>
      <c r="VG18" s="6" t="s">
        <v>5</v>
      </c>
      <c r="VH18" s="6" t="s">
        <v>5</v>
      </c>
      <c r="VI18" s="6" t="s">
        <v>5</v>
      </c>
      <c r="VJ18" s="6" t="s">
        <v>5</v>
      </c>
      <c r="VK18" s="6" t="s">
        <v>5</v>
      </c>
      <c r="VL18" s="6" t="s">
        <v>5</v>
      </c>
      <c r="VM18" s="6">
        <v>2522.6019797999998</v>
      </c>
      <c r="VN18" s="6" t="s">
        <v>5</v>
      </c>
      <c r="VO18" s="6" t="s">
        <v>5</v>
      </c>
      <c r="VP18" s="6" t="s">
        <v>5</v>
      </c>
      <c r="VQ18" s="6" t="s">
        <v>5</v>
      </c>
      <c r="VR18" s="6" t="s">
        <v>5</v>
      </c>
      <c r="VS18" s="6">
        <v>711.6152378999999</v>
      </c>
      <c r="VT18" s="6" t="s">
        <v>5</v>
      </c>
      <c r="VU18" s="6" t="s">
        <v>5</v>
      </c>
      <c r="VV18" s="6" t="s">
        <v>5</v>
      </c>
      <c r="VW18" s="6" t="s">
        <v>5</v>
      </c>
      <c r="VX18" s="6" t="s">
        <v>5</v>
      </c>
      <c r="VY18" s="6">
        <v>1262.1828387</v>
      </c>
      <c r="VZ18" s="6" t="s">
        <v>5</v>
      </c>
      <c r="WA18" s="6" t="s">
        <v>5</v>
      </c>
      <c r="WB18" s="6" t="s">
        <v>5</v>
      </c>
      <c r="WC18" s="6">
        <v>2503.5319995</v>
      </c>
      <c r="WD18" s="6" t="s">
        <v>5</v>
      </c>
      <c r="WE18" s="6" t="s">
        <v>5</v>
      </c>
      <c r="WF18" s="6" t="s">
        <v>5</v>
      </c>
      <c r="WG18" s="6" t="s">
        <v>5</v>
      </c>
      <c r="WH18" s="6" t="s">
        <v>5</v>
      </c>
      <c r="WI18" s="6" t="s">
        <v>5</v>
      </c>
      <c r="WJ18" s="6" t="s">
        <v>5</v>
      </c>
      <c r="WK18" s="6" t="s">
        <v>5</v>
      </c>
      <c r="WL18" s="6" t="s">
        <v>5</v>
      </c>
      <c r="WM18" s="6" t="s">
        <v>5</v>
      </c>
      <c r="WN18" s="6" t="s">
        <v>5</v>
      </c>
      <c r="WO18" s="6" t="s">
        <v>5</v>
      </c>
      <c r="WP18" s="6" t="s">
        <v>5</v>
      </c>
      <c r="WQ18" s="6" t="s">
        <v>5</v>
      </c>
      <c r="WR18" s="6" t="s">
        <v>5</v>
      </c>
      <c r="WS18" s="6" t="s">
        <v>5</v>
      </c>
      <c r="WT18" s="6" t="s">
        <v>5</v>
      </c>
      <c r="WU18" s="6" t="s">
        <v>5</v>
      </c>
      <c r="WV18" s="6" t="s">
        <v>5</v>
      </c>
      <c r="WW18" s="6" t="s">
        <v>5</v>
      </c>
      <c r="WX18" s="6" t="s">
        <v>5</v>
      </c>
      <c r="WY18" s="6" t="s">
        <v>5</v>
      </c>
      <c r="WZ18" s="6" t="s">
        <v>5</v>
      </c>
      <c r="XA18" s="6" t="s">
        <v>5</v>
      </c>
      <c r="XB18" s="6">
        <v>2425.0474562999998</v>
      </c>
      <c r="XC18" s="6">
        <v>3167.8580954999998</v>
      </c>
      <c r="XD18" s="6" t="s">
        <v>5</v>
      </c>
      <c r="XE18" s="6" t="s">
        <v>5</v>
      </c>
      <c r="XF18" s="6" t="s">
        <v>5</v>
      </c>
      <c r="XG18" s="6">
        <v>3170.9813099999997</v>
      </c>
      <c r="XH18" s="6">
        <v>3354.1853981999998</v>
      </c>
      <c r="XI18" s="6">
        <v>2498.4613688999998</v>
      </c>
      <c r="XJ18" s="6">
        <v>5451.6627689999996</v>
      </c>
      <c r="XK18" s="6">
        <v>4168.6829960999994</v>
      </c>
      <c r="XL18" s="6">
        <v>5221.941156599999</v>
      </c>
      <c r="XM18" s="6">
        <v>2073.7409405999997</v>
      </c>
      <c r="XN18" s="6">
        <v>4887.1325621999995</v>
      </c>
      <c r="XO18" s="6">
        <v>3104.6589315000001</v>
      </c>
      <c r="XP18" s="6" t="s">
        <v>5</v>
      </c>
      <c r="XQ18" s="6">
        <v>4786.4548242000001</v>
      </c>
      <c r="XR18" s="6">
        <v>2080.1710880999999</v>
      </c>
      <c r="XS18" s="6">
        <v>2385.4377476999998</v>
      </c>
      <c r="XT18" s="6">
        <v>5657.0967956999993</v>
      </c>
      <c r="XU18" s="6">
        <v>2528.0767910999994</v>
      </c>
      <c r="XV18" s="6" t="s">
        <v>5</v>
      </c>
      <c r="XW18" s="6" t="s">
        <v>5</v>
      </c>
      <c r="XX18" s="6">
        <v>3094.0400021999994</v>
      </c>
      <c r="XY18" s="6">
        <v>4850.2418873999995</v>
      </c>
      <c r="XZ18" s="6" t="s">
        <v>5</v>
      </c>
      <c r="YA18" s="6">
        <v>2526.2396060999999</v>
      </c>
      <c r="YB18" s="6" t="s">
        <v>5</v>
      </c>
      <c r="YC18" s="6" t="s">
        <v>5</v>
      </c>
      <c r="YD18" s="6" t="s">
        <v>5</v>
      </c>
      <c r="YE18" s="6" t="s">
        <v>5</v>
      </c>
      <c r="YF18" s="6" t="s">
        <v>5</v>
      </c>
      <c r="YG18" s="6">
        <v>2058.6392798999996</v>
      </c>
      <c r="YH18" s="6" t="s">
        <v>5</v>
      </c>
      <c r="YI18" s="6">
        <v>1821.2749778999998</v>
      </c>
      <c r="YJ18" s="6">
        <v>3093.9665147999995</v>
      </c>
      <c r="YK18" s="6" t="s">
        <v>5</v>
      </c>
      <c r="YL18" s="6" t="s">
        <v>5</v>
      </c>
      <c r="YM18" s="6" t="s">
        <v>5</v>
      </c>
      <c r="YN18" s="6" t="s">
        <v>5</v>
      </c>
      <c r="YO18" s="6">
        <v>2425.1576873999998</v>
      </c>
      <c r="YP18" s="6">
        <v>2513.9672102999998</v>
      </c>
      <c r="YQ18" s="6" t="s">
        <v>5</v>
      </c>
      <c r="YR18" s="6">
        <v>2517.9722735999999</v>
      </c>
      <c r="YS18" s="6" t="s">
        <v>5</v>
      </c>
      <c r="YT18" s="6">
        <v>5475.8033798999995</v>
      </c>
      <c r="YU18" s="6">
        <v>2527.5623792999995</v>
      </c>
      <c r="YV18" s="6">
        <v>2482.3676283</v>
      </c>
      <c r="YW18" s="6" t="s">
        <v>5</v>
      </c>
      <c r="YX18" s="6">
        <v>2095.493211</v>
      </c>
      <c r="YY18" s="6">
        <v>2108.9781488999997</v>
      </c>
      <c r="YZ18" s="6">
        <v>8738.0192969999989</v>
      </c>
      <c r="ZA18" s="6">
        <v>2428.8688010999999</v>
      </c>
      <c r="ZB18" s="6">
        <v>2540.9003423999998</v>
      </c>
      <c r="ZC18" s="6">
        <v>2536.4176109999994</v>
      </c>
      <c r="ZD18" s="6" t="s">
        <v>5</v>
      </c>
      <c r="ZE18" s="6" t="s">
        <v>5</v>
      </c>
      <c r="ZF18" s="6" t="s">
        <v>5</v>
      </c>
      <c r="ZG18" s="6">
        <v>1131.9631658999999</v>
      </c>
      <c r="ZH18" s="6">
        <v>4381.6127375999995</v>
      </c>
      <c r="ZI18" s="4"/>
      <c r="ZJ18" s="6">
        <v>3894.2075571</v>
      </c>
      <c r="ZK18" s="4"/>
      <c r="ZL18" s="6">
        <v>3326.9950601999999</v>
      </c>
      <c r="ZM18" s="6">
        <v>3321.7774547999998</v>
      </c>
      <c r="ZN18" s="6">
        <v>3409.0437422999994</v>
      </c>
      <c r="ZO18" s="6">
        <v>4590.5006720999991</v>
      </c>
      <c r="ZP18" s="6">
        <v>8081.4093779999994</v>
      </c>
      <c r="ZQ18" s="6">
        <v>769.67028389999996</v>
      </c>
      <c r="ZR18" s="6">
        <v>780.58316279999997</v>
      </c>
      <c r="ZS18" s="4"/>
      <c r="ZT18" s="6">
        <v>5238.2921030999996</v>
      </c>
      <c r="ZU18" s="4"/>
      <c r="ZV18" s="4"/>
      <c r="ZW18" s="6">
        <v>2153.6217443999999</v>
      </c>
      <c r="ZX18" s="6">
        <v>6205.6434929999996</v>
      </c>
      <c r="ZY18" s="6">
        <v>2498.5715999999998</v>
      </c>
      <c r="ZZ18" s="6">
        <v>3143.6072534999998</v>
      </c>
      <c r="AAA18" s="4"/>
      <c r="AAB18" s="6">
        <v>7087.9699610999987</v>
      </c>
      <c r="AAC18" s="6">
        <v>1920.4094804999997</v>
      </c>
      <c r="AAD18" s="4"/>
      <c r="AAE18" s="6">
        <v>4652.6710124999991</v>
      </c>
      <c r="AAF18" s="6">
        <v>2389.1856051</v>
      </c>
      <c r="AAG18" s="6">
        <v>2540.1287246999996</v>
      </c>
      <c r="AAH18" s="4"/>
      <c r="AAI18" s="6">
        <v>5514.2372900999999</v>
      </c>
      <c r="AAJ18" s="6">
        <v>4714.1064788999993</v>
      </c>
      <c r="AAK18" s="4"/>
      <c r="AAL18" s="6">
        <v>3141.6965810999995</v>
      </c>
      <c r="AAM18" s="6">
        <v>2121.0668261999999</v>
      </c>
      <c r="AAN18" s="4"/>
      <c r="AAO18" s="4" t="s">
        <v>5</v>
      </c>
      <c r="AAP18" s="4" t="s">
        <v>5</v>
      </c>
      <c r="AAQ18" s="4">
        <v>2522.7489545999997</v>
      </c>
      <c r="AAR18" s="4"/>
      <c r="AAS18" s="4"/>
      <c r="AAT18" s="4"/>
      <c r="AAU18" s="4"/>
      <c r="AAV18" s="4"/>
      <c r="AAW18" s="4">
        <v>2402.6705429999997</v>
      </c>
      <c r="AAX18" s="4">
        <v>4052.4626729999995</v>
      </c>
      <c r="AAY18" s="4">
        <v>2075.7251004</v>
      </c>
      <c r="AAZ18" s="4">
        <v>2582.4942108</v>
      </c>
      <c r="ABA18" s="4">
        <v>7376.7019556999994</v>
      </c>
      <c r="ABB18" s="4">
        <v>3132.9883241999996</v>
      </c>
      <c r="ABC18" s="4"/>
      <c r="ABD18" s="4">
        <v>2466.2371439999997</v>
      </c>
      <c r="ABE18" s="4"/>
      <c r="ABF18" s="4"/>
      <c r="ABG18" s="4">
        <v>1880.2853600999999</v>
      </c>
      <c r="ABH18" s="4"/>
      <c r="ABI18" s="4"/>
      <c r="ABJ18" s="4"/>
      <c r="ABK18" s="4">
        <v>858.51655049999988</v>
      </c>
      <c r="ABL18" s="4"/>
      <c r="ABM18" s="4">
        <v>3119.3196677999999</v>
      </c>
      <c r="ABN18" s="4">
        <v>3250.8621137999999</v>
      </c>
      <c r="ABO18" s="4">
        <v>4460.868898499999</v>
      </c>
      <c r="ABP18" s="4">
        <v>4878.9019733999994</v>
      </c>
      <c r="ABQ18" s="4">
        <v>4267.0091372999996</v>
      </c>
      <c r="ABR18" s="4">
        <v>3123.2879873999996</v>
      </c>
      <c r="ABS18" s="4">
        <v>2540.9370860999998</v>
      </c>
      <c r="ABT18" s="4">
        <v>4935.2300654999999</v>
      </c>
      <c r="ABU18" s="4">
        <v>3115.2778607999999</v>
      </c>
      <c r="ABV18" s="4"/>
      <c r="ABW18" s="4">
        <v>2526.9377363999997</v>
      </c>
      <c r="ABX18" s="4"/>
      <c r="ABY18" s="4"/>
      <c r="ABZ18" s="4">
        <v>4941.2927759999993</v>
      </c>
      <c r="ACA18" s="4">
        <v>2217.4822949999998</v>
      </c>
      <c r="ACB18" s="4" t="s">
        <v>5</v>
      </c>
      <c r="ACC18" s="4">
        <v>5244.9059690999993</v>
      </c>
      <c r="ACD18" s="4"/>
      <c r="ACE18" s="4">
        <v>2535.4990184999997</v>
      </c>
      <c r="ACF18" s="4"/>
      <c r="ACG18" s="4">
        <v>2112.8362373999998</v>
      </c>
      <c r="ACH18" s="4"/>
      <c r="ACI18" s="4"/>
      <c r="ACJ18" s="4"/>
      <c r="ACK18" s="4"/>
      <c r="ACL18" s="4"/>
      <c r="ACM18" s="4"/>
      <c r="ACN18" s="4"/>
      <c r="ACO18" s="4"/>
      <c r="ACP18" s="4" t="s">
        <v>5</v>
      </c>
      <c r="ACQ18" s="4">
        <v>2082.5961722999996</v>
      </c>
      <c r="ACR18" s="4">
        <v>2079.5097014999997</v>
      </c>
      <c r="ACS18" s="4">
        <v>2142.1209663</v>
      </c>
      <c r="ACT18" s="4">
        <v>2138.7405458999997</v>
      </c>
      <c r="ACU18" s="4">
        <v>2151.0864290999998</v>
      </c>
      <c r="ACV18" s="4">
        <v>4038.2428611</v>
      </c>
      <c r="ACW18" s="4" t="s">
        <v>5</v>
      </c>
      <c r="ACX18" s="4">
        <v>4206.3452885999995</v>
      </c>
      <c r="ACY18" s="4">
        <v>4569.5567630999994</v>
      </c>
      <c r="ACZ18" s="4" t="s">
        <v>5</v>
      </c>
      <c r="ADA18" s="4">
        <v>3120.1280291999997</v>
      </c>
      <c r="ADB18" s="4">
        <v>4797.6616526999996</v>
      </c>
      <c r="ADC18" s="4">
        <v>2528.4074844000002</v>
      </c>
      <c r="ADD18" s="4" t="s">
        <v>5</v>
      </c>
      <c r="ADE18" s="4" t="s">
        <v>5</v>
      </c>
      <c r="ADF18" s="4">
        <v>2513.3058236999996</v>
      </c>
      <c r="ADG18" s="4" t="s">
        <v>5</v>
      </c>
      <c r="ADH18" s="4">
        <v>4862.5142831999992</v>
      </c>
      <c r="ADI18" s="4">
        <v>4951.3238060999993</v>
      </c>
      <c r="ADJ18" s="4">
        <v>5035.8710597999998</v>
      </c>
      <c r="ADK18" s="4">
        <v>3144.0849215999997</v>
      </c>
      <c r="ADL18" s="4">
        <v>5062.5102422999989</v>
      </c>
      <c r="ADM18" s="4" t="s">
        <v>5</v>
      </c>
      <c r="ADN18" s="4">
        <v>2560.3010159999999</v>
      </c>
      <c r="ADO18" s="4">
        <v>5270.2958657999998</v>
      </c>
      <c r="ADP18" s="4">
        <v>2541.8924222999999</v>
      </c>
      <c r="ADQ18" s="2" t="s">
        <v>5</v>
      </c>
      <c r="ADR18" s="2" t="s">
        <v>5</v>
      </c>
      <c r="ADS18" s="2" t="s">
        <v>5</v>
      </c>
      <c r="ADT18" s="2">
        <v>2575.0719833999997</v>
      </c>
      <c r="ADU18" s="2">
        <v>2814.1264955999995</v>
      </c>
      <c r="ADV18" s="2">
        <v>2549.9760362999996</v>
      </c>
    </row>
    <row r="19" spans="1:802" s="2" customFormat="1" ht="16.5">
      <c r="A19" s="3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>
        <v>824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>
        <v>772</v>
      </c>
      <c r="BT19" s="4"/>
      <c r="BU19" s="4"/>
      <c r="BV19" s="4"/>
      <c r="BW19" s="4"/>
      <c r="BX19" s="4"/>
      <c r="BY19" s="4">
        <v>647</v>
      </c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>
        <v>772</v>
      </c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>
        <v>519</v>
      </c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 t="s">
        <v>5</v>
      </c>
      <c r="PW19" s="4" t="s">
        <v>5</v>
      </c>
      <c r="PX19" s="4" t="s">
        <v>5</v>
      </c>
      <c r="PY19" s="4" t="s">
        <v>5</v>
      </c>
      <c r="PZ19" s="4" t="s">
        <v>5</v>
      </c>
      <c r="QA19" s="4" t="s">
        <v>5</v>
      </c>
      <c r="QB19" s="4" t="s">
        <v>5</v>
      </c>
      <c r="QC19" s="4" t="s">
        <v>5</v>
      </c>
      <c r="QD19" s="4" t="s">
        <v>5</v>
      </c>
      <c r="QE19" s="4" t="s">
        <v>5</v>
      </c>
      <c r="QF19" s="4" t="s">
        <v>5</v>
      </c>
      <c r="QG19" s="4" t="s">
        <v>5</v>
      </c>
      <c r="QH19" s="4" t="s">
        <v>5</v>
      </c>
      <c r="QI19" s="4" t="s">
        <v>5</v>
      </c>
      <c r="QJ19" s="4" t="s">
        <v>5</v>
      </c>
      <c r="QK19" s="4" t="s">
        <v>5</v>
      </c>
      <c r="QL19" s="4" t="s">
        <v>5</v>
      </c>
      <c r="QM19" s="4" t="s">
        <v>5</v>
      </c>
      <c r="QN19" s="4" t="s">
        <v>5</v>
      </c>
      <c r="QO19" s="4" t="s">
        <v>5</v>
      </c>
      <c r="QP19" s="4" t="s">
        <v>5</v>
      </c>
      <c r="QQ19" s="4" t="s">
        <v>5</v>
      </c>
      <c r="QR19" s="4" t="s">
        <v>5</v>
      </c>
      <c r="QS19" s="4" t="s">
        <v>5</v>
      </c>
      <c r="QT19" s="4" t="s">
        <v>5</v>
      </c>
      <c r="QU19" s="4" t="s">
        <v>5</v>
      </c>
      <c r="QV19" s="4" t="s">
        <v>5</v>
      </c>
      <c r="QW19" s="4" t="s">
        <v>5</v>
      </c>
      <c r="QX19" s="4" t="s">
        <v>5</v>
      </c>
      <c r="QY19" s="4" t="s">
        <v>5</v>
      </c>
      <c r="QZ19" s="4" t="s">
        <v>5</v>
      </c>
      <c r="RA19" s="4" t="s">
        <v>5</v>
      </c>
      <c r="RB19" s="4" t="s">
        <v>5</v>
      </c>
      <c r="RC19" s="4" t="s">
        <v>5</v>
      </c>
      <c r="RD19" s="4" t="s">
        <v>5</v>
      </c>
      <c r="RE19" s="4" t="s">
        <v>5</v>
      </c>
      <c r="RF19" s="4" t="s">
        <v>5</v>
      </c>
      <c r="RG19" s="4" t="s">
        <v>5</v>
      </c>
      <c r="RH19" s="4" t="s">
        <v>5</v>
      </c>
      <c r="RI19" s="4" t="s">
        <v>5</v>
      </c>
      <c r="RJ19" s="4" t="s">
        <v>5</v>
      </c>
      <c r="RK19" s="4" t="s">
        <v>5</v>
      </c>
      <c r="RL19" s="4" t="s">
        <v>5</v>
      </c>
      <c r="RM19" s="4" t="s">
        <v>5</v>
      </c>
      <c r="RN19" s="4" t="s">
        <v>5</v>
      </c>
      <c r="RO19" s="4" t="s">
        <v>5</v>
      </c>
      <c r="RP19" s="4">
        <v>1405.2628064999999</v>
      </c>
      <c r="RQ19" s="4" t="s">
        <v>5</v>
      </c>
      <c r="RR19" s="4" t="s">
        <v>5</v>
      </c>
      <c r="RS19" s="4" t="s">
        <v>5</v>
      </c>
      <c r="RT19" s="4" t="s">
        <v>5</v>
      </c>
      <c r="RU19" s="4" t="s">
        <v>5</v>
      </c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6" t="s">
        <v>5</v>
      </c>
      <c r="TV19" s="6" t="s">
        <v>5</v>
      </c>
      <c r="TW19" s="6" t="s">
        <v>5</v>
      </c>
      <c r="TX19" s="6" t="s">
        <v>5</v>
      </c>
      <c r="TY19" s="6" t="s">
        <v>5</v>
      </c>
      <c r="TZ19" s="6" t="s">
        <v>5</v>
      </c>
      <c r="UA19" s="6" t="s">
        <v>5</v>
      </c>
      <c r="UB19" s="6" t="s">
        <v>5</v>
      </c>
      <c r="UC19" s="6" t="s">
        <v>5</v>
      </c>
      <c r="UD19" s="6" t="s">
        <v>5</v>
      </c>
      <c r="UE19" s="6" t="s">
        <v>5</v>
      </c>
      <c r="UF19" s="6" t="s">
        <v>5</v>
      </c>
      <c r="UG19" s="6" t="s">
        <v>5</v>
      </c>
      <c r="UH19" s="6" t="s">
        <v>5</v>
      </c>
      <c r="UI19" s="6" t="s">
        <v>5</v>
      </c>
      <c r="UJ19" s="6" t="s">
        <v>5</v>
      </c>
      <c r="UK19" s="6" t="s">
        <v>5</v>
      </c>
      <c r="UL19" s="6" t="s">
        <v>5</v>
      </c>
      <c r="UM19" s="6" t="s">
        <v>5</v>
      </c>
      <c r="UN19" s="6" t="s">
        <v>5</v>
      </c>
      <c r="UO19" s="6" t="s">
        <v>5</v>
      </c>
      <c r="UP19" s="6" t="s">
        <v>5</v>
      </c>
      <c r="UQ19" s="6" t="s">
        <v>5</v>
      </c>
      <c r="UR19" s="6" t="s">
        <v>5</v>
      </c>
      <c r="US19" s="6" t="s">
        <v>5</v>
      </c>
      <c r="UT19" s="6" t="s">
        <v>5</v>
      </c>
      <c r="UU19" s="6" t="s">
        <v>5</v>
      </c>
      <c r="UV19" s="6" t="s">
        <v>5</v>
      </c>
      <c r="UW19" s="6" t="s">
        <v>5</v>
      </c>
      <c r="UX19" s="6" t="s">
        <v>5</v>
      </c>
      <c r="UY19" s="6" t="s">
        <v>5</v>
      </c>
      <c r="UZ19" s="6" t="s">
        <v>5</v>
      </c>
      <c r="VA19" s="6" t="s">
        <v>5</v>
      </c>
      <c r="VB19" s="6" t="s">
        <v>5</v>
      </c>
      <c r="VC19" s="6" t="s">
        <v>5</v>
      </c>
      <c r="VD19" s="6" t="s">
        <v>5</v>
      </c>
      <c r="VE19" s="6" t="s">
        <v>5</v>
      </c>
      <c r="VF19" s="6">
        <v>1287.9401723999997</v>
      </c>
      <c r="VG19" s="6" t="s">
        <v>5</v>
      </c>
      <c r="VH19" s="6" t="s">
        <v>5</v>
      </c>
      <c r="VI19" s="6" t="s">
        <v>5</v>
      </c>
      <c r="VJ19" s="6" t="s">
        <v>5</v>
      </c>
      <c r="VK19" s="6" t="s">
        <v>5</v>
      </c>
      <c r="VL19" s="6" t="s">
        <v>5</v>
      </c>
      <c r="VM19" s="6" t="s">
        <v>5</v>
      </c>
      <c r="VN19" s="6" t="s">
        <v>5</v>
      </c>
      <c r="VO19" s="6" t="s">
        <v>5</v>
      </c>
      <c r="VP19" s="6" t="s">
        <v>5</v>
      </c>
      <c r="VQ19" s="6" t="s">
        <v>5</v>
      </c>
      <c r="VR19" s="6" t="s">
        <v>5</v>
      </c>
      <c r="VS19" s="6" t="s">
        <v>5</v>
      </c>
      <c r="VT19" s="6" t="s">
        <v>5</v>
      </c>
      <c r="VU19" s="6" t="s">
        <v>5</v>
      </c>
      <c r="VV19" s="6">
        <v>1191.1940102999999</v>
      </c>
      <c r="VW19" s="6">
        <v>444.59876999999994</v>
      </c>
      <c r="VX19" s="6" t="s">
        <v>5</v>
      </c>
      <c r="VY19" s="6" t="s">
        <v>5</v>
      </c>
      <c r="VZ19" s="6">
        <v>808.39814369999988</v>
      </c>
      <c r="WA19" s="6" t="s">
        <v>5</v>
      </c>
      <c r="WB19" s="6" t="s">
        <v>5</v>
      </c>
      <c r="WC19" s="6" t="s">
        <v>5</v>
      </c>
      <c r="WD19" s="6" t="s">
        <v>5</v>
      </c>
      <c r="WE19" s="6" t="s">
        <v>5</v>
      </c>
      <c r="WF19" s="6" t="s">
        <v>5</v>
      </c>
      <c r="WG19" s="6" t="s">
        <v>5</v>
      </c>
      <c r="WH19" s="6" t="s">
        <v>5</v>
      </c>
      <c r="WI19" s="6" t="s">
        <v>5</v>
      </c>
      <c r="WJ19" s="6" t="s">
        <v>5</v>
      </c>
      <c r="WK19" s="6" t="s">
        <v>5</v>
      </c>
      <c r="WL19" s="6" t="s">
        <v>5</v>
      </c>
      <c r="WM19" s="6" t="s">
        <v>5</v>
      </c>
      <c r="WN19" s="6" t="s">
        <v>5</v>
      </c>
      <c r="WO19" s="6" t="s">
        <v>5</v>
      </c>
      <c r="WP19" s="6" t="s">
        <v>5</v>
      </c>
      <c r="WQ19" s="6" t="s">
        <v>5</v>
      </c>
      <c r="WR19" s="6" t="s">
        <v>5</v>
      </c>
      <c r="WS19" s="6" t="s">
        <v>5</v>
      </c>
      <c r="WT19" s="6" t="s">
        <v>5</v>
      </c>
      <c r="WU19" s="6" t="s">
        <v>5</v>
      </c>
      <c r="WV19" s="6" t="s">
        <v>5</v>
      </c>
      <c r="WW19" s="6" t="s">
        <v>5</v>
      </c>
      <c r="WX19" s="6" t="s">
        <v>5</v>
      </c>
      <c r="WY19" s="6" t="s">
        <v>5</v>
      </c>
      <c r="WZ19" s="6" t="s">
        <v>5</v>
      </c>
      <c r="XA19" s="6" t="s">
        <v>5</v>
      </c>
      <c r="XB19" s="6" t="s">
        <v>5</v>
      </c>
      <c r="XC19" s="6" t="s">
        <v>5</v>
      </c>
      <c r="XD19" s="6" t="s">
        <v>5</v>
      </c>
      <c r="XE19" s="6" t="s">
        <v>5</v>
      </c>
      <c r="XF19" s="6" t="s">
        <v>5</v>
      </c>
      <c r="XG19" s="6" t="s">
        <v>5</v>
      </c>
      <c r="XH19" s="6" t="s">
        <v>5</v>
      </c>
      <c r="XI19" s="6" t="s">
        <v>5</v>
      </c>
      <c r="XJ19" s="6" t="s">
        <v>5</v>
      </c>
      <c r="XK19" s="6" t="s">
        <v>5</v>
      </c>
      <c r="XL19" s="6" t="s">
        <v>5</v>
      </c>
      <c r="XM19" s="6" t="s">
        <v>5</v>
      </c>
      <c r="XN19" s="6" t="s">
        <v>5</v>
      </c>
      <c r="XO19" s="6" t="s">
        <v>5</v>
      </c>
      <c r="XP19" s="6" t="s">
        <v>5</v>
      </c>
      <c r="XQ19" s="6" t="s">
        <v>5</v>
      </c>
      <c r="XR19" s="6" t="s">
        <v>5</v>
      </c>
      <c r="XS19" s="6" t="s">
        <v>5</v>
      </c>
      <c r="XT19" s="6" t="s">
        <v>5</v>
      </c>
      <c r="XU19" s="6" t="s">
        <v>5</v>
      </c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>
        <v>122.72395799999998</v>
      </c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</row>
    <row r="20" spans="1:802" s="2" customFormat="1" ht="16.5">
      <c r="A20" s="5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</row>
    <row r="21" spans="1:802" s="2" customFormat="1" ht="16.5">
      <c r="A21" s="3" t="s">
        <v>19</v>
      </c>
      <c r="B21" s="4"/>
      <c r="C21" s="4"/>
      <c r="D21" s="4"/>
      <c r="E21" s="4"/>
      <c r="F21" s="4"/>
      <c r="G21" s="4">
        <v>111</v>
      </c>
      <c r="H21" s="4"/>
      <c r="I21" s="4"/>
      <c r="J21" s="4"/>
      <c r="K21" s="4"/>
      <c r="L21" s="4"/>
      <c r="M21" s="4"/>
      <c r="N21" s="4">
        <v>172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>
        <v>119</v>
      </c>
      <c r="AE21" s="4"/>
      <c r="AF21" s="4"/>
      <c r="AG21" s="4"/>
      <c r="AH21" s="4"/>
      <c r="AI21" s="4"/>
      <c r="AJ21" s="4">
        <v>89</v>
      </c>
      <c r="AK21" s="4"/>
      <c r="AL21" s="4"/>
      <c r="AM21" s="4"/>
      <c r="AN21" s="4"/>
      <c r="AO21" s="4"/>
      <c r="AP21" s="4"/>
      <c r="AQ21" s="4"/>
      <c r="AR21" s="4"/>
      <c r="AS21" s="4"/>
      <c r="AT21" s="4">
        <v>4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v>165</v>
      </c>
      <c r="BK21" s="4"/>
      <c r="BL21" s="4"/>
      <c r="BM21" s="4"/>
      <c r="BN21" s="4"/>
      <c r="BO21" s="4"/>
      <c r="BP21" s="4"/>
      <c r="BQ21" s="4">
        <v>130</v>
      </c>
      <c r="BR21" s="4"/>
      <c r="BS21" s="4">
        <v>10</v>
      </c>
      <c r="BT21" s="4"/>
      <c r="BU21" s="4"/>
      <c r="BV21" s="4"/>
      <c r="BW21" s="4"/>
      <c r="BX21" s="4"/>
      <c r="BY21" s="4">
        <v>173</v>
      </c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>
        <v>151</v>
      </c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>
        <v>116</v>
      </c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>
        <v>94</v>
      </c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>
        <v>170</v>
      </c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6" t="s">
        <v>5</v>
      </c>
      <c r="TV21" s="6" t="s">
        <v>5</v>
      </c>
      <c r="TW21" s="6" t="s">
        <v>5</v>
      </c>
      <c r="TX21" s="6" t="s">
        <v>5</v>
      </c>
      <c r="TY21" s="6" t="s">
        <v>5</v>
      </c>
      <c r="TZ21" s="6" t="s">
        <v>5</v>
      </c>
      <c r="UA21" s="6" t="s">
        <v>5</v>
      </c>
      <c r="UB21" s="6" t="s">
        <v>5</v>
      </c>
      <c r="UC21" s="6" t="s">
        <v>5</v>
      </c>
      <c r="UD21" s="6" t="s">
        <v>5</v>
      </c>
      <c r="UE21" s="6" t="s">
        <v>5</v>
      </c>
      <c r="UF21" s="6" t="s">
        <v>5</v>
      </c>
      <c r="UG21" s="6" t="s">
        <v>5</v>
      </c>
      <c r="UH21" s="6" t="s">
        <v>5</v>
      </c>
      <c r="UI21" s="6" t="s">
        <v>5</v>
      </c>
      <c r="UJ21" s="6" t="s">
        <v>5</v>
      </c>
      <c r="UK21" s="6" t="s">
        <v>5</v>
      </c>
      <c r="UL21" s="6" t="s">
        <v>5</v>
      </c>
      <c r="UM21" s="6" t="s">
        <v>5</v>
      </c>
      <c r="UN21" s="6" t="s">
        <v>5</v>
      </c>
      <c r="UO21" s="6" t="s">
        <v>5</v>
      </c>
      <c r="UP21" s="6" t="s">
        <v>5</v>
      </c>
      <c r="UQ21" s="6" t="s">
        <v>5</v>
      </c>
      <c r="UR21" s="6" t="s">
        <v>5</v>
      </c>
      <c r="US21" s="6" t="s">
        <v>5</v>
      </c>
      <c r="UT21" s="6" t="s">
        <v>5</v>
      </c>
      <c r="UU21" s="6" t="s">
        <v>5</v>
      </c>
      <c r="UV21" s="6" t="s">
        <v>5</v>
      </c>
      <c r="UW21" s="6" t="s">
        <v>5</v>
      </c>
      <c r="UX21" s="6" t="s">
        <v>5</v>
      </c>
      <c r="UY21" s="6" t="s">
        <v>5</v>
      </c>
      <c r="UZ21" s="6" t="s">
        <v>5</v>
      </c>
      <c r="VA21" s="6" t="s">
        <v>5</v>
      </c>
      <c r="VB21" s="6" t="s">
        <v>5</v>
      </c>
      <c r="VC21" s="6" t="s">
        <v>5</v>
      </c>
      <c r="VD21" s="6" t="s">
        <v>5</v>
      </c>
      <c r="VE21" s="6" t="s">
        <v>5</v>
      </c>
      <c r="VF21" s="6" t="s">
        <v>5</v>
      </c>
      <c r="VG21" s="6" t="s">
        <v>5</v>
      </c>
      <c r="VH21" s="6" t="s">
        <v>5</v>
      </c>
      <c r="VI21" s="6" t="s">
        <v>5</v>
      </c>
      <c r="VJ21" s="6" t="s">
        <v>5</v>
      </c>
      <c r="VK21" s="6" t="s">
        <v>5</v>
      </c>
      <c r="VL21" s="6" t="s">
        <v>5</v>
      </c>
      <c r="VM21" s="6" t="s">
        <v>5</v>
      </c>
      <c r="VN21" s="6" t="s">
        <v>5</v>
      </c>
      <c r="VO21" s="6" t="s">
        <v>5</v>
      </c>
      <c r="VP21" s="6" t="s">
        <v>5</v>
      </c>
      <c r="VQ21" s="6" t="s">
        <v>5</v>
      </c>
      <c r="VR21" s="6">
        <v>782.78778479999994</v>
      </c>
      <c r="VS21" s="6" t="s">
        <v>5</v>
      </c>
      <c r="VT21" s="6" t="s">
        <v>5</v>
      </c>
      <c r="VU21" s="6" t="s">
        <v>5</v>
      </c>
      <c r="VV21" s="6" t="s">
        <v>5</v>
      </c>
      <c r="VW21" s="6" t="s">
        <v>5</v>
      </c>
      <c r="VX21" s="6" t="s">
        <v>5</v>
      </c>
      <c r="VY21" s="6" t="s">
        <v>5</v>
      </c>
      <c r="VZ21" s="6" t="s">
        <v>5</v>
      </c>
      <c r="WA21" s="6" t="s">
        <v>5</v>
      </c>
      <c r="WB21" s="6" t="s">
        <v>5</v>
      </c>
      <c r="WC21" s="6" t="s">
        <v>5</v>
      </c>
      <c r="WD21" s="6" t="s">
        <v>5</v>
      </c>
      <c r="WE21" s="6" t="s">
        <v>5</v>
      </c>
      <c r="WF21" s="6" t="s">
        <v>5</v>
      </c>
      <c r="WG21" s="6" t="s">
        <v>5</v>
      </c>
      <c r="WH21" s="6" t="s">
        <v>5</v>
      </c>
      <c r="WI21" s="6" t="s">
        <v>5</v>
      </c>
      <c r="WJ21" s="6" t="s">
        <v>5</v>
      </c>
      <c r="WK21" s="6" t="s">
        <v>5</v>
      </c>
      <c r="WL21" s="6" t="s">
        <v>5</v>
      </c>
      <c r="WM21" s="6">
        <v>389.51996369999995</v>
      </c>
      <c r="WN21" s="6" t="s">
        <v>5</v>
      </c>
      <c r="WO21" s="6" t="s">
        <v>5</v>
      </c>
      <c r="WP21" s="6" t="s">
        <v>5</v>
      </c>
      <c r="WQ21" s="6" t="s">
        <v>5</v>
      </c>
      <c r="WR21" s="6" t="s">
        <v>5</v>
      </c>
      <c r="WS21" s="6" t="s">
        <v>5</v>
      </c>
      <c r="WT21" s="6" t="s">
        <v>5</v>
      </c>
      <c r="WU21" s="6" t="s">
        <v>5</v>
      </c>
      <c r="WV21" s="6" t="s">
        <v>5</v>
      </c>
      <c r="WW21" s="6" t="s">
        <v>5</v>
      </c>
      <c r="WX21" s="6" t="s">
        <v>5</v>
      </c>
      <c r="WY21" s="6" t="s">
        <v>5</v>
      </c>
      <c r="WZ21" s="6" t="s">
        <v>5</v>
      </c>
      <c r="XA21" s="6" t="s">
        <v>5</v>
      </c>
      <c r="XB21" s="6" t="s">
        <v>5</v>
      </c>
      <c r="XC21" s="6" t="s">
        <v>5</v>
      </c>
      <c r="XD21" s="6" t="s">
        <v>5</v>
      </c>
      <c r="XE21" s="6" t="s">
        <v>5</v>
      </c>
      <c r="XF21" s="6" t="s">
        <v>5</v>
      </c>
      <c r="XG21" s="6" t="s">
        <v>5</v>
      </c>
      <c r="XH21" s="6" t="s">
        <v>5</v>
      </c>
      <c r="XI21" s="6" t="s">
        <v>5</v>
      </c>
      <c r="XJ21" s="6" t="s">
        <v>5</v>
      </c>
      <c r="XK21" s="6" t="s">
        <v>5</v>
      </c>
      <c r="XL21" s="6" t="s">
        <v>5</v>
      </c>
      <c r="XM21" s="6" t="s">
        <v>5</v>
      </c>
      <c r="XN21" s="6" t="s">
        <v>5</v>
      </c>
      <c r="XO21" s="6" t="s">
        <v>5</v>
      </c>
      <c r="XP21" s="6" t="s">
        <v>5</v>
      </c>
      <c r="XQ21" s="6" t="s">
        <v>5</v>
      </c>
      <c r="XR21" s="6" t="s">
        <v>5</v>
      </c>
      <c r="XS21" s="6" t="s">
        <v>5</v>
      </c>
      <c r="XT21" s="6" t="s">
        <v>5</v>
      </c>
      <c r="XU21" s="6" t="s">
        <v>5</v>
      </c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</row>
    <row r="22" spans="1:802" s="2" customFormat="1" ht="16.5">
      <c r="A22" s="5" t="s">
        <v>20</v>
      </c>
      <c r="B22" s="4"/>
      <c r="C22" s="4"/>
      <c r="D22" s="4"/>
      <c r="E22" s="4"/>
      <c r="F22" s="4"/>
      <c r="G22" s="4"/>
      <c r="H22" s="4">
        <v>2516</v>
      </c>
      <c r="I22" s="4"/>
      <c r="J22" s="4"/>
      <c r="K22" s="4"/>
      <c r="L22" s="4"/>
      <c r="M22" s="4">
        <v>900</v>
      </c>
      <c r="N22" s="4">
        <v>651</v>
      </c>
      <c r="O22" s="4">
        <v>2362</v>
      </c>
      <c r="P22" s="4">
        <v>1253</v>
      </c>
      <c r="Q22" s="4">
        <v>1292</v>
      </c>
      <c r="R22" s="4">
        <v>246</v>
      </c>
      <c r="S22" s="4"/>
      <c r="T22" s="4"/>
      <c r="U22" s="4"/>
      <c r="V22" s="4">
        <v>1368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595</v>
      </c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>
        <v>2</v>
      </c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>
        <v>2440</v>
      </c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>
        <v>1179</v>
      </c>
      <c r="HH22" s="4"/>
      <c r="HI22" s="4"/>
      <c r="HJ22" s="4"/>
      <c r="HK22" s="4"/>
      <c r="HL22" s="4"/>
      <c r="HM22" s="4"/>
      <c r="HN22" s="4"/>
      <c r="HO22" s="4"/>
      <c r="HP22" s="4">
        <v>2497</v>
      </c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>
        <v>2627</v>
      </c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>
        <v>1172</v>
      </c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>
        <v>2021</v>
      </c>
      <c r="NC22" s="4"/>
      <c r="ND22" s="4">
        <v>2021</v>
      </c>
      <c r="NE22" s="4"/>
      <c r="NF22" s="4"/>
      <c r="NG22" s="4"/>
      <c r="NH22" s="4"/>
      <c r="NI22" s="4"/>
      <c r="NJ22" s="4">
        <v>701</v>
      </c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>
        <v>1207</v>
      </c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>
        <v>864</v>
      </c>
      <c r="OX22" s="4"/>
      <c r="OY22" s="4"/>
      <c r="OZ22" s="4"/>
      <c r="PA22" s="4"/>
      <c r="PB22" s="4">
        <v>717</v>
      </c>
      <c r="PC22" s="4"/>
      <c r="PD22" s="4"/>
      <c r="PE22" s="4"/>
      <c r="PF22" s="4">
        <v>716</v>
      </c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>
        <v>0</v>
      </c>
      <c r="PV22" s="4">
        <v>965.47746119999988</v>
      </c>
      <c r="PW22" s="4" t="s">
        <v>5</v>
      </c>
      <c r="PX22" s="4" t="s">
        <v>5</v>
      </c>
      <c r="PY22" s="4" t="s">
        <v>5</v>
      </c>
      <c r="PZ22" s="4">
        <v>2297.5835609999999</v>
      </c>
      <c r="QA22" s="4" t="s">
        <v>5</v>
      </c>
      <c r="QB22" s="4" t="s">
        <v>5</v>
      </c>
      <c r="QC22" s="4" t="s">
        <v>5</v>
      </c>
      <c r="QD22" s="4" t="s">
        <v>5</v>
      </c>
      <c r="QE22" s="4" t="s">
        <v>5</v>
      </c>
      <c r="QF22" s="4" t="s">
        <v>5</v>
      </c>
      <c r="QG22" s="4" t="s">
        <v>5</v>
      </c>
      <c r="QH22" s="4" t="s">
        <v>5</v>
      </c>
      <c r="QI22" s="4" t="s">
        <v>5</v>
      </c>
      <c r="QJ22" s="4" t="s">
        <v>5</v>
      </c>
      <c r="QK22" s="4" t="s">
        <v>5</v>
      </c>
      <c r="QL22" s="4" t="s">
        <v>5</v>
      </c>
      <c r="QM22" s="4" t="s">
        <v>5</v>
      </c>
      <c r="QN22" s="4">
        <v>714.7751960999999</v>
      </c>
      <c r="QO22" s="4" t="s">
        <v>5</v>
      </c>
      <c r="QP22" s="4" t="s">
        <v>5</v>
      </c>
      <c r="QQ22" s="4" t="s">
        <v>5</v>
      </c>
      <c r="QR22" s="4">
        <v>2385.6214661999998</v>
      </c>
      <c r="QS22" s="4" t="s">
        <v>5</v>
      </c>
      <c r="QT22" s="4" t="s">
        <v>5</v>
      </c>
      <c r="QU22" s="4" t="s">
        <v>5</v>
      </c>
      <c r="QV22" s="4" t="s">
        <v>5</v>
      </c>
      <c r="QW22" s="4">
        <v>1616.6860562999998</v>
      </c>
      <c r="QX22" s="4" t="s">
        <v>5</v>
      </c>
      <c r="QY22" s="4" t="s">
        <v>5</v>
      </c>
      <c r="QZ22" s="4" t="s">
        <v>5</v>
      </c>
      <c r="RA22" s="4">
        <v>1601.5476518999999</v>
      </c>
      <c r="RB22" s="4">
        <v>768.31076699999994</v>
      </c>
      <c r="RC22" s="4" t="s">
        <v>5</v>
      </c>
      <c r="RD22" s="4">
        <v>678.25195829999996</v>
      </c>
      <c r="RE22" s="4">
        <v>1864.0813883999999</v>
      </c>
      <c r="RF22" s="4" t="s">
        <v>5</v>
      </c>
      <c r="RG22" s="4" t="s">
        <v>5</v>
      </c>
      <c r="RH22" s="4">
        <v>768.12704849999989</v>
      </c>
      <c r="RI22" s="4">
        <v>686.26208489999988</v>
      </c>
      <c r="RJ22" s="4">
        <v>859.47188669999991</v>
      </c>
      <c r="RK22" s="4" t="s">
        <v>5</v>
      </c>
      <c r="RL22" s="4">
        <v>680.19937440000001</v>
      </c>
      <c r="RM22" s="4">
        <v>1170.8380004999999</v>
      </c>
      <c r="RN22" s="4" t="s">
        <v>5</v>
      </c>
      <c r="RO22" s="4">
        <v>2377.3541336999997</v>
      </c>
      <c r="RP22" s="4" t="s">
        <v>5</v>
      </c>
      <c r="RQ22" s="4">
        <v>1193.3618885999999</v>
      </c>
      <c r="RR22" s="4">
        <v>1562.6360735999997</v>
      </c>
      <c r="RS22" s="4">
        <v>2240.8512882</v>
      </c>
      <c r="RT22" s="4">
        <v>1194.1702499999999</v>
      </c>
      <c r="RU22" s="4" t="s">
        <v>5</v>
      </c>
      <c r="RV22" s="4">
        <v>1192.333065</v>
      </c>
      <c r="RW22" s="4">
        <v>1166.979912</v>
      </c>
      <c r="RX22" s="4" t="s">
        <v>5</v>
      </c>
      <c r="RY22" s="4">
        <v>1157.4265499999999</v>
      </c>
      <c r="RZ22" s="4" t="s">
        <v>5</v>
      </c>
      <c r="SA22" s="4" t="s">
        <v>5</v>
      </c>
      <c r="SB22" s="4" t="s">
        <v>5</v>
      </c>
      <c r="SC22" s="4" t="s">
        <v>5</v>
      </c>
      <c r="SD22" s="4" t="s">
        <v>5</v>
      </c>
      <c r="SE22" s="4" t="s">
        <v>5</v>
      </c>
      <c r="SF22" s="4" t="s">
        <v>5</v>
      </c>
      <c r="SG22" s="4" t="s">
        <v>5</v>
      </c>
      <c r="SH22" s="4" t="s">
        <v>5</v>
      </c>
      <c r="SI22" s="4" t="s">
        <v>5</v>
      </c>
      <c r="SJ22" s="4" t="s">
        <v>5</v>
      </c>
      <c r="SK22" s="4" t="s">
        <v>5</v>
      </c>
      <c r="SL22" s="4" t="s">
        <v>5</v>
      </c>
      <c r="SM22" s="4" t="s">
        <v>5</v>
      </c>
      <c r="SN22" s="4" t="s">
        <v>5</v>
      </c>
      <c r="SO22" s="4" t="s">
        <v>5</v>
      </c>
      <c r="SP22" s="4" t="s">
        <v>5</v>
      </c>
      <c r="SQ22" s="4" t="s">
        <v>5</v>
      </c>
      <c r="SR22" s="4" t="s">
        <v>5</v>
      </c>
      <c r="SS22" s="4" t="s">
        <v>5</v>
      </c>
      <c r="ST22" s="4" t="s">
        <v>5</v>
      </c>
      <c r="SU22" s="4">
        <v>1805.0342624999998</v>
      </c>
      <c r="SV22" s="4" t="s">
        <v>5</v>
      </c>
      <c r="SW22" s="4" t="s">
        <v>5</v>
      </c>
      <c r="SX22" s="4"/>
      <c r="SY22" s="4"/>
      <c r="SZ22" s="4"/>
      <c r="TA22" s="4"/>
      <c r="TB22" s="4" t="s">
        <v>5</v>
      </c>
      <c r="TC22" s="4" t="s">
        <v>5</v>
      </c>
      <c r="TD22" s="4">
        <v>780.61990649999996</v>
      </c>
      <c r="TE22" s="4" t="s">
        <v>5</v>
      </c>
      <c r="TF22" s="4">
        <v>1159.6311719999999</v>
      </c>
      <c r="TG22" s="4">
        <v>1161.8357940000001</v>
      </c>
      <c r="TH22" s="4" t="s">
        <v>5</v>
      </c>
      <c r="TI22" s="4" t="s">
        <v>5</v>
      </c>
      <c r="TJ22" s="4" t="s">
        <v>5</v>
      </c>
      <c r="TK22" s="4">
        <v>2728.8811116000002</v>
      </c>
      <c r="TL22" s="4" t="s">
        <v>5</v>
      </c>
      <c r="TM22" s="4" t="s">
        <v>5</v>
      </c>
      <c r="TN22" s="4"/>
      <c r="TO22" s="4" t="s">
        <v>5</v>
      </c>
      <c r="TP22" s="4" t="s">
        <v>5</v>
      </c>
      <c r="TQ22" s="4" t="s">
        <v>5</v>
      </c>
      <c r="TR22" s="4" t="s">
        <v>5</v>
      </c>
      <c r="TS22" s="4" t="s">
        <v>5</v>
      </c>
      <c r="TT22" s="4" t="s">
        <v>5</v>
      </c>
      <c r="TU22" s="4">
        <v>1195.0520987999998</v>
      </c>
      <c r="TV22" s="6">
        <v>1174.2184208999997</v>
      </c>
      <c r="TW22" s="6" t="s">
        <v>5</v>
      </c>
      <c r="TX22" s="6" t="s">
        <v>5</v>
      </c>
      <c r="TY22" s="6" t="s">
        <v>5</v>
      </c>
      <c r="TZ22" s="6">
        <v>1212.5420999999999</v>
      </c>
      <c r="UA22" s="6" t="s">
        <v>5</v>
      </c>
      <c r="UB22" s="6" t="s">
        <v>5</v>
      </c>
      <c r="UC22" s="6" t="s">
        <v>5</v>
      </c>
      <c r="UD22" s="6" t="s">
        <v>5</v>
      </c>
      <c r="UE22" s="6" t="s">
        <v>5</v>
      </c>
      <c r="UF22" s="6" t="s">
        <v>5</v>
      </c>
      <c r="UG22" s="6" t="s">
        <v>5</v>
      </c>
      <c r="UH22" s="6" t="s">
        <v>5</v>
      </c>
      <c r="UI22" s="6" t="s">
        <v>5</v>
      </c>
      <c r="UJ22" s="6" t="s">
        <v>5</v>
      </c>
      <c r="UK22" s="6" t="s">
        <v>5</v>
      </c>
      <c r="UL22" s="6" t="s">
        <v>5</v>
      </c>
      <c r="UM22" s="6">
        <v>1785.9275384999999</v>
      </c>
      <c r="UN22" s="6" t="s">
        <v>5</v>
      </c>
      <c r="UO22" s="6" t="s">
        <v>5</v>
      </c>
      <c r="UP22" s="6" t="s">
        <v>5</v>
      </c>
      <c r="UQ22" s="6" t="s">
        <v>5</v>
      </c>
      <c r="UR22" s="6" t="s">
        <v>5</v>
      </c>
      <c r="US22" s="6" t="s">
        <v>5</v>
      </c>
      <c r="UT22" s="6" t="s">
        <v>5</v>
      </c>
      <c r="UU22" s="6" t="s">
        <v>5</v>
      </c>
      <c r="UV22" s="6" t="s">
        <v>5</v>
      </c>
      <c r="UW22" s="6" t="s">
        <v>5</v>
      </c>
      <c r="UX22" s="6" t="s">
        <v>5</v>
      </c>
      <c r="UY22" s="6">
        <v>1736.1765687</v>
      </c>
      <c r="UZ22" s="6" t="s">
        <v>5</v>
      </c>
      <c r="VA22" s="6" t="s">
        <v>5</v>
      </c>
      <c r="VB22" s="6" t="s">
        <v>5</v>
      </c>
      <c r="VC22" s="6" t="s">
        <v>5</v>
      </c>
      <c r="VD22" s="6" t="s">
        <v>5</v>
      </c>
      <c r="VE22" s="6" t="s">
        <v>5</v>
      </c>
      <c r="VF22" s="6">
        <v>2059.1536916999999</v>
      </c>
      <c r="VG22" s="6" t="s">
        <v>5</v>
      </c>
      <c r="VH22" s="6" t="s">
        <v>5</v>
      </c>
      <c r="VI22" s="6" t="s">
        <v>5</v>
      </c>
      <c r="VJ22" s="6" t="s">
        <v>5</v>
      </c>
      <c r="VK22" s="6" t="s">
        <v>5</v>
      </c>
      <c r="VL22" s="6" t="s">
        <v>5</v>
      </c>
      <c r="VM22" s="6" t="s">
        <v>5</v>
      </c>
      <c r="VN22" s="6" t="s">
        <v>5</v>
      </c>
      <c r="VO22" s="6">
        <v>122.31977729999998</v>
      </c>
      <c r="VP22" s="6" t="s">
        <v>5</v>
      </c>
      <c r="VQ22" s="6" t="s">
        <v>5</v>
      </c>
      <c r="VR22" s="6" t="s">
        <v>5</v>
      </c>
      <c r="VS22" s="6" t="s">
        <v>5</v>
      </c>
      <c r="VT22" s="6" t="s">
        <v>5</v>
      </c>
      <c r="VU22" s="6" t="s">
        <v>5</v>
      </c>
      <c r="VV22" s="6">
        <v>2627.1010625999998</v>
      </c>
      <c r="VW22" s="6">
        <v>1139.8263177000001</v>
      </c>
      <c r="VX22" s="6">
        <v>0.88184879999999999</v>
      </c>
      <c r="VY22" s="6">
        <v>2627.0643188999998</v>
      </c>
      <c r="VZ22" s="6" t="s">
        <v>5</v>
      </c>
      <c r="WA22" s="6">
        <v>1030.2566042999999</v>
      </c>
      <c r="WB22" s="6" t="s">
        <v>5</v>
      </c>
      <c r="WC22" s="6" t="s">
        <v>5</v>
      </c>
      <c r="WD22" s="6" t="s">
        <v>5</v>
      </c>
      <c r="WE22" s="6" t="s">
        <v>5</v>
      </c>
      <c r="WF22" s="6" t="s">
        <v>5</v>
      </c>
      <c r="WG22" s="6" t="s">
        <v>5</v>
      </c>
      <c r="WH22" s="6" t="s">
        <v>5</v>
      </c>
      <c r="WI22" s="6" t="s">
        <v>5</v>
      </c>
      <c r="WJ22" s="6" t="s">
        <v>5</v>
      </c>
      <c r="WK22" s="6" t="s">
        <v>5</v>
      </c>
      <c r="WL22" s="6" t="s">
        <v>5</v>
      </c>
      <c r="WM22" s="6" t="s">
        <v>5</v>
      </c>
      <c r="WN22" s="6" t="s">
        <v>5</v>
      </c>
      <c r="WO22" s="6" t="s">
        <v>5</v>
      </c>
      <c r="WP22" s="6" t="s">
        <v>5</v>
      </c>
      <c r="WQ22" s="6" t="s">
        <v>5</v>
      </c>
      <c r="WR22" s="6" t="s">
        <v>5</v>
      </c>
      <c r="WS22" s="6" t="s">
        <v>5</v>
      </c>
      <c r="WT22" s="6" t="s">
        <v>5</v>
      </c>
      <c r="WU22" s="6" t="s">
        <v>5</v>
      </c>
      <c r="WV22" s="6" t="s">
        <v>5</v>
      </c>
      <c r="WW22" s="6" t="s">
        <v>5</v>
      </c>
      <c r="WX22" s="6" t="s">
        <v>5</v>
      </c>
      <c r="WY22" s="6" t="s">
        <v>5</v>
      </c>
      <c r="WZ22" s="6" t="s">
        <v>5</v>
      </c>
      <c r="XA22" s="6" t="s">
        <v>5</v>
      </c>
      <c r="XB22" s="6" t="s">
        <v>5</v>
      </c>
      <c r="XC22" s="6" t="s">
        <v>5</v>
      </c>
      <c r="XD22" s="6" t="s">
        <v>5</v>
      </c>
      <c r="XE22" s="6" t="s">
        <v>5</v>
      </c>
      <c r="XF22" s="6">
        <v>1132.2571154999998</v>
      </c>
      <c r="XG22" s="6" t="s">
        <v>5</v>
      </c>
      <c r="XH22" s="6" t="s">
        <v>5</v>
      </c>
      <c r="XI22" s="6" t="s">
        <v>5</v>
      </c>
      <c r="XJ22" s="6" t="s">
        <v>5</v>
      </c>
      <c r="XK22" s="6" t="s">
        <v>5</v>
      </c>
      <c r="XL22" s="6">
        <v>4934.0542670999994</v>
      </c>
      <c r="XM22" s="6">
        <v>2647.4203287</v>
      </c>
      <c r="XN22" s="6">
        <v>2635.9562942999996</v>
      </c>
      <c r="XO22" s="6">
        <v>2409.5783585999998</v>
      </c>
      <c r="XP22" s="6">
        <v>2622.9857681999997</v>
      </c>
      <c r="XQ22" s="6">
        <v>2598.4409765999999</v>
      </c>
      <c r="XR22" s="6">
        <v>5192.9503772999997</v>
      </c>
      <c r="XS22" s="6" t="s">
        <v>5</v>
      </c>
      <c r="XT22" s="6">
        <v>1941.4268768999998</v>
      </c>
      <c r="XU22" s="6">
        <v>5184.6095573999992</v>
      </c>
      <c r="XV22" s="6" t="s">
        <v>5</v>
      </c>
      <c r="XW22" s="6">
        <v>5054.7205778999996</v>
      </c>
      <c r="XX22" s="6">
        <v>5176.1585063999992</v>
      </c>
      <c r="XY22" s="6">
        <v>4149.0986039999998</v>
      </c>
      <c r="XZ22" s="6" t="s">
        <v>5</v>
      </c>
      <c r="YA22" s="6">
        <v>7148.0091668999994</v>
      </c>
      <c r="YB22" s="6">
        <v>2605.4590232999999</v>
      </c>
      <c r="YC22" s="6" t="s">
        <v>5</v>
      </c>
      <c r="YD22" s="6" t="s">
        <v>5</v>
      </c>
      <c r="YE22" s="6" t="s">
        <v>5</v>
      </c>
      <c r="YF22" s="6" t="s">
        <v>5</v>
      </c>
      <c r="YG22" s="6" t="s">
        <v>5</v>
      </c>
      <c r="YH22" s="6" t="s">
        <v>5</v>
      </c>
      <c r="YI22" s="6" t="s">
        <v>5</v>
      </c>
      <c r="YJ22" s="6" t="s">
        <v>5</v>
      </c>
      <c r="YK22" s="6" t="s">
        <v>5</v>
      </c>
      <c r="YL22" s="6" t="s">
        <v>5</v>
      </c>
      <c r="YM22" s="6" t="s">
        <v>5</v>
      </c>
      <c r="YN22" s="6" t="s">
        <v>5</v>
      </c>
      <c r="YO22" s="6" t="s">
        <v>5</v>
      </c>
      <c r="YP22" s="6" t="s">
        <v>5</v>
      </c>
      <c r="YQ22" s="6" t="s">
        <v>5</v>
      </c>
      <c r="YR22" s="6" t="s">
        <v>5</v>
      </c>
      <c r="YS22" s="6" t="s">
        <v>5</v>
      </c>
      <c r="YT22" s="6" t="s">
        <v>5</v>
      </c>
      <c r="YU22" s="6" t="s">
        <v>5</v>
      </c>
      <c r="YV22" s="6" t="s">
        <v>5</v>
      </c>
      <c r="YW22" s="6" t="s">
        <v>5</v>
      </c>
      <c r="YX22" s="6" t="s">
        <v>5</v>
      </c>
      <c r="YY22" s="6" t="s">
        <v>5</v>
      </c>
      <c r="YZ22" s="6" t="s">
        <v>5</v>
      </c>
      <c r="ZA22" s="6">
        <v>2519.5522526999998</v>
      </c>
      <c r="ZB22" s="6">
        <v>1595.4114539999998</v>
      </c>
      <c r="ZC22" s="6" t="s">
        <v>5</v>
      </c>
      <c r="ZD22" s="6" t="s">
        <v>5</v>
      </c>
      <c r="ZE22" s="6" t="s">
        <v>5</v>
      </c>
      <c r="ZF22" s="6" t="s">
        <v>5</v>
      </c>
      <c r="ZG22" s="6" t="s">
        <v>5</v>
      </c>
      <c r="ZH22" s="6">
        <v>2102.9889257999998</v>
      </c>
      <c r="ZI22" s="4"/>
      <c r="ZJ22" s="6">
        <v>2101.9968458999997</v>
      </c>
      <c r="ZK22" s="4"/>
      <c r="ZL22" s="4"/>
      <c r="ZM22" s="6">
        <v>2602.8502205999998</v>
      </c>
      <c r="ZN22" s="6">
        <v>2613.9468179999999</v>
      </c>
      <c r="ZO22" s="6">
        <v>1929.9260987999999</v>
      </c>
      <c r="ZP22" s="6">
        <v>4996.0408889999999</v>
      </c>
      <c r="ZQ22" s="4"/>
      <c r="ZR22" s="6"/>
      <c r="ZS22" s="6">
        <v>6225.5218346999991</v>
      </c>
      <c r="ZT22" s="6">
        <v>2632.0614620999995</v>
      </c>
      <c r="ZU22" s="6">
        <v>458.70835079999995</v>
      </c>
      <c r="ZV22" s="4"/>
      <c r="ZW22" s="6">
        <v>7072.5008633999996</v>
      </c>
      <c r="ZX22" s="6">
        <v>2630.9224073999999</v>
      </c>
      <c r="ZY22" s="4"/>
      <c r="ZZ22" s="6">
        <v>5130.1186502999999</v>
      </c>
      <c r="AAA22" s="6">
        <v>2660.3908547999999</v>
      </c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>
        <v>2020.7932688999997</v>
      </c>
      <c r="AAY22" s="4">
        <v>2222.0017700999997</v>
      </c>
      <c r="AAZ22" s="4"/>
      <c r="ABA22" s="4"/>
      <c r="ABB22" s="7">
        <v>3968.2461125999998</v>
      </c>
      <c r="ABC22" s="4"/>
      <c r="ABD22" s="4">
        <v>1414.5957063000001</v>
      </c>
      <c r="ABE22" s="4"/>
      <c r="ABF22" s="4"/>
      <c r="ABG22" s="4"/>
      <c r="ABH22" s="4"/>
      <c r="ABI22" s="4"/>
      <c r="ABJ22" s="4">
        <v>2229.8649218999999</v>
      </c>
      <c r="ABK22" s="4"/>
      <c r="ABL22" s="4"/>
      <c r="ABM22" s="4">
        <v>849.84503729999994</v>
      </c>
      <c r="ABN22" s="4">
        <v>2145.3544118999998</v>
      </c>
      <c r="ABO22" s="4">
        <v>3902.4748896000001</v>
      </c>
      <c r="ABP22" s="4">
        <v>2107.8023504999996</v>
      </c>
      <c r="ABQ22" s="4">
        <v>1948.7756168999997</v>
      </c>
      <c r="ABR22" s="4">
        <v>1885.3559906999997</v>
      </c>
      <c r="ABS22" s="4">
        <v>7017.973212599999</v>
      </c>
      <c r="ABT22" s="4" t="s">
        <v>5</v>
      </c>
      <c r="ABU22" s="4">
        <v>5286.7570433999999</v>
      </c>
      <c r="ABV22" s="4"/>
      <c r="ABW22" s="4">
        <v>3619.5116558999998</v>
      </c>
      <c r="ABX22" s="4">
        <v>2628.6442980000002</v>
      </c>
      <c r="ABY22" s="4">
        <v>2441.1044532000001</v>
      </c>
      <c r="ABZ22" s="4" t="s">
        <v>5</v>
      </c>
      <c r="ACA22" s="4">
        <v>4319.7730904999999</v>
      </c>
      <c r="ACB22" s="4" t="s">
        <v>5</v>
      </c>
      <c r="ACC22" s="4" t="s">
        <v>5</v>
      </c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 t="s">
        <v>5</v>
      </c>
      <c r="ACQ22" s="4" t="s">
        <v>5</v>
      </c>
      <c r="ACR22" s="4" t="s">
        <v>5</v>
      </c>
      <c r="ACS22" s="4" t="s">
        <v>5</v>
      </c>
      <c r="ACT22" s="4" t="s">
        <v>5</v>
      </c>
      <c r="ACU22" s="4" t="s">
        <v>5</v>
      </c>
      <c r="ACV22" s="4" t="s">
        <v>5</v>
      </c>
      <c r="ACW22" s="4" t="s">
        <v>5</v>
      </c>
      <c r="ACX22" s="4" t="s">
        <v>5</v>
      </c>
      <c r="ACY22" s="4" t="s">
        <v>5</v>
      </c>
      <c r="ACZ22" s="4" t="s">
        <v>5</v>
      </c>
      <c r="ADA22" s="4" t="s">
        <v>5</v>
      </c>
      <c r="ADB22" s="4" t="s">
        <v>5</v>
      </c>
      <c r="ADC22" s="4" t="s">
        <v>5</v>
      </c>
      <c r="ADD22" s="4" t="s">
        <v>5</v>
      </c>
      <c r="ADE22" s="4" t="s">
        <v>5</v>
      </c>
      <c r="ADF22" s="4" t="s">
        <v>5</v>
      </c>
      <c r="ADG22" s="4" t="s">
        <v>5</v>
      </c>
      <c r="ADH22" s="4" t="s">
        <v>5</v>
      </c>
      <c r="ADI22" s="4">
        <v>1828.6237178999997</v>
      </c>
      <c r="ADJ22" s="4">
        <v>2605.1283299999996</v>
      </c>
      <c r="ADK22" s="4">
        <v>2416.1187371999999</v>
      </c>
      <c r="ADL22" s="4">
        <v>5055.7126577999989</v>
      </c>
      <c r="ADM22" s="4">
        <v>2556.2224652999998</v>
      </c>
      <c r="ADN22" s="4">
        <v>2452.3847690999996</v>
      </c>
      <c r="ADO22" s="4">
        <v>1837.6626680999998</v>
      </c>
      <c r="ADP22" s="4">
        <v>2598.3307454999999</v>
      </c>
      <c r="ADQ22" s="2">
        <v>20152.486445699997</v>
      </c>
      <c r="ADR22" s="2">
        <v>5218.928173199999</v>
      </c>
      <c r="ADS22" s="2">
        <v>1849.1634462</v>
      </c>
      <c r="ADT22" s="2">
        <v>5088.2308322999997</v>
      </c>
      <c r="ADU22" s="2">
        <v>2602.1520902999996</v>
      </c>
      <c r="ADV22" s="2">
        <v>2401.1640512999998</v>
      </c>
    </row>
    <row r="23" spans="1:802" s="2" customFormat="1" ht="16.5">
      <c r="A23" s="5" t="s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</row>
    <row r="24" spans="1:802" s="2" customFormat="1" ht="16.5">
      <c r="A24" s="5" t="s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</row>
    <row r="25" spans="1:802" s="2" customFormat="1" ht="16.5">
      <c r="A25" s="5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</row>
    <row r="26" spans="1:802" s="2" customFormat="1" ht="16.5">
      <c r="A26" s="3" t="s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</row>
    <row r="27" spans="1:802" s="2" customFormat="1" ht="16.5">
      <c r="A27" s="3" t="s">
        <v>25</v>
      </c>
      <c r="B27" s="4"/>
      <c r="C27" s="4"/>
      <c r="D27" s="4"/>
      <c r="E27" s="4"/>
      <c r="F27" s="4"/>
      <c r="G27" s="4"/>
      <c r="H27" s="4"/>
      <c r="I27" s="4"/>
      <c r="J27" s="4">
        <v>2765</v>
      </c>
      <c r="K27" s="4"/>
      <c r="L27" s="4">
        <v>1225</v>
      </c>
      <c r="M27" s="4">
        <v>3322</v>
      </c>
      <c r="N27" s="4">
        <v>2392</v>
      </c>
      <c r="O27" s="4">
        <v>4791</v>
      </c>
      <c r="P27" s="4">
        <v>3057</v>
      </c>
      <c r="Q27" s="4">
        <v>2450</v>
      </c>
      <c r="R27" s="4">
        <v>1872</v>
      </c>
      <c r="S27" s="4">
        <v>3433</v>
      </c>
      <c r="T27" s="4">
        <v>2393</v>
      </c>
      <c r="U27" s="4">
        <v>5226</v>
      </c>
      <c r="V27" s="4">
        <v>2055</v>
      </c>
      <c r="W27" s="4"/>
      <c r="X27" s="4">
        <v>2411</v>
      </c>
      <c r="Y27" s="4">
        <v>3127</v>
      </c>
      <c r="Z27" s="4">
        <v>2611</v>
      </c>
      <c r="AA27" s="4"/>
      <c r="AB27" s="4">
        <v>203</v>
      </c>
      <c r="AC27" s="4">
        <v>2094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v>2795</v>
      </c>
      <c r="BF27" s="4"/>
      <c r="BG27" s="4">
        <v>3651</v>
      </c>
      <c r="BH27" s="4">
        <v>696</v>
      </c>
      <c r="BI27" s="4">
        <v>6117</v>
      </c>
      <c r="BJ27" s="4">
        <v>856</v>
      </c>
      <c r="BK27" s="4">
        <v>919</v>
      </c>
      <c r="BL27" s="4">
        <v>2833</v>
      </c>
      <c r="BM27" s="4">
        <v>2787</v>
      </c>
      <c r="BN27" s="4"/>
      <c r="BO27" s="4"/>
      <c r="BP27" s="4"/>
      <c r="BQ27" s="4">
        <v>1334</v>
      </c>
      <c r="BR27" s="4"/>
      <c r="BS27" s="4"/>
      <c r="BT27" s="4">
        <v>2836</v>
      </c>
      <c r="BU27" s="4">
        <v>2567</v>
      </c>
      <c r="BV27" s="4">
        <v>2438</v>
      </c>
      <c r="BW27" s="4">
        <v>1339</v>
      </c>
      <c r="BX27" s="4"/>
      <c r="BY27" s="4">
        <v>2804</v>
      </c>
      <c r="BZ27" s="4"/>
      <c r="CA27" s="4">
        <v>2739</v>
      </c>
      <c r="CB27" s="4"/>
      <c r="CC27" s="4">
        <v>2833</v>
      </c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>
        <v>777</v>
      </c>
      <c r="DK27" s="4">
        <v>821</v>
      </c>
      <c r="DL27" s="4">
        <v>1049</v>
      </c>
      <c r="DM27" s="4"/>
      <c r="DN27" s="4"/>
      <c r="DO27" s="4"/>
      <c r="DP27" s="4"/>
      <c r="DQ27" s="4"/>
      <c r="DR27" s="4"/>
      <c r="DS27" s="4"/>
      <c r="DT27" s="4">
        <v>884</v>
      </c>
      <c r="DU27" s="4">
        <v>2403</v>
      </c>
      <c r="DV27" s="4"/>
      <c r="DW27" s="4">
        <v>2766</v>
      </c>
      <c r="DX27" s="4"/>
      <c r="DY27" s="4">
        <v>2635</v>
      </c>
      <c r="DZ27" s="4"/>
      <c r="EA27" s="4"/>
      <c r="EB27" s="4"/>
      <c r="EC27" s="4">
        <v>2770</v>
      </c>
      <c r="ED27" s="4"/>
      <c r="EE27" s="4"/>
      <c r="EF27" s="4"/>
      <c r="EG27" s="4">
        <v>2793</v>
      </c>
      <c r="EH27" s="4">
        <v>1939</v>
      </c>
      <c r="EI27" s="4"/>
      <c r="EJ27" s="4">
        <v>2221</v>
      </c>
      <c r="EK27" s="4"/>
      <c r="EL27" s="4"/>
      <c r="EM27" s="4"/>
      <c r="EN27" s="4"/>
      <c r="EO27" s="4">
        <v>1924</v>
      </c>
      <c r="EP27" s="4"/>
      <c r="EQ27" s="4">
        <v>838</v>
      </c>
      <c r="ER27" s="4"/>
      <c r="ES27" s="4"/>
      <c r="ET27" s="4"/>
      <c r="EU27" s="4">
        <v>687</v>
      </c>
      <c r="EV27" s="4"/>
      <c r="EW27" s="4"/>
      <c r="EX27" s="4"/>
      <c r="EY27" s="4"/>
      <c r="EZ27" s="4">
        <v>2695</v>
      </c>
      <c r="FA27" s="4"/>
      <c r="FB27" s="4"/>
      <c r="FC27" s="4"/>
      <c r="FD27" s="4"/>
      <c r="FE27" s="4"/>
      <c r="FF27" s="4">
        <v>2762</v>
      </c>
      <c r="FG27" s="4"/>
      <c r="FH27" s="4"/>
      <c r="FI27" s="4">
        <v>210</v>
      </c>
      <c r="FJ27" s="4">
        <v>2205</v>
      </c>
      <c r="FK27" s="4"/>
      <c r="FL27" s="4"/>
      <c r="FM27" s="4">
        <v>3615</v>
      </c>
      <c r="FN27" s="4"/>
      <c r="FO27" s="4"/>
      <c r="FP27" s="4"/>
      <c r="FQ27" s="4">
        <v>863</v>
      </c>
      <c r="FR27" s="4">
        <v>1163</v>
      </c>
      <c r="FS27" s="4">
        <v>5427</v>
      </c>
      <c r="FT27" s="4"/>
      <c r="FU27" s="4">
        <v>2155</v>
      </c>
      <c r="FV27" s="4">
        <v>2425</v>
      </c>
      <c r="FW27" s="4">
        <v>2802</v>
      </c>
      <c r="FX27" s="4">
        <v>4991</v>
      </c>
      <c r="FY27" s="4"/>
      <c r="FZ27" s="4">
        <v>5596</v>
      </c>
      <c r="GA27" s="4"/>
      <c r="GB27" s="4"/>
      <c r="GC27" s="4">
        <v>1163</v>
      </c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>
        <v>2425</v>
      </c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>
        <v>2772</v>
      </c>
      <c r="HG27" s="4">
        <v>3450</v>
      </c>
      <c r="HH27" s="4"/>
      <c r="HI27" s="4">
        <v>829</v>
      </c>
      <c r="HJ27" s="4"/>
      <c r="HK27" s="4">
        <v>1636</v>
      </c>
      <c r="HL27" s="4">
        <v>4197</v>
      </c>
      <c r="HM27" s="4">
        <v>3502</v>
      </c>
      <c r="HN27" s="4"/>
      <c r="HO27" s="4">
        <v>2763</v>
      </c>
      <c r="HP27" s="4">
        <v>784</v>
      </c>
      <c r="HQ27" s="4">
        <v>8052</v>
      </c>
      <c r="HR27" s="4">
        <v>849</v>
      </c>
      <c r="HS27" s="4"/>
      <c r="HT27" s="4">
        <v>2401</v>
      </c>
      <c r="HU27" s="4"/>
      <c r="HV27" s="4">
        <v>7594</v>
      </c>
      <c r="HW27" s="4">
        <v>5260</v>
      </c>
      <c r="HX27" s="4">
        <v>2780</v>
      </c>
      <c r="HY27" s="4"/>
      <c r="HZ27" s="4">
        <v>5516</v>
      </c>
      <c r="IA27" s="4">
        <v>2836</v>
      </c>
      <c r="IB27" s="4"/>
      <c r="IC27" s="4"/>
      <c r="ID27" s="4"/>
      <c r="IE27" s="4">
        <v>2976</v>
      </c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>
        <v>2789</v>
      </c>
      <c r="JF27" s="4">
        <v>2774</v>
      </c>
      <c r="JG27" s="4"/>
      <c r="JH27" s="4">
        <v>2595</v>
      </c>
      <c r="JI27" s="4">
        <v>1616</v>
      </c>
      <c r="JJ27" s="4"/>
      <c r="JK27" s="4">
        <v>1538</v>
      </c>
      <c r="JL27" s="4">
        <v>4701</v>
      </c>
      <c r="JM27" s="4">
        <v>1426</v>
      </c>
      <c r="JN27" s="4">
        <v>5410</v>
      </c>
      <c r="JO27" s="4">
        <v>3105</v>
      </c>
      <c r="JP27" s="4"/>
      <c r="JQ27" s="4">
        <v>4775</v>
      </c>
      <c r="JR27" s="4">
        <v>3088</v>
      </c>
      <c r="JS27" s="4">
        <v>724</v>
      </c>
      <c r="JT27" s="4">
        <v>4937</v>
      </c>
      <c r="JU27" s="4">
        <v>2469</v>
      </c>
      <c r="JV27" s="4">
        <v>2829</v>
      </c>
      <c r="JW27" s="4">
        <v>4750</v>
      </c>
      <c r="JX27" s="4">
        <v>2806</v>
      </c>
      <c r="JY27" s="4">
        <v>2386</v>
      </c>
      <c r="JZ27" s="4">
        <v>5113</v>
      </c>
      <c r="KA27" s="4">
        <v>5394</v>
      </c>
      <c r="KB27" s="4"/>
      <c r="KC27" s="4">
        <v>3624</v>
      </c>
      <c r="KD27" s="4"/>
      <c r="KE27" s="4">
        <v>2331</v>
      </c>
      <c r="KF27" s="4"/>
      <c r="KG27" s="4">
        <v>3528</v>
      </c>
      <c r="KH27" s="4">
        <v>3123</v>
      </c>
      <c r="KI27" s="4"/>
      <c r="KJ27" s="4"/>
      <c r="KK27" s="4"/>
      <c r="KL27" s="4">
        <v>687</v>
      </c>
      <c r="KM27" s="4">
        <v>3107</v>
      </c>
      <c r="KN27" s="4">
        <v>3150</v>
      </c>
      <c r="KO27" s="4"/>
      <c r="KP27" s="4"/>
      <c r="KQ27" s="4">
        <v>2461</v>
      </c>
      <c r="KR27" s="4"/>
      <c r="KS27" s="4"/>
      <c r="KT27" s="4">
        <v>2778</v>
      </c>
      <c r="KU27" s="4"/>
      <c r="KV27" s="4">
        <v>3910</v>
      </c>
      <c r="KW27" s="4"/>
      <c r="KX27" s="4"/>
      <c r="KY27" s="4"/>
      <c r="KZ27" s="4"/>
      <c r="LA27" s="4">
        <v>2411</v>
      </c>
      <c r="LB27" s="4"/>
      <c r="LC27" s="4"/>
      <c r="LD27" s="4">
        <v>3147</v>
      </c>
      <c r="LE27" s="4">
        <v>3133</v>
      </c>
      <c r="LF27" s="4">
        <v>3150</v>
      </c>
      <c r="LG27" s="4">
        <v>5180</v>
      </c>
      <c r="LH27" s="4">
        <v>2782</v>
      </c>
      <c r="LI27" s="4">
        <v>3320</v>
      </c>
      <c r="LJ27" s="4">
        <v>4022</v>
      </c>
      <c r="LK27" s="4"/>
      <c r="LL27" s="4"/>
      <c r="LM27" s="4">
        <v>3284</v>
      </c>
      <c r="LN27" s="4">
        <v>5201</v>
      </c>
      <c r="LO27" s="4">
        <v>2759</v>
      </c>
      <c r="LP27" s="4">
        <v>5920</v>
      </c>
      <c r="LQ27" s="4">
        <v>3541</v>
      </c>
      <c r="LR27" s="4"/>
      <c r="LS27" s="4">
        <v>5527</v>
      </c>
      <c r="LT27" s="4">
        <v>8481</v>
      </c>
      <c r="LU27" s="4">
        <v>5639</v>
      </c>
      <c r="LV27" s="4"/>
      <c r="LW27" s="4">
        <v>2721</v>
      </c>
      <c r="LX27" s="4">
        <v>2693</v>
      </c>
      <c r="LY27" s="4">
        <v>2519</v>
      </c>
      <c r="LZ27" s="4">
        <v>5112</v>
      </c>
      <c r="MA27" s="4">
        <v>4877</v>
      </c>
      <c r="MB27" s="4">
        <v>2571</v>
      </c>
      <c r="MC27" s="4">
        <v>4529</v>
      </c>
      <c r="MD27" s="4">
        <v>2418</v>
      </c>
      <c r="ME27" s="4"/>
      <c r="MF27" s="4">
        <v>2434</v>
      </c>
      <c r="MG27" s="4"/>
      <c r="MH27" s="4">
        <v>2713</v>
      </c>
      <c r="MI27" s="4"/>
      <c r="MJ27" s="4"/>
      <c r="MK27" s="4"/>
      <c r="ML27" s="4"/>
      <c r="MM27" s="4"/>
      <c r="MN27" s="4"/>
      <c r="MO27" s="4">
        <v>2764</v>
      </c>
      <c r="MP27" s="4"/>
      <c r="MQ27" s="4"/>
      <c r="MR27" s="4"/>
      <c r="MS27" s="4"/>
      <c r="MT27" s="4"/>
      <c r="MU27" s="4">
        <v>3165</v>
      </c>
      <c r="MV27" s="4">
        <v>828</v>
      </c>
      <c r="MW27" s="4">
        <v>2829</v>
      </c>
      <c r="MX27" s="4">
        <v>2783</v>
      </c>
      <c r="MY27" s="4">
        <v>2447</v>
      </c>
      <c r="MZ27" s="4">
        <v>5658</v>
      </c>
      <c r="NA27" s="4">
        <v>10497</v>
      </c>
      <c r="NB27" s="4"/>
      <c r="NC27" s="4">
        <v>8412</v>
      </c>
      <c r="ND27" s="4"/>
      <c r="NE27" s="4">
        <v>2348</v>
      </c>
      <c r="NF27" s="4"/>
      <c r="NG27" s="4"/>
      <c r="NH27" s="4"/>
      <c r="NI27" s="4">
        <v>6767</v>
      </c>
      <c r="NJ27" s="4">
        <v>2787</v>
      </c>
      <c r="NK27" s="4">
        <v>2419</v>
      </c>
      <c r="NL27" s="4">
        <v>6146</v>
      </c>
      <c r="NM27" s="4">
        <v>775</v>
      </c>
      <c r="NN27" s="4">
        <v>3597</v>
      </c>
      <c r="NO27" s="4">
        <v>3122</v>
      </c>
      <c r="NP27" s="4">
        <v>2575</v>
      </c>
      <c r="NQ27" s="4">
        <v>2793</v>
      </c>
      <c r="NR27" s="4"/>
      <c r="NS27" s="4">
        <v>3100</v>
      </c>
      <c r="NT27" s="4"/>
      <c r="NU27" s="4">
        <v>7450</v>
      </c>
      <c r="NV27" s="4">
        <v>2549</v>
      </c>
      <c r="NW27" s="4"/>
      <c r="NX27" s="4">
        <v>8245</v>
      </c>
      <c r="NY27" s="4">
        <v>2781</v>
      </c>
      <c r="NZ27" s="4"/>
      <c r="OA27" s="4">
        <v>5628</v>
      </c>
      <c r="OB27" s="4"/>
      <c r="OC27" s="4">
        <v>2412</v>
      </c>
      <c r="OD27" s="4">
        <v>2594</v>
      </c>
      <c r="OE27" s="4">
        <v>5265</v>
      </c>
      <c r="OF27" s="4"/>
      <c r="OG27" s="4">
        <v>3113</v>
      </c>
      <c r="OH27" s="4">
        <v>5444</v>
      </c>
      <c r="OI27" s="4">
        <v>2785</v>
      </c>
      <c r="OJ27" s="4">
        <v>2773</v>
      </c>
      <c r="OK27" s="4">
        <v>2549</v>
      </c>
      <c r="OL27" s="4">
        <v>2120</v>
      </c>
      <c r="OM27" s="4"/>
      <c r="ON27" s="4"/>
      <c r="OO27" s="4"/>
      <c r="OP27" s="4"/>
      <c r="OQ27" s="4">
        <v>3122</v>
      </c>
      <c r="OR27" s="4"/>
      <c r="OS27" s="4">
        <v>2924</v>
      </c>
      <c r="OT27" s="4"/>
      <c r="OU27" s="4"/>
      <c r="OV27" s="4"/>
      <c r="OW27" s="4">
        <v>5133</v>
      </c>
      <c r="OX27" s="4">
        <v>2788</v>
      </c>
      <c r="OY27" s="4">
        <v>5514</v>
      </c>
      <c r="OZ27" s="4">
        <v>3092</v>
      </c>
      <c r="PA27" s="4"/>
      <c r="PB27" s="4"/>
      <c r="PC27" s="4"/>
      <c r="PD27" s="4">
        <v>2122</v>
      </c>
      <c r="PE27" s="4"/>
      <c r="PF27" s="4"/>
      <c r="PG27" s="4">
        <v>2447</v>
      </c>
      <c r="PH27" s="4">
        <v>3822</v>
      </c>
      <c r="PI27" s="4">
        <v>1936</v>
      </c>
      <c r="PJ27" s="4">
        <v>3556</v>
      </c>
      <c r="PK27" s="4">
        <v>2400</v>
      </c>
      <c r="PL27" s="4">
        <v>3109</v>
      </c>
      <c r="PM27" s="4">
        <v>4589</v>
      </c>
      <c r="PN27" s="4">
        <v>2547</v>
      </c>
      <c r="PO27" s="4">
        <v>3127</v>
      </c>
      <c r="PP27" s="4">
        <v>2546</v>
      </c>
      <c r="PQ27" s="4">
        <v>2599</v>
      </c>
      <c r="PR27" s="4">
        <v>3093.81954</v>
      </c>
      <c r="PS27" s="4">
        <v>0</v>
      </c>
      <c r="PT27" s="4">
        <v>2908.2271112999997</v>
      </c>
      <c r="PU27" s="4">
        <v>0</v>
      </c>
      <c r="PV27" s="4" t="s">
        <v>5</v>
      </c>
      <c r="PW27" s="4" t="s">
        <v>5</v>
      </c>
      <c r="PX27" s="4">
        <v>2805.5652134999996</v>
      </c>
      <c r="PY27" s="4">
        <v>5691.6358736999991</v>
      </c>
      <c r="PZ27" s="4">
        <v>3102.1236161999996</v>
      </c>
      <c r="QA27" s="4" t="s">
        <v>5</v>
      </c>
      <c r="QB27" s="4" t="s">
        <v>5</v>
      </c>
      <c r="QC27" s="4">
        <v>5903.5367915999996</v>
      </c>
      <c r="QD27" s="4" t="s">
        <v>5</v>
      </c>
      <c r="QE27" s="4">
        <v>2581.5021308999999</v>
      </c>
      <c r="QF27" s="4">
        <v>2095.0155428999997</v>
      </c>
      <c r="QG27" s="4">
        <v>2803.6912847999997</v>
      </c>
      <c r="QH27" s="4">
        <v>1932.3879267</v>
      </c>
      <c r="QI27" s="4">
        <v>1930.1465609999998</v>
      </c>
      <c r="QJ27" s="4">
        <v>3013.5712991999999</v>
      </c>
      <c r="QK27" s="4" t="s">
        <v>5</v>
      </c>
      <c r="QL27" s="4" t="s">
        <v>5</v>
      </c>
      <c r="QM27" s="4">
        <v>4699.6662047999998</v>
      </c>
      <c r="QN27" s="4">
        <v>2426.9213849999996</v>
      </c>
      <c r="QO27" s="4">
        <v>2549.9760362999996</v>
      </c>
      <c r="QP27" s="4">
        <v>3857.6108318999995</v>
      </c>
      <c r="QQ27" s="4" t="s">
        <v>5</v>
      </c>
      <c r="QR27" s="4">
        <v>7997.4500234999996</v>
      </c>
      <c r="QS27" s="4">
        <v>2819.6747942999996</v>
      </c>
      <c r="QT27" s="4">
        <v>5955.0147152999989</v>
      </c>
      <c r="QU27" s="4" t="s">
        <v>5</v>
      </c>
      <c r="QV27" s="4">
        <v>2138.8507769999997</v>
      </c>
      <c r="QW27" s="4">
        <v>5265.8131344000003</v>
      </c>
      <c r="QX27" s="4">
        <v>2447.5346006999998</v>
      </c>
      <c r="QY27" s="4">
        <v>8048.9279471999989</v>
      </c>
      <c r="QZ27" s="4">
        <v>3989.1165341999995</v>
      </c>
      <c r="RA27" s="4" t="s">
        <v>5</v>
      </c>
      <c r="RB27" s="4">
        <v>5701.0422608999988</v>
      </c>
      <c r="RC27" s="4" t="s">
        <v>5</v>
      </c>
      <c r="RD27" s="4">
        <v>2592.1578038999996</v>
      </c>
      <c r="RE27" s="4">
        <v>2396.0566769999996</v>
      </c>
      <c r="RF27" s="4">
        <v>2507.1328820999997</v>
      </c>
      <c r="RG27" s="4">
        <v>2921.1241500000001</v>
      </c>
      <c r="RH27" s="4">
        <v>3131.8125258</v>
      </c>
      <c r="RI27" s="4">
        <v>4173.2024711999993</v>
      </c>
      <c r="RJ27" s="4">
        <v>3113.1834699000001</v>
      </c>
      <c r="RK27" s="4">
        <v>2553.9076121999997</v>
      </c>
      <c r="RL27" s="4">
        <v>5158.8154799999993</v>
      </c>
      <c r="RM27" s="4">
        <v>6633.4503920999996</v>
      </c>
      <c r="RN27" s="4">
        <v>2073.9246590999996</v>
      </c>
      <c r="RO27" s="4">
        <v>6593.3262716999998</v>
      </c>
      <c r="RP27" s="4">
        <v>3807.8598620999996</v>
      </c>
      <c r="RQ27" s="4">
        <v>2075.3944070999996</v>
      </c>
      <c r="RR27" s="4">
        <v>4272.3737174999997</v>
      </c>
      <c r="RS27" s="4">
        <v>2392.2720758999994</v>
      </c>
      <c r="RT27" s="4">
        <v>3106.3123979999996</v>
      </c>
      <c r="RU27" s="4">
        <v>5090.1415046999991</v>
      </c>
      <c r="RV27" s="4">
        <v>2358.8353088999997</v>
      </c>
      <c r="RW27" s="4" t="s">
        <v>5</v>
      </c>
      <c r="RX27" s="4">
        <v>2915.3921327999997</v>
      </c>
      <c r="RY27" s="4">
        <v>2552.9155322999995</v>
      </c>
      <c r="RZ27" s="4">
        <v>1445.1664647</v>
      </c>
      <c r="SA27" s="4">
        <v>1073.5039391999999</v>
      </c>
      <c r="SB27" s="4">
        <v>5827.6610510999999</v>
      </c>
      <c r="SC27" s="4">
        <v>2811.0032810999996</v>
      </c>
      <c r="SD27" s="4">
        <v>2941.6271345999994</v>
      </c>
      <c r="SE27" s="4">
        <v>2324.1492561</v>
      </c>
      <c r="SF27" s="4">
        <v>3026.7255437999997</v>
      </c>
      <c r="SG27" s="4" t="s">
        <v>5</v>
      </c>
      <c r="SH27" s="4" t="s">
        <v>5</v>
      </c>
      <c r="SI27" s="4" t="s">
        <v>5</v>
      </c>
      <c r="SJ27" s="4" t="s">
        <v>5</v>
      </c>
      <c r="SK27" s="4">
        <v>2349.9433334999999</v>
      </c>
      <c r="SL27" s="4">
        <v>5205.9576471</v>
      </c>
      <c r="SM27" s="4" t="s">
        <v>5</v>
      </c>
      <c r="SN27" s="4">
        <v>225.09190619999998</v>
      </c>
      <c r="SO27" s="4">
        <v>2086.8951851999996</v>
      </c>
      <c r="SP27" s="4" t="s">
        <v>5</v>
      </c>
      <c r="SQ27" s="4">
        <v>2148.1836767999998</v>
      </c>
      <c r="SR27" s="4">
        <v>2283.2167742999995</v>
      </c>
      <c r="SS27" s="4" t="s">
        <v>5</v>
      </c>
      <c r="ST27" s="4">
        <v>2346.2322197999997</v>
      </c>
      <c r="SU27" s="4">
        <v>2494.4195618999997</v>
      </c>
      <c r="SV27" s="4" t="s">
        <v>5</v>
      </c>
      <c r="SW27" s="4" t="s">
        <v>5</v>
      </c>
      <c r="SX27" s="4">
        <v>2871.1894616999998</v>
      </c>
      <c r="SY27" s="4">
        <v>2877.4726344000001</v>
      </c>
      <c r="SZ27" s="4">
        <v>2516.5025255999999</v>
      </c>
      <c r="TA27" s="4" t="s">
        <v>5</v>
      </c>
      <c r="TB27" s="4" t="s">
        <v>5</v>
      </c>
      <c r="TC27" s="4">
        <v>849.14690699999994</v>
      </c>
      <c r="TD27" s="4">
        <v>2074.1451212999996</v>
      </c>
      <c r="TE27" s="4" t="s">
        <v>5</v>
      </c>
      <c r="TF27" s="4">
        <v>2563.7916675000001</v>
      </c>
      <c r="TG27" s="4">
        <v>4606.3372067999999</v>
      </c>
      <c r="TH27" s="4">
        <v>4461.1995917999993</v>
      </c>
      <c r="TI27" s="4" t="s">
        <v>5</v>
      </c>
      <c r="TJ27" s="4">
        <v>5224.0722912000001</v>
      </c>
      <c r="TK27" s="4">
        <v>5187.843003</v>
      </c>
      <c r="TL27" s="4">
        <v>4157.9170919999997</v>
      </c>
      <c r="TM27" s="4">
        <v>2591.165724</v>
      </c>
      <c r="TN27" s="4">
        <v>2127.0560492999998</v>
      </c>
      <c r="TO27" s="4">
        <v>2199.7718315999996</v>
      </c>
      <c r="TP27" s="4" t="s">
        <v>5</v>
      </c>
      <c r="TQ27" s="4" t="s">
        <v>5</v>
      </c>
      <c r="TR27" s="4" t="s">
        <v>5</v>
      </c>
      <c r="TS27" s="4">
        <v>5918.9324018999996</v>
      </c>
      <c r="TT27" s="4" t="s">
        <v>5</v>
      </c>
      <c r="TU27" s="4">
        <v>2468.3315349</v>
      </c>
      <c r="TV27" s="6">
        <v>7257.1379558999997</v>
      </c>
      <c r="TW27" s="6" t="s">
        <v>5</v>
      </c>
      <c r="TX27" s="6">
        <v>2540.3859305999995</v>
      </c>
      <c r="TY27" s="6">
        <v>7555.6070309999996</v>
      </c>
      <c r="TZ27" s="6">
        <v>2058.749511</v>
      </c>
      <c r="UA27" s="6" t="s">
        <v>5</v>
      </c>
      <c r="UB27" s="6" t="s">
        <v>5</v>
      </c>
      <c r="UC27" s="6">
        <v>2064.6652466999999</v>
      </c>
      <c r="UD27" s="6">
        <v>2375.6271797999998</v>
      </c>
      <c r="UE27" s="6">
        <v>2379.3750371999995</v>
      </c>
      <c r="UF27" s="6" t="s">
        <v>5</v>
      </c>
      <c r="UG27" s="6" t="s">
        <v>5</v>
      </c>
      <c r="UH27" s="6" t="s">
        <v>5</v>
      </c>
      <c r="UI27" s="6" t="s">
        <v>5</v>
      </c>
      <c r="UJ27" s="6" t="s">
        <v>5</v>
      </c>
      <c r="UK27" s="6" t="s">
        <v>5</v>
      </c>
      <c r="UL27" s="6" t="s">
        <v>5</v>
      </c>
      <c r="UM27" s="6">
        <v>2512.8648992999997</v>
      </c>
      <c r="UN27" s="6" t="s">
        <v>5</v>
      </c>
      <c r="UO27" s="6" t="s">
        <v>5</v>
      </c>
      <c r="UP27" s="6" t="s">
        <v>5</v>
      </c>
      <c r="UQ27" s="6" t="s">
        <v>5</v>
      </c>
      <c r="UR27" s="6" t="s">
        <v>5</v>
      </c>
      <c r="US27" s="6" t="s">
        <v>5</v>
      </c>
      <c r="UT27" s="6" t="s">
        <v>5</v>
      </c>
      <c r="UU27" s="6" t="s">
        <v>5</v>
      </c>
      <c r="UV27" s="6" t="s">
        <v>5</v>
      </c>
      <c r="UW27" s="6">
        <v>4693.640238</v>
      </c>
      <c r="UX27" s="6">
        <v>2091.4514039999999</v>
      </c>
      <c r="UY27" s="6">
        <v>2111.6236952999998</v>
      </c>
      <c r="UZ27" s="6">
        <v>5300.7931368</v>
      </c>
      <c r="VA27" s="6">
        <v>5034.2543369999994</v>
      </c>
      <c r="VB27" s="6">
        <v>7844.0450759999994</v>
      </c>
      <c r="VC27" s="6">
        <v>2558.2066250999997</v>
      </c>
      <c r="VD27" s="6">
        <v>4661.8936811999993</v>
      </c>
      <c r="VE27" s="6">
        <v>2135.5438440000003</v>
      </c>
      <c r="VF27" s="6">
        <v>2115.5552711999999</v>
      </c>
      <c r="VG27" s="6" t="s">
        <v>5</v>
      </c>
      <c r="VH27" s="6">
        <v>2082.1919915999997</v>
      </c>
      <c r="VI27" s="6">
        <v>2007.3818183999997</v>
      </c>
      <c r="VJ27" s="6" t="s">
        <v>5</v>
      </c>
      <c r="VK27" s="6">
        <v>6452.2672073999993</v>
      </c>
      <c r="VL27" s="6">
        <v>3134.0906351999997</v>
      </c>
      <c r="VM27" s="6" t="s">
        <v>5</v>
      </c>
      <c r="VN27" s="6">
        <v>2085.7561304999999</v>
      </c>
      <c r="VO27" s="6">
        <v>1991.8759769999997</v>
      </c>
      <c r="VP27" s="6">
        <v>2425.1944310999997</v>
      </c>
      <c r="VQ27" s="6">
        <v>4234.4542190999991</v>
      </c>
      <c r="VR27" s="6">
        <v>2539.2101321999999</v>
      </c>
      <c r="VS27" s="6">
        <v>5107.7049932999989</v>
      </c>
      <c r="VT27" s="6">
        <v>2544.6481997999995</v>
      </c>
      <c r="VU27" s="6">
        <v>2179.6362840000002</v>
      </c>
      <c r="VV27" s="6">
        <v>3140.2268331</v>
      </c>
      <c r="VW27" s="6">
        <v>2187.7933853999998</v>
      </c>
      <c r="VX27" s="6">
        <v>2202.4908654000001</v>
      </c>
      <c r="VY27" s="6">
        <v>2980.8326624999995</v>
      </c>
      <c r="VZ27" s="6">
        <v>7814.2459352999995</v>
      </c>
      <c r="WA27" s="6">
        <v>3150.3313505999995</v>
      </c>
      <c r="WB27" s="6">
        <v>5111.0486700000001</v>
      </c>
      <c r="WC27" s="6" t="s">
        <v>5</v>
      </c>
      <c r="WD27" s="6" t="s">
        <v>5</v>
      </c>
      <c r="WE27" s="6" t="s">
        <v>5</v>
      </c>
      <c r="WF27" s="6" t="s">
        <v>5</v>
      </c>
      <c r="WG27" s="6" t="s">
        <v>5</v>
      </c>
      <c r="WH27" s="6" t="s">
        <v>5</v>
      </c>
      <c r="WI27" s="6" t="s">
        <v>5</v>
      </c>
      <c r="WJ27" s="6" t="s">
        <v>5</v>
      </c>
      <c r="WK27" s="6" t="s">
        <v>5</v>
      </c>
      <c r="WL27" s="6" t="s">
        <v>5</v>
      </c>
      <c r="WM27" s="6" t="s">
        <v>5</v>
      </c>
      <c r="WN27" s="6" t="s">
        <v>5</v>
      </c>
      <c r="WO27" s="6" t="s">
        <v>5</v>
      </c>
      <c r="WP27" s="6" t="s">
        <v>5</v>
      </c>
      <c r="WQ27" s="6" t="s">
        <v>5</v>
      </c>
      <c r="WR27" s="6" t="s">
        <v>5</v>
      </c>
      <c r="WS27" s="6" t="s">
        <v>5</v>
      </c>
      <c r="WT27" s="6" t="s">
        <v>5</v>
      </c>
      <c r="WU27" s="6" t="s">
        <v>5</v>
      </c>
      <c r="WV27" s="6" t="s">
        <v>5</v>
      </c>
      <c r="WW27" s="6" t="s">
        <v>5</v>
      </c>
      <c r="WX27" s="6" t="s">
        <v>5</v>
      </c>
      <c r="WY27" s="6" t="s">
        <v>5</v>
      </c>
      <c r="WZ27" s="6" t="s">
        <v>5</v>
      </c>
      <c r="XA27" s="6" t="s">
        <v>5</v>
      </c>
      <c r="XB27" s="6" t="s">
        <v>5</v>
      </c>
      <c r="XC27" s="6" t="s">
        <v>5</v>
      </c>
      <c r="XD27" s="6" t="s">
        <v>5</v>
      </c>
      <c r="XE27" s="6" t="s">
        <v>5</v>
      </c>
      <c r="XF27" s="6" t="s">
        <v>5</v>
      </c>
      <c r="XG27" s="6" t="s">
        <v>5</v>
      </c>
      <c r="XH27" s="6" t="s">
        <v>5</v>
      </c>
      <c r="XI27" s="6" t="s">
        <v>5</v>
      </c>
      <c r="XJ27" s="6" t="s">
        <v>5</v>
      </c>
      <c r="XK27" s="6" t="s">
        <v>5</v>
      </c>
      <c r="XL27" s="6" t="s">
        <v>5</v>
      </c>
      <c r="XM27" s="6" t="s">
        <v>5</v>
      </c>
      <c r="XN27" s="6" t="s">
        <v>5</v>
      </c>
      <c r="XO27" s="6" t="s">
        <v>5</v>
      </c>
      <c r="XP27" s="6" t="s">
        <v>5</v>
      </c>
      <c r="XQ27" s="6" t="s">
        <v>5</v>
      </c>
      <c r="XR27" s="6" t="s">
        <v>5</v>
      </c>
      <c r="XS27" s="6" t="s">
        <v>5</v>
      </c>
      <c r="XT27" s="6" t="s">
        <v>5</v>
      </c>
      <c r="XU27" s="6" t="s">
        <v>5</v>
      </c>
      <c r="XV27" s="6" t="s">
        <v>5</v>
      </c>
      <c r="XW27" s="6" t="s">
        <v>5</v>
      </c>
      <c r="XX27" s="6" t="s">
        <v>5</v>
      </c>
      <c r="XY27" s="6" t="s">
        <v>5</v>
      </c>
      <c r="XZ27" s="6" t="s">
        <v>5</v>
      </c>
      <c r="YA27" s="6" t="s">
        <v>5</v>
      </c>
      <c r="YB27" s="6" t="s">
        <v>5</v>
      </c>
      <c r="YC27" s="6" t="s">
        <v>5</v>
      </c>
      <c r="YD27" s="6" t="s">
        <v>5</v>
      </c>
      <c r="YE27" s="6" t="s">
        <v>5</v>
      </c>
      <c r="YF27" s="6" t="s">
        <v>5</v>
      </c>
      <c r="YG27" s="6" t="s">
        <v>5</v>
      </c>
      <c r="YH27" s="6" t="s">
        <v>5</v>
      </c>
      <c r="YI27" s="6" t="s">
        <v>5</v>
      </c>
      <c r="YJ27" s="6" t="s">
        <v>5</v>
      </c>
      <c r="YK27" s="6" t="s">
        <v>5</v>
      </c>
      <c r="YL27" s="6" t="s">
        <v>5</v>
      </c>
      <c r="YM27" s="6" t="s">
        <v>5</v>
      </c>
      <c r="YN27" s="6">
        <v>3108.6639947999997</v>
      </c>
      <c r="YO27" s="6" t="s">
        <v>5</v>
      </c>
      <c r="YP27" s="6" t="s">
        <v>5</v>
      </c>
      <c r="YQ27" s="6" t="s">
        <v>5</v>
      </c>
      <c r="YR27" s="6" t="s">
        <v>5</v>
      </c>
      <c r="YS27" s="6" t="s">
        <v>5</v>
      </c>
      <c r="YT27" s="6" t="s">
        <v>5</v>
      </c>
      <c r="YU27" s="6" t="s">
        <v>5</v>
      </c>
      <c r="YV27" s="6" t="s">
        <v>5</v>
      </c>
      <c r="YW27" s="6" t="s">
        <v>5</v>
      </c>
      <c r="YX27" s="6" t="s">
        <v>5</v>
      </c>
      <c r="YY27" s="6" t="s">
        <v>5</v>
      </c>
      <c r="YZ27" s="6">
        <v>2421.2995988999996</v>
      </c>
      <c r="ZA27" s="6" t="s">
        <v>5</v>
      </c>
      <c r="ZB27" s="6" t="s">
        <v>5</v>
      </c>
      <c r="ZC27" s="6" t="s">
        <v>5</v>
      </c>
      <c r="ZD27" s="6" t="s">
        <v>5</v>
      </c>
      <c r="ZE27" s="6" t="s">
        <v>5</v>
      </c>
      <c r="ZF27" s="6" t="s">
        <v>5</v>
      </c>
      <c r="ZG27" s="6" t="s">
        <v>5</v>
      </c>
      <c r="ZH27" s="6" t="s">
        <v>5</v>
      </c>
      <c r="ZI27" s="4"/>
      <c r="ZJ27" s="4"/>
      <c r="ZK27" s="4"/>
      <c r="ZL27" s="6">
        <v>2220.4585346999997</v>
      </c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6">
        <v>4845.5386937999992</v>
      </c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>
        <v>2070.140058</v>
      </c>
      <c r="ABG27" s="4"/>
      <c r="ABH27" s="4"/>
      <c r="ABI27" s="4">
        <v>3116.8210961999994</v>
      </c>
      <c r="ABJ27" s="4"/>
      <c r="ABK27" s="4"/>
      <c r="ABL27" s="4"/>
      <c r="ABM27" s="4"/>
      <c r="ABN27" s="4"/>
      <c r="ABO27" s="4"/>
      <c r="ABP27" s="4"/>
      <c r="ABQ27" s="4">
        <v>2061.2848262999996</v>
      </c>
      <c r="ABR27" s="4"/>
      <c r="ABS27" s="4"/>
      <c r="ABT27" s="4"/>
      <c r="ABU27" s="4"/>
      <c r="ABV27" s="4"/>
      <c r="ABW27" s="4"/>
      <c r="ABX27" s="4"/>
      <c r="ABY27" s="4"/>
      <c r="ABZ27" s="4" t="s">
        <v>5</v>
      </c>
      <c r="ACA27" s="4">
        <v>347.26470869999997</v>
      </c>
      <c r="ACB27" s="4" t="s">
        <v>5</v>
      </c>
      <c r="ACC27" s="4" t="s">
        <v>5</v>
      </c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 t="s">
        <v>5</v>
      </c>
      <c r="ACQ27" s="4" t="s">
        <v>5</v>
      </c>
      <c r="ACR27" s="4" t="s">
        <v>5</v>
      </c>
      <c r="ACS27" s="4" t="s">
        <v>5</v>
      </c>
      <c r="ACT27" s="4" t="s">
        <v>5</v>
      </c>
      <c r="ACU27" s="4" t="s">
        <v>5</v>
      </c>
      <c r="ACV27" s="4" t="s">
        <v>5</v>
      </c>
      <c r="ACW27" s="4" t="s">
        <v>5</v>
      </c>
      <c r="ACX27" s="4" t="s">
        <v>5</v>
      </c>
      <c r="ACY27" s="4" t="s">
        <v>5</v>
      </c>
      <c r="ACZ27" s="4" t="s">
        <v>5</v>
      </c>
      <c r="ADA27" s="4" t="s">
        <v>5</v>
      </c>
      <c r="ADB27" s="4" t="s">
        <v>5</v>
      </c>
      <c r="ADC27" s="4" t="s">
        <v>5</v>
      </c>
      <c r="ADD27" s="4" t="s">
        <v>5</v>
      </c>
      <c r="ADE27" s="4" t="s">
        <v>5</v>
      </c>
      <c r="ADF27" s="4" t="s">
        <v>5</v>
      </c>
      <c r="ADG27" s="4">
        <v>5033.5929503999996</v>
      </c>
      <c r="ADH27" s="4" t="s">
        <v>5</v>
      </c>
      <c r="ADI27" s="4" t="s">
        <v>5</v>
      </c>
      <c r="ADJ27" s="4" t="s">
        <v>5</v>
      </c>
      <c r="ADK27" s="4" t="s">
        <v>5</v>
      </c>
      <c r="ADL27" s="4"/>
      <c r="ADM27" s="4" t="s">
        <v>5</v>
      </c>
      <c r="ADN27" s="4" t="s">
        <v>5</v>
      </c>
      <c r="ADO27" s="4" t="s">
        <v>5</v>
      </c>
      <c r="ADP27" s="4" t="s">
        <v>5</v>
      </c>
      <c r="ADQ27" s="2" t="s">
        <v>5</v>
      </c>
      <c r="ADR27" s="2" t="s">
        <v>5</v>
      </c>
      <c r="ADS27" s="2" t="s">
        <v>5</v>
      </c>
      <c r="ADT27" s="2" t="s">
        <v>5</v>
      </c>
      <c r="ADU27" s="2" t="s">
        <v>5</v>
      </c>
      <c r="ADV27" s="2">
        <v>2454.9568280999997</v>
      </c>
    </row>
    <row r="28" spans="1:802" s="2" customFormat="1" ht="16.5">
      <c r="A28" s="3" t="s">
        <v>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</row>
    <row r="29" spans="1:802" s="2" customFormat="1" ht="16.5">
      <c r="A29" s="3" t="s">
        <v>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v>1927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>
        <v>882</v>
      </c>
      <c r="BJ29" s="4"/>
      <c r="BK29" s="4"/>
      <c r="BL29" s="4"/>
      <c r="BM29" s="4">
        <v>832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>
        <v>1535</v>
      </c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>
        <v>2444</v>
      </c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>
        <v>637</v>
      </c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>
        <v>819</v>
      </c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>
        <v>761</v>
      </c>
      <c r="FH29" s="4"/>
      <c r="FI29" s="4">
        <v>765</v>
      </c>
      <c r="FJ29" s="4"/>
      <c r="FK29" s="4">
        <v>766</v>
      </c>
      <c r="FL29" s="4"/>
      <c r="FM29" s="4"/>
      <c r="FN29" s="4"/>
      <c r="FO29" s="4"/>
      <c r="FP29" s="4"/>
      <c r="FQ29" s="4"/>
      <c r="FR29" s="4"/>
      <c r="FS29" s="4"/>
      <c r="FT29" s="4"/>
      <c r="FU29" s="4">
        <v>811</v>
      </c>
      <c r="FV29" s="4">
        <v>4725</v>
      </c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>
        <v>2886</v>
      </c>
      <c r="HR29" s="4"/>
      <c r="HS29" s="4"/>
      <c r="HT29" s="4"/>
      <c r="HU29" s="4">
        <v>2493</v>
      </c>
      <c r="HV29" s="4"/>
      <c r="HW29" s="4"/>
      <c r="HX29" s="4"/>
      <c r="HY29" s="4"/>
      <c r="HZ29" s="4"/>
      <c r="IA29" s="4"/>
      <c r="IB29" s="4"/>
      <c r="IC29" s="4"/>
      <c r="ID29" s="4">
        <v>2467</v>
      </c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>
        <v>2627</v>
      </c>
      <c r="JH29" s="4"/>
      <c r="JI29" s="4"/>
      <c r="JJ29" s="4">
        <v>2626</v>
      </c>
      <c r="JK29" s="4">
        <v>2682</v>
      </c>
      <c r="JL29" s="4"/>
      <c r="JM29" s="4"/>
      <c r="JN29" s="4"/>
      <c r="JO29" s="4"/>
      <c r="JP29" s="4"/>
      <c r="JQ29" s="4">
        <v>2117</v>
      </c>
      <c r="JR29" s="4"/>
      <c r="JS29" s="4"/>
      <c r="JT29" s="4"/>
      <c r="JU29" s="4"/>
      <c r="JV29" s="4"/>
      <c r="JW29" s="4">
        <v>2423</v>
      </c>
      <c r="JX29" s="4"/>
      <c r="JY29" s="4"/>
      <c r="JZ29" s="4">
        <v>2388</v>
      </c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>
        <v>2618</v>
      </c>
      <c r="LP29" s="4"/>
      <c r="LQ29" s="4"/>
      <c r="LR29" s="4"/>
      <c r="LS29" s="4">
        <v>1213</v>
      </c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>
        <v>2124</v>
      </c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>
        <v>2596</v>
      </c>
      <c r="PH29" s="4"/>
      <c r="PI29" s="4"/>
      <c r="PJ29" s="4"/>
      <c r="PK29" s="4"/>
      <c r="PL29" s="4"/>
      <c r="PM29" s="4"/>
      <c r="PN29" s="4"/>
      <c r="PO29" s="4"/>
      <c r="PP29" s="4">
        <v>2460</v>
      </c>
      <c r="PQ29" s="4"/>
      <c r="PR29" s="4">
        <v>1928.9707625999999</v>
      </c>
      <c r="PS29" s="4">
        <v>0</v>
      </c>
      <c r="PT29" s="4">
        <v>0</v>
      </c>
      <c r="PU29" s="4">
        <v>0</v>
      </c>
      <c r="PV29" s="4" t="s">
        <v>5</v>
      </c>
      <c r="PW29" s="4">
        <v>2627.1378062999997</v>
      </c>
      <c r="PX29" s="4" t="s">
        <v>5</v>
      </c>
      <c r="PY29" s="4" t="s">
        <v>5</v>
      </c>
      <c r="PZ29" s="4" t="s">
        <v>5</v>
      </c>
      <c r="QA29" s="4" t="s">
        <v>5</v>
      </c>
      <c r="QB29" s="4" t="s">
        <v>5</v>
      </c>
      <c r="QC29" s="4" t="s">
        <v>5</v>
      </c>
      <c r="QD29" s="4" t="s">
        <v>5</v>
      </c>
      <c r="QE29" s="4" t="s">
        <v>5</v>
      </c>
      <c r="QF29" s="4" t="s">
        <v>5</v>
      </c>
      <c r="QG29" s="4" t="s">
        <v>5</v>
      </c>
      <c r="QH29" s="4" t="s">
        <v>5</v>
      </c>
      <c r="QI29" s="4" t="s">
        <v>5</v>
      </c>
      <c r="QJ29" s="4" t="s">
        <v>5</v>
      </c>
      <c r="QK29" s="4" t="s">
        <v>5</v>
      </c>
      <c r="QL29" s="4" t="s">
        <v>5</v>
      </c>
      <c r="QM29" s="4" t="s">
        <v>5</v>
      </c>
      <c r="QN29" s="4" t="s">
        <v>5</v>
      </c>
      <c r="QO29" s="4" t="s">
        <v>5</v>
      </c>
      <c r="QP29" s="4" t="s">
        <v>5</v>
      </c>
      <c r="QQ29" s="4">
        <v>1653.4664999999998</v>
      </c>
      <c r="QR29" s="4" t="s">
        <v>5</v>
      </c>
      <c r="QS29" s="4" t="s">
        <v>5</v>
      </c>
      <c r="QT29" s="4" t="s">
        <v>5</v>
      </c>
      <c r="QU29" s="4" t="s">
        <v>5</v>
      </c>
      <c r="QV29" s="4" t="s">
        <v>5</v>
      </c>
      <c r="QW29" s="4" t="s">
        <v>5</v>
      </c>
      <c r="QX29" s="4" t="s">
        <v>5</v>
      </c>
      <c r="QY29" s="4">
        <v>4968.9975257999995</v>
      </c>
      <c r="QZ29" s="4" t="s">
        <v>5</v>
      </c>
      <c r="RA29" s="4" t="s">
        <v>5</v>
      </c>
      <c r="RB29" s="4" t="s">
        <v>5</v>
      </c>
      <c r="RC29" s="4" t="s">
        <v>5</v>
      </c>
      <c r="RD29" s="4">
        <v>1837.0747688999998</v>
      </c>
      <c r="RE29" s="4" t="s">
        <v>5</v>
      </c>
      <c r="RF29" s="4" t="s">
        <v>5</v>
      </c>
      <c r="RG29" s="4" t="s">
        <v>5</v>
      </c>
      <c r="RH29" s="4">
        <v>1835.3478149999999</v>
      </c>
      <c r="RI29" s="4">
        <v>2150.4985299</v>
      </c>
      <c r="RJ29" s="4">
        <v>786.20494889999998</v>
      </c>
      <c r="RK29" s="4">
        <v>2604.5036870999998</v>
      </c>
      <c r="RL29" s="4" t="s">
        <v>5</v>
      </c>
      <c r="RM29" s="4" t="s">
        <v>5</v>
      </c>
      <c r="RN29" s="4" t="s">
        <v>5</v>
      </c>
      <c r="RO29" s="4">
        <v>1543.1986562999998</v>
      </c>
      <c r="RP29" s="4">
        <v>1033.3798187999998</v>
      </c>
      <c r="RQ29" s="4" t="s">
        <v>5</v>
      </c>
      <c r="RR29" s="4" t="s">
        <v>5</v>
      </c>
      <c r="RS29" s="4" t="s">
        <v>5</v>
      </c>
      <c r="RT29" s="4" t="s">
        <v>5</v>
      </c>
      <c r="RU29" s="4" t="s">
        <v>5</v>
      </c>
      <c r="RV29" s="4" t="s">
        <v>5</v>
      </c>
      <c r="RW29" s="4" t="s">
        <v>5</v>
      </c>
      <c r="RX29" s="4" t="s">
        <v>5</v>
      </c>
      <c r="RY29" s="4">
        <v>1616.6860562999998</v>
      </c>
      <c r="RZ29" s="4" t="s">
        <v>5</v>
      </c>
      <c r="SA29" s="4" t="s">
        <v>5</v>
      </c>
      <c r="SB29" s="4" t="s">
        <v>5</v>
      </c>
      <c r="SC29" s="4">
        <v>1212.5053562999999</v>
      </c>
      <c r="SD29" s="4" t="s">
        <v>5</v>
      </c>
      <c r="SE29" s="4" t="s">
        <v>5</v>
      </c>
      <c r="SF29" s="4" t="s">
        <v>5</v>
      </c>
      <c r="SG29" s="4" t="s">
        <v>5</v>
      </c>
      <c r="SH29" s="4" t="s">
        <v>5</v>
      </c>
      <c r="SI29" s="4" t="s">
        <v>5</v>
      </c>
      <c r="SJ29" s="4" t="s">
        <v>5</v>
      </c>
      <c r="SK29" s="4" t="s">
        <v>5</v>
      </c>
      <c r="SL29" s="4" t="s">
        <v>5</v>
      </c>
      <c r="SM29" s="4" t="s">
        <v>5</v>
      </c>
      <c r="SN29" s="4" t="s">
        <v>5</v>
      </c>
      <c r="SO29" s="4" t="s">
        <v>5</v>
      </c>
      <c r="SP29" s="4" t="s">
        <v>5</v>
      </c>
      <c r="SQ29" s="4" t="s">
        <v>5</v>
      </c>
      <c r="SR29" s="4" t="s">
        <v>5</v>
      </c>
      <c r="SS29" s="4" t="s">
        <v>5</v>
      </c>
      <c r="ST29" s="4" t="s">
        <v>5</v>
      </c>
      <c r="SU29" s="4" t="s">
        <v>5</v>
      </c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 t="s">
        <v>5</v>
      </c>
      <c r="TG29" s="4">
        <v>1616.6860562999998</v>
      </c>
      <c r="TH29" s="4" t="s">
        <v>5</v>
      </c>
      <c r="TI29" s="4" t="s">
        <v>5</v>
      </c>
      <c r="TJ29" s="4" t="s">
        <v>5</v>
      </c>
      <c r="TK29" s="4">
        <v>4096.8123188999998</v>
      </c>
      <c r="TL29" s="4">
        <v>1966.5963113999999</v>
      </c>
      <c r="TM29" s="4" t="s">
        <v>5</v>
      </c>
      <c r="TN29" s="4" t="s">
        <v>5</v>
      </c>
      <c r="TO29" s="4" t="s">
        <v>5</v>
      </c>
      <c r="TP29" s="4" t="s">
        <v>5</v>
      </c>
      <c r="TQ29" s="4" t="s">
        <v>5</v>
      </c>
      <c r="TR29" s="4" t="s">
        <v>5</v>
      </c>
      <c r="TS29" s="4" t="s">
        <v>5</v>
      </c>
      <c r="TT29" s="4">
        <v>2137.7117223</v>
      </c>
      <c r="TU29" s="6" t="s">
        <v>5</v>
      </c>
      <c r="TV29" s="6" t="s">
        <v>5</v>
      </c>
      <c r="TW29" s="6" t="s">
        <v>5</v>
      </c>
      <c r="TX29" s="6" t="s">
        <v>5</v>
      </c>
      <c r="TY29" s="6" t="s">
        <v>5</v>
      </c>
      <c r="TZ29" s="6" t="s">
        <v>5</v>
      </c>
      <c r="UA29" s="6" t="s">
        <v>5</v>
      </c>
      <c r="UB29" s="6" t="s">
        <v>5</v>
      </c>
      <c r="UC29" s="6" t="s">
        <v>5</v>
      </c>
      <c r="UD29" s="6" t="s">
        <v>5</v>
      </c>
      <c r="UE29" s="6" t="s">
        <v>5</v>
      </c>
      <c r="UF29" s="6" t="s">
        <v>5</v>
      </c>
      <c r="UG29" s="6" t="s">
        <v>5</v>
      </c>
      <c r="UH29" s="6" t="s">
        <v>5</v>
      </c>
      <c r="UI29" s="6" t="s">
        <v>5</v>
      </c>
      <c r="UJ29" s="6" t="s">
        <v>5</v>
      </c>
      <c r="UK29" s="6" t="s">
        <v>5</v>
      </c>
      <c r="UL29" s="6" t="s">
        <v>5</v>
      </c>
      <c r="UM29" s="6" t="s">
        <v>5</v>
      </c>
      <c r="UN29" s="6" t="s">
        <v>5</v>
      </c>
      <c r="UO29" s="6" t="s">
        <v>5</v>
      </c>
      <c r="UP29" s="6" t="s">
        <v>5</v>
      </c>
      <c r="UQ29" s="6" t="s">
        <v>5</v>
      </c>
      <c r="UR29" s="6" t="s">
        <v>5</v>
      </c>
      <c r="US29" s="6" t="s">
        <v>5</v>
      </c>
      <c r="UT29" s="6" t="s">
        <v>5</v>
      </c>
      <c r="UU29" s="6" t="s">
        <v>5</v>
      </c>
      <c r="UV29" s="6" t="s">
        <v>5</v>
      </c>
      <c r="UW29" s="6" t="s">
        <v>5</v>
      </c>
      <c r="UX29" s="6" t="s">
        <v>5</v>
      </c>
      <c r="UY29" s="6" t="s">
        <v>5</v>
      </c>
      <c r="UZ29" s="6" t="s">
        <v>5</v>
      </c>
      <c r="VA29" s="6" t="s">
        <v>5</v>
      </c>
      <c r="VB29" s="6" t="s">
        <v>5</v>
      </c>
      <c r="VC29" s="6" t="s">
        <v>5</v>
      </c>
      <c r="VD29" s="6" t="s">
        <v>5</v>
      </c>
      <c r="VE29" s="6" t="s">
        <v>5</v>
      </c>
      <c r="VF29" s="6" t="s">
        <v>5</v>
      </c>
      <c r="VG29" s="6" t="s">
        <v>5</v>
      </c>
      <c r="VH29" s="6">
        <v>1653.4664999999998</v>
      </c>
      <c r="VI29" s="6" t="s">
        <v>5</v>
      </c>
      <c r="VJ29" s="6" t="s">
        <v>5</v>
      </c>
      <c r="VK29" s="6" t="s">
        <v>5</v>
      </c>
      <c r="VL29" s="6">
        <v>1747.1629349999998</v>
      </c>
      <c r="VM29" s="6">
        <v>784.99240679999991</v>
      </c>
      <c r="VN29" s="6">
        <v>772.46280509999985</v>
      </c>
      <c r="VO29" s="6" t="s">
        <v>5</v>
      </c>
      <c r="VP29" s="6" t="s">
        <v>5</v>
      </c>
      <c r="VQ29" s="6">
        <v>782.31011669999987</v>
      </c>
      <c r="VR29" s="6" t="s">
        <v>5</v>
      </c>
      <c r="VS29" s="6" t="s">
        <v>5</v>
      </c>
      <c r="VT29" s="6">
        <v>1703.8421126999999</v>
      </c>
      <c r="VU29" s="6">
        <v>2223.3612870000002</v>
      </c>
      <c r="VV29" s="6" t="s">
        <v>5</v>
      </c>
      <c r="VW29" s="6" t="s">
        <v>5</v>
      </c>
      <c r="VX29" s="6" t="s">
        <v>5</v>
      </c>
      <c r="VY29" s="6" t="s">
        <v>5</v>
      </c>
      <c r="VZ29" s="6" t="s">
        <v>5</v>
      </c>
      <c r="WA29" s="6" t="s">
        <v>5</v>
      </c>
      <c r="WB29" s="6" t="s">
        <v>5</v>
      </c>
      <c r="WC29" s="6" t="s">
        <v>5</v>
      </c>
      <c r="WD29" s="6" t="s">
        <v>5</v>
      </c>
      <c r="WE29" s="6" t="s">
        <v>5</v>
      </c>
      <c r="WF29" s="6" t="s">
        <v>5</v>
      </c>
      <c r="WG29" s="6" t="s">
        <v>5</v>
      </c>
      <c r="WH29" s="6" t="s">
        <v>5</v>
      </c>
      <c r="WI29" s="6" t="s">
        <v>5</v>
      </c>
      <c r="WJ29" s="6" t="s">
        <v>5</v>
      </c>
      <c r="WK29" s="6" t="s">
        <v>5</v>
      </c>
      <c r="WL29" s="6" t="s">
        <v>5</v>
      </c>
      <c r="WM29" s="6" t="s">
        <v>5</v>
      </c>
      <c r="WN29" s="6" t="s">
        <v>5</v>
      </c>
      <c r="WO29" s="6" t="s">
        <v>5</v>
      </c>
      <c r="WP29" s="6" t="s">
        <v>5</v>
      </c>
      <c r="WQ29" s="6" t="s">
        <v>5</v>
      </c>
      <c r="WR29" s="6">
        <v>13.484937899999998</v>
      </c>
      <c r="WS29" s="6" t="s">
        <v>5</v>
      </c>
      <c r="WT29" s="6" t="s">
        <v>5</v>
      </c>
      <c r="WU29" s="6" t="s">
        <v>5</v>
      </c>
      <c r="WV29" s="6" t="s">
        <v>5</v>
      </c>
      <c r="WW29" s="6" t="s">
        <v>5</v>
      </c>
      <c r="WX29" s="6" t="s">
        <v>5</v>
      </c>
      <c r="WY29" s="6" t="s">
        <v>5</v>
      </c>
      <c r="WZ29" s="6" t="s">
        <v>5</v>
      </c>
      <c r="XA29" s="6" t="s">
        <v>5</v>
      </c>
      <c r="XB29" s="6" t="s">
        <v>5</v>
      </c>
      <c r="XC29" s="6" t="s">
        <v>5</v>
      </c>
      <c r="XD29" s="6" t="s">
        <v>5</v>
      </c>
      <c r="XE29" s="6" t="s">
        <v>5</v>
      </c>
      <c r="XF29" s="6" t="s">
        <v>5</v>
      </c>
      <c r="XG29" s="6" t="s">
        <v>5</v>
      </c>
      <c r="XH29" s="6" t="s">
        <v>5</v>
      </c>
      <c r="XI29" s="6" t="s">
        <v>5</v>
      </c>
      <c r="XJ29" s="6" t="s">
        <v>5</v>
      </c>
      <c r="XK29" s="6" t="s">
        <v>5</v>
      </c>
      <c r="XL29" s="6">
        <v>785.17612529999997</v>
      </c>
      <c r="XM29" s="6" t="s">
        <v>5</v>
      </c>
      <c r="XN29" s="6">
        <v>835.99266239999986</v>
      </c>
      <c r="XO29" s="6">
        <v>2020.4625755999998</v>
      </c>
      <c r="XP29" s="6" t="s">
        <v>5</v>
      </c>
      <c r="XQ29" s="6" t="s">
        <v>5</v>
      </c>
      <c r="XR29" s="6" t="s">
        <v>5</v>
      </c>
      <c r="XS29" s="6" t="s">
        <v>5</v>
      </c>
      <c r="XT29" s="6" t="s">
        <v>5</v>
      </c>
      <c r="XU29" s="6" t="s">
        <v>5</v>
      </c>
      <c r="XV29" s="6">
        <v>2020.6462940999997</v>
      </c>
      <c r="XW29" s="6" t="s">
        <v>5</v>
      </c>
      <c r="XX29" s="6" t="s">
        <v>5</v>
      </c>
      <c r="XY29" s="6" t="s">
        <v>5</v>
      </c>
      <c r="XZ29" s="6" t="s">
        <v>5</v>
      </c>
      <c r="YA29" s="6" t="s">
        <v>5</v>
      </c>
      <c r="YB29" s="6" t="s">
        <v>5</v>
      </c>
      <c r="YC29" s="6" t="s">
        <v>5</v>
      </c>
      <c r="YD29" s="6" t="s">
        <v>5</v>
      </c>
      <c r="YE29" s="6" t="s">
        <v>5</v>
      </c>
      <c r="YF29" s="6" t="s">
        <v>5</v>
      </c>
      <c r="YG29" s="6" t="s">
        <v>5</v>
      </c>
      <c r="YH29" s="6" t="s">
        <v>5</v>
      </c>
      <c r="YI29" s="6" t="s">
        <v>5</v>
      </c>
      <c r="YJ29" s="6" t="s">
        <v>5</v>
      </c>
      <c r="YK29" s="6" t="s">
        <v>5</v>
      </c>
      <c r="YL29" s="6" t="s">
        <v>5</v>
      </c>
      <c r="YM29" s="6" t="s">
        <v>5</v>
      </c>
      <c r="YN29" s="6" t="s">
        <v>5</v>
      </c>
      <c r="YO29" s="6" t="s">
        <v>5</v>
      </c>
      <c r="YP29" s="6" t="s">
        <v>5</v>
      </c>
      <c r="YQ29" s="6" t="s">
        <v>5</v>
      </c>
      <c r="YR29" s="6" t="s">
        <v>5</v>
      </c>
      <c r="YS29" s="6" t="s">
        <v>5</v>
      </c>
      <c r="YT29" s="6" t="s">
        <v>5</v>
      </c>
      <c r="YU29" s="6" t="s">
        <v>5</v>
      </c>
      <c r="YV29" s="6" t="s">
        <v>5</v>
      </c>
      <c r="YW29" s="6" t="s">
        <v>5</v>
      </c>
      <c r="YX29" s="6" t="s">
        <v>5</v>
      </c>
      <c r="YY29" s="6" t="s">
        <v>5</v>
      </c>
      <c r="YZ29" s="6" t="s">
        <v>5</v>
      </c>
      <c r="ZA29" s="6" t="s">
        <v>5</v>
      </c>
      <c r="ZB29" s="6" t="s">
        <v>5</v>
      </c>
      <c r="ZC29" s="6" t="s">
        <v>5</v>
      </c>
      <c r="ZD29" s="6" t="s">
        <v>5</v>
      </c>
      <c r="ZE29" s="6" t="s">
        <v>5</v>
      </c>
      <c r="ZF29" s="6" t="s">
        <v>5</v>
      </c>
      <c r="ZG29" s="6" t="s">
        <v>5</v>
      </c>
      <c r="ZH29" s="6">
        <v>1616.6125688999998</v>
      </c>
      <c r="ZI29" s="6">
        <v>760.77830849999998</v>
      </c>
      <c r="ZJ29" s="6">
        <v>793.5536889</v>
      </c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>
        <v>771.94839329999991</v>
      </c>
      <c r="ABL29" s="4"/>
      <c r="ABM29" s="4"/>
      <c r="ABN29" s="4"/>
      <c r="ABO29" s="4"/>
      <c r="ABP29" s="4"/>
      <c r="ABQ29" s="4">
        <v>1335.7804697999998</v>
      </c>
      <c r="ABR29" s="4"/>
      <c r="ABS29" s="4"/>
      <c r="ABT29" s="4"/>
      <c r="ABU29" s="4"/>
      <c r="ABV29" s="4"/>
      <c r="ABW29" s="4"/>
      <c r="ABX29" s="4">
        <v>2626.2559574999996</v>
      </c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 t="s">
        <v>5</v>
      </c>
      <c r="ACQ29" s="4" t="s">
        <v>5</v>
      </c>
      <c r="ACR29" s="4" t="s">
        <v>5</v>
      </c>
      <c r="ACS29" s="4" t="s">
        <v>5</v>
      </c>
      <c r="ACT29" s="4" t="s">
        <v>5</v>
      </c>
      <c r="ACU29" s="4" t="s">
        <v>5</v>
      </c>
      <c r="ACV29" s="4" t="s">
        <v>5</v>
      </c>
      <c r="ACW29" s="4" t="s">
        <v>5</v>
      </c>
      <c r="ACX29" s="4" t="s">
        <v>5</v>
      </c>
      <c r="ACY29" s="4" t="s">
        <v>5</v>
      </c>
      <c r="ACZ29" s="4" t="s">
        <v>5</v>
      </c>
      <c r="ADA29" s="4" t="s">
        <v>5</v>
      </c>
      <c r="ADB29" s="4" t="s">
        <v>5</v>
      </c>
      <c r="ADC29" s="4">
        <v>1185.7191989999999</v>
      </c>
      <c r="ADD29" s="4" t="s">
        <v>5</v>
      </c>
      <c r="ADE29" s="4" t="s">
        <v>5</v>
      </c>
      <c r="ADF29" s="4" t="s">
        <v>5</v>
      </c>
      <c r="ADG29" s="4" t="s">
        <v>5</v>
      </c>
      <c r="ADH29" s="4">
        <v>1818.7029189</v>
      </c>
      <c r="ADI29" s="4" t="s">
        <v>5</v>
      </c>
      <c r="ADJ29" s="4" t="s">
        <v>5</v>
      </c>
      <c r="ADK29" s="4" t="s">
        <v>5</v>
      </c>
      <c r="ADL29" s="4">
        <v>1818.7029189</v>
      </c>
      <c r="ADM29" s="4" t="s">
        <v>5</v>
      </c>
      <c r="ADN29" s="4" t="s">
        <v>5</v>
      </c>
      <c r="ADO29" s="4" t="s">
        <v>5</v>
      </c>
      <c r="ADP29" s="4" t="s">
        <v>5</v>
      </c>
      <c r="ADQ29" s="2">
        <v>2589.9899255999999</v>
      </c>
      <c r="ADR29" s="2" t="s">
        <v>5</v>
      </c>
      <c r="ADS29" s="2" t="s">
        <v>5</v>
      </c>
      <c r="ADT29" s="2" t="s">
        <v>5</v>
      </c>
      <c r="ADU29" s="2" t="s">
        <v>5</v>
      </c>
      <c r="ADV29" s="2" t="s">
        <v>5</v>
      </c>
    </row>
    <row r="30" spans="1:802" s="2" customFormat="1" ht="16.5">
      <c r="A30" s="5" t="s">
        <v>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>
        <v>628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 t="s">
        <v>5</v>
      </c>
      <c r="PW30" s="4" t="s">
        <v>5</v>
      </c>
      <c r="PX30" s="4" t="s">
        <v>5</v>
      </c>
      <c r="PY30" s="4" t="s">
        <v>5</v>
      </c>
      <c r="PZ30" s="4" t="s">
        <v>5</v>
      </c>
      <c r="QA30" s="4" t="s">
        <v>5</v>
      </c>
      <c r="QB30" s="4" t="s">
        <v>5</v>
      </c>
      <c r="QC30" s="4" t="s">
        <v>5</v>
      </c>
      <c r="QD30" s="4" t="s">
        <v>5</v>
      </c>
      <c r="QE30" s="4" t="s">
        <v>5</v>
      </c>
      <c r="QF30" s="4" t="s">
        <v>5</v>
      </c>
      <c r="QG30" s="4" t="s">
        <v>5</v>
      </c>
      <c r="QH30" s="4" t="s">
        <v>5</v>
      </c>
      <c r="QI30" s="4" t="s">
        <v>5</v>
      </c>
      <c r="QJ30" s="4" t="s">
        <v>5</v>
      </c>
      <c r="QK30" s="4" t="s">
        <v>5</v>
      </c>
      <c r="QL30" s="4" t="s">
        <v>5</v>
      </c>
      <c r="QM30" s="4" t="s">
        <v>5</v>
      </c>
      <c r="QN30" s="4" t="s">
        <v>5</v>
      </c>
      <c r="QO30" s="4" t="s">
        <v>5</v>
      </c>
      <c r="QP30" s="4" t="s">
        <v>5</v>
      </c>
      <c r="QQ30" s="4" t="s">
        <v>5</v>
      </c>
      <c r="QR30" s="4" t="s">
        <v>5</v>
      </c>
      <c r="QS30" s="4" t="s">
        <v>5</v>
      </c>
      <c r="QT30" s="4" t="s">
        <v>5</v>
      </c>
      <c r="QU30" s="4" t="s">
        <v>5</v>
      </c>
      <c r="QV30" s="4" t="s">
        <v>5</v>
      </c>
      <c r="QW30" s="4" t="s">
        <v>5</v>
      </c>
      <c r="QX30" s="4" t="s">
        <v>5</v>
      </c>
      <c r="QY30" s="4" t="s">
        <v>5</v>
      </c>
      <c r="QZ30" s="4" t="s">
        <v>5</v>
      </c>
      <c r="RA30" s="4" t="s">
        <v>5</v>
      </c>
      <c r="RB30" s="4" t="s">
        <v>5</v>
      </c>
      <c r="RC30" s="4" t="s">
        <v>5</v>
      </c>
      <c r="RD30" s="4" t="s">
        <v>5</v>
      </c>
      <c r="RE30" s="4" t="s">
        <v>5</v>
      </c>
      <c r="RF30" s="4" t="s">
        <v>5</v>
      </c>
      <c r="RG30" s="4" t="s">
        <v>5</v>
      </c>
      <c r="RH30" s="4" t="s">
        <v>5</v>
      </c>
      <c r="RI30" s="4" t="s">
        <v>5</v>
      </c>
      <c r="RJ30" s="4" t="s">
        <v>5</v>
      </c>
      <c r="RK30" s="4">
        <v>2257.0185161999998</v>
      </c>
      <c r="RL30" s="4" t="s">
        <v>5</v>
      </c>
      <c r="RM30" s="4" t="s">
        <v>5</v>
      </c>
      <c r="RN30" s="4" t="s">
        <v>5</v>
      </c>
      <c r="RO30" s="4">
        <v>1912.5095849999998</v>
      </c>
      <c r="RP30" s="4" t="s">
        <v>5</v>
      </c>
      <c r="RQ30" s="4" t="s">
        <v>5</v>
      </c>
      <c r="RR30" s="4" t="s">
        <v>5</v>
      </c>
      <c r="RS30" s="4" t="s">
        <v>5</v>
      </c>
      <c r="RT30" s="4" t="s">
        <v>5</v>
      </c>
      <c r="RU30" s="4" t="s">
        <v>5</v>
      </c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6" t="s">
        <v>5</v>
      </c>
      <c r="TV30" s="6" t="s">
        <v>5</v>
      </c>
      <c r="TW30" s="6" t="s">
        <v>5</v>
      </c>
      <c r="TX30" s="6" t="s">
        <v>5</v>
      </c>
      <c r="TY30" s="6" t="s">
        <v>5</v>
      </c>
      <c r="TZ30" s="6" t="s">
        <v>5</v>
      </c>
      <c r="UA30" s="6" t="s">
        <v>5</v>
      </c>
      <c r="UB30" s="6" t="s">
        <v>5</v>
      </c>
      <c r="UC30" s="6" t="s">
        <v>5</v>
      </c>
      <c r="UD30" s="6" t="s">
        <v>5</v>
      </c>
      <c r="UE30" s="6" t="s">
        <v>5</v>
      </c>
      <c r="UF30" s="6" t="s">
        <v>5</v>
      </c>
      <c r="UG30" s="6" t="s">
        <v>5</v>
      </c>
      <c r="UH30" s="6" t="s">
        <v>5</v>
      </c>
      <c r="UI30" s="6" t="s">
        <v>5</v>
      </c>
      <c r="UJ30" s="6" t="s">
        <v>5</v>
      </c>
      <c r="UK30" s="6" t="s">
        <v>5</v>
      </c>
      <c r="UL30" s="6" t="s">
        <v>5</v>
      </c>
      <c r="UM30" s="6" t="s">
        <v>5</v>
      </c>
      <c r="UN30" s="6" t="s">
        <v>5</v>
      </c>
      <c r="UO30" s="6" t="s">
        <v>5</v>
      </c>
      <c r="UP30" s="6" t="s">
        <v>5</v>
      </c>
      <c r="UQ30" s="6" t="s">
        <v>5</v>
      </c>
      <c r="UR30" s="6" t="s">
        <v>5</v>
      </c>
      <c r="US30" s="6" t="s">
        <v>5</v>
      </c>
      <c r="UT30" s="6" t="s">
        <v>5</v>
      </c>
      <c r="UU30" s="6" t="s">
        <v>5</v>
      </c>
      <c r="UV30" s="6" t="s">
        <v>5</v>
      </c>
      <c r="UW30" s="6" t="s">
        <v>5</v>
      </c>
      <c r="UX30" s="6" t="s">
        <v>5</v>
      </c>
      <c r="UY30" s="6" t="s">
        <v>5</v>
      </c>
      <c r="UZ30" s="6" t="s">
        <v>5</v>
      </c>
      <c r="VA30" s="6" t="s">
        <v>5</v>
      </c>
      <c r="VB30" s="6" t="s">
        <v>5</v>
      </c>
      <c r="VC30" s="6" t="s">
        <v>5</v>
      </c>
      <c r="VD30" s="6" t="s">
        <v>5</v>
      </c>
      <c r="VE30" s="6" t="s">
        <v>5</v>
      </c>
      <c r="VF30" s="6" t="s">
        <v>5</v>
      </c>
      <c r="VG30" s="6" t="s">
        <v>5</v>
      </c>
      <c r="VH30" s="6" t="s">
        <v>5</v>
      </c>
      <c r="VI30" s="6" t="s">
        <v>5</v>
      </c>
      <c r="VJ30" s="6" t="s">
        <v>5</v>
      </c>
      <c r="VK30" s="6" t="s">
        <v>5</v>
      </c>
      <c r="VL30" s="6" t="s">
        <v>5</v>
      </c>
      <c r="VM30" s="6" t="s">
        <v>5</v>
      </c>
      <c r="VN30" s="6" t="s">
        <v>5</v>
      </c>
      <c r="VO30" s="6" t="s">
        <v>5</v>
      </c>
      <c r="VP30" s="6">
        <v>2458.9986350999998</v>
      </c>
      <c r="VQ30" s="6" t="s">
        <v>5</v>
      </c>
      <c r="VR30" s="6" t="s">
        <v>5</v>
      </c>
      <c r="VS30" s="6" t="s">
        <v>5</v>
      </c>
      <c r="VT30" s="6" t="s">
        <v>5</v>
      </c>
      <c r="VU30" s="6" t="s">
        <v>5</v>
      </c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</row>
    <row r="31" spans="1:802" s="2" customFormat="1" ht="16.5">
      <c r="A31" s="5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</row>
    <row r="32" spans="1:802" s="2" customFormat="1" ht="16.5">
      <c r="A32" s="5" t="s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</row>
    <row r="33" spans="1:802" s="2" customFormat="1" ht="16.5">
      <c r="A33" s="5" t="s">
        <v>31</v>
      </c>
      <c r="B33" s="4"/>
      <c r="C33" s="4"/>
      <c r="D33" s="4"/>
      <c r="E33" s="4"/>
      <c r="F33" s="4"/>
      <c r="G33" s="4"/>
      <c r="H33" s="4"/>
      <c r="I33" s="4"/>
      <c r="J33" s="4"/>
      <c r="K33" s="4">
        <v>2476</v>
      </c>
      <c r="L33" s="4">
        <v>789</v>
      </c>
      <c r="M33" s="4">
        <v>5298</v>
      </c>
      <c r="N33" s="4"/>
      <c r="O33" s="4"/>
      <c r="P33" s="4"/>
      <c r="Q33" s="4"/>
      <c r="R33" s="4">
        <v>3240</v>
      </c>
      <c r="S33" s="4"/>
      <c r="T33" s="4"/>
      <c r="U33" s="4">
        <v>4529</v>
      </c>
      <c r="V33" s="4">
        <v>2090</v>
      </c>
      <c r="W33" s="4">
        <v>2184</v>
      </c>
      <c r="X33" s="4"/>
      <c r="Y33" s="4">
        <v>2609</v>
      </c>
      <c r="Z33" s="4">
        <v>1613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v>2315</v>
      </c>
      <c r="BF33" s="4"/>
      <c r="BG33" s="4"/>
      <c r="BH33" s="4">
        <v>2974</v>
      </c>
      <c r="BI33" s="4"/>
      <c r="BJ33" s="4">
        <v>2454</v>
      </c>
      <c r="BK33" s="4"/>
      <c r="BL33" s="4"/>
      <c r="BM33" s="4">
        <v>2600</v>
      </c>
      <c r="BN33" s="4">
        <v>3501</v>
      </c>
      <c r="BO33" s="4">
        <v>2327</v>
      </c>
      <c r="BP33" s="4">
        <v>739</v>
      </c>
      <c r="BQ33" s="4"/>
      <c r="BR33" s="4"/>
      <c r="BS33" s="4">
        <v>3446</v>
      </c>
      <c r="BT33" s="4">
        <v>2118</v>
      </c>
      <c r="BU33" s="4">
        <v>2223</v>
      </c>
      <c r="BV33" s="4">
        <v>2497</v>
      </c>
      <c r="BW33" s="4">
        <v>2430</v>
      </c>
      <c r="BX33" s="4">
        <v>2090</v>
      </c>
      <c r="BY33" s="4">
        <v>1929</v>
      </c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>
        <v>2205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>
        <v>1028</v>
      </c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>
        <v>2627</v>
      </c>
      <c r="FI33" s="4"/>
      <c r="FJ33" s="4"/>
      <c r="FK33" s="4">
        <v>3154</v>
      </c>
      <c r="FL33" s="4">
        <v>2668</v>
      </c>
      <c r="FM33" s="4"/>
      <c r="FN33" s="4">
        <v>2659</v>
      </c>
      <c r="FO33" s="4">
        <v>6001</v>
      </c>
      <c r="FP33" s="4"/>
      <c r="FQ33" s="4"/>
      <c r="FR33" s="4">
        <v>743</v>
      </c>
      <c r="FS33" s="4"/>
      <c r="FT33" s="4">
        <v>2650</v>
      </c>
      <c r="FU33" s="4">
        <v>2999</v>
      </c>
      <c r="FV33" s="4">
        <v>2390</v>
      </c>
      <c r="FW33" s="4"/>
      <c r="FX33" s="4">
        <v>5228</v>
      </c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>
        <v>2161</v>
      </c>
      <c r="HG33" s="4"/>
      <c r="HH33" s="4">
        <v>2437</v>
      </c>
      <c r="HI33" s="4"/>
      <c r="HJ33" s="4">
        <v>2627</v>
      </c>
      <c r="HK33" s="4">
        <v>2446</v>
      </c>
      <c r="HL33" s="4">
        <v>2135</v>
      </c>
      <c r="HM33" s="4">
        <v>2649</v>
      </c>
      <c r="HN33" s="4"/>
      <c r="HO33" s="4"/>
      <c r="HP33" s="4">
        <v>1021</v>
      </c>
      <c r="HQ33" s="4">
        <v>4512</v>
      </c>
      <c r="HR33" s="4"/>
      <c r="HS33" s="4">
        <v>2448</v>
      </c>
      <c r="HT33" s="4"/>
      <c r="HU33" s="4">
        <v>4712</v>
      </c>
      <c r="HV33" s="4"/>
      <c r="HW33" s="4">
        <v>4889</v>
      </c>
      <c r="HX33" s="4">
        <v>2572</v>
      </c>
      <c r="HY33" s="4"/>
      <c r="HZ33" s="4"/>
      <c r="IA33" s="4">
        <v>2447</v>
      </c>
      <c r="IB33" s="4">
        <v>2317</v>
      </c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>
        <v>2682</v>
      </c>
      <c r="JJ33" s="4">
        <v>2269</v>
      </c>
      <c r="JK33" s="4">
        <v>2497</v>
      </c>
      <c r="JL33" s="4"/>
      <c r="JM33" s="4">
        <v>4832</v>
      </c>
      <c r="JN33" s="4"/>
      <c r="JO33" s="4">
        <v>2326</v>
      </c>
      <c r="JP33" s="4">
        <v>4667</v>
      </c>
      <c r="JQ33" s="4">
        <v>2388</v>
      </c>
      <c r="JR33" s="4"/>
      <c r="JS33" s="4">
        <v>2673</v>
      </c>
      <c r="JT33" s="4"/>
      <c r="JU33" s="4">
        <v>2208</v>
      </c>
      <c r="JV33" s="4">
        <v>2388</v>
      </c>
      <c r="JW33" s="4"/>
      <c r="JX33" s="4">
        <v>2388</v>
      </c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>
        <v>2676</v>
      </c>
      <c r="LJ33" s="4">
        <v>3426</v>
      </c>
      <c r="LK33" s="4">
        <v>2614</v>
      </c>
      <c r="LL33" s="4"/>
      <c r="LM33" s="4">
        <v>2669</v>
      </c>
      <c r="LN33" s="4">
        <v>2691</v>
      </c>
      <c r="LO33" s="4"/>
      <c r="LP33" s="4">
        <v>2388</v>
      </c>
      <c r="LQ33" s="4">
        <v>2485</v>
      </c>
      <c r="LR33" s="4"/>
      <c r="LS33" s="4">
        <v>6792</v>
      </c>
      <c r="LT33" s="4">
        <v>1355</v>
      </c>
      <c r="LU33" s="4">
        <v>2089</v>
      </c>
      <c r="LV33" s="4">
        <v>2385</v>
      </c>
      <c r="LW33" s="4"/>
      <c r="LX33" s="4">
        <v>3763</v>
      </c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>
        <v>2481</v>
      </c>
      <c r="MZ33" s="4"/>
      <c r="NA33" s="4"/>
      <c r="NB33" s="4"/>
      <c r="NC33" s="4">
        <v>4693</v>
      </c>
      <c r="ND33" s="4"/>
      <c r="NE33" s="4"/>
      <c r="NF33" s="4"/>
      <c r="NG33" s="4"/>
      <c r="NH33" s="4"/>
      <c r="NI33" s="4">
        <v>4237</v>
      </c>
      <c r="NJ33" s="4"/>
      <c r="NK33" s="4">
        <v>2168</v>
      </c>
      <c r="NL33" s="4"/>
      <c r="NM33" s="4">
        <v>2417</v>
      </c>
      <c r="NN33" s="4">
        <v>2613</v>
      </c>
      <c r="NO33" s="4">
        <v>2687</v>
      </c>
      <c r="NP33" s="4"/>
      <c r="NQ33" s="4"/>
      <c r="NR33" s="4">
        <v>2425</v>
      </c>
      <c r="NS33" s="4"/>
      <c r="NT33" s="4">
        <v>2426</v>
      </c>
      <c r="NU33" s="4"/>
      <c r="NV33" s="4">
        <v>1175</v>
      </c>
      <c r="NW33" s="4"/>
      <c r="NX33" s="4">
        <v>2080</v>
      </c>
      <c r="NY33" s="4"/>
      <c r="NZ33" s="4">
        <v>2625</v>
      </c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>
        <v>772</v>
      </c>
      <c r="PE33" s="4"/>
      <c r="PF33" s="4"/>
      <c r="PG33" s="4"/>
      <c r="PH33" s="4"/>
      <c r="PI33" s="4">
        <v>1984</v>
      </c>
      <c r="PJ33" s="4">
        <v>5397</v>
      </c>
      <c r="PK33" s="4"/>
      <c r="PL33" s="4"/>
      <c r="PM33" s="4">
        <v>3331</v>
      </c>
      <c r="PN33" s="4"/>
      <c r="PO33" s="4"/>
      <c r="PP33" s="4"/>
      <c r="PQ33" s="4"/>
      <c r="PR33" s="4">
        <v>0</v>
      </c>
      <c r="PS33" s="4">
        <v>0</v>
      </c>
      <c r="PT33" s="4">
        <v>2184.2659902</v>
      </c>
      <c r="PU33" s="4">
        <v>2627.1378062999997</v>
      </c>
      <c r="PV33" s="4">
        <v>2627.1378062999997</v>
      </c>
      <c r="PW33" s="4" t="s">
        <v>5</v>
      </c>
      <c r="PX33" s="4" t="s">
        <v>5</v>
      </c>
      <c r="PY33" s="4" t="s">
        <v>5</v>
      </c>
      <c r="PZ33" s="4" t="s">
        <v>5</v>
      </c>
      <c r="QA33" s="4" t="s">
        <v>5</v>
      </c>
      <c r="QB33" s="4" t="s">
        <v>5</v>
      </c>
      <c r="QC33" s="4" t="s">
        <v>5</v>
      </c>
      <c r="QD33" s="4" t="s">
        <v>5</v>
      </c>
      <c r="QE33" s="4" t="s">
        <v>5</v>
      </c>
      <c r="QF33" s="4" t="s">
        <v>5</v>
      </c>
      <c r="QG33" s="4" t="s">
        <v>5</v>
      </c>
      <c r="QH33" s="4" t="s">
        <v>5</v>
      </c>
      <c r="QI33" s="4" t="s">
        <v>5</v>
      </c>
      <c r="QJ33" s="4" t="s">
        <v>5</v>
      </c>
      <c r="QK33" s="4" t="s">
        <v>5</v>
      </c>
      <c r="QL33" s="4" t="s">
        <v>5</v>
      </c>
      <c r="QM33" s="4" t="s">
        <v>5</v>
      </c>
      <c r="QN33" s="4" t="s">
        <v>5</v>
      </c>
      <c r="QO33" s="4" t="s">
        <v>5</v>
      </c>
      <c r="QP33" s="4" t="s">
        <v>5</v>
      </c>
      <c r="QQ33" s="4" t="s">
        <v>5</v>
      </c>
      <c r="QR33" s="4" t="s">
        <v>5</v>
      </c>
      <c r="QS33" s="4" t="s">
        <v>5</v>
      </c>
      <c r="QT33" s="4" t="s">
        <v>5</v>
      </c>
      <c r="QU33" s="4" t="s">
        <v>5</v>
      </c>
      <c r="QV33" s="4" t="s">
        <v>5</v>
      </c>
      <c r="QW33" s="4" t="s">
        <v>5</v>
      </c>
      <c r="QX33" s="4" t="s">
        <v>5</v>
      </c>
      <c r="QY33" s="4">
        <v>2388.3772436999998</v>
      </c>
      <c r="QZ33" s="4" t="s">
        <v>5</v>
      </c>
      <c r="RA33" s="4" t="s">
        <v>5</v>
      </c>
      <c r="RB33" s="4" t="s">
        <v>5</v>
      </c>
      <c r="RC33" s="4">
        <v>4427.1014381999994</v>
      </c>
      <c r="RD33" s="4" t="s">
        <v>5</v>
      </c>
      <c r="RE33" s="4">
        <v>4662.8122736999994</v>
      </c>
      <c r="RF33" s="4">
        <v>5129.4205199999997</v>
      </c>
      <c r="RG33" s="4">
        <v>2095.3094925</v>
      </c>
      <c r="RH33" s="4" t="s">
        <v>5</v>
      </c>
      <c r="RI33" s="4">
        <v>4758.2356625999992</v>
      </c>
      <c r="RJ33" s="4">
        <v>4637.7530703000002</v>
      </c>
      <c r="RK33" s="4">
        <v>2627.1378062999997</v>
      </c>
      <c r="RL33" s="4">
        <v>2592.4517534999995</v>
      </c>
      <c r="RM33" s="4">
        <v>10027.5761922</v>
      </c>
      <c r="RN33" s="4">
        <v>2597.0814596999999</v>
      </c>
      <c r="RO33" s="4">
        <v>2060.7704144999998</v>
      </c>
      <c r="RP33" s="4">
        <v>4533.6214245000001</v>
      </c>
      <c r="RQ33" s="4">
        <v>2451.7233824999998</v>
      </c>
      <c r="RR33" s="4">
        <v>8502.7861295999992</v>
      </c>
      <c r="RS33" s="4">
        <v>1546.4321018999999</v>
      </c>
      <c r="RT33" s="4">
        <v>4748.2413761999996</v>
      </c>
      <c r="RU33" s="4">
        <v>2606.4878468999996</v>
      </c>
      <c r="RV33" s="4">
        <v>7535.8389203999996</v>
      </c>
      <c r="RW33" s="4">
        <v>3227.4931205999997</v>
      </c>
      <c r="RX33" s="4" t="s">
        <v>5</v>
      </c>
      <c r="RY33" s="4">
        <v>2394.7706475</v>
      </c>
      <c r="RZ33" s="4">
        <v>2567.7599870999998</v>
      </c>
      <c r="SA33" s="4">
        <v>2409.3946400999998</v>
      </c>
      <c r="SB33" s="4" t="s">
        <v>5</v>
      </c>
      <c r="SC33" s="4" t="s">
        <v>5</v>
      </c>
      <c r="SD33" s="4" t="s">
        <v>5</v>
      </c>
      <c r="SE33" s="4">
        <v>2314.8530999999998</v>
      </c>
      <c r="SF33" s="4" t="s">
        <v>5</v>
      </c>
      <c r="SG33" s="4" t="s">
        <v>5</v>
      </c>
      <c r="SH33" s="4" t="s">
        <v>5</v>
      </c>
      <c r="SI33" s="4" t="s">
        <v>5</v>
      </c>
      <c r="SJ33" s="4" t="s">
        <v>5</v>
      </c>
      <c r="SK33" s="4" t="s">
        <v>5</v>
      </c>
      <c r="SL33" s="4" t="s">
        <v>5</v>
      </c>
      <c r="SM33" s="4" t="s">
        <v>5</v>
      </c>
      <c r="SN33" s="4" t="s">
        <v>5</v>
      </c>
      <c r="SO33" s="4" t="s">
        <v>5</v>
      </c>
      <c r="SP33" s="4" t="s">
        <v>5</v>
      </c>
      <c r="SQ33" s="4" t="s">
        <v>5</v>
      </c>
      <c r="SR33" s="4" t="s">
        <v>5</v>
      </c>
      <c r="SS33" s="4" t="s">
        <v>5</v>
      </c>
      <c r="ST33" s="4" t="s">
        <v>5</v>
      </c>
      <c r="SU33" s="4" t="s">
        <v>5</v>
      </c>
      <c r="SV33" s="4" t="s">
        <v>5</v>
      </c>
      <c r="SW33" s="4" t="s">
        <v>5</v>
      </c>
      <c r="SX33" s="4" t="s">
        <v>5</v>
      </c>
      <c r="SY33" s="4">
        <v>2359.4966955</v>
      </c>
      <c r="SZ33" s="4" t="s">
        <v>5</v>
      </c>
      <c r="TA33" s="4">
        <v>4349.6824623000002</v>
      </c>
      <c r="TB33" s="4" t="s">
        <v>5</v>
      </c>
      <c r="TC33" s="4" t="s">
        <v>5</v>
      </c>
      <c r="TD33" s="4">
        <v>1877.7867884999998</v>
      </c>
      <c r="TE33" s="4">
        <v>2640.2185634999996</v>
      </c>
      <c r="TF33" s="4">
        <v>1980.4119425999997</v>
      </c>
      <c r="TG33" s="4">
        <v>2644.2971141999997</v>
      </c>
      <c r="TH33" s="4">
        <v>4400.7929489999997</v>
      </c>
      <c r="TI33" s="4" t="s">
        <v>5</v>
      </c>
      <c r="TJ33" s="4">
        <v>2427.1051034999996</v>
      </c>
      <c r="TK33" s="4" t="s">
        <v>5</v>
      </c>
      <c r="TL33" s="4">
        <v>2405.2426019999998</v>
      </c>
      <c r="TM33" s="4">
        <v>1987.2462707999998</v>
      </c>
      <c r="TN33" s="4">
        <v>4738.7982452999995</v>
      </c>
      <c r="TO33" s="4" t="s">
        <v>5</v>
      </c>
      <c r="TP33" s="4">
        <v>2501.7315581999997</v>
      </c>
      <c r="TQ33" s="4" t="s">
        <v>5</v>
      </c>
      <c r="TR33" s="4">
        <v>4821.7655199000001</v>
      </c>
      <c r="TS33" s="4" t="s">
        <v>5</v>
      </c>
      <c r="TT33" s="4">
        <v>2445.2564912999997</v>
      </c>
      <c r="TU33" s="6" t="s">
        <v>5</v>
      </c>
      <c r="TV33" s="6" t="s">
        <v>5</v>
      </c>
      <c r="TW33" s="6">
        <v>2079.0320333999998</v>
      </c>
      <c r="TX33" s="6">
        <v>2627.3950121999997</v>
      </c>
      <c r="TY33" s="6">
        <v>4354.5326306999996</v>
      </c>
      <c r="TZ33" s="6" t="s">
        <v>5</v>
      </c>
      <c r="UA33" s="6" t="s">
        <v>5</v>
      </c>
      <c r="UB33" s="6" t="s">
        <v>5</v>
      </c>
      <c r="UC33" s="6" t="s">
        <v>5</v>
      </c>
      <c r="UD33" s="6" t="s">
        <v>5</v>
      </c>
      <c r="UE33" s="6" t="s">
        <v>5</v>
      </c>
      <c r="UF33" s="6" t="s">
        <v>5</v>
      </c>
      <c r="UG33" s="6" t="s">
        <v>5</v>
      </c>
      <c r="UH33" s="6" t="s">
        <v>5</v>
      </c>
      <c r="UI33" s="6" t="s">
        <v>5</v>
      </c>
      <c r="UJ33" s="6">
        <v>2347.9959173999996</v>
      </c>
      <c r="UK33" s="6" t="s">
        <v>5</v>
      </c>
      <c r="UL33" s="6" t="s">
        <v>5</v>
      </c>
      <c r="UM33" s="6" t="s">
        <v>5</v>
      </c>
      <c r="UN33" s="6" t="s">
        <v>5</v>
      </c>
      <c r="UO33" s="6" t="s">
        <v>5</v>
      </c>
      <c r="UP33" s="6" t="s">
        <v>5</v>
      </c>
      <c r="UQ33" s="6" t="s">
        <v>5</v>
      </c>
      <c r="UR33" s="6" t="s">
        <v>5</v>
      </c>
      <c r="US33" s="6" t="s">
        <v>5</v>
      </c>
      <c r="UT33" s="6" t="s">
        <v>5</v>
      </c>
      <c r="UU33" s="6" t="s">
        <v>5</v>
      </c>
      <c r="UV33" s="6" t="s">
        <v>5</v>
      </c>
      <c r="UW33" s="6" t="s">
        <v>5</v>
      </c>
      <c r="UX33" s="6" t="s">
        <v>5</v>
      </c>
      <c r="UY33" s="6" t="s">
        <v>5</v>
      </c>
      <c r="UZ33" s="6" t="s">
        <v>5</v>
      </c>
      <c r="VA33" s="6">
        <v>2316.5433101999997</v>
      </c>
      <c r="VB33" s="6">
        <v>2626.7703692999999</v>
      </c>
      <c r="VC33" s="6">
        <v>1912.1788916999999</v>
      </c>
      <c r="VD33" s="6" t="s">
        <v>5</v>
      </c>
      <c r="VE33" s="6" t="s">
        <v>5</v>
      </c>
      <c r="VF33" s="6">
        <v>709.22689739999987</v>
      </c>
      <c r="VG33" s="6">
        <v>2225.6393963999999</v>
      </c>
      <c r="VH33" s="6">
        <v>2463.7018287000001</v>
      </c>
      <c r="VI33" s="6">
        <v>2245.04007</v>
      </c>
      <c r="VJ33" s="6">
        <v>1887.1931756999998</v>
      </c>
      <c r="VK33" s="6" t="s">
        <v>5</v>
      </c>
      <c r="VL33" s="6" t="s">
        <v>5</v>
      </c>
      <c r="VM33" s="6" t="s">
        <v>5</v>
      </c>
      <c r="VN33" s="6">
        <v>2313.2363771999999</v>
      </c>
      <c r="VO33" s="6" t="s">
        <v>5</v>
      </c>
      <c r="VP33" s="6" t="s">
        <v>5</v>
      </c>
      <c r="VQ33" s="6" t="s">
        <v>5</v>
      </c>
      <c r="VR33" s="6">
        <v>701.03305230000001</v>
      </c>
      <c r="VS33" s="6">
        <v>2639.0795088</v>
      </c>
      <c r="VT33" s="6" t="s">
        <v>5</v>
      </c>
      <c r="VU33" s="6">
        <v>2665.5349727999997</v>
      </c>
      <c r="VV33" s="6">
        <v>2627.1378062999997</v>
      </c>
      <c r="VW33" s="6">
        <v>4838.2266975000002</v>
      </c>
      <c r="VX33" s="6">
        <v>5105.9412956999995</v>
      </c>
      <c r="VY33" s="6" t="s">
        <v>5</v>
      </c>
      <c r="VZ33" s="6">
        <v>2457.7860929999997</v>
      </c>
      <c r="WA33" s="6" t="s">
        <v>5</v>
      </c>
      <c r="WB33" s="6">
        <v>2111.4399767999998</v>
      </c>
      <c r="WC33" s="6" t="s">
        <v>5</v>
      </c>
      <c r="WD33" s="6" t="s">
        <v>5</v>
      </c>
      <c r="WE33" s="6" t="s">
        <v>5</v>
      </c>
      <c r="WF33" s="6" t="s">
        <v>5</v>
      </c>
      <c r="WG33" s="6" t="s">
        <v>5</v>
      </c>
      <c r="WH33" s="6" t="s">
        <v>5</v>
      </c>
      <c r="WI33" s="6" t="s">
        <v>5</v>
      </c>
      <c r="WJ33" s="6" t="s">
        <v>5</v>
      </c>
      <c r="WK33" s="6" t="s">
        <v>5</v>
      </c>
      <c r="WL33" s="6" t="s">
        <v>5</v>
      </c>
      <c r="WM33" s="6" t="s">
        <v>5</v>
      </c>
      <c r="WN33" s="6" t="s">
        <v>5</v>
      </c>
      <c r="WO33" s="6" t="s">
        <v>5</v>
      </c>
      <c r="WP33" s="6" t="s">
        <v>5</v>
      </c>
      <c r="WQ33" s="6" t="s">
        <v>5</v>
      </c>
      <c r="WR33" s="6" t="s">
        <v>5</v>
      </c>
      <c r="WS33" s="6" t="s">
        <v>5</v>
      </c>
      <c r="WT33" s="6" t="s">
        <v>5</v>
      </c>
      <c r="WU33" s="6" t="s">
        <v>5</v>
      </c>
      <c r="WV33" s="6">
        <v>1076.8843595999999</v>
      </c>
      <c r="WW33" s="6" t="s">
        <v>5</v>
      </c>
      <c r="WX33" s="6" t="s">
        <v>5</v>
      </c>
      <c r="WY33" s="6" t="s">
        <v>5</v>
      </c>
      <c r="WZ33" s="6" t="s">
        <v>5</v>
      </c>
      <c r="XA33" s="6" t="s">
        <v>5</v>
      </c>
      <c r="XB33" s="6" t="s">
        <v>5</v>
      </c>
      <c r="XC33" s="6" t="s">
        <v>5</v>
      </c>
      <c r="XD33" s="6" t="s">
        <v>5</v>
      </c>
      <c r="XE33" s="6" t="s">
        <v>5</v>
      </c>
      <c r="XF33" s="6" t="s">
        <v>5</v>
      </c>
      <c r="XG33" s="6" t="s">
        <v>5</v>
      </c>
      <c r="XH33" s="6" t="s">
        <v>5</v>
      </c>
      <c r="XI33" s="6" t="s">
        <v>5</v>
      </c>
      <c r="XJ33" s="6" t="s">
        <v>5</v>
      </c>
      <c r="XK33" s="6" t="s">
        <v>5</v>
      </c>
      <c r="XL33" s="6" t="s">
        <v>5</v>
      </c>
      <c r="XM33" s="6">
        <v>2118.7152293999998</v>
      </c>
      <c r="XN33" s="6" t="s">
        <v>5</v>
      </c>
      <c r="XO33" s="6" t="s">
        <v>5</v>
      </c>
      <c r="XP33" s="6" t="s">
        <v>5</v>
      </c>
      <c r="XQ33" s="6">
        <v>2332.4165886000001</v>
      </c>
      <c r="XR33" s="6" t="s">
        <v>5</v>
      </c>
      <c r="XS33" s="6" t="s">
        <v>5</v>
      </c>
      <c r="XT33" s="6" t="s">
        <v>5</v>
      </c>
      <c r="XU33" s="6" t="s">
        <v>5</v>
      </c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6">
        <v>2158.8026061</v>
      </c>
      <c r="ZK33" s="4"/>
      <c r="ZL33" s="4"/>
      <c r="ZM33" s="4"/>
      <c r="ZN33" s="4"/>
      <c r="ZO33" s="4"/>
      <c r="ZP33" s="4"/>
      <c r="ZQ33" s="6">
        <v>777.38646089999997</v>
      </c>
      <c r="ZR33" s="4"/>
      <c r="ZS33" s="4"/>
      <c r="ZT33" s="4"/>
      <c r="ZU33" s="4"/>
      <c r="ZV33" s="4"/>
      <c r="ZW33" s="6">
        <v>1903.9483028999998</v>
      </c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>
        <v>4828.6365917999992</v>
      </c>
      <c r="ABK33" s="4"/>
      <c r="ABL33" s="4">
        <v>2121.9119312999997</v>
      </c>
      <c r="ABM33" s="4">
        <v>2631.4000754999997</v>
      </c>
      <c r="ABN33" s="4">
        <v>1955.2057643999997</v>
      </c>
      <c r="ABO33" s="4">
        <v>2265.4328234999998</v>
      </c>
      <c r="ABP33" s="4"/>
      <c r="ABQ33" s="4">
        <v>4762.3877007000001</v>
      </c>
      <c r="ABR33" s="4"/>
      <c r="ABS33" s="4"/>
      <c r="ABT33" s="4">
        <v>1962.5545043999998</v>
      </c>
      <c r="ABU33" s="4">
        <v>2162.8444131000001</v>
      </c>
      <c r="ABV33" s="4"/>
      <c r="ABW33" s="4"/>
      <c r="ABX33" s="4">
        <v>1743.4518212999999</v>
      </c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 t="s">
        <v>5</v>
      </c>
      <c r="ACQ33" s="4" t="s">
        <v>5</v>
      </c>
      <c r="ACR33" s="4" t="s">
        <v>5</v>
      </c>
      <c r="ACS33" s="4" t="s">
        <v>5</v>
      </c>
      <c r="ACT33" s="4" t="s">
        <v>5</v>
      </c>
      <c r="ACU33" s="4" t="s">
        <v>5</v>
      </c>
      <c r="ACV33" s="4" t="s">
        <v>5</v>
      </c>
      <c r="ACW33" s="4" t="s">
        <v>5</v>
      </c>
      <c r="ACX33" s="4" t="s">
        <v>5</v>
      </c>
      <c r="ACY33" s="4" t="s">
        <v>5</v>
      </c>
      <c r="ACZ33" s="4" t="s">
        <v>5</v>
      </c>
      <c r="ADA33" s="4" t="s">
        <v>5</v>
      </c>
      <c r="ADB33" s="4" t="s">
        <v>5</v>
      </c>
      <c r="ADC33" s="4" t="s">
        <v>5</v>
      </c>
      <c r="ADD33" s="4" t="s">
        <v>5</v>
      </c>
      <c r="ADE33" s="4" t="s">
        <v>5</v>
      </c>
      <c r="ADF33" s="4" t="s">
        <v>5</v>
      </c>
      <c r="ADG33" s="4">
        <v>1292.2024415999997</v>
      </c>
      <c r="ADH33" s="4" t="s">
        <v>5</v>
      </c>
      <c r="ADI33" s="4">
        <v>2129.8853141999998</v>
      </c>
      <c r="ADJ33" s="4" t="s">
        <v>5</v>
      </c>
      <c r="ADK33" s="4" t="s">
        <v>5</v>
      </c>
      <c r="ADL33" s="4"/>
      <c r="ADM33" s="4">
        <v>1192.5167835</v>
      </c>
      <c r="ADN33" s="4" t="s">
        <v>5</v>
      </c>
      <c r="ADO33" s="4" t="s">
        <v>5</v>
      </c>
      <c r="ADP33" s="4">
        <v>2586.4992740999996</v>
      </c>
      <c r="ADQ33" s="2">
        <v>1612.2768122999998</v>
      </c>
      <c r="ADR33" s="2" t="s">
        <v>5</v>
      </c>
      <c r="ADS33" s="2" t="s">
        <v>5</v>
      </c>
      <c r="ADT33" s="2" t="s">
        <v>5</v>
      </c>
      <c r="ADU33" s="2">
        <v>1653.0990629999999</v>
      </c>
      <c r="ADV33" s="2" t="s">
        <v>5</v>
      </c>
    </row>
    <row r="34" spans="1:802" s="2" customFormat="1" ht="16.5">
      <c r="A34" s="3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</row>
    <row r="35" spans="1:802" s="2" customFormat="1" ht="16.5">
      <c r="A35" s="3" t="s">
        <v>33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>
        <v>1837</v>
      </c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>
        <v>434</v>
      </c>
      <c r="FB35" s="4"/>
      <c r="FC35" s="4"/>
      <c r="FD35" s="4"/>
      <c r="FE35" s="4"/>
      <c r="FF35" s="4"/>
      <c r="FG35" s="4"/>
      <c r="FH35" s="4">
        <v>2270</v>
      </c>
      <c r="FI35" s="4"/>
      <c r="FJ35" s="4"/>
      <c r="FK35" s="4"/>
      <c r="FL35" s="4"/>
      <c r="FM35" s="4"/>
      <c r="FN35" s="4"/>
      <c r="FO35" s="4"/>
      <c r="FP35" s="4">
        <v>2223</v>
      </c>
      <c r="FQ35" s="4"/>
      <c r="FR35" s="4"/>
      <c r="FS35" s="4"/>
      <c r="FT35" s="4">
        <v>2425</v>
      </c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>
        <v>2250</v>
      </c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>
        <v>2386</v>
      </c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>
        <v>2353</v>
      </c>
      <c r="JJ35" s="4"/>
      <c r="JK35" s="4"/>
      <c r="JL35" s="4"/>
      <c r="JM35" s="4"/>
      <c r="JN35" s="4">
        <v>2320</v>
      </c>
      <c r="JO35" s="4"/>
      <c r="JP35" s="4">
        <v>2320</v>
      </c>
      <c r="JQ35" s="4"/>
      <c r="JR35" s="4"/>
      <c r="JS35" s="4"/>
      <c r="JT35" s="4"/>
      <c r="JU35" s="4">
        <v>2457</v>
      </c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>
        <v>2476</v>
      </c>
      <c r="LM35" s="4"/>
      <c r="LN35" s="4"/>
      <c r="LO35" s="4"/>
      <c r="LP35" s="4"/>
      <c r="LQ35" s="4">
        <v>2420</v>
      </c>
      <c r="LR35" s="4"/>
      <c r="LS35" s="4"/>
      <c r="LT35" s="4"/>
      <c r="LU35" s="4"/>
      <c r="LV35" s="4">
        <v>2354</v>
      </c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>
        <v>2425</v>
      </c>
      <c r="NK35" s="4"/>
      <c r="NL35" s="4"/>
      <c r="NM35" s="4"/>
      <c r="NN35" s="4">
        <v>2363</v>
      </c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 t="s">
        <v>5</v>
      </c>
      <c r="PW35" s="4" t="s">
        <v>5</v>
      </c>
      <c r="PX35" s="4" t="s">
        <v>5</v>
      </c>
      <c r="PY35" s="4" t="s">
        <v>5</v>
      </c>
      <c r="PZ35" s="4" t="s">
        <v>5</v>
      </c>
      <c r="QA35" s="4" t="s">
        <v>5</v>
      </c>
      <c r="QB35" s="4" t="s">
        <v>5</v>
      </c>
      <c r="QC35" s="4" t="s">
        <v>5</v>
      </c>
      <c r="QD35" s="4" t="s">
        <v>5</v>
      </c>
      <c r="QE35" s="4" t="s">
        <v>5</v>
      </c>
      <c r="QF35" s="4" t="s">
        <v>5</v>
      </c>
      <c r="QG35" s="4" t="s">
        <v>5</v>
      </c>
      <c r="QH35" s="4" t="s">
        <v>5</v>
      </c>
      <c r="QI35" s="4" t="s">
        <v>5</v>
      </c>
      <c r="QJ35" s="4" t="s">
        <v>5</v>
      </c>
      <c r="QK35" s="4" t="s">
        <v>5</v>
      </c>
      <c r="QL35" s="4" t="s">
        <v>5</v>
      </c>
      <c r="QM35" s="4" t="s">
        <v>5</v>
      </c>
      <c r="QN35" s="4" t="s">
        <v>5</v>
      </c>
      <c r="QO35" s="4" t="s">
        <v>5</v>
      </c>
      <c r="QP35" s="4" t="s">
        <v>5</v>
      </c>
      <c r="QQ35" s="4" t="s">
        <v>5</v>
      </c>
      <c r="QR35" s="4" t="s">
        <v>5</v>
      </c>
      <c r="QS35" s="4" t="s">
        <v>5</v>
      </c>
      <c r="QT35" s="4" t="s">
        <v>5</v>
      </c>
      <c r="QU35" s="4" t="s">
        <v>5</v>
      </c>
      <c r="QV35" s="4" t="s">
        <v>5</v>
      </c>
      <c r="QW35" s="4" t="s">
        <v>5</v>
      </c>
      <c r="QX35" s="4" t="s">
        <v>5</v>
      </c>
      <c r="QY35" s="4">
        <v>2074.0716338999996</v>
      </c>
      <c r="QZ35" s="4" t="s">
        <v>5</v>
      </c>
      <c r="RA35" s="4" t="s">
        <v>5</v>
      </c>
      <c r="RB35" s="4" t="s">
        <v>5</v>
      </c>
      <c r="RC35" s="4">
        <v>2458.4474796</v>
      </c>
      <c r="RD35" s="4" t="s">
        <v>5</v>
      </c>
      <c r="RE35" s="4" t="s">
        <v>5</v>
      </c>
      <c r="RF35" s="4" t="s">
        <v>5</v>
      </c>
      <c r="RG35" s="4" t="s">
        <v>5</v>
      </c>
      <c r="RH35" s="4">
        <v>2529.9139760999997</v>
      </c>
      <c r="RI35" s="4" t="s">
        <v>5</v>
      </c>
      <c r="RJ35" s="4" t="s">
        <v>5</v>
      </c>
      <c r="RK35" s="4">
        <v>2464.0692657</v>
      </c>
      <c r="RL35" s="4" t="s">
        <v>5</v>
      </c>
      <c r="RM35" s="4" t="s">
        <v>5</v>
      </c>
      <c r="RN35" s="4" t="s">
        <v>5</v>
      </c>
      <c r="RO35" s="4" t="s">
        <v>5</v>
      </c>
      <c r="RP35" s="4" t="s">
        <v>5</v>
      </c>
      <c r="RQ35" s="4">
        <v>2478.2890775999999</v>
      </c>
      <c r="RR35" s="4" t="s">
        <v>5</v>
      </c>
      <c r="RS35" s="4" t="s">
        <v>5</v>
      </c>
      <c r="RT35" s="4" t="s">
        <v>5</v>
      </c>
      <c r="RU35" s="4" t="s">
        <v>5</v>
      </c>
      <c r="RV35" s="4">
        <v>4274.8355453999993</v>
      </c>
      <c r="RW35" s="4" t="s">
        <v>5</v>
      </c>
      <c r="RX35" s="4" t="s">
        <v>5</v>
      </c>
      <c r="RY35" s="4" t="s">
        <v>5</v>
      </c>
      <c r="RZ35" s="4" t="s">
        <v>5</v>
      </c>
      <c r="SA35" s="4" t="s">
        <v>5</v>
      </c>
      <c r="SB35" s="4" t="s">
        <v>5</v>
      </c>
      <c r="SC35" s="4" t="s">
        <v>5</v>
      </c>
      <c r="SD35" s="4" t="s">
        <v>5</v>
      </c>
      <c r="SE35" s="4" t="s">
        <v>5</v>
      </c>
      <c r="SF35" s="4" t="s">
        <v>5</v>
      </c>
      <c r="SG35" s="4" t="s">
        <v>5</v>
      </c>
      <c r="SH35" s="4" t="s">
        <v>5</v>
      </c>
      <c r="SI35" s="4" t="s">
        <v>5</v>
      </c>
      <c r="SJ35" s="4" t="s">
        <v>5</v>
      </c>
      <c r="SK35" s="4" t="s">
        <v>5</v>
      </c>
      <c r="SL35" s="4" t="s">
        <v>5</v>
      </c>
      <c r="SM35" s="4" t="s">
        <v>5</v>
      </c>
      <c r="SN35" s="4" t="s">
        <v>5</v>
      </c>
      <c r="SO35" s="4" t="s">
        <v>5</v>
      </c>
      <c r="SP35" s="4" t="s">
        <v>5</v>
      </c>
      <c r="SQ35" s="4" t="s">
        <v>5</v>
      </c>
      <c r="SR35" s="4" t="s">
        <v>5</v>
      </c>
      <c r="SS35" s="4" t="s">
        <v>5</v>
      </c>
      <c r="ST35" s="4" t="s">
        <v>5</v>
      </c>
      <c r="SU35" s="4" t="s">
        <v>5</v>
      </c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 t="s">
        <v>5</v>
      </c>
      <c r="TG35" s="4" t="s">
        <v>5</v>
      </c>
      <c r="TH35" s="4">
        <v>2009.0720285999998</v>
      </c>
      <c r="TI35" s="4">
        <v>1913.4281774999997</v>
      </c>
      <c r="TJ35" s="4" t="s">
        <v>5</v>
      </c>
      <c r="TK35" s="4" t="s">
        <v>5</v>
      </c>
      <c r="TL35" s="4" t="s">
        <v>5</v>
      </c>
      <c r="TM35" s="4" t="s">
        <v>5</v>
      </c>
      <c r="TN35" s="4"/>
      <c r="TO35" s="4" t="s">
        <v>5</v>
      </c>
      <c r="TP35" s="4" t="s">
        <v>5</v>
      </c>
      <c r="TQ35" s="4" t="s">
        <v>5</v>
      </c>
      <c r="TR35" s="4" t="s">
        <v>5</v>
      </c>
      <c r="TS35" s="4">
        <v>2446.4690333999997</v>
      </c>
      <c r="TT35" s="4" t="s">
        <v>5</v>
      </c>
      <c r="TU35" s="6" t="s">
        <v>5</v>
      </c>
      <c r="TV35" s="6" t="s">
        <v>5</v>
      </c>
      <c r="TW35" s="6" t="s">
        <v>5</v>
      </c>
      <c r="TX35" s="6" t="s">
        <v>5</v>
      </c>
      <c r="TY35" s="6" t="s">
        <v>5</v>
      </c>
      <c r="TZ35" s="6" t="s">
        <v>5</v>
      </c>
      <c r="UA35" s="6" t="s">
        <v>5</v>
      </c>
      <c r="UB35" s="6" t="s">
        <v>5</v>
      </c>
      <c r="UC35" s="6" t="s">
        <v>5</v>
      </c>
      <c r="UD35" s="6" t="s">
        <v>5</v>
      </c>
      <c r="UE35" s="6" t="s">
        <v>5</v>
      </c>
      <c r="UF35" s="6" t="s">
        <v>5</v>
      </c>
      <c r="UG35" s="6" t="s">
        <v>5</v>
      </c>
      <c r="UH35" s="6" t="s">
        <v>5</v>
      </c>
      <c r="UI35" s="6" t="s">
        <v>5</v>
      </c>
      <c r="UJ35" s="6" t="s">
        <v>5</v>
      </c>
      <c r="UK35" s="6" t="s">
        <v>5</v>
      </c>
      <c r="UL35" s="6" t="s">
        <v>5</v>
      </c>
      <c r="UM35" s="6" t="s">
        <v>5</v>
      </c>
      <c r="UN35" s="6" t="s">
        <v>5</v>
      </c>
      <c r="UO35" s="6" t="s">
        <v>5</v>
      </c>
      <c r="UP35" s="6" t="s">
        <v>5</v>
      </c>
      <c r="UQ35" s="6" t="s">
        <v>5</v>
      </c>
      <c r="UR35" s="6" t="s">
        <v>5</v>
      </c>
      <c r="US35" s="6" t="s">
        <v>5</v>
      </c>
      <c r="UT35" s="6" t="s">
        <v>5</v>
      </c>
      <c r="UU35" s="6" t="s">
        <v>5</v>
      </c>
      <c r="UV35" s="6" t="s">
        <v>5</v>
      </c>
      <c r="UW35" s="6" t="s">
        <v>5</v>
      </c>
      <c r="UX35" s="6" t="s">
        <v>5</v>
      </c>
      <c r="UY35" s="6" t="s">
        <v>5</v>
      </c>
      <c r="UZ35" s="6" t="s">
        <v>5</v>
      </c>
      <c r="VA35" s="6" t="s">
        <v>5</v>
      </c>
      <c r="VB35" s="6">
        <v>710.07200249999994</v>
      </c>
      <c r="VC35" s="6" t="s">
        <v>5</v>
      </c>
      <c r="VD35" s="6" t="s">
        <v>5</v>
      </c>
      <c r="VE35" s="6">
        <v>1920.9973797</v>
      </c>
      <c r="VF35" s="6" t="s">
        <v>5</v>
      </c>
      <c r="VG35" s="6" t="s">
        <v>5</v>
      </c>
      <c r="VH35" s="6" t="s">
        <v>5</v>
      </c>
      <c r="VI35" s="6" t="s">
        <v>5</v>
      </c>
      <c r="VJ35" s="6" t="s">
        <v>5</v>
      </c>
      <c r="VK35" s="6">
        <v>1897.2242057999999</v>
      </c>
      <c r="VL35" s="6" t="s">
        <v>5</v>
      </c>
      <c r="VM35" s="6" t="s">
        <v>5</v>
      </c>
      <c r="VN35" s="6" t="s">
        <v>5</v>
      </c>
      <c r="VO35" s="6" t="s">
        <v>5</v>
      </c>
      <c r="VP35" s="6" t="s">
        <v>5</v>
      </c>
      <c r="VQ35" s="6" t="s">
        <v>5</v>
      </c>
      <c r="VR35" s="6" t="s">
        <v>5</v>
      </c>
      <c r="VS35" s="6" t="s">
        <v>5</v>
      </c>
      <c r="VT35" s="6" t="s">
        <v>5</v>
      </c>
      <c r="VU35" s="6" t="s">
        <v>5</v>
      </c>
      <c r="VV35" s="6" t="s">
        <v>5</v>
      </c>
      <c r="VW35" s="6" t="s">
        <v>5</v>
      </c>
      <c r="VX35" s="6" t="s">
        <v>5</v>
      </c>
      <c r="VY35" s="6" t="s">
        <v>5</v>
      </c>
      <c r="VZ35" s="6" t="s">
        <v>5</v>
      </c>
      <c r="WA35" s="6" t="s">
        <v>5</v>
      </c>
      <c r="WB35" s="6" t="s">
        <v>5</v>
      </c>
      <c r="WC35" s="6" t="s">
        <v>5</v>
      </c>
      <c r="WD35" s="6" t="s">
        <v>5</v>
      </c>
      <c r="WE35" s="6" t="s">
        <v>5</v>
      </c>
      <c r="WF35" s="6" t="s">
        <v>5</v>
      </c>
      <c r="WG35" s="6" t="s">
        <v>5</v>
      </c>
      <c r="WH35" s="6" t="s">
        <v>5</v>
      </c>
      <c r="WI35" s="6" t="s">
        <v>5</v>
      </c>
      <c r="WJ35" s="6" t="s">
        <v>5</v>
      </c>
      <c r="WK35" s="6" t="s">
        <v>5</v>
      </c>
      <c r="WL35" s="6" t="s">
        <v>5</v>
      </c>
      <c r="WM35" s="6" t="s">
        <v>5</v>
      </c>
      <c r="WN35" s="6" t="s">
        <v>5</v>
      </c>
      <c r="WO35" s="6" t="s">
        <v>5</v>
      </c>
      <c r="WP35" s="6" t="s">
        <v>5</v>
      </c>
      <c r="WQ35" s="6" t="s">
        <v>5</v>
      </c>
      <c r="WR35" s="6" t="s">
        <v>5</v>
      </c>
      <c r="WS35" s="6" t="s">
        <v>5</v>
      </c>
      <c r="WT35" s="6" t="s">
        <v>5</v>
      </c>
      <c r="WU35" s="6" t="s">
        <v>5</v>
      </c>
      <c r="WV35" s="6" t="s">
        <v>5</v>
      </c>
      <c r="WW35" s="6" t="s">
        <v>5</v>
      </c>
      <c r="WX35" s="6" t="s">
        <v>5</v>
      </c>
      <c r="WY35" s="6" t="s">
        <v>5</v>
      </c>
      <c r="WZ35" s="6" t="s">
        <v>5</v>
      </c>
      <c r="XA35" s="6" t="s">
        <v>5</v>
      </c>
      <c r="XB35" s="6" t="s">
        <v>5</v>
      </c>
      <c r="XC35" s="6" t="s">
        <v>5</v>
      </c>
      <c r="XD35" s="6" t="s">
        <v>5</v>
      </c>
      <c r="XE35" s="6" t="s">
        <v>5</v>
      </c>
      <c r="XF35" s="6" t="s">
        <v>5</v>
      </c>
      <c r="XG35" s="6" t="s">
        <v>5</v>
      </c>
      <c r="XH35" s="6" t="s">
        <v>5</v>
      </c>
      <c r="XI35" s="6" t="s">
        <v>5</v>
      </c>
      <c r="XJ35" s="6" t="s">
        <v>5</v>
      </c>
      <c r="XK35" s="6" t="s">
        <v>5</v>
      </c>
      <c r="XL35" s="6">
        <v>15.285379199999999</v>
      </c>
      <c r="XM35" s="6" t="s">
        <v>5</v>
      </c>
      <c r="XN35" s="6">
        <v>1.8004412999999999</v>
      </c>
      <c r="XO35" s="6" t="s">
        <v>5</v>
      </c>
      <c r="XP35" s="6" t="s">
        <v>5</v>
      </c>
      <c r="XQ35" s="6" t="s">
        <v>5</v>
      </c>
      <c r="XR35" s="6">
        <v>17.085820499999997</v>
      </c>
      <c r="XS35" s="6" t="s">
        <v>5</v>
      </c>
      <c r="XT35" s="6">
        <v>2424.9739688999998</v>
      </c>
      <c r="XU35" s="6" t="s">
        <v>5</v>
      </c>
      <c r="XV35" s="6" t="s">
        <v>5</v>
      </c>
      <c r="XW35" s="6">
        <v>2058.8964857999999</v>
      </c>
      <c r="XX35" s="6" t="s">
        <v>5</v>
      </c>
      <c r="XY35" s="6" t="s">
        <v>5</v>
      </c>
      <c r="XZ35" s="6" t="s">
        <v>5</v>
      </c>
      <c r="YA35" s="6" t="s">
        <v>5</v>
      </c>
      <c r="YB35" s="6" t="s">
        <v>5</v>
      </c>
      <c r="YC35" s="6" t="s">
        <v>5</v>
      </c>
      <c r="YD35" s="6" t="s">
        <v>5</v>
      </c>
      <c r="YE35" s="6" t="s">
        <v>5</v>
      </c>
      <c r="YF35" s="6" t="s">
        <v>5</v>
      </c>
      <c r="YG35" s="6" t="s">
        <v>5</v>
      </c>
      <c r="YH35" s="6" t="s">
        <v>5</v>
      </c>
      <c r="YI35" s="6" t="s">
        <v>5</v>
      </c>
      <c r="YJ35" s="6" t="s">
        <v>5</v>
      </c>
      <c r="YK35" s="6" t="s">
        <v>5</v>
      </c>
      <c r="YL35" s="6" t="s">
        <v>5</v>
      </c>
      <c r="YM35" s="6" t="s">
        <v>5</v>
      </c>
      <c r="YN35" s="6" t="s">
        <v>5</v>
      </c>
      <c r="YO35" s="6" t="s">
        <v>5</v>
      </c>
      <c r="YP35" s="6" t="s">
        <v>5</v>
      </c>
      <c r="YQ35" s="6" t="s">
        <v>5</v>
      </c>
      <c r="YR35" s="6" t="s">
        <v>5</v>
      </c>
      <c r="YS35" s="6" t="s">
        <v>5</v>
      </c>
      <c r="YT35" s="6" t="s">
        <v>5</v>
      </c>
      <c r="YU35" s="6" t="s">
        <v>5</v>
      </c>
      <c r="YV35" s="6" t="s">
        <v>5</v>
      </c>
      <c r="YW35" s="6" t="s">
        <v>5</v>
      </c>
      <c r="YX35" s="6" t="s">
        <v>5</v>
      </c>
      <c r="YY35" s="6" t="s">
        <v>5</v>
      </c>
      <c r="YZ35" s="6" t="s">
        <v>5</v>
      </c>
      <c r="ZA35" s="6" t="s">
        <v>5</v>
      </c>
      <c r="ZB35" s="6" t="s">
        <v>5</v>
      </c>
      <c r="ZC35" s="6" t="s">
        <v>5</v>
      </c>
      <c r="ZD35" s="6" t="s">
        <v>5</v>
      </c>
      <c r="ZE35" s="6" t="s">
        <v>5</v>
      </c>
      <c r="ZF35" s="6" t="s">
        <v>5</v>
      </c>
      <c r="ZG35" s="6" t="s">
        <v>5</v>
      </c>
      <c r="ZH35" s="6" t="s">
        <v>5</v>
      </c>
      <c r="ZI35" s="4"/>
      <c r="ZJ35" s="4"/>
      <c r="ZK35" s="4"/>
      <c r="ZL35" s="4"/>
      <c r="ZM35" s="6">
        <v>2119.1561538000001</v>
      </c>
      <c r="ZN35" s="4"/>
      <c r="ZO35" s="4"/>
      <c r="ZP35" s="4"/>
      <c r="ZQ35" s="4"/>
      <c r="ZR35" s="4"/>
      <c r="ZS35" s="4"/>
      <c r="ZT35" s="4"/>
      <c r="ZU35" s="6">
        <v>2398.5919922999997</v>
      </c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>
        <v>2494.7135115000001</v>
      </c>
      <c r="ABJ35" s="4"/>
      <c r="ABK35" s="4"/>
      <c r="ABL35" s="4"/>
      <c r="ABM35" s="4"/>
      <c r="ABN35" s="4"/>
      <c r="ABO35" s="4"/>
      <c r="ABP35" s="4"/>
      <c r="ABQ35" s="4"/>
      <c r="ABR35" s="4"/>
      <c r="ABS35" s="4">
        <v>1929.0442499999997</v>
      </c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 t="s">
        <v>5</v>
      </c>
      <c r="ACQ35" s="4" t="s">
        <v>5</v>
      </c>
      <c r="ACR35" s="4" t="s">
        <v>5</v>
      </c>
      <c r="ACS35" s="4" t="s">
        <v>5</v>
      </c>
      <c r="ACT35" s="4" t="s">
        <v>5</v>
      </c>
      <c r="ACU35" s="4" t="s">
        <v>5</v>
      </c>
      <c r="ACV35" s="4" t="s">
        <v>5</v>
      </c>
      <c r="ACW35" s="4" t="s">
        <v>5</v>
      </c>
      <c r="ACX35" s="4" t="s">
        <v>5</v>
      </c>
      <c r="ACY35" s="4" t="s">
        <v>5</v>
      </c>
      <c r="ACZ35" s="4" t="s">
        <v>5</v>
      </c>
      <c r="ADA35" s="4" t="s">
        <v>5</v>
      </c>
      <c r="ADB35" s="4" t="s">
        <v>5</v>
      </c>
      <c r="ADC35" s="4" t="s">
        <v>5</v>
      </c>
      <c r="ADD35" s="4" t="s">
        <v>5</v>
      </c>
      <c r="ADE35" s="4" t="s">
        <v>5</v>
      </c>
      <c r="ADF35" s="4" t="s">
        <v>5</v>
      </c>
      <c r="ADG35" s="4" t="s">
        <v>5</v>
      </c>
      <c r="ADH35" s="4" t="s">
        <v>5</v>
      </c>
      <c r="ADI35" s="4" t="s">
        <v>5</v>
      </c>
      <c r="ADJ35" s="4" t="s">
        <v>5</v>
      </c>
      <c r="ADK35" s="4">
        <v>2376.2150790000001</v>
      </c>
      <c r="ADL35" s="4"/>
      <c r="ADM35" s="4" t="s">
        <v>5</v>
      </c>
      <c r="ADN35" s="4" t="s">
        <v>5</v>
      </c>
      <c r="ADO35" s="4" t="s">
        <v>5</v>
      </c>
      <c r="ADP35" s="4" t="s">
        <v>5</v>
      </c>
      <c r="ADQ35" s="2" t="s">
        <v>5</v>
      </c>
      <c r="ADR35" s="2" t="s">
        <v>5</v>
      </c>
      <c r="ADS35" s="2" t="s">
        <v>5</v>
      </c>
      <c r="ADT35" s="2" t="s">
        <v>5</v>
      </c>
      <c r="ADU35" s="2" t="s">
        <v>5</v>
      </c>
      <c r="ADV35" s="2">
        <v>2454.5893910999998</v>
      </c>
    </row>
    <row r="36" spans="1:802" s="2" customFormat="1" ht="16.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</row>
    <row r="37" spans="1:802" s="2" customFormat="1" ht="16.5">
      <c r="A37" s="3" t="s">
        <v>34</v>
      </c>
      <c r="B37" s="4">
        <f>SUM(B38:B57)</f>
        <v>0</v>
      </c>
      <c r="C37" s="4">
        <f t="shared" ref="C37:BN37" si="13">SUM(C38:C57)</f>
        <v>0</v>
      </c>
      <c r="D37" s="4">
        <f t="shared" si="13"/>
        <v>0</v>
      </c>
      <c r="E37" s="4">
        <f t="shared" si="13"/>
        <v>0</v>
      </c>
      <c r="F37" s="4">
        <f t="shared" si="13"/>
        <v>0</v>
      </c>
      <c r="G37" s="4">
        <f t="shared" si="13"/>
        <v>0</v>
      </c>
      <c r="H37" s="4">
        <f t="shared" si="13"/>
        <v>0</v>
      </c>
      <c r="I37" s="4">
        <f t="shared" si="13"/>
        <v>0</v>
      </c>
      <c r="J37" s="4">
        <f t="shared" si="13"/>
        <v>0</v>
      </c>
      <c r="K37" s="4">
        <f t="shared" si="13"/>
        <v>0</v>
      </c>
      <c r="L37" s="4">
        <f t="shared" si="13"/>
        <v>0</v>
      </c>
      <c r="M37" s="4">
        <f t="shared" si="13"/>
        <v>0</v>
      </c>
      <c r="N37" s="4">
        <f t="shared" si="13"/>
        <v>0</v>
      </c>
      <c r="O37" s="4">
        <f t="shared" si="13"/>
        <v>0</v>
      </c>
      <c r="P37" s="4">
        <f t="shared" si="13"/>
        <v>0</v>
      </c>
      <c r="Q37" s="4">
        <f t="shared" si="13"/>
        <v>0</v>
      </c>
      <c r="R37" s="4">
        <f t="shared" si="13"/>
        <v>0</v>
      </c>
      <c r="S37" s="4">
        <f t="shared" si="13"/>
        <v>0</v>
      </c>
      <c r="T37" s="4">
        <f t="shared" si="13"/>
        <v>0</v>
      </c>
      <c r="U37" s="4">
        <f t="shared" si="13"/>
        <v>0</v>
      </c>
      <c r="V37" s="4">
        <f t="shared" si="13"/>
        <v>0</v>
      </c>
      <c r="W37" s="4">
        <f t="shared" si="13"/>
        <v>0</v>
      </c>
      <c r="X37" s="4">
        <f t="shared" si="13"/>
        <v>0</v>
      </c>
      <c r="Y37" s="4">
        <f t="shared" si="13"/>
        <v>0</v>
      </c>
      <c r="Z37" s="4">
        <f t="shared" si="13"/>
        <v>0</v>
      </c>
      <c r="AA37" s="4">
        <f t="shared" si="13"/>
        <v>0</v>
      </c>
      <c r="AB37" s="4">
        <f t="shared" si="13"/>
        <v>0</v>
      </c>
      <c r="AC37" s="4">
        <f t="shared" si="13"/>
        <v>0</v>
      </c>
      <c r="AD37" s="4">
        <f t="shared" si="13"/>
        <v>0</v>
      </c>
      <c r="AE37" s="4">
        <f t="shared" si="13"/>
        <v>0</v>
      </c>
      <c r="AF37" s="4">
        <f t="shared" si="13"/>
        <v>0</v>
      </c>
      <c r="AG37" s="4">
        <f t="shared" si="13"/>
        <v>0</v>
      </c>
      <c r="AH37" s="4">
        <f t="shared" si="13"/>
        <v>0</v>
      </c>
      <c r="AI37" s="4">
        <f t="shared" si="13"/>
        <v>0</v>
      </c>
      <c r="AJ37" s="4">
        <f t="shared" si="13"/>
        <v>0</v>
      </c>
      <c r="AK37" s="4">
        <f t="shared" si="13"/>
        <v>0</v>
      </c>
      <c r="AL37" s="4">
        <f t="shared" si="13"/>
        <v>0</v>
      </c>
      <c r="AM37" s="4">
        <f t="shared" si="13"/>
        <v>0</v>
      </c>
      <c r="AN37" s="4">
        <f t="shared" si="13"/>
        <v>0</v>
      </c>
      <c r="AO37" s="4">
        <f t="shared" si="13"/>
        <v>0</v>
      </c>
      <c r="AP37" s="4">
        <f t="shared" si="13"/>
        <v>0</v>
      </c>
      <c r="AQ37" s="4">
        <f t="shared" si="13"/>
        <v>0</v>
      </c>
      <c r="AR37" s="4">
        <f t="shared" si="13"/>
        <v>0</v>
      </c>
      <c r="AS37" s="4">
        <f t="shared" si="13"/>
        <v>0</v>
      </c>
      <c r="AT37" s="4">
        <f t="shared" si="13"/>
        <v>0</v>
      </c>
      <c r="AU37" s="4">
        <f t="shared" si="13"/>
        <v>0</v>
      </c>
      <c r="AV37" s="4">
        <f t="shared" si="13"/>
        <v>0</v>
      </c>
      <c r="AW37" s="4">
        <f t="shared" si="13"/>
        <v>0</v>
      </c>
      <c r="AX37" s="4">
        <f t="shared" si="13"/>
        <v>0</v>
      </c>
      <c r="AY37" s="4">
        <f t="shared" si="13"/>
        <v>0</v>
      </c>
      <c r="AZ37" s="4">
        <f t="shared" si="13"/>
        <v>0</v>
      </c>
      <c r="BA37" s="4">
        <f t="shared" si="13"/>
        <v>0</v>
      </c>
      <c r="BB37" s="4">
        <f t="shared" si="13"/>
        <v>0</v>
      </c>
      <c r="BC37" s="4">
        <f t="shared" si="13"/>
        <v>0</v>
      </c>
      <c r="BD37" s="4">
        <f t="shared" si="13"/>
        <v>0</v>
      </c>
      <c r="BE37" s="4">
        <f t="shared" si="13"/>
        <v>0</v>
      </c>
      <c r="BF37" s="4">
        <f t="shared" si="13"/>
        <v>0</v>
      </c>
      <c r="BG37" s="4">
        <f t="shared" si="13"/>
        <v>0</v>
      </c>
      <c r="BH37" s="4">
        <f t="shared" si="13"/>
        <v>0</v>
      </c>
      <c r="BI37" s="4">
        <f t="shared" si="13"/>
        <v>0</v>
      </c>
      <c r="BJ37" s="4">
        <f t="shared" si="13"/>
        <v>0</v>
      </c>
      <c r="BK37" s="4">
        <f t="shared" si="13"/>
        <v>0</v>
      </c>
      <c r="BL37" s="4">
        <f t="shared" si="13"/>
        <v>0</v>
      </c>
      <c r="BM37" s="4">
        <f t="shared" si="13"/>
        <v>0</v>
      </c>
      <c r="BN37" s="4">
        <f t="shared" si="13"/>
        <v>0</v>
      </c>
      <c r="BO37" s="4">
        <f t="shared" ref="BO37:DZ37" si="14">SUM(BO38:BO57)</f>
        <v>0</v>
      </c>
      <c r="BP37" s="4">
        <f t="shared" si="14"/>
        <v>0</v>
      </c>
      <c r="BQ37" s="4">
        <f t="shared" si="14"/>
        <v>0</v>
      </c>
      <c r="BR37" s="4">
        <f t="shared" si="14"/>
        <v>0</v>
      </c>
      <c r="BS37" s="4">
        <f t="shared" si="14"/>
        <v>0</v>
      </c>
      <c r="BT37" s="4">
        <f t="shared" si="14"/>
        <v>0</v>
      </c>
      <c r="BU37" s="4">
        <f t="shared" si="14"/>
        <v>0</v>
      </c>
      <c r="BV37" s="4">
        <f t="shared" si="14"/>
        <v>0</v>
      </c>
      <c r="BW37" s="4">
        <f t="shared" si="14"/>
        <v>0</v>
      </c>
      <c r="BX37" s="4">
        <f t="shared" si="14"/>
        <v>0</v>
      </c>
      <c r="BY37" s="4">
        <f t="shared" si="14"/>
        <v>0</v>
      </c>
      <c r="BZ37" s="4">
        <f t="shared" si="14"/>
        <v>0</v>
      </c>
      <c r="CA37" s="4">
        <f t="shared" si="14"/>
        <v>0</v>
      </c>
      <c r="CB37" s="4">
        <f t="shared" si="14"/>
        <v>0</v>
      </c>
      <c r="CC37" s="4">
        <f t="shared" si="14"/>
        <v>0</v>
      </c>
      <c r="CD37" s="4">
        <f t="shared" si="14"/>
        <v>0</v>
      </c>
      <c r="CE37" s="4">
        <f t="shared" si="14"/>
        <v>0</v>
      </c>
      <c r="CF37" s="4">
        <f t="shared" si="14"/>
        <v>0</v>
      </c>
      <c r="CG37" s="4">
        <f t="shared" si="14"/>
        <v>0</v>
      </c>
      <c r="CH37" s="4">
        <f t="shared" si="14"/>
        <v>0</v>
      </c>
      <c r="CI37" s="4">
        <f t="shared" si="14"/>
        <v>0</v>
      </c>
      <c r="CJ37" s="4">
        <f t="shared" si="14"/>
        <v>0</v>
      </c>
      <c r="CK37" s="4">
        <f t="shared" si="14"/>
        <v>0</v>
      </c>
      <c r="CL37" s="4">
        <f t="shared" si="14"/>
        <v>0</v>
      </c>
      <c r="CM37" s="4">
        <f t="shared" si="14"/>
        <v>0</v>
      </c>
      <c r="CN37" s="4">
        <f t="shared" si="14"/>
        <v>0</v>
      </c>
      <c r="CO37" s="4">
        <f t="shared" si="14"/>
        <v>0</v>
      </c>
      <c r="CP37" s="4">
        <f t="shared" si="14"/>
        <v>0</v>
      </c>
      <c r="CQ37" s="4">
        <f t="shared" si="14"/>
        <v>0</v>
      </c>
      <c r="CR37" s="4">
        <f t="shared" si="14"/>
        <v>0</v>
      </c>
      <c r="CS37" s="4">
        <f t="shared" si="14"/>
        <v>0</v>
      </c>
      <c r="CT37" s="4">
        <f t="shared" si="14"/>
        <v>0</v>
      </c>
      <c r="CU37" s="4">
        <f t="shared" si="14"/>
        <v>0</v>
      </c>
      <c r="CV37" s="4">
        <f t="shared" si="14"/>
        <v>0</v>
      </c>
      <c r="CW37" s="4">
        <f t="shared" si="14"/>
        <v>0</v>
      </c>
      <c r="CX37" s="4">
        <f t="shared" si="14"/>
        <v>0</v>
      </c>
      <c r="CY37" s="4">
        <f t="shared" si="14"/>
        <v>0</v>
      </c>
      <c r="CZ37" s="4">
        <f t="shared" si="14"/>
        <v>0</v>
      </c>
      <c r="DA37" s="4">
        <f t="shared" si="14"/>
        <v>0</v>
      </c>
      <c r="DB37" s="4">
        <f t="shared" si="14"/>
        <v>0</v>
      </c>
      <c r="DC37" s="4">
        <f t="shared" si="14"/>
        <v>0</v>
      </c>
      <c r="DD37" s="4">
        <f t="shared" si="14"/>
        <v>0</v>
      </c>
      <c r="DE37" s="4">
        <f t="shared" si="14"/>
        <v>0</v>
      </c>
      <c r="DF37" s="4">
        <f t="shared" si="14"/>
        <v>0</v>
      </c>
      <c r="DG37" s="4">
        <f t="shared" si="14"/>
        <v>0</v>
      </c>
      <c r="DH37" s="4">
        <f t="shared" si="14"/>
        <v>0</v>
      </c>
      <c r="DI37" s="4">
        <f t="shared" si="14"/>
        <v>0</v>
      </c>
      <c r="DJ37" s="4">
        <f t="shared" si="14"/>
        <v>0</v>
      </c>
      <c r="DK37" s="4">
        <f t="shared" si="14"/>
        <v>0</v>
      </c>
      <c r="DL37" s="4">
        <f t="shared" si="14"/>
        <v>0</v>
      </c>
      <c r="DM37" s="4">
        <f t="shared" si="14"/>
        <v>0</v>
      </c>
      <c r="DN37" s="4">
        <f t="shared" si="14"/>
        <v>0</v>
      </c>
      <c r="DO37" s="4">
        <f t="shared" si="14"/>
        <v>0</v>
      </c>
      <c r="DP37" s="4">
        <f t="shared" si="14"/>
        <v>0</v>
      </c>
      <c r="DQ37" s="4">
        <f t="shared" si="14"/>
        <v>0</v>
      </c>
      <c r="DR37" s="4">
        <f t="shared" si="14"/>
        <v>0</v>
      </c>
      <c r="DS37" s="4">
        <f t="shared" si="14"/>
        <v>0</v>
      </c>
      <c r="DT37" s="4">
        <f t="shared" si="14"/>
        <v>0</v>
      </c>
      <c r="DU37" s="4">
        <f t="shared" si="14"/>
        <v>0</v>
      </c>
      <c r="DV37" s="4">
        <f t="shared" si="14"/>
        <v>0</v>
      </c>
      <c r="DW37" s="4">
        <f t="shared" si="14"/>
        <v>0</v>
      </c>
      <c r="DX37" s="4">
        <f t="shared" si="14"/>
        <v>0</v>
      </c>
      <c r="DY37" s="4">
        <f t="shared" si="14"/>
        <v>0</v>
      </c>
      <c r="DZ37" s="4">
        <f t="shared" si="14"/>
        <v>0</v>
      </c>
      <c r="EA37" s="4">
        <f t="shared" ref="EA37:GL37" si="15">SUM(EA38:EA57)</f>
        <v>0</v>
      </c>
      <c r="EB37" s="4">
        <f t="shared" si="15"/>
        <v>0</v>
      </c>
      <c r="EC37" s="4">
        <f t="shared" si="15"/>
        <v>0</v>
      </c>
      <c r="ED37" s="4">
        <f t="shared" si="15"/>
        <v>0</v>
      </c>
      <c r="EE37" s="4">
        <f t="shared" si="15"/>
        <v>0</v>
      </c>
      <c r="EF37" s="4">
        <f t="shared" si="15"/>
        <v>0</v>
      </c>
      <c r="EG37" s="4">
        <f t="shared" si="15"/>
        <v>0</v>
      </c>
      <c r="EH37" s="4">
        <f t="shared" si="15"/>
        <v>0</v>
      </c>
      <c r="EI37" s="4">
        <f t="shared" si="15"/>
        <v>0</v>
      </c>
      <c r="EJ37" s="4">
        <f t="shared" si="15"/>
        <v>0</v>
      </c>
      <c r="EK37" s="4">
        <f t="shared" si="15"/>
        <v>0</v>
      </c>
      <c r="EL37" s="4">
        <f t="shared" si="15"/>
        <v>0</v>
      </c>
      <c r="EM37" s="4">
        <f t="shared" si="15"/>
        <v>0</v>
      </c>
      <c r="EN37" s="4">
        <f t="shared" si="15"/>
        <v>0</v>
      </c>
      <c r="EO37" s="4">
        <f t="shared" si="15"/>
        <v>0</v>
      </c>
      <c r="EP37" s="4">
        <f t="shared" si="15"/>
        <v>0</v>
      </c>
      <c r="EQ37" s="4">
        <f t="shared" si="15"/>
        <v>0</v>
      </c>
      <c r="ER37" s="4">
        <f t="shared" si="15"/>
        <v>0</v>
      </c>
      <c r="ES37" s="4">
        <f t="shared" si="15"/>
        <v>0</v>
      </c>
      <c r="ET37" s="4">
        <f t="shared" si="15"/>
        <v>0</v>
      </c>
      <c r="EU37" s="4">
        <f t="shared" si="15"/>
        <v>0</v>
      </c>
      <c r="EV37" s="4">
        <f t="shared" si="15"/>
        <v>0</v>
      </c>
      <c r="EW37" s="4">
        <f t="shared" si="15"/>
        <v>0</v>
      </c>
      <c r="EX37" s="4">
        <f t="shared" si="15"/>
        <v>0</v>
      </c>
      <c r="EY37" s="4">
        <f t="shared" si="15"/>
        <v>0</v>
      </c>
      <c r="EZ37" s="4">
        <f t="shared" si="15"/>
        <v>0</v>
      </c>
      <c r="FA37" s="4">
        <f t="shared" si="15"/>
        <v>0</v>
      </c>
      <c r="FB37" s="4">
        <f t="shared" si="15"/>
        <v>0</v>
      </c>
      <c r="FC37" s="4">
        <f t="shared" si="15"/>
        <v>0</v>
      </c>
      <c r="FD37" s="4">
        <f t="shared" si="15"/>
        <v>0</v>
      </c>
      <c r="FE37" s="4">
        <f t="shared" si="15"/>
        <v>0</v>
      </c>
      <c r="FF37" s="4">
        <f t="shared" si="15"/>
        <v>0</v>
      </c>
      <c r="FG37" s="4">
        <f t="shared" si="15"/>
        <v>0</v>
      </c>
      <c r="FH37" s="4">
        <f t="shared" si="15"/>
        <v>0</v>
      </c>
      <c r="FI37" s="4">
        <f t="shared" si="15"/>
        <v>0</v>
      </c>
      <c r="FJ37" s="4">
        <f t="shared" si="15"/>
        <v>0</v>
      </c>
      <c r="FK37" s="4">
        <f t="shared" si="15"/>
        <v>0</v>
      </c>
      <c r="FL37" s="4">
        <f t="shared" si="15"/>
        <v>0</v>
      </c>
      <c r="FM37" s="4">
        <f t="shared" si="15"/>
        <v>0</v>
      </c>
      <c r="FN37" s="4">
        <f t="shared" si="15"/>
        <v>0</v>
      </c>
      <c r="FO37" s="4">
        <f t="shared" si="15"/>
        <v>0</v>
      </c>
      <c r="FP37" s="4">
        <f t="shared" si="15"/>
        <v>0</v>
      </c>
      <c r="FQ37" s="4">
        <f t="shared" si="15"/>
        <v>0</v>
      </c>
      <c r="FR37" s="4">
        <f t="shared" si="15"/>
        <v>0</v>
      </c>
      <c r="FS37" s="4">
        <f t="shared" si="15"/>
        <v>0</v>
      </c>
      <c r="FT37" s="4">
        <f t="shared" si="15"/>
        <v>0</v>
      </c>
      <c r="FU37" s="4">
        <f t="shared" si="15"/>
        <v>0</v>
      </c>
      <c r="FV37" s="4">
        <f t="shared" si="15"/>
        <v>0</v>
      </c>
      <c r="FW37" s="4">
        <f t="shared" si="15"/>
        <v>0</v>
      </c>
      <c r="FX37" s="4">
        <f t="shared" si="15"/>
        <v>0</v>
      </c>
      <c r="FY37" s="4">
        <f t="shared" si="15"/>
        <v>0</v>
      </c>
      <c r="FZ37" s="4">
        <f t="shared" si="15"/>
        <v>0</v>
      </c>
      <c r="GA37" s="4">
        <f t="shared" si="15"/>
        <v>0</v>
      </c>
      <c r="GB37" s="4">
        <f t="shared" si="15"/>
        <v>0</v>
      </c>
      <c r="GC37" s="4">
        <f t="shared" si="15"/>
        <v>0</v>
      </c>
      <c r="GD37" s="4">
        <f t="shared" si="15"/>
        <v>0</v>
      </c>
      <c r="GE37" s="4">
        <f t="shared" si="15"/>
        <v>0</v>
      </c>
      <c r="GF37" s="4">
        <f t="shared" si="15"/>
        <v>0</v>
      </c>
      <c r="GG37" s="4">
        <f t="shared" si="15"/>
        <v>0</v>
      </c>
      <c r="GH37" s="4">
        <f t="shared" si="15"/>
        <v>0</v>
      </c>
      <c r="GI37" s="4">
        <f t="shared" si="15"/>
        <v>0</v>
      </c>
      <c r="GJ37" s="4">
        <f t="shared" si="15"/>
        <v>0</v>
      </c>
      <c r="GK37" s="4">
        <f t="shared" si="15"/>
        <v>0</v>
      </c>
      <c r="GL37" s="4">
        <f t="shared" si="15"/>
        <v>0</v>
      </c>
      <c r="GM37" s="4">
        <f t="shared" ref="GM37:IX37" si="16">SUM(GM38:GM57)</f>
        <v>0</v>
      </c>
      <c r="GN37" s="4">
        <f t="shared" si="16"/>
        <v>0</v>
      </c>
      <c r="GO37" s="4">
        <f t="shared" si="16"/>
        <v>0</v>
      </c>
      <c r="GP37" s="4">
        <f t="shared" si="16"/>
        <v>0</v>
      </c>
      <c r="GQ37" s="4">
        <f t="shared" si="16"/>
        <v>0</v>
      </c>
      <c r="GR37" s="4">
        <f t="shared" si="16"/>
        <v>0</v>
      </c>
      <c r="GS37" s="4">
        <f t="shared" si="16"/>
        <v>0</v>
      </c>
      <c r="GT37" s="4">
        <f t="shared" si="16"/>
        <v>0</v>
      </c>
      <c r="GU37" s="4">
        <f t="shared" si="16"/>
        <v>0</v>
      </c>
      <c r="GV37" s="4">
        <f t="shared" si="16"/>
        <v>0</v>
      </c>
      <c r="GW37" s="4">
        <f t="shared" si="16"/>
        <v>0</v>
      </c>
      <c r="GX37" s="4">
        <f t="shared" si="16"/>
        <v>0</v>
      </c>
      <c r="GY37" s="4">
        <f t="shared" si="16"/>
        <v>0</v>
      </c>
      <c r="GZ37" s="4">
        <f t="shared" si="16"/>
        <v>0</v>
      </c>
      <c r="HA37" s="4">
        <f t="shared" si="16"/>
        <v>0</v>
      </c>
      <c r="HB37" s="4">
        <f t="shared" si="16"/>
        <v>0</v>
      </c>
      <c r="HC37" s="4">
        <f t="shared" si="16"/>
        <v>0</v>
      </c>
      <c r="HD37" s="4">
        <f t="shared" si="16"/>
        <v>0</v>
      </c>
      <c r="HE37" s="4">
        <f t="shared" si="16"/>
        <v>0</v>
      </c>
      <c r="HF37" s="4">
        <f t="shared" si="16"/>
        <v>0</v>
      </c>
      <c r="HG37" s="4">
        <f t="shared" si="16"/>
        <v>0</v>
      </c>
      <c r="HH37" s="4">
        <f t="shared" si="16"/>
        <v>0</v>
      </c>
      <c r="HI37" s="4">
        <f t="shared" si="16"/>
        <v>0</v>
      </c>
      <c r="HJ37" s="4">
        <f t="shared" si="16"/>
        <v>0</v>
      </c>
      <c r="HK37" s="4">
        <f t="shared" si="16"/>
        <v>0</v>
      </c>
      <c r="HL37" s="4">
        <f t="shared" si="16"/>
        <v>0</v>
      </c>
      <c r="HM37" s="4">
        <f t="shared" si="16"/>
        <v>0</v>
      </c>
      <c r="HN37" s="4">
        <f t="shared" si="16"/>
        <v>0</v>
      </c>
      <c r="HO37" s="4">
        <f t="shared" si="16"/>
        <v>0</v>
      </c>
      <c r="HP37" s="4">
        <f t="shared" si="16"/>
        <v>0</v>
      </c>
      <c r="HQ37" s="4">
        <f t="shared" si="16"/>
        <v>0</v>
      </c>
      <c r="HR37" s="4">
        <f t="shared" si="16"/>
        <v>0</v>
      </c>
      <c r="HS37" s="4">
        <f t="shared" si="16"/>
        <v>0</v>
      </c>
      <c r="HT37" s="4">
        <f t="shared" si="16"/>
        <v>0</v>
      </c>
      <c r="HU37" s="4">
        <f t="shared" si="16"/>
        <v>0</v>
      </c>
      <c r="HV37" s="4">
        <f t="shared" si="16"/>
        <v>0</v>
      </c>
      <c r="HW37" s="4">
        <f t="shared" si="16"/>
        <v>0</v>
      </c>
      <c r="HX37" s="4">
        <f t="shared" si="16"/>
        <v>0</v>
      </c>
      <c r="HY37" s="4">
        <f t="shared" si="16"/>
        <v>0</v>
      </c>
      <c r="HZ37" s="4">
        <f t="shared" si="16"/>
        <v>0</v>
      </c>
      <c r="IA37" s="4">
        <f t="shared" si="16"/>
        <v>0</v>
      </c>
      <c r="IB37" s="4">
        <f t="shared" si="16"/>
        <v>0</v>
      </c>
      <c r="IC37" s="4">
        <f t="shared" si="16"/>
        <v>0</v>
      </c>
      <c r="ID37" s="4">
        <f t="shared" si="16"/>
        <v>0</v>
      </c>
      <c r="IE37" s="4">
        <f t="shared" si="16"/>
        <v>0</v>
      </c>
      <c r="IF37" s="4">
        <f t="shared" si="16"/>
        <v>0</v>
      </c>
      <c r="IG37" s="4">
        <f t="shared" si="16"/>
        <v>0</v>
      </c>
      <c r="IH37" s="4">
        <f t="shared" si="16"/>
        <v>0</v>
      </c>
      <c r="II37" s="4">
        <f t="shared" si="16"/>
        <v>0</v>
      </c>
      <c r="IJ37" s="4">
        <f t="shared" si="16"/>
        <v>0</v>
      </c>
      <c r="IK37" s="4">
        <f t="shared" si="16"/>
        <v>0</v>
      </c>
      <c r="IL37" s="4">
        <f t="shared" si="16"/>
        <v>0</v>
      </c>
      <c r="IM37" s="4">
        <f t="shared" si="16"/>
        <v>0</v>
      </c>
      <c r="IN37" s="4">
        <f t="shared" si="16"/>
        <v>0</v>
      </c>
      <c r="IO37" s="4">
        <f t="shared" si="16"/>
        <v>0</v>
      </c>
      <c r="IP37" s="4">
        <f t="shared" si="16"/>
        <v>0</v>
      </c>
      <c r="IQ37" s="4">
        <f t="shared" si="16"/>
        <v>0</v>
      </c>
      <c r="IR37" s="4">
        <f t="shared" si="16"/>
        <v>0</v>
      </c>
      <c r="IS37" s="4">
        <f t="shared" si="16"/>
        <v>0</v>
      </c>
      <c r="IT37" s="4">
        <f t="shared" si="16"/>
        <v>0</v>
      </c>
      <c r="IU37" s="4">
        <f t="shared" si="16"/>
        <v>0</v>
      </c>
      <c r="IV37" s="4">
        <f t="shared" si="16"/>
        <v>0</v>
      </c>
      <c r="IW37" s="4">
        <f t="shared" si="16"/>
        <v>0</v>
      </c>
      <c r="IX37" s="4">
        <f t="shared" si="16"/>
        <v>0</v>
      </c>
      <c r="IY37" s="4">
        <f t="shared" ref="IY37:LJ37" si="17">SUM(IY38:IY57)</f>
        <v>0</v>
      </c>
      <c r="IZ37" s="4">
        <f t="shared" si="17"/>
        <v>0</v>
      </c>
      <c r="JA37" s="4">
        <f t="shared" si="17"/>
        <v>0</v>
      </c>
      <c r="JB37" s="4">
        <f t="shared" si="17"/>
        <v>0</v>
      </c>
      <c r="JC37" s="4">
        <f t="shared" si="17"/>
        <v>0</v>
      </c>
      <c r="JD37" s="4">
        <f t="shared" si="17"/>
        <v>0</v>
      </c>
      <c r="JE37" s="4">
        <f t="shared" si="17"/>
        <v>0</v>
      </c>
      <c r="JF37" s="4">
        <f t="shared" si="17"/>
        <v>0</v>
      </c>
      <c r="JG37" s="4">
        <f t="shared" si="17"/>
        <v>0</v>
      </c>
      <c r="JH37" s="4">
        <f t="shared" si="17"/>
        <v>0</v>
      </c>
      <c r="JI37" s="4">
        <f t="shared" si="17"/>
        <v>0</v>
      </c>
      <c r="JJ37" s="4">
        <f t="shared" si="17"/>
        <v>0</v>
      </c>
      <c r="JK37" s="4">
        <f t="shared" si="17"/>
        <v>0</v>
      </c>
      <c r="JL37" s="4">
        <f t="shared" si="17"/>
        <v>0</v>
      </c>
      <c r="JM37" s="4">
        <f t="shared" si="17"/>
        <v>0</v>
      </c>
      <c r="JN37" s="4">
        <f t="shared" si="17"/>
        <v>0</v>
      </c>
      <c r="JO37" s="4">
        <f t="shared" si="17"/>
        <v>0</v>
      </c>
      <c r="JP37" s="4">
        <f t="shared" si="17"/>
        <v>0</v>
      </c>
      <c r="JQ37" s="4">
        <f t="shared" si="17"/>
        <v>0</v>
      </c>
      <c r="JR37" s="4">
        <f t="shared" si="17"/>
        <v>0</v>
      </c>
      <c r="JS37" s="4">
        <f t="shared" si="17"/>
        <v>0</v>
      </c>
      <c r="JT37" s="4">
        <f t="shared" si="17"/>
        <v>0</v>
      </c>
      <c r="JU37" s="4">
        <f t="shared" si="17"/>
        <v>0</v>
      </c>
      <c r="JV37" s="4">
        <f t="shared" si="17"/>
        <v>0</v>
      </c>
      <c r="JW37" s="4">
        <f t="shared" si="17"/>
        <v>0</v>
      </c>
      <c r="JX37" s="4">
        <f t="shared" si="17"/>
        <v>0</v>
      </c>
      <c r="JY37" s="4">
        <f t="shared" si="17"/>
        <v>0</v>
      </c>
      <c r="JZ37" s="4">
        <f t="shared" si="17"/>
        <v>0</v>
      </c>
      <c r="KA37" s="4">
        <f t="shared" si="17"/>
        <v>0</v>
      </c>
      <c r="KB37" s="4">
        <f t="shared" si="17"/>
        <v>0</v>
      </c>
      <c r="KC37" s="4">
        <f t="shared" si="17"/>
        <v>0</v>
      </c>
      <c r="KD37" s="4">
        <f t="shared" si="17"/>
        <v>0</v>
      </c>
      <c r="KE37" s="4">
        <f t="shared" si="17"/>
        <v>0</v>
      </c>
      <c r="KF37" s="4">
        <f t="shared" si="17"/>
        <v>0</v>
      </c>
      <c r="KG37" s="4">
        <f t="shared" si="17"/>
        <v>0</v>
      </c>
      <c r="KH37" s="4">
        <f t="shared" si="17"/>
        <v>0</v>
      </c>
      <c r="KI37" s="4">
        <f t="shared" si="17"/>
        <v>0</v>
      </c>
      <c r="KJ37" s="4">
        <f t="shared" si="17"/>
        <v>0</v>
      </c>
      <c r="KK37" s="4">
        <f t="shared" si="17"/>
        <v>0</v>
      </c>
      <c r="KL37" s="4">
        <f t="shared" si="17"/>
        <v>0</v>
      </c>
      <c r="KM37" s="4">
        <f t="shared" si="17"/>
        <v>0</v>
      </c>
      <c r="KN37" s="4">
        <f t="shared" si="17"/>
        <v>0</v>
      </c>
      <c r="KO37" s="4">
        <f t="shared" si="17"/>
        <v>0</v>
      </c>
      <c r="KP37" s="4">
        <f t="shared" si="17"/>
        <v>0</v>
      </c>
      <c r="KQ37" s="4">
        <f t="shared" si="17"/>
        <v>0</v>
      </c>
      <c r="KR37" s="4">
        <f t="shared" si="17"/>
        <v>0</v>
      </c>
      <c r="KS37" s="4">
        <f t="shared" si="17"/>
        <v>0</v>
      </c>
      <c r="KT37" s="4">
        <f t="shared" si="17"/>
        <v>0</v>
      </c>
      <c r="KU37" s="4">
        <f t="shared" si="17"/>
        <v>0</v>
      </c>
      <c r="KV37" s="4">
        <f t="shared" si="17"/>
        <v>0</v>
      </c>
      <c r="KW37" s="4">
        <f t="shared" si="17"/>
        <v>0</v>
      </c>
      <c r="KX37" s="4">
        <f t="shared" si="17"/>
        <v>0</v>
      </c>
      <c r="KY37" s="4">
        <f t="shared" si="17"/>
        <v>0</v>
      </c>
      <c r="KZ37" s="4">
        <f t="shared" si="17"/>
        <v>0</v>
      </c>
      <c r="LA37" s="4">
        <f t="shared" si="17"/>
        <v>0</v>
      </c>
      <c r="LB37" s="4">
        <f t="shared" si="17"/>
        <v>0</v>
      </c>
      <c r="LC37" s="4">
        <f t="shared" si="17"/>
        <v>0</v>
      </c>
      <c r="LD37" s="4">
        <f t="shared" si="17"/>
        <v>0</v>
      </c>
      <c r="LE37" s="4">
        <f t="shared" si="17"/>
        <v>0</v>
      </c>
      <c r="LF37" s="4">
        <f t="shared" si="17"/>
        <v>0</v>
      </c>
      <c r="LG37" s="4">
        <f t="shared" si="17"/>
        <v>0</v>
      </c>
      <c r="LH37" s="4">
        <f t="shared" si="17"/>
        <v>0</v>
      </c>
      <c r="LI37" s="4">
        <f t="shared" si="17"/>
        <v>0</v>
      </c>
      <c r="LJ37" s="4">
        <f t="shared" si="17"/>
        <v>0</v>
      </c>
      <c r="LK37" s="4">
        <f t="shared" ref="LK37:NV37" si="18">SUM(LK38:LK57)</f>
        <v>0</v>
      </c>
      <c r="LL37" s="4">
        <f t="shared" si="18"/>
        <v>0</v>
      </c>
      <c r="LM37" s="4">
        <f t="shared" si="18"/>
        <v>0</v>
      </c>
      <c r="LN37" s="4">
        <f t="shared" si="18"/>
        <v>0</v>
      </c>
      <c r="LO37" s="4">
        <f t="shared" si="18"/>
        <v>0</v>
      </c>
      <c r="LP37" s="4">
        <f t="shared" si="18"/>
        <v>0</v>
      </c>
      <c r="LQ37" s="4">
        <f t="shared" si="18"/>
        <v>0</v>
      </c>
      <c r="LR37" s="4">
        <f t="shared" si="18"/>
        <v>0</v>
      </c>
      <c r="LS37" s="4">
        <f t="shared" si="18"/>
        <v>0</v>
      </c>
      <c r="LT37" s="4">
        <f t="shared" si="18"/>
        <v>0</v>
      </c>
      <c r="LU37" s="4">
        <f t="shared" si="18"/>
        <v>0</v>
      </c>
      <c r="LV37" s="4">
        <f t="shared" si="18"/>
        <v>0</v>
      </c>
      <c r="LW37" s="4">
        <f t="shared" si="18"/>
        <v>0</v>
      </c>
      <c r="LX37" s="4">
        <f t="shared" si="18"/>
        <v>0</v>
      </c>
      <c r="LY37" s="4">
        <f t="shared" si="18"/>
        <v>0</v>
      </c>
      <c r="LZ37" s="4">
        <f t="shared" si="18"/>
        <v>0</v>
      </c>
      <c r="MA37" s="4">
        <f t="shared" si="18"/>
        <v>0</v>
      </c>
      <c r="MB37" s="4">
        <f t="shared" si="18"/>
        <v>0</v>
      </c>
      <c r="MC37" s="4">
        <f t="shared" si="18"/>
        <v>0</v>
      </c>
      <c r="MD37" s="4">
        <f t="shared" si="18"/>
        <v>0</v>
      </c>
      <c r="ME37" s="4">
        <f t="shared" si="18"/>
        <v>0</v>
      </c>
      <c r="MF37" s="4">
        <f t="shared" si="18"/>
        <v>0</v>
      </c>
      <c r="MG37" s="4">
        <f t="shared" si="18"/>
        <v>0</v>
      </c>
      <c r="MH37" s="4">
        <f t="shared" si="18"/>
        <v>0</v>
      </c>
      <c r="MI37" s="4">
        <f t="shared" si="18"/>
        <v>0</v>
      </c>
      <c r="MJ37" s="4">
        <f t="shared" si="18"/>
        <v>0</v>
      </c>
      <c r="MK37" s="4">
        <f t="shared" si="18"/>
        <v>0</v>
      </c>
      <c r="ML37" s="4">
        <f t="shared" si="18"/>
        <v>0</v>
      </c>
      <c r="MM37" s="4">
        <f t="shared" si="18"/>
        <v>0</v>
      </c>
      <c r="MN37" s="4">
        <f t="shared" si="18"/>
        <v>0</v>
      </c>
      <c r="MO37" s="4">
        <f t="shared" si="18"/>
        <v>0</v>
      </c>
      <c r="MP37" s="4">
        <f t="shared" si="18"/>
        <v>0</v>
      </c>
      <c r="MQ37" s="4">
        <f t="shared" si="18"/>
        <v>0</v>
      </c>
      <c r="MR37" s="4">
        <f t="shared" si="18"/>
        <v>0</v>
      </c>
      <c r="MS37" s="4">
        <f t="shared" si="18"/>
        <v>0</v>
      </c>
      <c r="MT37" s="4">
        <f t="shared" si="18"/>
        <v>0</v>
      </c>
      <c r="MU37" s="4">
        <f t="shared" si="18"/>
        <v>0</v>
      </c>
      <c r="MV37" s="4">
        <f t="shared" si="18"/>
        <v>0</v>
      </c>
      <c r="MW37" s="4">
        <f t="shared" si="18"/>
        <v>0</v>
      </c>
      <c r="MX37" s="4">
        <f t="shared" si="18"/>
        <v>0</v>
      </c>
      <c r="MY37" s="4">
        <f t="shared" si="18"/>
        <v>0</v>
      </c>
      <c r="MZ37" s="4">
        <f t="shared" si="18"/>
        <v>0</v>
      </c>
      <c r="NA37" s="4">
        <f t="shared" si="18"/>
        <v>0</v>
      </c>
      <c r="NB37" s="4">
        <f t="shared" si="18"/>
        <v>0</v>
      </c>
      <c r="NC37" s="4">
        <f t="shared" si="18"/>
        <v>0</v>
      </c>
      <c r="ND37" s="4">
        <f t="shared" si="18"/>
        <v>0</v>
      </c>
      <c r="NE37" s="4">
        <f t="shared" si="18"/>
        <v>0</v>
      </c>
      <c r="NF37" s="4">
        <f t="shared" si="18"/>
        <v>0</v>
      </c>
      <c r="NG37" s="4">
        <f t="shared" si="18"/>
        <v>0</v>
      </c>
      <c r="NH37" s="4">
        <f t="shared" si="18"/>
        <v>0</v>
      </c>
      <c r="NI37" s="4">
        <f t="shared" si="18"/>
        <v>0</v>
      </c>
      <c r="NJ37" s="4">
        <f t="shared" si="18"/>
        <v>0</v>
      </c>
      <c r="NK37" s="4">
        <f t="shared" si="18"/>
        <v>0</v>
      </c>
      <c r="NL37" s="4">
        <f t="shared" si="18"/>
        <v>0</v>
      </c>
      <c r="NM37" s="4">
        <f t="shared" si="18"/>
        <v>0</v>
      </c>
      <c r="NN37" s="4">
        <f t="shared" si="18"/>
        <v>0</v>
      </c>
      <c r="NO37" s="4">
        <f t="shared" si="18"/>
        <v>0</v>
      </c>
      <c r="NP37" s="4">
        <f t="shared" si="18"/>
        <v>0</v>
      </c>
      <c r="NQ37" s="4">
        <f t="shared" si="18"/>
        <v>0</v>
      </c>
      <c r="NR37" s="4">
        <f t="shared" si="18"/>
        <v>0</v>
      </c>
      <c r="NS37" s="4">
        <f t="shared" si="18"/>
        <v>0</v>
      </c>
      <c r="NT37" s="4">
        <f t="shared" si="18"/>
        <v>0</v>
      </c>
      <c r="NU37" s="4">
        <f t="shared" si="18"/>
        <v>0</v>
      </c>
      <c r="NV37" s="4">
        <f t="shared" si="18"/>
        <v>0</v>
      </c>
      <c r="NW37" s="4">
        <f t="shared" ref="NW37:PC37" si="19">SUM(NW38:NW57)</f>
        <v>0</v>
      </c>
      <c r="NX37" s="4">
        <f t="shared" si="19"/>
        <v>0</v>
      </c>
      <c r="NY37" s="4">
        <f t="shared" si="19"/>
        <v>0</v>
      </c>
      <c r="NZ37" s="4">
        <f t="shared" si="19"/>
        <v>0</v>
      </c>
      <c r="OA37" s="4">
        <f t="shared" si="19"/>
        <v>0</v>
      </c>
      <c r="OB37" s="4">
        <f t="shared" si="19"/>
        <v>0</v>
      </c>
      <c r="OC37" s="4">
        <f t="shared" si="19"/>
        <v>0</v>
      </c>
      <c r="OD37" s="4">
        <f t="shared" si="19"/>
        <v>0</v>
      </c>
      <c r="OE37" s="4">
        <f t="shared" si="19"/>
        <v>0</v>
      </c>
      <c r="OF37" s="4">
        <f t="shared" si="19"/>
        <v>0</v>
      </c>
      <c r="OG37" s="4">
        <f t="shared" si="19"/>
        <v>0</v>
      </c>
      <c r="OH37" s="4">
        <f t="shared" si="19"/>
        <v>0</v>
      </c>
      <c r="OI37" s="4">
        <f t="shared" si="19"/>
        <v>0</v>
      </c>
      <c r="OJ37" s="4">
        <f t="shared" si="19"/>
        <v>0</v>
      </c>
      <c r="OK37" s="4">
        <f t="shared" si="19"/>
        <v>0</v>
      </c>
      <c r="OL37" s="4">
        <f t="shared" si="19"/>
        <v>0</v>
      </c>
      <c r="OM37" s="4">
        <f t="shared" si="19"/>
        <v>0</v>
      </c>
      <c r="ON37" s="4">
        <f t="shared" si="19"/>
        <v>0</v>
      </c>
      <c r="OO37" s="4">
        <f t="shared" si="19"/>
        <v>0</v>
      </c>
      <c r="OP37" s="4">
        <f t="shared" si="19"/>
        <v>0</v>
      </c>
      <c r="OQ37" s="4">
        <f t="shared" si="19"/>
        <v>0</v>
      </c>
      <c r="OR37" s="4">
        <f t="shared" si="19"/>
        <v>0</v>
      </c>
      <c r="OS37" s="4">
        <f t="shared" si="19"/>
        <v>0</v>
      </c>
      <c r="OT37" s="4">
        <f t="shared" si="19"/>
        <v>0</v>
      </c>
      <c r="OU37" s="4">
        <f t="shared" si="19"/>
        <v>0</v>
      </c>
      <c r="OV37" s="4">
        <f t="shared" si="19"/>
        <v>0</v>
      </c>
      <c r="OW37" s="4">
        <f t="shared" si="19"/>
        <v>0</v>
      </c>
      <c r="OX37" s="4">
        <f t="shared" si="19"/>
        <v>0</v>
      </c>
      <c r="OY37" s="4">
        <f t="shared" si="19"/>
        <v>0</v>
      </c>
      <c r="OZ37" s="4">
        <f t="shared" si="19"/>
        <v>0</v>
      </c>
      <c r="PA37" s="4">
        <f t="shared" si="19"/>
        <v>0</v>
      </c>
      <c r="PB37" s="4">
        <f t="shared" si="19"/>
        <v>0</v>
      </c>
      <c r="PC37" s="4">
        <f t="shared" si="19"/>
        <v>0</v>
      </c>
      <c r="PD37" s="4">
        <f>SUM(PD38:PD57)</f>
        <v>0</v>
      </c>
      <c r="PE37" s="4">
        <f>SUM(PE38:PE57)</f>
        <v>0</v>
      </c>
      <c r="PF37" s="4">
        <f t="shared" ref="PF37:RQ37" si="20">SUM(PF38:PF57)</f>
        <v>0</v>
      </c>
      <c r="PG37" s="4">
        <f t="shared" si="20"/>
        <v>0</v>
      </c>
      <c r="PH37" s="4">
        <f t="shared" si="20"/>
        <v>0</v>
      </c>
      <c r="PI37" s="4">
        <f t="shared" si="20"/>
        <v>0</v>
      </c>
      <c r="PJ37" s="4">
        <f t="shared" si="20"/>
        <v>0</v>
      </c>
      <c r="PK37" s="4">
        <f t="shared" si="20"/>
        <v>0</v>
      </c>
      <c r="PL37" s="4">
        <f t="shared" si="20"/>
        <v>0</v>
      </c>
      <c r="PM37" s="4">
        <f t="shared" si="20"/>
        <v>0</v>
      </c>
      <c r="PN37" s="4">
        <f t="shared" si="20"/>
        <v>0</v>
      </c>
      <c r="PO37" s="4">
        <f t="shared" si="20"/>
        <v>0</v>
      </c>
      <c r="PP37" s="4">
        <f t="shared" si="20"/>
        <v>0</v>
      </c>
      <c r="PQ37" s="4">
        <f t="shared" si="20"/>
        <v>0</v>
      </c>
      <c r="PR37" s="4">
        <f t="shared" si="20"/>
        <v>0</v>
      </c>
      <c r="PS37" s="4">
        <f t="shared" si="20"/>
        <v>0</v>
      </c>
      <c r="PT37" s="4">
        <f t="shared" si="20"/>
        <v>0</v>
      </c>
      <c r="PU37" s="4">
        <f t="shared" si="20"/>
        <v>0</v>
      </c>
      <c r="PV37" s="4">
        <f t="shared" si="20"/>
        <v>0</v>
      </c>
      <c r="PW37" s="4">
        <f t="shared" si="20"/>
        <v>0</v>
      </c>
      <c r="PX37" s="4">
        <f t="shared" si="20"/>
        <v>0</v>
      </c>
      <c r="PY37" s="4">
        <f t="shared" si="20"/>
        <v>0</v>
      </c>
      <c r="PZ37" s="4">
        <f t="shared" si="20"/>
        <v>0</v>
      </c>
      <c r="QA37" s="4">
        <f t="shared" si="20"/>
        <v>0</v>
      </c>
      <c r="QB37" s="4">
        <f t="shared" si="20"/>
        <v>0</v>
      </c>
      <c r="QC37" s="4">
        <f t="shared" si="20"/>
        <v>0</v>
      </c>
      <c r="QD37" s="4">
        <f t="shared" si="20"/>
        <v>0</v>
      </c>
      <c r="QE37" s="4">
        <f t="shared" si="20"/>
        <v>0</v>
      </c>
      <c r="QF37" s="4">
        <f t="shared" si="20"/>
        <v>0</v>
      </c>
      <c r="QG37" s="4">
        <f t="shared" si="20"/>
        <v>0</v>
      </c>
      <c r="QH37" s="4">
        <f t="shared" si="20"/>
        <v>0</v>
      </c>
      <c r="QI37" s="4">
        <f t="shared" si="20"/>
        <v>0</v>
      </c>
      <c r="QJ37" s="4">
        <f t="shared" si="20"/>
        <v>0</v>
      </c>
      <c r="QK37" s="4">
        <f t="shared" si="20"/>
        <v>0</v>
      </c>
      <c r="QL37" s="4">
        <f t="shared" si="20"/>
        <v>0</v>
      </c>
      <c r="QM37" s="4">
        <f t="shared" si="20"/>
        <v>0</v>
      </c>
      <c r="QN37" s="4">
        <f t="shared" si="20"/>
        <v>0</v>
      </c>
      <c r="QO37" s="4">
        <f t="shared" si="20"/>
        <v>0</v>
      </c>
      <c r="QP37" s="4">
        <f t="shared" si="20"/>
        <v>0</v>
      </c>
      <c r="QQ37" s="4">
        <f t="shared" si="20"/>
        <v>0</v>
      </c>
      <c r="QR37" s="4">
        <f t="shared" si="20"/>
        <v>0</v>
      </c>
      <c r="QS37" s="4">
        <f t="shared" si="20"/>
        <v>0</v>
      </c>
      <c r="QT37" s="4">
        <f t="shared" si="20"/>
        <v>0</v>
      </c>
      <c r="QU37" s="4">
        <f t="shared" si="20"/>
        <v>0</v>
      </c>
      <c r="QV37" s="4">
        <f t="shared" si="20"/>
        <v>0</v>
      </c>
      <c r="QW37" s="4">
        <f t="shared" si="20"/>
        <v>0</v>
      </c>
      <c r="QX37" s="4">
        <f t="shared" si="20"/>
        <v>0</v>
      </c>
      <c r="QY37" s="4">
        <f t="shared" si="20"/>
        <v>0</v>
      </c>
      <c r="QZ37" s="4">
        <f t="shared" si="20"/>
        <v>0</v>
      </c>
      <c r="RA37" s="4">
        <f t="shared" si="20"/>
        <v>0</v>
      </c>
      <c r="RB37" s="4">
        <f t="shared" si="20"/>
        <v>0</v>
      </c>
      <c r="RC37" s="4">
        <f t="shared" si="20"/>
        <v>0</v>
      </c>
      <c r="RD37" s="4">
        <f t="shared" si="20"/>
        <v>0</v>
      </c>
      <c r="RE37" s="4">
        <f t="shared" si="20"/>
        <v>0</v>
      </c>
      <c r="RF37" s="4">
        <f t="shared" si="20"/>
        <v>0</v>
      </c>
      <c r="RG37" s="4">
        <f t="shared" si="20"/>
        <v>0</v>
      </c>
      <c r="RH37" s="4">
        <f t="shared" si="20"/>
        <v>0</v>
      </c>
      <c r="RI37" s="4">
        <f t="shared" si="20"/>
        <v>0</v>
      </c>
      <c r="RJ37" s="4">
        <f t="shared" si="20"/>
        <v>0</v>
      </c>
      <c r="RK37" s="4">
        <f t="shared" si="20"/>
        <v>0</v>
      </c>
      <c r="RL37" s="4">
        <f t="shared" si="20"/>
        <v>0</v>
      </c>
      <c r="RM37" s="4">
        <f t="shared" si="20"/>
        <v>0</v>
      </c>
      <c r="RN37" s="4">
        <f t="shared" si="20"/>
        <v>0</v>
      </c>
      <c r="RO37" s="4">
        <f t="shared" si="20"/>
        <v>0</v>
      </c>
      <c r="RP37" s="4">
        <f t="shared" si="20"/>
        <v>0</v>
      </c>
      <c r="RQ37" s="4">
        <f t="shared" si="20"/>
        <v>0</v>
      </c>
      <c r="RR37" s="4">
        <f t="shared" ref="RR37:UC37" si="21">SUM(RR38:RR57)</f>
        <v>0</v>
      </c>
      <c r="RS37" s="4">
        <f t="shared" si="21"/>
        <v>0</v>
      </c>
      <c r="RT37" s="4">
        <f t="shared" si="21"/>
        <v>0</v>
      </c>
      <c r="RU37" s="4">
        <f t="shared" si="21"/>
        <v>0</v>
      </c>
      <c r="RV37" s="4">
        <f t="shared" si="21"/>
        <v>0</v>
      </c>
      <c r="RW37" s="4">
        <f t="shared" si="21"/>
        <v>0</v>
      </c>
      <c r="RX37" s="4">
        <f t="shared" si="21"/>
        <v>0</v>
      </c>
      <c r="RY37" s="4">
        <f t="shared" si="21"/>
        <v>0</v>
      </c>
      <c r="RZ37" s="4">
        <f t="shared" si="21"/>
        <v>0</v>
      </c>
      <c r="SA37" s="4">
        <f t="shared" si="21"/>
        <v>0</v>
      </c>
      <c r="SB37" s="4">
        <f t="shared" si="21"/>
        <v>0</v>
      </c>
      <c r="SC37" s="4">
        <f t="shared" si="21"/>
        <v>0</v>
      </c>
      <c r="SD37" s="4">
        <f t="shared" si="21"/>
        <v>0</v>
      </c>
      <c r="SE37" s="4">
        <f t="shared" si="21"/>
        <v>0</v>
      </c>
      <c r="SF37" s="4">
        <f t="shared" si="21"/>
        <v>0</v>
      </c>
      <c r="SG37" s="4">
        <f t="shared" si="21"/>
        <v>0</v>
      </c>
      <c r="SH37" s="4">
        <f t="shared" si="21"/>
        <v>0</v>
      </c>
      <c r="SI37" s="4">
        <f t="shared" si="21"/>
        <v>0</v>
      </c>
      <c r="SJ37" s="4">
        <f t="shared" si="21"/>
        <v>0</v>
      </c>
      <c r="SK37" s="4">
        <f t="shared" si="21"/>
        <v>0</v>
      </c>
      <c r="SL37" s="4">
        <f t="shared" si="21"/>
        <v>0</v>
      </c>
      <c r="SM37" s="4">
        <f t="shared" si="21"/>
        <v>0</v>
      </c>
      <c r="SN37" s="4">
        <f t="shared" si="21"/>
        <v>0</v>
      </c>
      <c r="SO37" s="4">
        <f t="shared" si="21"/>
        <v>0</v>
      </c>
      <c r="SP37" s="4">
        <f t="shared" si="21"/>
        <v>0</v>
      </c>
      <c r="SQ37" s="4">
        <f t="shared" si="21"/>
        <v>0</v>
      </c>
      <c r="SR37" s="4">
        <f t="shared" si="21"/>
        <v>0</v>
      </c>
      <c r="SS37" s="4">
        <f t="shared" si="21"/>
        <v>0</v>
      </c>
      <c r="ST37" s="4">
        <f t="shared" si="21"/>
        <v>0</v>
      </c>
      <c r="SU37" s="4">
        <f t="shared" si="21"/>
        <v>0</v>
      </c>
      <c r="SV37" s="4">
        <f t="shared" si="21"/>
        <v>0</v>
      </c>
      <c r="SW37" s="4">
        <f t="shared" si="21"/>
        <v>0</v>
      </c>
      <c r="SX37" s="4">
        <f t="shared" si="21"/>
        <v>0</v>
      </c>
      <c r="SY37" s="4">
        <f t="shared" si="21"/>
        <v>0</v>
      </c>
      <c r="SZ37" s="4">
        <f t="shared" si="21"/>
        <v>0</v>
      </c>
      <c r="TA37" s="4">
        <f t="shared" si="21"/>
        <v>0</v>
      </c>
      <c r="TB37" s="4">
        <f t="shared" si="21"/>
        <v>0</v>
      </c>
      <c r="TC37" s="4">
        <f t="shared" si="21"/>
        <v>0</v>
      </c>
      <c r="TD37" s="4">
        <f t="shared" si="21"/>
        <v>0</v>
      </c>
      <c r="TE37" s="4">
        <f t="shared" si="21"/>
        <v>0</v>
      </c>
      <c r="TF37" s="4">
        <f t="shared" si="21"/>
        <v>0</v>
      </c>
      <c r="TG37" s="4">
        <f t="shared" si="21"/>
        <v>0</v>
      </c>
      <c r="TH37" s="4">
        <f t="shared" si="21"/>
        <v>0</v>
      </c>
      <c r="TI37" s="4">
        <f t="shared" si="21"/>
        <v>0</v>
      </c>
      <c r="TJ37" s="4">
        <f t="shared" si="21"/>
        <v>0</v>
      </c>
      <c r="TK37" s="4">
        <f t="shared" si="21"/>
        <v>0</v>
      </c>
      <c r="TL37" s="4">
        <f t="shared" si="21"/>
        <v>0</v>
      </c>
      <c r="TM37" s="4">
        <f t="shared" si="21"/>
        <v>0</v>
      </c>
      <c r="TN37" s="4">
        <f t="shared" si="21"/>
        <v>0</v>
      </c>
      <c r="TO37" s="4">
        <f t="shared" si="21"/>
        <v>0</v>
      </c>
      <c r="TP37" s="4">
        <f t="shared" si="21"/>
        <v>0</v>
      </c>
      <c r="TQ37" s="4">
        <f t="shared" si="21"/>
        <v>0</v>
      </c>
      <c r="TR37" s="4">
        <f t="shared" si="21"/>
        <v>0</v>
      </c>
      <c r="TS37" s="4">
        <f t="shared" si="21"/>
        <v>0</v>
      </c>
      <c r="TT37" s="4">
        <f t="shared" si="21"/>
        <v>0</v>
      </c>
      <c r="TU37" s="4">
        <f t="shared" si="21"/>
        <v>0</v>
      </c>
      <c r="TV37" s="4">
        <f t="shared" si="21"/>
        <v>0</v>
      </c>
      <c r="TW37" s="4">
        <f t="shared" si="21"/>
        <v>0</v>
      </c>
      <c r="TX37" s="4">
        <f t="shared" si="21"/>
        <v>0</v>
      </c>
      <c r="TY37" s="4">
        <f t="shared" si="21"/>
        <v>0</v>
      </c>
      <c r="TZ37" s="4">
        <f t="shared" si="21"/>
        <v>0</v>
      </c>
      <c r="UA37" s="4">
        <f t="shared" si="21"/>
        <v>0</v>
      </c>
      <c r="UB37" s="4">
        <f t="shared" si="21"/>
        <v>0</v>
      </c>
      <c r="UC37" s="4">
        <f t="shared" si="21"/>
        <v>0</v>
      </c>
      <c r="UD37" s="4">
        <f t="shared" ref="UD37:WO37" si="22">SUM(UD38:UD57)</f>
        <v>0</v>
      </c>
      <c r="UE37" s="4">
        <f t="shared" si="22"/>
        <v>0</v>
      </c>
      <c r="UF37" s="4">
        <f t="shared" si="22"/>
        <v>0</v>
      </c>
      <c r="UG37" s="4">
        <f t="shared" si="22"/>
        <v>0</v>
      </c>
      <c r="UH37" s="4">
        <f t="shared" si="22"/>
        <v>0</v>
      </c>
      <c r="UI37" s="4">
        <f t="shared" si="22"/>
        <v>0</v>
      </c>
      <c r="UJ37" s="4">
        <f t="shared" si="22"/>
        <v>0</v>
      </c>
      <c r="UK37" s="4">
        <f t="shared" si="22"/>
        <v>0</v>
      </c>
      <c r="UL37" s="4">
        <f t="shared" si="22"/>
        <v>0</v>
      </c>
      <c r="UM37" s="4">
        <f t="shared" si="22"/>
        <v>0</v>
      </c>
      <c r="UN37" s="4">
        <f t="shared" si="22"/>
        <v>0</v>
      </c>
      <c r="UO37" s="4">
        <f t="shared" si="22"/>
        <v>0</v>
      </c>
      <c r="UP37" s="4">
        <f t="shared" si="22"/>
        <v>0</v>
      </c>
      <c r="UQ37" s="4">
        <f t="shared" si="22"/>
        <v>0</v>
      </c>
      <c r="UR37" s="4">
        <f t="shared" si="22"/>
        <v>0</v>
      </c>
      <c r="US37" s="4">
        <f t="shared" si="22"/>
        <v>0</v>
      </c>
      <c r="UT37" s="4">
        <f t="shared" si="22"/>
        <v>0</v>
      </c>
      <c r="UU37" s="4">
        <f t="shared" si="22"/>
        <v>0</v>
      </c>
      <c r="UV37" s="4">
        <f t="shared" si="22"/>
        <v>0</v>
      </c>
      <c r="UW37" s="4">
        <f t="shared" si="22"/>
        <v>0</v>
      </c>
      <c r="UX37" s="4">
        <f t="shared" si="22"/>
        <v>0</v>
      </c>
      <c r="UY37" s="4">
        <f t="shared" si="22"/>
        <v>0</v>
      </c>
      <c r="UZ37" s="4">
        <f t="shared" si="22"/>
        <v>0</v>
      </c>
      <c r="VA37" s="4">
        <f t="shared" si="22"/>
        <v>0</v>
      </c>
      <c r="VB37" s="4">
        <f t="shared" si="22"/>
        <v>0</v>
      </c>
      <c r="VC37" s="4">
        <f t="shared" si="22"/>
        <v>0</v>
      </c>
      <c r="VD37" s="4">
        <f t="shared" si="22"/>
        <v>0</v>
      </c>
      <c r="VE37" s="4">
        <f t="shared" si="22"/>
        <v>0</v>
      </c>
      <c r="VF37" s="4">
        <f t="shared" si="22"/>
        <v>0</v>
      </c>
      <c r="VG37" s="4">
        <f t="shared" si="22"/>
        <v>0</v>
      </c>
      <c r="VH37" s="4">
        <f t="shared" si="22"/>
        <v>0</v>
      </c>
      <c r="VI37" s="4">
        <f t="shared" si="22"/>
        <v>0</v>
      </c>
      <c r="VJ37" s="4">
        <f t="shared" si="22"/>
        <v>0</v>
      </c>
      <c r="VK37" s="4">
        <f t="shared" si="22"/>
        <v>0</v>
      </c>
      <c r="VL37" s="4">
        <f t="shared" si="22"/>
        <v>0</v>
      </c>
      <c r="VM37" s="4">
        <f t="shared" si="22"/>
        <v>0</v>
      </c>
      <c r="VN37" s="4">
        <f t="shared" si="22"/>
        <v>0</v>
      </c>
      <c r="VO37" s="4">
        <f t="shared" si="22"/>
        <v>0</v>
      </c>
      <c r="VP37" s="4">
        <f t="shared" si="22"/>
        <v>0</v>
      </c>
      <c r="VQ37" s="4">
        <f t="shared" si="22"/>
        <v>0</v>
      </c>
      <c r="VR37" s="4">
        <f t="shared" si="22"/>
        <v>0</v>
      </c>
      <c r="VS37" s="4">
        <f t="shared" si="22"/>
        <v>0</v>
      </c>
      <c r="VT37" s="4">
        <f t="shared" si="22"/>
        <v>0</v>
      </c>
      <c r="VU37" s="4">
        <f t="shared" si="22"/>
        <v>0</v>
      </c>
      <c r="VV37" s="4">
        <f t="shared" si="22"/>
        <v>0</v>
      </c>
      <c r="VW37" s="4">
        <f t="shared" si="22"/>
        <v>0</v>
      </c>
      <c r="VX37" s="4">
        <f t="shared" si="22"/>
        <v>0</v>
      </c>
      <c r="VY37" s="4">
        <f t="shared" si="22"/>
        <v>0</v>
      </c>
      <c r="VZ37" s="4">
        <f t="shared" si="22"/>
        <v>0</v>
      </c>
      <c r="WA37" s="4">
        <f t="shared" si="22"/>
        <v>0</v>
      </c>
      <c r="WB37" s="4">
        <f t="shared" si="22"/>
        <v>0</v>
      </c>
      <c r="WC37" s="4">
        <f t="shared" si="22"/>
        <v>0</v>
      </c>
      <c r="WD37" s="4">
        <f t="shared" si="22"/>
        <v>0</v>
      </c>
      <c r="WE37" s="4">
        <f t="shared" si="22"/>
        <v>0</v>
      </c>
      <c r="WF37" s="4">
        <f t="shared" si="22"/>
        <v>0</v>
      </c>
      <c r="WG37" s="4">
        <f t="shared" si="22"/>
        <v>0</v>
      </c>
      <c r="WH37" s="4">
        <f t="shared" si="22"/>
        <v>0</v>
      </c>
      <c r="WI37" s="4">
        <f t="shared" si="22"/>
        <v>0</v>
      </c>
      <c r="WJ37" s="4">
        <f t="shared" si="22"/>
        <v>0</v>
      </c>
      <c r="WK37" s="4">
        <f t="shared" si="22"/>
        <v>0</v>
      </c>
      <c r="WL37" s="4">
        <f t="shared" si="22"/>
        <v>0</v>
      </c>
      <c r="WM37" s="4">
        <f t="shared" si="22"/>
        <v>0</v>
      </c>
      <c r="WN37" s="4">
        <f t="shared" si="22"/>
        <v>0</v>
      </c>
      <c r="WO37" s="4">
        <f t="shared" si="22"/>
        <v>0</v>
      </c>
      <c r="WP37" s="4">
        <f t="shared" ref="WP37:ZA37" si="23">SUM(WP38:WP57)</f>
        <v>0</v>
      </c>
      <c r="WQ37" s="4">
        <f t="shared" si="23"/>
        <v>0</v>
      </c>
      <c r="WR37" s="4">
        <f t="shared" si="23"/>
        <v>0</v>
      </c>
      <c r="WS37" s="4">
        <f t="shared" si="23"/>
        <v>0</v>
      </c>
      <c r="WT37" s="4">
        <f t="shared" si="23"/>
        <v>0</v>
      </c>
      <c r="WU37" s="4">
        <f t="shared" si="23"/>
        <v>0</v>
      </c>
      <c r="WV37" s="4">
        <f t="shared" si="23"/>
        <v>0</v>
      </c>
      <c r="WW37" s="4">
        <f t="shared" si="23"/>
        <v>0</v>
      </c>
      <c r="WX37" s="4">
        <f t="shared" si="23"/>
        <v>0</v>
      </c>
      <c r="WY37" s="4">
        <f t="shared" si="23"/>
        <v>0</v>
      </c>
      <c r="WZ37" s="4">
        <f t="shared" si="23"/>
        <v>0</v>
      </c>
      <c r="XA37" s="4">
        <f t="shared" si="23"/>
        <v>0</v>
      </c>
      <c r="XB37" s="4">
        <f t="shared" si="23"/>
        <v>0</v>
      </c>
      <c r="XC37" s="4">
        <f t="shared" si="23"/>
        <v>0</v>
      </c>
      <c r="XD37" s="4">
        <f t="shared" si="23"/>
        <v>0</v>
      </c>
      <c r="XE37" s="4">
        <f t="shared" si="23"/>
        <v>0</v>
      </c>
      <c r="XF37" s="4">
        <f t="shared" si="23"/>
        <v>0</v>
      </c>
      <c r="XG37" s="4">
        <f t="shared" si="23"/>
        <v>0</v>
      </c>
      <c r="XH37" s="4">
        <f t="shared" si="23"/>
        <v>0</v>
      </c>
      <c r="XI37" s="4">
        <f t="shared" si="23"/>
        <v>0</v>
      </c>
      <c r="XJ37" s="4">
        <f t="shared" si="23"/>
        <v>0</v>
      </c>
      <c r="XK37" s="4">
        <f t="shared" si="23"/>
        <v>0</v>
      </c>
      <c r="XL37" s="4">
        <f t="shared" si="23"/>
        <v>0</v>
      </c>
      <c r="XM37" s="4">
        <f t="shared" si="23"/>
        <v>0</v>
      </c>
      <c r="XN37" s="4">
        <f t="shared" si="23"/>
        <v>0</v>
      </c>
      <c r="XO37" s="4">
        <f t="shared" si="23"/>
        <v>0</v>
      </c>
      <c r="XP37" s="4">
        <f t="shared" si="23"/>
        <v>0</v>
      </c>
      <c r="XQ37" s="4">
        <f t="shared" si="23"/>
        <v>0</v>
      </c>
      <c r="XR37" s="4">
        <f t="shared" si="23"/>
        <v>0</v>
      </c>
      <c r="XS37" s="4">
        <f t="shared" si="23"/>
        <v>0</v>
      </c>
      <c r="XT37" s="4">
        <f t="shared" si="23"/>
        <v>0</v>
      </c>
      <c r="XU37" s="4">
        <f t="shared" si="23"/>
        <v>0</v>
      </c>
      <c r="XV37" s="4">
        <f t="shared" si="23"/>
        <v>0</v>
      </c>
      <c r="XW37" s="4">
        <f t="shared" si="23"/>
        <v>0</v>
      </c>
      <c r="XX37" s="4">
        <f t="shared" si="23"/>
        <v>0</v>
      </c>
      <c r="XY37" s="4">
        <f t="shared" si="23"/>
        <v>0</v>
      </c>
      <c r="XZ37" s="4">
        <f t="shared" si="23"/>
        <v>0</v>
      </c>
      <c r="YA37" s="4">
        <f t="shared" si="23"/>
        <v>0</v>
      </c>
      <c r="YB37" s="4">
        <f t="shared" si="23"/>
        <v>0</v>
      </c>
      <c r="YC37" s="4">
        <f t="shared" si="23"/>
        <v>0</v>
      </c>
      <c r="YD37" s="4">
        <f t="shared" si="23"/>
        <v>0</v>
      </c>
      <c r="YE37" s="4">
        <f t="shared" si="23"/>
        <v>0</v>
      </c>
      <c r="YF37" s="4">
        <f t="shared" si="23"/>
        <v>0</v>
      </c>
      <c r="YG37" s="4">
        <f t="shared" si="23"/>
        <v>0</v>
      </c>
      <c r="YH37" s="4">
        <f t="shared" si="23"/>
        <v>0</v>
      </c>
      <c r="YI37" s="4">
        <f t="shared" si="23"/>
        <v>0</v>
      </c>
      <c r="YJ37" s="4">
        <f t="shared" si="23"/>
        <v>0</v>
      </c>
      <c r="YK37" s="4">
        <f t="shared" si="23"/>
        <v>0</v>
      </c>
      <c r="YL37" s="4">
        <f t="shared" si="23"/>
        <v>0</v>
      </c>
      <c r="YM37" s="4">
        <f t="shared" si="23"/>
        <v>0</v>
      </c>
      <c r="YN37" s="4">
        <f t="shared" si="23"/>
        <v>0</v>
      </c>
      <c r="YO37" s="4">
        <f t="shared" si="23"/>
        <v>0</v>
      </c>
      <c r="YP37" s="4">
        <f t="shared" si="23"/>
        <v>0</v>
      </c>
      <c r="YQ37" s="4">
        <f t="shared" si="23"/>
        <v>0</v>
      </c>
      <c r="YR37" s="4">
        <f t="shared" si="23"/>
        <v>0</v>
      </c>
      <c r="YS37" s="4">
        <f t="shared" si="23"/>
        <v>0</v>
      </c>
      <c r="YT37" s="4">
        <f t="shared" si="23"/>
        <v>0</v>
      </c>
      <c r="YU37" s="4">
        <f t="shared" si="23"/>
        <v>0</v>
      </c>
      <c r="YV37" s="4">
        <f t="shared" si="23"/>
        <v>0</v>
      </c>
      <c r="YW37" s="4">
        <f t="shared" si="23"/>
        <v>0</v>
      </c>
      <c r="YX37" s="4">
        <f t="shared" si="23"/>
        <v>0</v>
      </c>
      <c r="YY37" s="4">
        <f t="shared" si="23"/>
        <v>0</v>
      </c>
      <c r="YZ37" s="4">
        <f t="shared" si="23"/>
        <v>0</v>
      </c>
      <c r="ZA37" s="4">
        <f t="shared" si="23"/>
        <v>0</v>
      </c>
      <c r="ZB37" s="4">
        <f t="shared" ref="ZB37:ABM37" si="24">SUM(ZB38:ZB57)</f>
        <v>0</v>
      </c>
      <c r="ZC37" s="4">
        <f t="shared" si="24"/>
        <v>0</v>
      </c>
      <c r="ZD37" s="4">
        <f t="shared" si="24"/>
        <v>0</v>
      </c>
      <c r="ZE37" s="4">
        <f t="shared" si="24"/>
        <v>0</v>
      </c>
      <c r="ZF37" s="4">
        <f t="shared" si="24"/>
        <v>0</v>
      </c>
      <c r="ZG37" s="4">
        <f t="shared" si="24"/>
        <v>0</v>
      </c>
      <c r="ZH37" s="4">
        <f t="shared" si="24"/>
        <v>0</v>
      </c>
      <c r="ZI37" s="4">
        <f t="shared" si="24"/>
        <v>0</v>
      </c>
      <c r="ZJ37" s="4">
        <f t="shared" si="24"/>
        <v>0</v>
      </c>
      <c r="ZK37" s="4">
        <f t="shared" si="24"/>
        <v>0</v>
      </c>
      <c r="ZL37" s="4">
        <f t="shared" si="24"/>
        <v>0</v>
      </c>
      <c r="ZM37" s="4">
        <f t="shared" si="24"/>
        <v>0</v>
      </c>
      <c r="ZN37" s="4">
        <f t="shared" si="24"/>
        <v>0</v>
      </c>
      <c r="ZO37" s="4">
        <f t="shared" si="24"/>
        <v>0</v>
      </c>
      <c r="ZP37" s="4">
        <f t="shared" si="24"/>
        <v>0</v>
      </c>
      <c r="ZQ37" s="4">
        <f t="shared" si="24"/>
        <v>0</v>
      </c>
      <c r="ZR37" s="4">
        <f t="shared" si="24"/>
        <v>0</v>
      </c>
      <c r="ZS37" s="4">
        <f t="shared" si="24"/>
        <v>0</v>
      </c>
      <c r="ZT37" s="4">
        <f t="shared" si="24"/>
        <v>0</v>
      </c>
      <c r="ZU37" s="4">
        <f t="shared" si="24"/>
        <v>0</v>
      </c>
      <c r="ZV37" s="4">
        <f t="shared" si="24"/>
        <v>0</v>
      </c>
      <c r="ZW37" s="4">
        <f t="shared" si="24"/>
        <v>0</v>
      </c>
      <c r="ZX37" s="4">
        <f t="shared" si="24"/>
        <v>0</v>
      </c>
      <c r="ZY37" s="4">
        <f t="shared" si="24"/>
        <v>0</v>
      </c>
      <c r="ZZ37" s="4">
        <f t="shared" si="24"/>
        <v>0</v>
      </c>
      <c r="AAA37" s="4">
        <f t="shared" si="24"/>
        <v>0</v>
      </c>
      <c r="AAB37" s="4">
        <f t="shared" si="24"/>
        <v>0</v>
      </c>
      <c r="AAC37" s="4">
        <f t="shared" si="24"/>
        <v>0</v>
      </c>
      <c r="AAD37" s="4">
        <f t="shared" si="24"/>
        <v>0</v>
      </c>
      <c r="AAE37" s="4">
        <f t="shared" si="24"/>
        <v>0</v>
      </c>
      <c r="AAF37" s="4">
        <f t="shared" si="24"/>
        <v>0</v>
      </c>
      <c r="AAG37" s="4">
        <f t="shared" si="24"/>
        <v>0</v>
      </c>
      <c r="AAH37" s="4">
        <f t="shared" si="24"/>
        <v>0</v>
      </c>
      <c r="AAI37" s="4">
        <f t="shared" si="24"/>
        <v>0</v>
      </c>
      <c r="AAJ37" s="4">
        <f t="shared" si="24"/>
        <v>0</v>
      </c>
      <c r="AAK37" s="4">
        <f t="shared" si="24"/>
        <v>0</v>
      </c>
      <c r="AAL37" s="4">
        <f t="shared" si="24"/>
        <v>0</v>
      </c>
      <c r="AAM37" s="4">
        <f t="shared" si="24"/>
        <v>0</v>
      </c>
      <c r="AAN37" s="4">
        <f t="shared" si="24"/>
        <v>0</v>
      </c>
      <c r="AAO37" s="4">
        <f t="shared" si="24"/>
        <v>0</v>
      </c>
      <c r="AAP37" s="4">
        <f t="shared" si="24"/>
        <v>0</v>
      </c>
      <c r="AAQ37" s="4">
        <f t="shared" si="24"/>
        <v>0</v>
      </c>
      <c r="AAR37" s="4">
        <f t="shared" si="24"/>
        <v>0</v>
      </c>
      <c r="AAS37" s="4">
        <f t="shared" si="24"/>
        <v>0</v>
      </c>
      <c r="AAT37" s="4">
        <f t="shared" si="24"/>
        <v>0</v>
      </c>
      <c r="AAU37" s="4">
        <f t="shared" si="24"/>
        <v>0</v>
      </c>
      <c r="AAV37" s="4">
        <f t="shared" si="24"/>
        <v>0</v>
      </c>
      <c r="AAW37" s="4">
        <f t="shared" si="24"/>
        <v>0</v>
      </c>
      <c r="AAX37" s="4">
        <f t="shared" si="24"/>
        <v>0</v>
      </c>
      <c r="AAY37" s="4">
        <f t="shared" si="24"/>
        <v>0</v>
      </c>
      <c r="AAZ37" s="4">
        <f t="shared" si="24"/>
        <v>0</v>
      </c>
      <c r="ABA37" s="4">
        <f t="shared" si="24"/>
        <v>0</v>
      </c>
      <c r="ABB37" s="4">
        <f t="shared" si="24"/>
        <v>0</v>
      </c>
      <c r="ABC37" s="4">
        <f t="shared" si="24"/>
        <v>0</v>
      </c>
      <c r="ABD37" s="4">
        <f t="shared" si="24"/>
        <v>0</v>
      </c>
      <c r="ABE37" s="4">
        <f t="shared" si="24"/>
        <v>0</v>
      </c>
      <c r="ABF37" s="4">
        <f t="shared" si="24"/>
        <v>0</v>
      </c>
      <c r="ABG37" s="4">
        <f t="shared" si="24"/>
        <v>0</v>
      </c>
      <c r="ABH37" s="4">
        <f t="shared" si="24"/>
        <v>0</v>
      </c>
      <c r="ABI37" s="4">
        <f t="shared" si="24"/>
        <v>0</v>
      </c>
      <c r="ABJ37" s="4">
        <f t="shared" si="24"/>
        <v>0</v>
      </c>
      <c r="ABK37" s="4">
        <f t="shared" si="24"/>
        <v>0</v>
      </c>
      <c r="ABL37" s="4">
        <f t="shared" si="24"/>
        <v>0</v>
      </c>
      <c r="ABM37" s="4">
        <f t="shared" si="24"/>
        <v>0</v>
      </c>
      <c r="ABN37" s="4">
        <f t="shared" ref="ABN37:ADP37" si="25">SUM(ABN38:ABN57)</f>
        <v>0</v>
      </c>
      <c r="ABO37" s="4">
        <f t="shared" si="25"/>
        <v>0</v>
      </c>
      <c r="ABP37" s="4">
        <f t="shared" si="25"/>
        <v>0</v>
      </c>
      <c r="ABQ37" s="4">
        <f t="shared" si="25"/>
        <v>0</v>
      </c>
      <c r="ABR37" s="4">
        <f t="shared" si="25"/>
        <v>0</v>
      </c>
      <c r="ABS37" s="4">
        <f t="shared" si="25"/>
        <v>0</v>
      </c>
      <c r="ABT37" s="4">
        <f t="shared" si="25"/>
        <v>0</v>
      </c>
      <c r="ABU37" s="4">
        <f t="shared" si="25"/>
        <v>0</v>
      </c>
      <c r="ABV37" s="4">
        <f t="shared" si="25"/>
        <v>0</v>
      </c>
      <c r="ABW37" s="4">
        <f t="shared" si="25"/>
        <v>0</v>
      </c>
      <c r="ABX37" s="4">
        <f t="shared" si="25"/>
        <v>0</v>
      </c>
      <c r="ABY37" s="4">
        <f t="shared" si="25"/>
        <v>0</v>
      </c>
      <c r="ABZ37" s="4">
        <f t="shared" si="25"/>
        <v>0</v>
      </c>
      <c r="ACA37" s="4">
        <f t="shared" si="25"/>
        <v>0</v>
      </c>
      <c r="ACB37" s="4">
        <f t="shared" si="25"/>
        <v>0</v>
      </c>
      <c r="ACC37" s="4">
        <f t="shared" si="25"/>
        <v>0</v>
      </c>
      <c r="ACD37" s="4">
        <f t="shared" si="25"/>
        <v>0</v>
      </c>
      <c r="ACE37" s="4">
        <f t="shared" si="25"/>
        <v>0</v>
      </c>
      <c r="ACF37" s="4">
        <f t="shared" si="25"/>
        <v>0</v>
      </c>
      <c r="ACG37" s="4">
        <f t="shared" si="25"/>
        <v>0</v>
      </c>
      <c r="ACH37" s="4">
        <f t="shared" si="25"/>
        <v>0</v>
      </c>
      <c r="ACI37" s="4">
        <f t="shared" si="25"/>
        <v>0</v>
      </c>
      <c r="ACJ37" s="4">
        <f t="shared" si="25"/>
        <v>0</v>
      </c>
      <c r="ACK37" s="4">
        <f t="shared" si="25"/>
        <v>0</v>
      </c>
      <c r="ACL37" s="4">
        <f t="shared" si="25"/>
        <v>0</v>
      </c>
      <c r="ACM37" s="4">
        <f t="shared" si="25"/>
        <v>0</v>
      </c>
      <c r="ACN37" s="4">
        <f t="shared" si="25"/>
        <v>0</v>
      </c>
      <c r="ACO37" s="4">
        <f t="shared" si="25"/>
        <v>0</v>
      </c>
      <c r="ACP37" s="4">
        <f t="shared" si="25"/>
        <v>0</v>
      </c>
      <c r="ACQ37" s="4">
        <f t="shared" si="25"/>
        <v>0</v>
      </c>
      <c r="ACR37" s="4">
        <f t="shared" si="25"/>
        <v>0</v>
      </c>
      <c r="ACS37" s="4">
        <f t="shared" si="25"/>
        <v>0</v>
      </c>
      <c r="ACT37" s="4">
        <f t="shared" si="25"/>
        <v>0</v>
      </c>
      <c r="ACU37" s="4">
        <f t="shared" si="25"/>
        <v>0</v>
      </c>
      <c r="ACV37" s="4">
        <f t="shared" si="25"/>
        <v>0</v>
      </c>
      <c r="ACW37" s="4">
        <f t="shared" si="25"/>
        <v>0</v>
      </c>
      <c r="ACX37" s="4">
        <f t="shared" si="25"/>
        <v>0</v>
      </c>
      <c r="ACY37" s="4">
        <f t="shared" si="25"/>
        <v>0</v>
      </c>
      <c r="ACZ37" s="4">
        <f t="shared" si="25"/>
        <v>0</v>
      </c>
      <c r="ADA37" s="4">
        <f t="shared" si="25"/>
        <v>0</v>
      </c>
      <c r="ADB37" s="4">
        <f t="shared" si="25"/>
        <v>0</v>
      </c>
      <c r="ADC37" s="4">
        <f t="shared" si="25"/>
        <v>0</v>
      </c>
      <c r="ADD37" s="4">
        <f t="shared" si="25"/>
        <v>0</v>
      </c>
      <c r="ADE37" s="4">
        <f t="shared" si="25"/>
        <v>0</v>
      </c>
      <c r="ADF37" s="4">
        <f t="shared" si="25"/>
        <v>0</v>
      </c>
      <c r="ADG37" s="4">
        <f t="shared" si="25"/>
        <v>0</v>
      </c>
      <c r="ADH37" s="4">
        <f t="shared" si="25"/>
        <v>0</v>
      </c>
      <c r="ADI37" s="4">
        <f t="shared" si="25"/>
        <v>0</v>
      </c>
      <c r="ADJ37" s="4">
        <f t="shared" si="25"/>
        <v>0</v>
      </c>
      <c r="ADK37" s="4">
        <f t="shared" si="25"/>
        <v>0</v>
      </c>
      <c r="ADL37" s="4">
        <f t="shared" si="25"/>
        <v>0</v>
      </c>
      <c r="ADM37" s="4">
        <f t="shared" si="25"/>
        <v>0</v>
      </c>
      <c r="ADN37" s="4">
        <f t="shared" si="25"/>
        <v>0</v>
      </c>
      <c r="ADO37" s="4">
        <f t="shared" si="25"/>
        <v>0</v>
      </c>
      <c r="ADP37" s="4">
        <f t="shared" si="25"/>
        <v>0</v>
      </c>
    </row>
    <row r="38" spans="1:802" s="2" customFormat="1" ht="16.5">
      <c r="A38" s="5" t="s">
        <v>35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</row>
    <row r="39" spans="1:802" s="2" customFormat="1" ht="16.5">
      <c r="A39" s="3" t="s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</row>
    <row r="40" spans="1:802" s="2" customFormat="1" ht="16.5">
      <c r="A40" s="3" t="s">
        <v>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</row>
    <row r="41" spans="1:802" s="2" customFormat="1" ht="16.5">
      <c r="A41" s="5" t="s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</row>
    <row r="42" spans="1:802" s="2" customFormat="1" ht="16.5">
      <c r="A42" s="3" t="s">
        <v>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</row>
    <row r="43" spans="1:802" s="2" customFormat="1" ht="16.5">
      <c r="A43" s="3" t="s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</row>
    <row r="44" spans="1:802" s="2" customFormat="1" ht="16.5">
      <c r="A44" s="3" t="s">
        <v>41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</row>
    <row r="45" spans="1:802" s="2" customFormat="1" ht="16.5">
      <c r="A45" s="3" t="s">
        <v>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</row>
    <row r="46" spans="1:802" s="2" customFormat="1" ht="16.5">
      <c r="A46" s="3" t="s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</row>
    <row r="47" spans="1:802" s="2" customFormat="1" ht="16.5">
      <c r="A47" s="5" t="s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</row>
    <row r="48" spans="1:802" s="2" customFormat="1" ht="16.5">
      <c r="A48" s="3" t="s">
        <v>45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</row>
    <row r="49" spans="1:796" s="2" customFormat="1" ht="16.5">
      <c r="A49" s="3" t="s">
        <v>46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</row>
    <row r="50" spans="1:796" s="2" customFormat="1" ht="16.5">
      <c r="A50" s="3" t="s">
        <v>47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</row>
    <row r="51" spans="1:796" s="2" customFormat="1" ht="16.5">
      <c r="A51" s="3" t="s">
        <v>48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</row>
    <row r="52" spans="1:796" s="2" customFormat="1" ht="16.5">
      <c r="A52" s="3" t="s">
        <v>49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</row>
    <row r="53" spans="1:796" s="2" customFormat="1" ht="16.5">
      <c r="A53" s="3" t="s"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</row>
    <row r="54" spans="1:796" s="2" customFormat="1" ht="16.5">
      <c r="A54" s="3" t="s">
        <v>51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</row>
    <row r="55" spans="1:796" s="2" customFormat="1" ht="16.5">
      <c r="A55" s="3" t="s">
        <v>52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</row>
    <row r="56" spans="1:796" s="2" customFormat="1" ht="16.5">
      <c r="A56" s="3" t="s">
        <v>53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</row>
    <row r="57" spans="1:796" s="2" customFormat="1" ht="16.5">
      <c r="A57" s="5" t="s">
        <v>54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</row>
    <row r="58" spans="1:796" s="2" customFormat="1" ht="16.5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</row>
    <row r="59" spans="1:796" s="2" customFormat="1" ht="16.5">
      <c r="A59" s="3" t="s">
        <v>55</v>
      </c>
      <c r="B59" s="4">
        <f>SUM(B60:B72)</f>
        <v>0</v>
      </c>
      <c r="C59" s="4">
        <f t="shared" ref="C59:BN59" si="26">SUM(C60:C72)</f>
        <v>0</v>
      </c>
      <c r="D59" s="4">
        <f t="shared" si="26"/>
        <v>0</v>
      </c>
      <c r="E59" s="4">
        <f t="shared" si="26"/>
        <v>0</v>
      </c>
      <c r="F59" s="4">
        <f t="shared" si="26"/>
        <v>0</v>
      </c>
      <c r="G59" s="4">
        <f t="shared" si="26"/>
        <v>0</v>
      </c>
      <c r="H59" s="4">
        <f t="shared" si="26"/>
        <v>0</v>
      </c>
      <c r="I59" s="4">
        <f t="shared" si="26"/>
        <v>0</v>
      </c>
      <c r="J59" s="4">
        <f t="shared" si="26"/>
        <v>0</v>
      </c>
      <c r="K59" s="4">
        <f t="shared" si="26"/>
        <v>892</v>
      </c>
      <c r="L59" s="4">
        <f t="shared" si="26"/>
        <v>0</v>
      </c>
      <c r="M59" s="4">
        <f t="shared" si="26"/>
        <v>0</v>
      </c>
      <c r="N59" s="4">
        <f t="shared" si="26"/>
        <v>0</v>
      </c>
      <c r="O59" s="4">
        <f t="shared" si="26"/>
        <v>984</v>
      </c>
      <c r="P59" s="4">
        <f t="shared" si="26"/>
        <v>0</v>
      </c>
      <c r="Q59" s="4">
        <f t="shared" si="26"/>
        <v>0</v>
      </c>
      <c r="R59" s="4">
        <f t="shared" si="26"/>
        <v>0</v>
      </c>
      <c r="S59" s="4">
        <f t="shared" si="26"/>
        <v>0</v>
      </c>
      <c r="T59" s="4">
        <f t="shared" si="26"/>
        <v>0</v>
      </c>
      <c r="U59" s="4">
        <f t="shared" si="26"/>
        <v>934</v>
      </c>
      <c r="V59" s="4">
        <f t="shared" si="26"/>
        <v>0</v>
      </c>
      <c r="W59" s="4">
        <f t="shared" si="26"/>
        <v>0</v>
      </c>
      <c r="X59" s="4">
        <f t="shared" si="26"/>
        <v>0</v>
      </c>
      <c r="Y59" s="4">
        <f t="shared" si="26"/>
        <v>0</v>
      </c>
      <c r="Z59" s="4">
        <f t="shared" si="26"/>
        <v>0</v>
      </c>
      <c r="AA59" s="4">
        <f t="shared" si="26"/>
        <v>0</v>
      </c>
      <c r="AB59" s="4">
        <f t="shared" si="26"/>
        <v>0</v>
      </c>
      <c r="AC59" s="4">
        <f t="shared" si="26"/>
        <v>808</v>
      </c>
      <c r="AD59" s="4">
        <f t="shared" si="26"/>
        <v>0</v>
      </c>
      <c r="AE59" s="4">
        <f t="shared" si="26"/>
        <v>0</v>
      </c>
      <c r="AF59" s="4">
        <f t="shared" si="26"/>
        <v>0</v>
      </c>
      <c r="AG59" s="4">
        <f t="shared" si="26"/>
        <v>0</v>
      </c>
      <c r="AH59" s="4">
        <f t="shared" si="26"/>
        <v>0</v>
      </c>
      <c r="AI59" s="4">
        <f t="shared" si="26"/>
        <v>0</v>
      </c>
      <c r="AJ59" s="4">
        <f t="shared" si="26"/>
        <v>0</v>
      </c>
      <c r="AK59" s="4">
        <f t="shared" si="26"/>
        <v>0</v>
      </c>
      <c r="AL59" s="4">
        <f t="shared" si="26"/>
        <v>0</v>
      </c>
      <c r="AM59" s="4">
        <f t="shared" si="26"/>
        <v>0</v>
      </c>
      <c r="AN59" s="4">
        <f t="shared" si="26"/>
        <v>0</v>
      </c>
      <c r="AO59" s="4">
        <f t="shared" si="26"/>
        <v>0</v>
      </c>
      <c r="AP59" s="4">
        <f t="shared" si="26"/>
        <v>0</v>
      </c>
      <c r="AQ59" s="4">
        <f t="shared" si="26"/>
        <v>0</v>
      </c>
      <c r="AR59" s="4">
        <f t="shared" si="26"/>
        <v>0</v>
      </c>
      <c r="AS59" s="4">
        <f t="shared" si="26"/>
        <v>0</v>
      </c>
      <c r="AT59" s="4">
        <f t="shared" si="26"/>
        <v>0</v>
      </c>
      <c r="AU59" s="4">
        <f t="shared" si="26"/>
        <v>0</v>
      </c>
      <c r="AV59" s="4">
        <f t="shared" si="26"/>
        <v>0</v>
      </c>
      <c r="AW59" s="4">
        <f t="shared" si="26"/>
        <v>0</v>
      </c>
      <c r="AX59" s="4">
        <f t="shared" si="26"/>
        <v>0</v>
      </c>
      <c r="AY59" s="4">
        <f t="shared" si="26"/>
        <v>0</v>
      </c>
      <c r="AZ59" s="4">
        <f t="shared" si="26"/>
        <v>0</v>
      </c>
      <c r="BA59" s="4">
        <f t="shared" si="26"/>
        <v>0</v>
      </c>
      <c r="BB59" s="4">
        <f t="shared" si="26"/>
        <v>0</v>
      </c>
      <c r="BC59" s="4">
        <f t="shared" si="26"/>
        <v>0</v>
      </c>
      <c r="BD59" s="4">
        <f t="shared" si="26"/>
        <v>0</v>
      </c>
      <c r="BE59" s="4">
        <f t="shared" si="26"/>
        <v>0</v>
      </c>
      <c r="BF59" s="4">
        <f t="shared" si="26"/>
        <v>0</v>
      </c>
      <c r="BG59" s="4">
        <f t="shared" si="26"/>
        <v>0</v>
      </c>
      <c r="BH59" s="4">
        <f t="shared" si="26"/>
        <v>0</v>
      </c>
      <c r="BI59" s="4">
        <f t="shared" si="26"/>
        <v>0</v>
      </c>
      <c r="BJ59" s="4">
        <f t="shared" si="26"/>
        <v>0</v>
      </c>
      <c r="BK59" s="4">
        <f t="shared" si="26"/>
        <v>0</v>
      </c>
      <c r="BL59" s="4">
        <f t="shared" si="26"/>
        <v>0</v>
      </c>
      <c r="BM59" s="4">
        <f t="shared" si="26"/>
        <v>0</v>
      </c>
      <c r="BN59" s="4">
        <f t="shared" si="26"/>
        <v>0</v>
      </c>
      <c r="BO59" s="4">
        <f t="shared" ref="BO59:DZ59" si="27">SUM(BO60:BO72)</f>
        <v>0</v>
      </c>
      <c r="BP59" s="4">
        <f t="shared" si="27"/>
        <v>0</v>
      </c>
      <c r="BQ59" s="4">
        <f t="shared" si="27"/>
        <v>0</v>
      </c>
      <c r="BR59" s="4">
        <f t="shared" si="27"/>
        <v>0</v>
      </c>
      <c r="BS59" s="4">
        <f t="shared" si="27"/>
        <v>0</v>
      </c>
      <c r="BT59" s="4">
        <f t="shared" si="27"/>
        <v>0</v>
      </c>
      <c r="BU59" s="4">
        <f t="shared" si="27"/>
        <v>0</v>
      </c>
      <c r="BV59" s="4">
        <f t="shared" si="27"/>
        <v>0</v>
      </c>
      <c r="BW59" s="4">
        <f t="shared" si="27"/>
        <v>0</v>
      </c>
      <c r="BX59" s="4">
        <f t="shared" si="27"/>
        <v>0</v>
      </c>
      <c r="BY59" s="4">
        <f t="shared" si="27"/>
        <v>0</v>
      </c>
      <c r="BZ59" s="4">
        <f t="shared" si="27"/>
        <v>0</v>
      </c>
      <c r="CA59" s="4">
        <f t="shared" si="27"/>
        <v>1930</v>
      </c>
      <c r="CB59" s="4">
        <f t="shared" si="27"/>
        <v>0</v>
      </c>
      <c r="CC59" s="4">
        <f t="shared" si="27"/>
        <v>0</v>
      </c>
      <c r="CD59" s="4">
        <f t="shared" si="27"/>
        <v>0</v>
      </c>
      <c r="CE59" s="4">
        <f t="shared" si="27"/>
        <v>0</v>
      </c>
      <c r="CF59" s="4">
        <f t="shared" si="27"/>
        <v>0</v>
      </c>
      <c r="CG59" s="4">
        <f t="shared" si="27"/>
        <v>0</v>
      </c>
      <c r="CH59" s="4">
        <f t="shared" si="27"/>
        <v>0</v>
      </c>
      <c r="CI59" s="4">
        <f t="shared" si="27"/>
        <v>0</v>
      </c>
      <c r="CJ59" s="4">
        <f t="shared" si="27"/>
        <v>0</v>
      </c>
      <c r="CK59" s="4">
        <f t="shared" si="27"/>
        <v>0</v>
      </c>
      <c r="CL59" s="4">
        <f t="shared" si="27"/>
        <v>0</v>
      </c>
      <c r="CM59" s="4">
        <f t="shared" si="27"/>
        <v>0</v>
      </c>
      <c r="CN59" s="4">
        <f t="shared" si="27"/>
        <v>0</v>
      </c>
      <c r="CO59" s="4">
        <f t="shared" si="27"/>
        <v>0</v>
      </c>
      <c r="CP59" s="4">
        <f t="shared" si="27"/>
        <v>0</v>
      </c>
      <c r="CQ59" s="4">
        <f t="shared" si="27"/>
        <v>0</v>
      </c>
      <c r="CR59" s="4">
        <f t="shared" si="27"/>
        <v>0</v>
      </c>
      <c r="CS59" s="4">
        <f t="shared" si="27"/>
        <v>0</v>
      </c>
      <c r="CT59" s="4">
        <f t="shared" si="27"/>
        <v>0</v>
      </c>
      <c r="CU59" s="4">
        <f t="shared" si="27"/>
        <v>0</v>
      </c>
      <c r="CV59" s="4">
        <f t="shared" si="27"/>
        <v>0</v>
      </c>
      <c r="CW59" s="4">
        <f t="shared" si="27"/>
        <v>0</v>
      </c>
      <c r="CX59" s="4">
        <f t="shared" si="27"/>
        <v>0</v>
      </c>
      <c r="CY59" s="4">
        <f t="shared" si="27"/>
        <v>0</v>
      </c>
      <c r="CZ59" s="4">
        <f t="shared" si="27"/>
        <v>0</v>
      </c>
      <c r="DA59" s="4">
        <f t="shared" si="27"/>
        <v>0</v>
      </c>
      <c r="DB59" s="4">
        <f t="shared" si="27"/>
        <v>0</v>
      </c>
      <c r="DC59" s="4">
        <f t="shared" si="27"/>
        <v>0</v>
      </c>
      <c r="DD59" s="4">
        <f t="shared" si="27"/>
        <v>0</v>
      </c>
      <c r="DE59" s="4">
        <f t="shared" si="27"/>
        <v>0</v>
      </c>
      <c r="DF59" s="4">
        <f t="shared" si="27"/>
        <v>0</v>
      </c>
      <c r="DG59" s="4">
        <f t="shared" si="27"/>
        <v>0</v>
      </c>
      <c r="DH59" s="4">
        <f t="shared" si="27"/>
        <v>0</v>
      </c>
      <c r="DI59" s="4">
        <f t="shared" si="27"/>
        <v>0</v>
      </c>
      <c r="DJ59" s="4">
        <f t="shared" si="27"/>
        <v>0</v>
      </c>
      <c r="DK59" s="4">
        <f t="shared" si="27"/>
        <v>0</v>
      </c>
      <c r="DL59" s="4">
        <f t="shared" si="27"/>
        <v>0</v>
      </c>
      <c r="DM59" s="4">
        <f t="shared" si="27"/>
        <v>0</v>
      </c>
      <c r="DN59" s="4">
        <f t="shared" si="27"/>
        <v>0</v>
      </c>
      <c r="DO59" s="4">
        <f t="shared" si="27"/>
        <v>0</v>
      </c>
      <c r="DP59" s="4">
        <f t="shared" si="27"/>
        <v>0</v>
      </c>
      <c r="DQ59" s="4">
        <f t="shared" si="27"/>
        <v>0</v>
      </c>
      <c r="DR59" s="4">
        <f t="shared" si="27"/>
        <v>0</v>
      </c>
      <c r="DS59" s="4">
        <f t="shared" si="27"/>
        <v>0</v>
      </c>
      <c r="DT59" s="4">
        <f t="shared" si="27"/>
        <v>0</v>
      </c>
      <c r="DU59" s="4">
        <f t="shared" si="27"/>
        <v>0</v>
      </c>
      <c r="DV59" s="4">
        <f t="shared" si="27"/>
        <v>0</v>
      </c>
      <c r="DW59" s="4">
        <f t="shared" si="27"/>
        <v>0</v>
      </c>
      <c r="DX59" s="4">
        <f t="shared" si="27"/>
        <v>0</v>
      </c>
      <c r="DY59" s="4">
        <f t="shared" si="27"/>
        <v>0</v>
      </c>
      <c r="DZ59" s="4">
        <f t="shared" si="27"/>
        <v>1112</v>
      </c>
      <c r="EA59" s="4">
        <f t="shared" ref="EA59:GL59" si="28">SUM(EA60:EA72)</f>
        <v>0</v>
      </c>
      <c r="EB59" s="4">
        <f t="shared" si="28"/>
        <v>0</v>
      </c>
      <c r="EC59" s="4">
        <f t="shared" si="28"/>
        <v>0</v>
      </c>
      <c r="ED59" s="4">
        <f t="shared" si="28"/>
        <v>0</v>
      </c>
      <c r="EE59" s="4">
        <f t="shared" si="28"/>
        <v>0</v>
      </c>
      <c r="EF59" s="4">
        <f t="shared" si="28"/>
        <v>0</v>
      </c>
      <c r="EG59" s="4">
        <f t="shared" si="28"/>
        <v>0</v>
      </c>
      <c r="EH59" s="4">
        <f t="shared" si="28"/>
        <v>0</v>
      </c>
      <c r="EI59" s="4">
        <f t="shared" si="28"/>
        <v>0</v>
      </c>
      <c r="EJ59" s="4">
        <f t="shared" si="28"/>
        <v>0</v>
      </c>
      <c r="EK59" s="4">
        <f t="shared" si="28"/>
        <v>0</v>
      </c>
      <c r="EL59" s="4">
        <f t="shared" si="28"/>
        <v>0</v>
      </c>
      <c r="EM59" s="4">
        <f t="shared" si="28"/>
        <v>0</v>
      </c>
      <c r="EN59" s="4">
        <f t="shared" si="28"/>
        <v>0</v>
      </c>
      <c r="EO59" s="4">
        <f t="shared" si="28"/>
        <v>0</v>
      </c>
      <c r="EP59" s="4">
        <f t="shared" si="28"/>
        <v>0</v>
      </c>
      <c r="EQ59" s="4">
        <f t="shared" si="28"/>
        <v>0</v>
      </c>
      <c r="ER59" s="4">
        <f t="shared" si="28"/>
        <v>0</v>
      </c>
      <c r="ES59" s="4">
        <f t="shared" si="28"/>
        <v>0</v>
      </c>
      <c r="ET59" s="4">
        <f t="shared" si="28"/>
        <v>0</v>
      </c>
      <c r="EU59" s="4">
        <f t="shared" si="28"/>
        <v>0</v>
      </c>
      <c r="EV59" s="4">
        <f t="shared" si="28"/>
        <v>0</v>
      </c>
      <c r="EW59" s="4">
        <f t="shared" si="28"/>
        <v>0</v>
      </c>
      <c r="EX59" s="4">
        <f t="shared" si="28"/>
        <v>0</v>
      </c>
      <c r="EY59" s="4">
        <f t="shared" si="28"/>
        <v>0</v>
      </c>
      <c r="EZ59" s="4">
        <f t="shared" si="28"/>
        <v>0</v>
      </c>
      <c r="FA59" s="4">
        <f t="shared" si="28"/>
        <v>0</v>
      </c>
      <c r="FB59" s="4">
        <f t="shared" si="28"/>
        <v>0</v>
      </c>
      <c r="FC59" s="4">
        <f t="shared" si="28"/>
        <v>0</v>
      </c>
      <c r="FD59" s="4">
        <f t="shared" si="28"/>
        <v>0</v>
      </c>
      <c r="FE59" s="4">
        <f t="shared" si="28"/>
        <v>0</v>
      </c>
      <c r="FF59" s="4">
        <f t="shared" si="28"/>
        <v>0</v>
      </c>
      <c r="FG59" s="4">
        <f t="shared" si="28"/>
        <v>0</v>
      </c>
      <c r="FH59" s="4">
        <f t="shared" si="28"/>
        <v>0</v>
      </c>
      <c r="FI59" s="4">
        <f t="shared" si="28"/>
        <v>0</v>
      </c>
      <c r="FJ59" s="4">
        <f t="shared" si="28"/>
        <v>0</v>
      </c>
      <c r="FK59" s="4">
        <f t="shared" si="28"/>
        <v>0</v>
      </c>
      <c r="FL59" s="4">
        <f t="shared" si="28"/>
        <v>0</v>
      </c>
      <c r="FM59" s="4">
        <f t="shared" si="28"/>
        <v>945</v>
      </c>
      <c r="FN59" s="4">
        <f t="shared" si="28"/>
        <v>0</v>
      </c>
      <c r="FO59" s="4">
        <f t="shared" si="28"/>
        <v>0</v>
      </c>
      <c r="FP59" s="4">
        <f t="shared" si="28"/>
        <v>0</v>
      </c>
      <c r="FQ59" s="4">
        <f t="shared" si="28"/>
        <v>0</v>
      </c>
      <c r="FR59" s="4">
        <f t="shared" si="28"/>
        <v>951</v>
      </c>
      <c r="FS59" s="4">
        <f t="shared" si="28"/>
        <v>0</v>
      </c>
      <c r="FT59" s="4">
        <f t="shared" si="28"/>
        <v>0</v>
      </c>
      <c r="FU59" s="4">
        <f t="shared" si="28"/>
        <v>0</v>
      </c>
      <c r="FV59" s="4">
        <f t="shared" si="28"/>
        <v>0</v>
      </c>
      <c r="FW59" s="4">
        <f t="shared" si="28"/>
        <v>0</v>
      </c>
      <c r="FX59" s="4">
        <f t="shared" si="28"/>
        <v>1111</v>
      </c>
      <c r="FY59" s="4">
        <f t="shared" si="28"/>
        <v>0</v>
      </c>
      <c r="FZ59" s="4">
        <f t="shared" si="28"/>
        <v>0</v>
      </c>
      <c r="GA59" s="4">
        <f t="shared" si="28"/>
        <v>0</v>
      </c>
      <c r="GB59" s="4">
        <f t="shared" si="28"/>
        <v>0</v>
      </c>
      <c r="GC59" s="4">
        <f t="shared" si="28"/>
        <v>0</v>
      </c>
      <c r="GD59" s="4">
        <f t="shared" si="28"/>
        <v>0</v>
      </c>
      <c r="GE59" s="4">
        <f t="shared" si="28"/>
        <v>0</v>
      </c>
      <c r="GF59" s="4">
        <f t="shared" si="28"/>
        <v>0</v>
      </c>
      <c r="GG59" s="4">
        <f t="shared" si="28"/>
        <v>0</v>
      </c>
      <c r="GH59" s="4">
        <f t="shared" si="28"/>
        <v>0</v>
      </c>
      <c r="GI59" s="4">
        <f t="shared" si="28"/>
        <v>0</v>
      </c>
      <c r="GJ59" s="4">
        <f t="shared" si="28"/>
        <v>0</v>
      </c>
      <c r="GK59" s="4">
        <f t="shared" si="28"/>
        <v>0</v>
      </c>
      <c r="GL59" s="4">
        <f t="shared" si="28"/>
        <v>0</v>
      </c>
      <c r="GM59" s="4">
        <f t="shared" ref="GM59:IX59" si="29">SUM(GM60:GM72)</f>
        <v>0</v>
      </c>
      <c r="GN59" s="4">
        <f t="shared" si="29"/>
        <v>0</v>
      </c>
      <c r="GO59" s="4">
        <f t="shared" si="29"/>
        <v>0</v>
      </c>
      <c r="GP59" s="4">
        <f t="shared" si="29"/>
        <v>0</v>
      </c>
      <c r="GQ59" s="4">
        <f t="shared" si="29"/>
        <v>0</v>
      </c>
      <c r="GR59" s="4">
        <f t="shared" si="29"/>
        <v>0</v>
      </c>
      <c r="GS59" s="4">
        <f t="shared" si="29"/>
        <v>0</v>
      </c>
      <c r="GT59" s="4">
        <f t="shared" si="29"/>
        <v>0</v>
      </c>
      <c r="GU59" s="4">
        <f t="shared" si="29"/>
        <v>0</v>
      </c>
      <c r="GV59" s="4">
        <f t="shared" si="29"/>
        <v>0</v>
      </c>
      <c r="GW59" s="4">
        <f t="shared" si="29"/>
        <v>0</v>
      </c>
      <c r="GX59" s="4">
        <f t="shared" si="29"/>
        <v>0</v>
      </c>
      <c r="GY59" s="4">
        <f t="shared" si="29"/>
        <v>0</v>
      </c>
      <c r="GZ59" s="4">
        <f t="shared" si="29"/>
        <v>0</v>
      </c>
      <c r="HA59" s="4">
        <f t="shared" si="29"/>
        <v>0</v>
      </c>
      <c r="HB59" s="4">
        <f t="shared" si="29"/>
        <v>0</v>
      </c>
      <c r="HC59" s="4">
        <f t="shared" si="29"/>
        <v>0</v>
      </c>
      <c r="HD59" s="4">
        <f t="shared" si="29"/>
        <v>0</v>
      </c>
      <c r="HE59" s="4">
        <f t="shared" si="29"/>
        <v>0</v>
      </c>
      <c r="HF59" s="4">
        <f t="shared" si="29"/>
        <v>0</v>
      </c>
      <c r="HG59" s="4">
        <f t="shared" si="29"/>
        <v>0</v>
      </c>
      <c r="HH59" s="4">
        <f t="shared" si="29"/>
        <v>0</v>
      </c>
      <c r="HI59" s="4">
        <f t="shared" si="29"/>
        <v>0</v>
      </c>
      <c r="HJ59" s="4">
        <f t="shared" si="29"/>
        <v>1124</v>
      </c>
      <c r="HK59" s="4">
        <f t="shared" si="29"/>
        <v>0</v>
      </c>
      <c r="HL59" s="4">
        <f t="shared" si="29"/>
        <v>1212</v>
      </c>
      <c r="HM59" s="4">
        <f t="shared" si="29"/>
        <v>0</v>
      </c>
      <c r="HN59" s="4">
        <f t="shared" si="29"/>
        <v>1056</v>
      </c>
      <c r="HO59" s="4">
        <f t="shared" si="29"/>
        <v>1047</v>
      </c>
      <c r="HP59" s="4">
        <f t="shared" si="29"/>
        <v>1150</v>
      </c>
      <c r="HQ59" s="4">
        <f t="shared" si="29"/>
        <v>0</v>
      </c>
      <c r="HR59" s="4">
        <f t="shared" si="29"/>
        <v>1022</v>
      </c>
      <c r="HS59" s="4">
        <f t="shared" si="29"/>
        <v>2262</v>
      </c>
      <c r="HT59" s="4">
        <f t="shared" si="29"/>
        <v>0</v>
      </c>
      <c r="HU59" s="4">
        <f t="shared" si="29"/>
        <v>0</v>
      </c>
      <c r="HV59" s="4">
        <f t="shared" si="29"/>
        <v>0</v>
      </c>
      <c r="HW59" s="4">
        <f t="shared" si="29"/>
        <v>3224</v>
      </c>
      <c r="HX59" s="4">
        <f t="shared" si="29"/>
        <v>0</v>
      </c>
      <c r="HY59" s="4">
        <f t="shared" si="29"/>
        <v>2230</v>
      </c>
      <c r="HZ59" s="4">
        <f t="shared" si="29"/>
        <v>0</v>
      </c>
      <c r="IA59" s="4">
        <f t="shared" si="29"/>
        <v>1045</v>
      </c>
      <c r="IB59" s="4">
        <f t="shared" si="29"/>
        <v>1109</v>
      </c>
      <c r="IC59" s="4">
        <f t="shared" si="29"/>
        <v>1108</v>
      </c>
      <c r="ID59" s="4">
        <f t="shared" si="29"/>
        <v>0</v>
      </c>
      <c r="IE59" s="4">
        <f t="shared" si="29"/>
        <v>0</v>
      </c>
      <c r="IF59" s="4">
        <f t="shared" si="29"/>
        <v>0</v>
      </c>
      <c r="IG59" s="4">
        <f t="shared" si="29"/>
        <v>0</v>
      </c>
      <c r="IH59" s="4">
        <f t="shared" si="29"/>
        <v>1</v>
      </c>
      <c r="II59" s="4">
        <f t="shared" si="29"/>
        <v>0</v>
      </c>
      <c r="IJ59" s="4">
        <f t="shared" si="29"/>
        <v>0</v>
      </c>
      <c r="IK59" s="4">
        <f t="shared" si="29"/>
        <v>0</v>
      </c>
      <c r="IL59" s="4">
        <f t="shared" si="29"/>
        <v>0</v>
      </c>
      <c r="IM59" s="4">
        <f t="shared" si="29"/>
        <v>0</v>
      </c>
      <c r="IN59" s="4">
        <f t="shared" si="29"/>
        <v>0</v>
      </c>
      <c r="IO59" s="4">
        <f t="shared" si="29"/>
        <v>0</v>
      </c>
      <c r="IP59" s="4">
        <f t="shared" si="29"/>
        <v>0</v>
      </c>
      <c r="IQ59" s="4">
        <f t="shared" si="29"/>
        <v>0</v>
      </c>
      <c r="IR59" s="4">
        <f t="shared" si="29"/>
        <v>0</v>
      </c>
      <c r="IS59" s="4">
        <f t="shared" si="29"/>
        <v>0</v>
      </c>
      <c r="IT59" s="4">
        <f t="shared" si="29"/>
        <v>0</v>
      </c>
      <c r="IU59" s="4">
        <f t="shared" si="29"/>
        <v>0</v>
      </c>
      <c r="IV59" s="4">
        <f t="shared" si="29"/>
        <v>0</v>
      </c>
      <c r="IW59" s="4">
        <f t="shared" si="29"/>
        <v>0</v>
      </c>
      <c r="IX59" s="4">
        <f t="shared" si="29"/>
        <v>0</v>
      </c>
      <c r="IY59" s="4">
        <f t="shared" ref="IY59:LJ59" si="30">SUM(IY60:IY72)</f>
        <v>0</v>
      </c>
      <c r="IZ59" s="4">
        <f t="shared" si="30"/>
        <v>0</v>
      </c>
      <c r="JA59" s="4">
        <f t="shared" si="30"/>
        <v>0</v>
      </c>
      <c r="JB59" s="4">
        <f t="shared" si="30"/>
        <v>0</v>
      </c>
      <c r="JC59" s="4">
        <f t="shared" si="30"/>
        <v>0</v>
      </c>
      <c r="JD59" s="4">
        <f t="shared" si="30"/>
        <v>0</v>
      </c>
      <c r="JE59" s="4">
        <f t="shared" si="30"/>
        <v>0</v>
      </c>
      <c r="JF59" s="4">
        <f t="shared" si="30"/>
        <v>0</v>
      </c>
      <c r="JG59" s="4">
        <f t="shared" si="30"/>
        <v>0</v>
      </c>
      <c r="JH59" s="4">
        <f t="shared" si="30"/>
        <v>0</v>
      </c>
      <c r="JI59" s="4">
        <f t="shared" si="30"/>
        <v>0</v>
      </c>
      <c r="JJ59" s="4">
        <f t="shared" si="30"/>
        <v>0</v>
      </c>
      <c r="JK59" s="4">
        <f t="shared" si="30"/>
        <v>0</v>
      </c>
      <c r="JL59" s="4">
        <f t="shared" si="30"/>
        <v>1061</v>
      </c>
      <c r="JM59" s="4">
        <f t="shared" si="30"/>
        <v>519</v>
      </c>
      <c r="JN59" s="4">
        <f t="shared" si="30"/>
        <v>1117</v>
      </c>
      <c r="JO59" s="4">
        <f t="shared" si="30"/>
        <v>0</v>
      </c>
      <c r="JP59" s="4">
        <f t="shared" si="30"/>
        <v>724</v>
      </c>
      <c r="JQ59" s="4">
        <f t="shared" si="30"/>
        <v>0</v>
      </c>
      <c r="JR59" s="4">
        <f t="shared" si="30"/>
        <v>1840</v>
      </c>
      <c r="JS59" s="4">
        <f t="shared" si="30"/>
        <v>1031</v>
      </c>
      <c r="JT59" s="4">
        <f t="shared" si="30"/>
        <v>0</v>
      </c>
      <c r="JU59" s="4">
        <f t="shared" si="30"/>
        <v>1117</v>
      </c>
      <c r="JV59" s="4">
        <f t="shared" si="30"/>
        <v>1953</v>
      </c>
      <c r="JW59" s="4">
        <f t="shared" si="30"/>
        <v>1139</v>
      </c>
      <c r="JX59" s="4">
        <f t="shared" si="30"/>
        <v>0</v>
      </c>
      <c r="JY59" s="4">
        <f t="shared" si="30"/>
        <v>1144</v>
      </c>
      <c r="JZ59" s="4">
        <f t="shared" si="30"/>
        <v>0</v>
      </c>
      <c r="KA59" s="4">
        <f t="shared" si="30"/>
        <v>0</v>
      </c>
      <c r="KB59" s="4">
        <f t="shared" si="30"/>
        <v>0</v>
      </c>
      <c r="KC59" s="4">
        <f t="shared" si="30"/>
        <v>0</v>
      </c>
      <c r="KD59" s="4">
        <f t="shared" si="30"/>
        <v>0</v>
      </c>
      <c r="KE59" s="4">
        <f t="shared" si="30"/>
        <v>0</v>
      </c>
      <c r="KF59" s="4">
        <f t="shared" si="30"/>
        <v>0</v>
      </c>
      <c r="KG59" s="4">
        <f t="shared" si="30"/>
        <v>0</v>
      </c>
      <c r="KH59" s="4">
        <f t="shared" si="30"/>
        <v>0</v>
      </c>
      <c r="KI59" s="4">
        <f t="shared" si="30"/>
        <v>0</v>
      </c>
      <c r="KJ59" s="4">
        <f t="shared" si="30"/>
        <v>0</v>
      </c>
      <c r="KK59" s="4">
        <f t="shared" si="30"/>
        <v>0</v>
      </c>
      <c r="KL59" s="4">
        <f t="shared" si="30"/>
        <v>0</v>
      </c>
      <c r="KM59" s="4">
        <f t="shared" si="30"/>
        <v>0</v>
      </c>
      <c r="KN59" s="4">
        <f t="shared" si="30"/>
        <v>0</v>
      </c>
      <c r="KO59" s="4">
        <f t="shared" si="30"/>
        <v>0</v>
      </c>
      <c r="KP59" s="4">
        <f t="shared" si="30"/>
        <v>0</v>
      </c>
      <c r="KQ59" s="4">
        <f t="shared" si="30"/>
        <v>0</v>
      </c>
      <c r="KR59" s="4">
        <f t="shared" si="30"/>
        <v>0</v>
      </c>
      <c r="KS59" s="4">
        <f t="shared" si="30"/>
        <v>0</v>
      </c>
      <c r="KT59" s="4">
        <f t="shared" si="30"/>
        <v>0</v>
      </c>
      <c r="KU59" s="4">
        <f t="shared" si="30"/>
        <v>0</v>
      </c>
      <c r="KV59" s="4">
        <f t="shared" si="30"/>
        <v>0</v>
      </c>
      <c r="KW59" s="4">
        <f t="shared" si="30"/>
        <v>0</v>
      </c>
      <c r="KX59" s="4">
        <f t="shared" si="30"/>
        <v>0</v>
      </c>
      <c r="KY59" s="4">
        <f t="shared" si="30"/>
        <v>0</v>
      </c>
      <c r="KZ59" s="4">
        <f t="shared" si="30"/>
        <v>0</v>
      </c>
      <c r="LA59" s="4">
        <f t="shared" si="30"/>
        <v>0</v>
      </c>
      <c r="LB59" s="4">
        <f t="shared" si="30"/>
        <v>0</v>
      </c>
      <c r="LC59" s="4">
        <f t="shared" si="30"/>
        <v>0</v>
      </c>
      <c r="LD59" s="4">
        <f t="shared" si="30"/>
        <v>0</v>
      </c>
      <c r="LE59" s="4">
        <f t="shared" si="30"/>
        <v>0</v>
      </c>
      <c r="LF59" s="4">
        <f t="shared" si="30"/>
        <v>0</v>
      </c>
      <c r="LG59" s="4">
        <f t="shared" si="30"/>
        <v>0</v>
      </c>
      <c r="LH59" s="4">
        <f t="shared" si="30"/>
        <v>1213</v>
      </c>
      <c r="LI59" s="4">
        <f t="shared" si="30"/>
        <v>0</v>
      </c>
      <c r="LJ59" s="4">
        <f t="shared" si="30"/>
        <v>1699</v>
      </c>
      <c r="LK59" s="4">
        <f t="shared" ref="LK59:NV59" si="31">SUM(LK60:LK72)</f>
        <v>1747</v>
      </c>
      <c r="LL59" s="4">
        <f t="shared" si="31"/>
        <v>1130</v>
      </c>
      <c r="LM59" s="4">
        <f t="shared" si="31"/>
        <v>0</v>
      </c>
      <c r="LN59" s="4">
        <f t="shared" si="31"/>
        <v>2258</v>
      </c>
      <c r="LO59" s="4">
        <f t="shared" si="31"/>
        <v>732</v>
      </c>
      <c r="LP59" s="4">
        <f t="shared" si="31"/>
        <v>1145</v>
      </c>
      <c r="LQ59" s="4">
        <f t="shared" si="31"/>
        <v>0</v>
      </c>
      <c r="LR59" s="4">
        <f t="shared" si="31"/>
        <v>0</v>
      </c>
      <c r="LS59" s="4">
        <f t="shared" si="31"/>
        <v>2297</v>
      </c>
      <c r="LT59" s="4">
        <f t="shared" si="31"/>
        <v>0</v>
      </c>
      <c r="LU59" s="4">
        <f t="shared" si="31"/>
        <v>1108</v>
      </c>
      <c r="LV59" s="4">
        <f t="shared" si="31"/>
        <v>0</v>
      </c>
      <c r="LW59" s="4">
        <f t="shared" si="31"/>
        <v>1212</v>
      </c>
      <c r="LX59" s="4">
        <f t="shared" si="31"/>
        <v>0</v>
      </c>
      <c r="LY59" s="4">
        <f t="shared" si="31"/>
        <v>1111</v>
      </c>
      <c r="LZ59" s="4">
        <f t="shared" si="31"/>
        <v>1028</v>
      </c>
      <c r="MA59" s="4">
        <f t="shared" si="31"/>
        <v>1181</v>
      </c>
      <c r="MB59" s="4">
        <f t="shared" si="31"/>
        <v>0</v>
      </c>
      <c r="MC59" s="4">
        <f t="shared" si="31"/>
        <v>0</v>
      </c>
      <c r="MD59" s="4">
        <f t="shared" si="31"/>
        <v>0</v>
      </c>
      <c r="ME59" s="4">
        <f t="shared" si="31"/>
        <v>0</v>
      </c>
      <c r="MF59" s="4">
        <f t="shared" si="31"/>
        <v>0</v>
      </c>
      <c r="MG59" s="4">
        <f t="shared" si="31"/>
        <v>0</v>
      </c>
      <c r="MH59" s="4">
        <f t="shared" si="31"/>
        <v>0</v>
      </c>
      <c r="MI59" s="4">
        <f t="shared" si="31"/>
        <v>0</v>
      </c>
      <c r="MJ59" s="4">
        <f t="shared" si="31"/>
        <v>0</v>
      </c>
      <c r="MK59" s="4">
        <f t="shared" si="31"/>
        <v>0</v>
      </c>
      <c r="ML59" s="4">
        <f t="shared" si="31"/>
        <v>0</v>
      </c>
      <c r="MM59" s="4">
        <f t="shared" si="31"/>
        <v>0</v>
      </c>
      <c r="MN59" s="4">
        <f t="shared" si="31"/>
        <v>0</v>
      </c>
      <c r="MO59" s="4">
        <f t="shared" si="31"/>
        <v>0</v>
      </c>
      <c r="MP59" s="4">
        <f t="shared" si="31"/>
        <v>0</v>
      </c>
      <c r="MQ59" s="4">
        <f t="shared" si="31"/>
        <v>0</v>
      </c>
      <c r="MR59" s="4">
        <f t="shared" si="31"/>
        <v>0</v>
      </c>
      <c r="MS59" s="4">
        <f t="shared" si="31"/>
        <v>0</v>
      </c>
      <c r="MT59" s="4">
        <f t="shared" si="31"/>
        <v>0</v>
      </c>
      <c r="MU59" s="4">
        <f t="shared" si="31"/>
        <v>0</v>
      </c>
      <c r="MV59" s="4">
        <f t="shared" si="31"/>
        <v>0</v>
      </c>
      <c r="MW59" s="4">
        <f t="shared" si="31"/>
        <v>0</v>
      </c>
      <c r="MX59" s="4">
        <f t="shared" si="31"/>
        <v>0</v>
      </c>
      <c r="MY59" s="4">
        <f t="shared" si="31"/>
        <v>0</v>
      </c>
      <c r="MZ59" s="4">
        <f t="shared" si="31"/>
        <v>0</v>
      </c>
      <c r="NA59" s="4">
        <f t="shared" si="31"/>
        <v>0</v>
      </c>
      <c r="NB59" s="4">
        <f t="shared" si="31"/>
        <v>0</v>
      </c>
      <c r="NC59" s="4">
        <f t="shared" si="31"/>
        <v>0</v>
      </c>
      <c r="ND59" s="4">
        <f t="shared" si="31"/>
        <v>0</v>
      </c>
      <c r="NE59" s="4">
        <f t="shared" si="31"/>
        <v>0</v>
      </c>
      <c r="NF59" s="4">
        <f t="shared" si="31"/>
        <v>0</v>
      </c>
      <c r="NG59" s="4">
        <f t="shared" si="31"/>
        <v>0</v>
      </c>
      <c r="NH59" s="4">
        <f t="shared" si="31"/>
        <v>0</v>
      </c>
      <c r="NI59" s="4">
        <f t="shared" si="31"/>
        <v>0</v>
      </c>
      <c r="NJ59" s="4">
        <f t="shared" si="31"/>
        <v>0</v>
      </c>
      <c r="NK59" s="4">
        <f t="shared" si="31"/>
        <v>0</v>
      </c>
      <c r="NL59" s="4">
        <f t="shared" si="31"/>
        <v>0</v>
      </c>
      <c r="NM59" s="4">
        <f t="shared" si="31"/>
        <v>0</v>
      </c>
      <c r="NN59" s="4">
        <f t="shared" si="31"/>
        <v>0</v>
      </c>
      <c r="NO59" s="4">
        <f t="shared" si="31"/>
        <v>0</v>
      </c>
      <c r="NP59" s="4">
        <f t="shared" si="31"/>
        <v>0</v>
      </c>
      <c r="NQ59" s="4">
        <f t="shared" si="31"/>
        <v>0</v>
      </c>
      <c r="NR59" s="4">
        <f t="shared" si="31"/>
        <v>0</v>
      </c>
      <c r="NS59" s="4">
        <f t="shared" si="31"/>
        <v>0</v>
      </c>
      <c r="NT59" s="4">
        <f t="shared" si="31"/>
        <v>0</v>
      </c>
      <c r="NU59" s="4">
        <f t="shared" si="31"/>
        <v>0</v>
      </c>
      <c r="NV59" s="4">
        <f t="shared" si="31"/>
        <v>0</v>
      </c>
      <c r="NW59" s="4">
        <f t="shared" ref="NW59:PC59" si="32">SUM(NW60:NW72)</f>
        <v>0</v>
      </c>
      <c r="NX59" s="4">
        <f t="shared" si="32"/>
        <v>0</v>
      </c>
      <c r="NY59" s="4">
        <f t="shared" si="32"/>
        <v>0</v>
      </c>
      <c r="NZ59" s="4">
        <f t="shared" si="32"/>
        <v>0</v>
      </c>
      <c r="OA59" s="4">
        <f t="shared" si="32"/>
        <v>0</v>
      </c>
      <c r="OB59" s="4">
        <f t="shared" si="32"/>
        <v>0</v>
      </c>
      <c r="OC59" s="4">
        <f t="shared" si="32"/>
        <v>0</v>
      </c>
      <c r="OD59" s="4">
        <f t="shared" si="32"/>
        <v>0</v>
      </c>
      <c r="OE59" s="4">
        <f t="shared" si="32"/>
        <v>0</v>
      </c>
      <c r="OF59" s="4">
        <f t="shared" si="32"/>
        <v>0</v>
      </c>
      <c r="OG59" s="4">
        <f t="shared" si="32"/>
        <v>0</v>
      </c>
      <c r="OH59" s="4">
        <f t="shared" si="32"/>
        <v>0</v>
      </c>
      <c r="OI59" s="4">
        <f t="shared" si="32"/>
        <v>0</v>
      </c>
      <c r="OJ59" s="4">
        <f t="shared" si="32"/>
        <v>0</v>
      </c>
      <c r="OK59" s="4">
        <f t="shared" si="32"/>
        <v>0</v>
      </c>
      <c r="OL59" s="4">
        <f t="shared" si="32"/>
        <v>0</v>
      </c>
      <c r="OM59" s="4">
        <f t="shared" si="32"/>
        <v>0</v>
      </c>
      <c r="ON59" s="4">
        <f t="shared" si="32"/>
        <v>0</v>
      </c>
      <c r="OO59" s="4">
        <f t="shared" si="32"/>
        <v>0</v>
      </c>
      <c r="OP59" s="4">
        <f t="shared" si="32"/>
        <v>0</v>
      </c>
      <c r="OQ59" s="4">
        <f t="shared" si="32"/>
        <v>0</v>
      </c>
      <c r="OR59" s="4">
        <f t="shared" si="32"/>
        <v>0</v>
      </c>
      <c r="OS59" s="4">
        <f t="shared" si="32"/>
        <v>0</v>
      </c>
      <c r="OT59" s="4">
        <f t="shared" si="32"/>
        <v>0</v>
      </c>
      <c r="OU59" s="4">
        <f t="shared" si="32"/>
        <v>0</v>
      </c>
      <c r="OV59" s="4">
        <f t="shared" si="32"/>
        <v>0</v>
      </c>
      <c r="OW59" s="4">
        <f t="shared" si="32"/>
        <v>0</v>
      </c>
      <c r="OX59" s="4">
        <f t="shared" si="32"/>
        <v>0</v>
      </c>
      <c r="OY59" s="4">
        <f t="shared" si="32"/>
        <v>0</v>
      </c>
      <c r="OZ59" s="4">
        <f t="shared" si="32"/>
        <v>0</v>
      </c>
      <c r="PA59" s="4">
        <f t="shared" si="32"/>
        <v>0</v>
      </c>
      <c r="PB59" s="4">
        <f t="shared" si="32"/>
        <v>0</v>
      </c>
      <c r="PC59" s="4">
        <f t="shared" si="32"/>
        <v>0</v>
      </c>
      <c r="PD59" s="4">
        <f>SUM(PD60:PD72)</f>
        <v>0</v>
      </c>
      <c r="PE59" s="4">
        <f>SUM(PE60:PE72)</f>
        <v>0</v>
      </c>
      <c r="PF59" s="4">
        <f t="shared" ref="PF59:RQ59" si="33">SUM(PF60:PF72)</f>
        <v>0</v>
      </c>
      <c r="PG59" s="4">
        <f t="shared" si="33"/>
        <v>0</v>
      </c>
      <c r="PH59" s="4">
        <f t="shared" si="33"/>
        <v>0</v>
      </c>
      <c r="PI59" s="4">
        <f t="shared" si="33"/>
        <v>0</v>
      </c>
      <c r="PJ59" s="4">
        <f t="shared" si="33"/>
        <v>0</v>
      </c>
      <c r="PK59" s="4">
        <f t="shared" si="33"/>
        <v>2</v>
      </c>
      <c r="PL59" s="4">
        <f t="shared" si="33"/>
        <v>0</v>
      </c>
      <c r="PM59" s="4">
        <f t="shared" si="33"/>
        <v>0</v>
      </c>
      <c r="PN59" s="4">
        <f t="shared" si="33"/>
        <v>0</v>
      </c>
      <c r="PO59" s="4">
        <f t="shared" si="33"/>
        <v>0</v>
      </c>
      <c r="PP59" s="4">
        <f t="shared" si="33"/>
        <v>0</v>
      </c>
      <c r="PQ59" s="4">
        <f t="shared" si="33"/>
        <v>0</v>
      </c>
      <c r="PR59" s="4">
        <f t="shared" si="33"/>
        <v>0</v>
      </c>
      <c r="PS59" s="4">
        <f t="shared" si="33"/>
        <v>0</v>
      </c>
      <c r="PT59" s="4">
        <f t="shared" si="33"/>
        <v>0</v>
      </c>
      <c r="PU59" s="4">
        <f t="shared" si="33"/>
        <v>0</v>
      </c>
      <c r="PV59" s="4">
        <f t="shared" si="33"/>
        <v>0</v>
      </c>
      <c r="PW59" s="4">
        <f t="shared" si="33"/>
        <v>0</v>
      </c>
      <c r="PX59" s="4">
        <f t="shared" si="33"/>
        <v>0</v>
      </c>
      <c r="PY59" s="4">
        <f t="shared" si="33"/>
        <v>0</v>
      </c>
      <c r="PZ59" s="4">
        <f t="shared" si="33"/>
        <v>0</v>
      </c>
      <c r="QA59" s="4">
        <f t="shared" si="33"/>
        <v>0</v>
      </c>
      <c r="QB59" s="4">
        <f t="shared" si="33"/>
        <v>0</v>
      </c>
      <c r="QC59" s="4">
        <f t="shared" si="33"/>
        <v>0</v>
      </c>
      <c r="QD59" s="4">
        <f t="shared" si="33"/>
        <v>0</v>
      </c>
      <c r="QE59" s="4">
        <f t="shared" si="33"/>
        <v>0</v>
      </c>
      <c r="QF59" s="4">
        <f t="shared" si="33"/>
        <v>0</v>
      </c>
      <c r="QG59" s="4">
        <f t="shared" si="33"/>
        <v>0</v>
      </c>
      <c r="QH59" s="4">
        <f t="shared" si="33"/>
        <v>0</v>
      </c>
      <c r="QI59" s="4">
        <f t="shared" si="33"/>
        <v>0</v>
      </c>
      <c r="QJ59" s="4">
        <f t="shared" si="33"/>
        <v>0</v>
      </c>
      <c r="QK59" s="4">
        <f t="shared" si="33"/>
        <v>0</v>
      </c>
      <c r="QL59" s="4">
        <f t="shared" si="33"/>
        <v>0</v>
      </c>
      <c r="QM59" s="4">
        <f t="shared" si="33"/>
        <v>0</v>
      </c>
      <c r="QN59" s="4">
        <f t="shared" si="33"/>
        <v>0</v>
      </c>
      <c r="QO59" s="4">
        <f t="shared" si="33"/>
        <v>0</v>
      </c>
      <c r="QP59" s="4">
        <f t="shared" si="33"/>
        <v>0</v>
      </c>
      <c r="QQ59" s="4">
        <f t="shared" si="33"/>
        <v>0</v>
      </c>
      <c r="QR59" s="4">
        <f t="shared" si="33"/>
        <v>0</v>
      </c>
      <c r="QS59" s="4">
        <f t="shared" si="33"/>
        <v>0</v>
      </c>
      <c r="QT59" s="4">
        <f t="shared" si="33"/>
        <v>0</v>
      </c>
      <c r="QU59" s="4">
        <f t="shared" si="33"/>
        <v>0</v>
      </c>
      <c r="QV59" s="4">
        <f t="shared" si="33"/>
        <v>0</v>
      </c>
      <c r="QW59" s="4">
        <f t="shared" si="33"/>
        <v>0</v>
      </c>
      <c r="QX59" s="4">
        <f t="shared" si="33"/>
        <v>0</v>
      </c>
      <c r="QY59" s="4">
        <f t="shared" si="33"/>
        <v>0</v>
      </c>
      <c r="QZ59" s="4">
        <f t="shared" si="33"/>
        <v>0</v>
      </c>
      <c r="RA59" s="4">
        <f t="shared" si="33"/>
        <v>0</v>
      </c>
      <c r="RB59" s="4">
        <f t="shared" si="33"/>
        <v>0</v>
      </c>
      <c r="RC59" s="4">
        <f t="shared" si="33"/>
        <v>0</v>
      </c>
      <c r="RD59" s="4">
        <f t="shared" si="33"/>
        <v>0</v>
      </c>
      <c r="RE59" s="4">
        <f t="shared" si="33"/>
        <v>0</v>
      </c>
      <c r="RF59" s="4">
        <f t="shared" si="33"/>
        <v>0</v>
      </c>
      <c r="RG59" s="4">
        <f t="shared" si="33"/>
        <v>0</v>
      </c>
      <c r="RH59" s="4">
        <f t="shared" si="33"/>
        <v>0</v>
      </c>
      <c r="RI59" s="4">
        <f t="shared" si="33"/>
        <v>0</v>
      </c>
      <c r="RJ59" s="4">
        <f t="shared" si="33"/>
        <v>0</v>
      </c>
      <c r="RK59" s="4">
        <f t="shared" si="33"/>
        <v>385.55164409999998</v>
      </c>
      <c r="RL59" s="4">
        <f t="shared" si="33"/>
        <v>0</v>
      </c>
      <c r="RM59" s="4">
        <f t="shared" si="33"/>
        <v>0</v>
      </c>
      <c r="RN59" s="4">
        <f t="shared" si="33"/>
        <v>0</v>
      </c>
      <c r="RO59" s="4">
        <f t="shared" si="33"/>
        <v>0</v>
      </c>
      <c r="RP59" s="4">
        <f t="shared" si="33"/>
        <v>0</v>
      </c>
      <c r="RQ59" s="4">
        <f t="shared" si="33"/>
        <v>0</v>
      </c>
      <c r="RR59" s="4">
        <f t="shared" ref="RR59:UC59" si="34">SUM(RR60:RR72)</f>
        <v>0</v>
      </c>
      <c r="RS59" s="4">
        <f t="shared" si="34"/>
        <v>0</v>
      </c>
      <c r="RT59" s="4">
        <f t="shared" si="34"/>
        <v>0</v>
      </c>
      <c r="RU59" s="4">
        <f t="shared" si="34"/>
        <v>0</v>
      </c>
      <c r="RV59" s="4">
        <f t="shared" si="34"/>
        <v>0</v>
      </c>
      <c r="RW59" s="4">
        <f t="shared" si="34"/>
        <v>0</v>
      </c>
      <c r="RX59" s="4">
        <f t="shared" si="34"/>
        <v>0</v>
      </c>
      <c r="RY59" s="4">
        <f t="shared" si="34"/>
        <v>0</v>
      </c>
      <c r="RZ59" s="4">
        <f t="shared" si="34"/>
        <v>0</v>
      </c>
      <c r="SA59" s="4">
        <f t="shared" si="34"/>
        <v>0</v>
      </c>
      <c r="SB59" s="4">
        <f t="shared" si="34"/>
        <v>0</v>
      </c>
      <c r="SC59" s="4">
        <f t="shared" si="34"/>
        <v>0</v>
      </c>
      <c r="SD59" s="4">
        <f t="shared" si="34"/>
        <v>0</v>
      </c>
      <c r="SE59" s="4">
        <f t="shared" si="34"/>
        <v>0</v>
      </c>
      <c r="SF59" s="4">
        <f t="shared" si="34"/>
        <v>0</v>
      </c>
      <c r="SG59" s="4">
        <f t="shared" si="34"/>
        <v>0</v>
      </c>
      <c r="SH59" s="4">
        <f t="shared" si="34"/>
        <v>0</v>
      </c>
      <c r="SI59" s="4">
        <f t="shared" si="34"/>
        <v>0</v>
      </c>
      <c r="SJ59" s="4">
        <f t="shared" si="34"/>
        <v>0</v>
      </c>
      <c r="SK59" s="4">
        <f t="shared" si="34"/>
        <v>0</v>
      </c>
      <c r="SL59" s="4">
        <f t="shared" si="34"/>
        <v>0</v>
      </c>
      <c r="SM59" s="4">
        <f t="shared" si="34"/>
        <v>0</v>
      </c>
      <c r="SN59" s="4">
        <f t="shared" si="34"/>
        <v>0</v>
      </c>
      <c r="SO59" s="4">
        <f t="shared" si="34"/>
        <v>0</v>
      </c>
      <c r="SP59" s="4">
        <f t="shared" si="34"/>
        <v>0</v>
      </c>
      <c r="SQ59" s="4">
        <f t="shared" si="34"/>
        <v>0</v>
      </c>
      <c r="SR59" s="4">
        <f t="shared" si="34"/>
        <v>0</v>
      </c>
      <c r="SS59" s="4">
        <f t="shared" si="34"/>
        <v>0</v>
      </c>
      <c r="ST59" s="4">
        <f t="shared" si="34"/>
        <v>0</v>
      </c>
      <c r="SU59" s="4">
        <f t="shared" si="34"/>
        <v>0</v>
      </c>
      <c r="SV59" s="4">
        <f t="shared" si="34"/>
        <v>0</v>
      </c>
      <c r="SW59" s="4">
        <f t="shared" si="34"/>
        <v>0</v>
      </c>
      <c r="SX59" s="4">
        <f t="shared" si="34"/>
        <v>0</v>
      </c>
      <c r="SY59" s="4">
        <f t="shared" si="34"/>
        <v>0</v>
      </c>
      <c r="SZ59" s="4">
        <f t="shared" si="34"/>
        <v>0</v>
      </c>
      <c r="TA59" s="4">
        <f t="shared" si="34"/>
        <v>0</v>
      </c>
      <c r="TB59" s="4">
        <f t="shared" si="34"/>
        <v>0</v>
      </c>
      <c r="TC59" s="4">
        <f t="shared" si="34"/>
        <v>0</v>
      </c>
      <c r="TD59" s="4">
        <f t="shared" si="34"/>
        <v>0</v>
      </c>
      <c r="TE59" s="4">
        <f t="shared" si="34"/>
        <v>0</v>
      </c>
      <c r="TF59" s="4">
        <f t="shared" si="34"/>
        <v>0</v>
      </c>
      <c r="TG59" s="4">
        <f t="shared" si="34"/>
        <v>0</v>
      </c>
      <c r="TH59" s="4">
        <f t="shared" si="34"/>
        <v>0</v>
      </c>
      <c r="TI59" s="4">
        <f t="shared" si="34"/>
        <v>0</v>
      </c>
      <c r="TJ59" s="4">
        <f t="shared" si="34"/>
        <v>0</v>
      </c>
      <c r="TK59" s="4">
        <f t="shared" si="34"/>
        <v>0</v>
      </c>
      <c r="TL59" s="4">
        <f t="shared" si="34"/>
        <v>0</v>
      </c>
      <c r="TM59" s="4">
        <f t="shared" si="34"/>
        <v>0</v>
      </c>
      <c r="TN59" s="4">
        <f t="shared" si="34"/>
        <v>0</v>
      </c>
      <c r="TO59" s="4">
        <f t="shared" si="34"/>
        <v>0</v>
      </c>
      <c r="TP59" s="4">
        <f t="shared" si="34"/>
        <v>0</v>
      </c>
      <c r="TQ59" s="4">
        <f t="shared" si="34"/>
        <v>0</v>
      </c>
      <c r="TR59" s="4">
        <f t="shared" si="34"/>
        <v>0</v>
      </c>
      <c r="TS59" s="4">
        <f t="shared" si="34"/>
        <v>0</v>
      </c>
      <c r="TT59" s="4">
        <f t="shared" si="34"/>
        <v>0</v>
      </c>
      <c r="TU59" s="4">
        <f t="shared" si="34"/>
        <v>0</v>
      </c>
      <c r="TV59" s="4">
        <f t="shared" si="34"/>
        <v>0</v>
      </c>
      <c r="TW59" s="4">
        <f t="shared" si="34"/>
        <v>0</v>
      </c>
      <c r="TX59" s="4">
        <f t="shared" si="34"/>
        <v>0</v>
      </c>
      <c r="TY59" s="4">
        <f t="shared" si="34"/>
        <v>0</v>
      </c>
      <c r="TZ59" s="4">
        <f t="shared" si="34"/>
        <v>0</v>
      </c>
      <c r="UA59" s="4">
        <f t="shared" si="34"/>
        <v>0</v>
      </c>
      <c r="UB59" s="4">
        <f t="shared" si="34"/>
        <v>0</v>
      </c>
      <c r="UC59" s="4">
        <f t="shared" si="34"/>
        <v>0</v>
      </c>
      <c r="UD59" s="4">
        <f t="shared" ref="UD59:WO59" si="35">SUM(UD60:UD72)</f>
        <v>0</v>
      </c>
      <c r="UE59" s="4">
        <f t="shared" si="35"/>
        <v>0</v>
      </c>
      <c r="UF59" s="4">
        <f t="shared" si="35"/>
        <v>0</v>
      </c>
      <c r="UG59" s="4">
        <f t="shared" si="35"/>
        <v>0</v>
      </c>
      <c r="UH59" s="4">
        <f t="shared" si="35"/>
        <v>0</v>
      </c>
      <c r="UI59" s="4">
        <f t="shared" si="35"/>
        <v>0</v>
      </c>
      <c r="UJ59" s="4">
        <f t="shared" si="35"/>
        <v>0</v>
      </c>
      <c r="UK59" s="4">
        <f t="shared" si="35"/>
        <v>0</v>
      </c>
      <c r="UL59" s="4">
        <f t="shared" si="35"/>
        <v>0</v>
      </c>
      <c r="UM59" s="4">
        <f t="shared" si="35"/>
        <v>0</v>
      </c>
      <c r="UN59" s="4">
        <f t="shared" si="35"/>
        <v>0</v>
      </c>
      <c r="UO59" s="4">
        <f t="shared" si="35"/>
        <v>0</v>
      </c>
      <c r="UP59" s="4">
        <f t="shared" si="35"/>
        <v>0</v>
      </c>
      <c r="UQ59" s="4">
        <f t="shared" si="35"/>
        <v>0</v>
      </c>
      <c r="UR59" s="4">
        <f t="shared" si="35"/>
        <v>0</v>
      </c>
      <c r="US59" s="4">
        <f t="shared" si="35"/>
        <v>0</v>
      </c>
      <c r="UT59" s="4">
        <f t="shared" si="35"/>
        <v>0</v>
      </c>
      <c r="UU59" s="4">
        <f t="shared" si="35"/>
        <v>0</v>
      </c>
      <c r="UV59" s="4">
        <f t="shared" si="35"/>
        <v>0</v>
      </c>
      <c r="UW59" s="4">
        <f t="shared" si="35"/>
        <v>0</v>
      </c>
      <c r="UX59" s="4">
        <f t="shared" si="35"/>
        <v>0</v>
      </c>
      <c r="UY59" s="4">
        <f t="shared" si="35"/>
        <v>0</v>
      </c>
      <c r="UZ59" s="4">
        <f t="shared" si="35"/>
        <v>0</v>
      </c>
      <c r="VA59" s="4">
        <f t="shared" si="35"/>
        <v>0</v>
      </c>
      <c r="VB59" s="4">
        <f t="shared" si="35"/>
        <v>0</v>
      </c>
      <c r="VC59" s="4">
        <f t="shared" si="35"/>
        <v>0</v>
      </c>
      <c r="VD59" s="4">
        <f t="shared" si="35"/>
        <v>0</v>
      </c>
      <c r="VE59" s="4">
        <f t="shared" si="35"/>
        <v>0</v>
      </c>
      <c r="VF59" s="4">
        <f t="shared" si="35"/>
        <v>0</v>
      </c>
      <c r="VG59" s="4">
        <f t="shared" si="35"/>
        <v>0</v>
      </c>
      <c r="VH59" s="4">
        <f t="shared" si="35"/>
        <v>0</v>
      </c>
      <c r="VI59" s="4">
        <f t="shared" si="35"/>
        <v>0</v>
      </c>
      <c r="VJ59" s="4">
        <f t="shared" si="35"/>
        <v>0</v>
      </c>
      <c r="VK59" s="4">
        <f t="shared" si="35"/>
        <v>0</v>
      </c>
      <c r="VL59" s="4">
        <f t="shared" si="35"/>
        <v>0</v>
      </c>
      <c r="VM59" s="4">
        <f t="shared" si="35"/>
        <v>0</v>
      </c>
      <c r="VN59" s="4">
        <f t="shared" si="35"/>
        <v>0</v>
      </c>
      <c r="VO59" s="4">
        <f t="shared" si="35"/>
        <v>0</v>
      </c>
      <c r="VP59" s="4">
        <f t="shared" si="35"/>
        <v>0</v>
      </c>
      <c r="VQ59" s="4">
        <f t="shared" si="35"/>
        <v>0</v>
      </c>
      <c r="VR59" s="4">
        <f t="shared" si="35"/>
        <v>0</v>
      </c>
      <c r="VS59" s="4">
        <f t="shared" si="35"/>
        <v>0</v>
      </c>
      <c r="VT59" s="4">
        <f t="shared" si="35"/>
        <v>0</v>
      </c>
      <c r="VU59" s="4">
        <f t="shared" si="35"/>
        <v>0</v>
      </c>
      <c r="VV59" s="4">
        <f t="shared" si="35"/>
        <v>0</v>
      </c>
      <c r="VW59" s="4">
        <f t="shared" si="35"/>
        <v>0</v>
      </c>
      <c r="VX59" s="4">
        <f t="shared" si="35"/>
        <v>0</v>
      </c>
      <c r="VY59" s="4">
        <f t="shared" si="35"/>
        <v>0</v>
      </c>
      <c r="VZ59" s="4">
        <f t="shared" si="35"/>
        <v>0</v>
      </c>
      <c r="WA59" s="4">
        <f t="shared" si="35"/>
        <v>0</v>
      </c>
      <c r="WB59" s="4">
        <f t="shared" si="35"/>
        <v>0</v>
      </c>
      <c r="WC59" s="4">
        <f t="shared" si="35"/>
        <v>0</v>
      </c>
      <c r="WD59" s="4">
        <f t="shared" si="35"/>
        <v>0</v>
      </c>
      <c r="WE59" s="4">
        <f t="shared" si="35"/>
        <v>0</v>
      </c>
      <c r="WF59" s="4">
        <f t="shared" si="35"/>
        <v>0</v>
      </c>
      <c r="WG59" s="4">
        <f t="shared" si="35"/>
        <v>0</v>
      </c>
      <c r="WH59" s="4">
        <f t="shared" si="35"/>
        <v>0</v>
      </c>
      <c r="WI59" s="4">
        <f t="shared" si="35"/>
        <v>0</v>
      </c>
      <c r="WJ59" s="4">
        <f t="shared" si="35"/>
        <v>0</v>
      </c>
      <c r="WK59" s="4">
        <f t="shared" si="35"/>
        <v>0</v>
      </c>
      <c r="WL59" s="4">
        <f t="shared" si="35"/>
        <v>0</v>
      </c>
      <c r="WM59" s="4">
        <f t="shared" si="35"/>
        <v>0</v>
      </c>
      <c r="WN59" s="4">
        <f t="shared" si="35"/>
        <v>0</v>
      </c>
      <c r="WO59" s="4">
        <f t="shared" si="35"/>
        <v>0</v>
      </c>
      <c r="WP59" s="4">
        <f t="shared" ref="WP59:ZA59" si="36">SUM(WP60:WP72)</f>
        <v>0</v>
      </c>
      <c r="WQ59" s="4">
        <f t="shared" si="36"/>
        <v>0</v>
      </c>
      <c r="WR59" s="4">
        <f t="shared" si="36"/>
        <v>0</v>
      </c>
      <c r="WS59" s="4">
        <f t="shared" si="36"/>
        <v>0</v>
      </c>
      <c r="WT59" s="4">
        <f t="shared" si="36"/>
        <v>0</v>
      </c>
      <c r="WU59" s="4">
        <f t="shared" si="36"/>
        <v>0</v>
      </c>
      <c r="WV59" s="4">
        <f t="shared" si="36"/>
        <v>0</v>
      </c>
      <c r="WW59" s="4">
        <f t="shared" si="36"/>
        <v>0</v>
      </c>
      <c r="WX59" s="4">
        <f t="shared" si="36"/>
        <v>0</v>
      </c>
      <c r="WY59" s="4">
        <f t="shared" si="36"/>
        <v>0</v>
      </c>
      <c r="WZ59" s="4">
        <f t="shared" si="36"/>
        <v>0</v>
      </c>
      <c r="XA59" s="4">
        <f t="shared" si="36"/>
        <v>0</v>
      </c>
      <c r="XB59" s="4">
        <f t="shared" si="36"/>
        <v>0</v>
      </c>
      <c r="XC59" s="4">
        <f t="shared" si="36"/>
        <v>0</v>
      </c>
      <c r="XD59" s="4">
        <f t="shared" si="36"/>
        <v>0</v>
      </c>
      <c r="XE59" s="4">
        <f t="shared" si="36"/>
        <v>0</v>
      </c>
      <c r="XF59" s="4">
        <f t="shared" si="36"/>
        <v>0</v>
      </c>
      <c r="XG59" s="4">
        <f t="shared" si="36"/>
        <v>0</v>
      </c>
      <c r="XH59" s="4">
        <f t="shared" si="36"/>
        <v>0</v>
      </c>
      <c r="XI59" s="4">
        <f t="shared" si="36"/>
        <v>0</v>
      </c>
      <c r="XJ59" s="4">
        <f t="shared" si="36"/>
        <v>0</v>
      </c>
      <c r="XK59" s="4">
        <f t="shared" si="36"/>
        <v>0</v>
      </c>
      <c r="XL59" s="4">
        <f t="shared" si="36"/>
        <v>0</v>
      </c>
      <c r="XM59" s="4">
        <f t="shared" si="36"/>
        <v>0</v>
      </c>
      <c r="XN59" s="4">
        <f t="shared" si="36"/>
        <v>0</v>
      </c>
      <c r="XO59" s="4">
        <f t="shared" si="36"/>
        <v>0</v>
      </c>
      <c r="XP59" s="4">
        <f t="shared" si="36"/>
        <v>0</v>
      </c>
      <c r="XQ59" s="4">
        <f t="shared" si="36"/>
        <v>0</v>
      </c>
      <c r="XR59" s="4">
        <f t="shared" si="36"/>
        <v>0</v>
      </c>
      <c r="XS59" s="4">
        <f t="shared" si="36"/>
        <v>0</v>
      </c>
      <c r="XT59" s="4">
        <f t="shared" si="36"/>
        <v>0</v>
      </c>
      <c r="XU59" s="4">
        <f t="shared" si="36"/>
        <v>406.86299009999993</v>
      </c>
      <c r="XV59" s="4">
        <f t="shared" si="36"/>
        <v>0</v>
      </c>
      <c r="XW59" s="4">
        <f t="shared" si="36"/>
        <v>0</v>
      </c>
      <c r="XX59" s="4">
        <f t="shared" si="36"/>
        <v>0</v>
      </c>
      <c r="XY59" s="4">
        <f t="shared" si="36"/>
        <v>0</v>
      </c>
      <c r="XZ59" s="4">
        <f t="shared" si="36"/>
        <v>0</v>
      </c>
      <c r="YA59" s="4">
        <f t="shared" si="36"/>
        <v>0</v>
      </c>
      <c r="YB59" s="4">
        <f t="shared" si="36"/>
        <v>0</v>
      </c>
      <c r="YC59" s="4">
        <f t="shared" si="36"/>
        <v>0</v>
      </c>
      <c r="YD59" s="4">
        <f t="shared" si="36"/>
        <v>0</v>
      </c>
      <c r="YE59" s="4">
        <f t="shared" si="36"/>
        <v>0</v>
      </c>
      <c r="YF59" s="4">
        <f t="shared" si="36"/>
        <v>0</v>
      </c>
      <c r="YG59" s="4">
        <f t="shared" si="36"/>
        <v>0</v>
      </c>
      <c r="YH59" s="4">
        <f t="shared" si="36"/>
        <v>0</v>
      </c>
      <c r="YI59" s="4">
        <f t="shared" si="36"/>
        <v>0</v>
      </c>
      <c r="YJ59" s="4">
        <f t="shared" si="36"/>
        <v>0</v>
      </c>
      <c r="YK59" s="4">
        <f t="shared" si="36"/>
        <v>0</v>
      </c>
      <c r="YL59" s="4">
        <f t="shared" si="36"/>
        <v>0</v>
      </c>
      <c r="YM59" s="4">
        <f t="shared" si="36"/>
        <v>0</v>
      </c>
      <c r="YN59" s="4">
        <f t="shared" si="36"/>
        <v>0</v>
      </c>
      <c r="YO59" s="4">
        <f t="shared" si="36"/>
        <v>0</v>
      </c>
      <c r="YP59" s="4">
        <f t="shared" si="36"/>
        <v>0</v>
      </c>
      <c r="YQ59" s="4">
        <f t="shared" si="36"/>
        <v>0</v>
      </c>
      <c r="YR59" s="4">
        <f t="shared" si="36"/>
        <v>0</v>
      </c>
      <c r="YS59" s="4">
        <f t="shared" si="36"/>
        <v>0</v>
      </c>
      <c r="YT59" s="4">
        <f t="shared" si="36"/>
        <v>0</v>
      </c>
      <c r="YU59" s="4">
        <f t="shared" si="36"/>
        <v>0</v>
      </c>
      <c r="YV59" s="4">
        <f t="shared" si="36"/>
        <v>0</v>
      </c>
      <c r="YW59" s="4">
        <f t="shared" si="36"/>
        <v>0</v>
      </c>
      <c r="YX59" s="4">
        <f t="shared" si="36"/>
        <v>0</v>
      </c>
      <c r="YY59" s="4">
        <f t="shared" si="36"/>
        <v>0</v>
      </c>
      <c r="YZ59" s="4">
        <f t="shared" si="36"/>
        <v>0</v>
      </c>
      <c r="ZA59" s="4">
        <f t="shared" si="36"/>
        <v>0</v>
      </c>
      <c r="ZB59" s="4">
        <f t="shared" ref="ZB59:ABM59" si="37">SUM(ZB60:ZB72)</f>
        <v>0</v>
      </c>
      <c r="ZC59" s="4">
        <f t="shared" si="37"/>
        <v>0</v>
      </c>
      <c r="ZD59" s="4">
        <f t="shared" si="37"/>
        <v>0</v>
      </c>
      <c r="ZE59" s="4">
        <f t="shared" si="37"/>
        <v>0</v>
      </c>
      <c r="ZF59" s="4">
        <f t="shared" si="37"/>
        <v>0</v>
      </c>
      <c r="ZG59" s="4">
        <f t="shared" si="37"/>
        <v>0</v>
      </c>
      <c r="ZH59" s="4">
        <f t="shared" si="37"/>
        <v>0</v>
      </c>
      <c r="ZI59" s="4">
        <f t="shared" si="37"/>
        <v>0</v>
      </c>
      <c r="ZJ59" s="4">
        <f t="shared" si="37"/>
        <v>0</v>
      </c>
      <c r="ZK59" s="4">
        <f t="shared" si="37"/>
        <v>0</v>
      </c>
      <c r="ZL59" s="4">
        <f t="shared" si="37"/>
        <v>0</v>
      </c>
      <c r="ZM59" s="4">
        <f t="shared" si="37"/>
        <v>0</v>
      </c>
      <c r="ZN59" s="4">
        <f t="shared" si="37"/>
        <v>0</v>
      </c>
      <c r="ZO59" s="4">
        <f t="shared" si="37"/>
        <v>0</v>
      </c>
      <c r="ZP59" s="4">
        <f t="shared" si="37"/>
        <v>0</v>
      </c>
      <c r="ZQ59" s="4">
        <f t="shared" si="37"/>
        <v>0</v>
      </c>
      <c r="ZR59" s="4">
        <f t="shared" si="37"/>
        <v>0</v>
      </c>
      <c r="ZS59" s="4">
        <f t="shared" si="37"/>
        <v>0</v>
      </c>
      <c r="ZT59" s="4">
        <f t="shared" si="37"/>
        <v>0</v>
      </c>
      <c r="ZU59" s="4">
        <f t="shared" si="37"/>
        <v>0</v>
      </c>
      <c r="ZV59" s="4">
        <f t="shared" si="37"/>
        <v>0</v>
      </c>
      <c r="ZW59" s="4">
        <f t="shared" si="37"/>
        <v>0</v>
      </c>
      <c r="ZX59" s="4">
        <f t="shared" si="37"/>
        <v>0</v>
      </c>
      <c r="ZY59" s="4">
        <f t="shared" si="37"/>
        <v>0</v>
      </c>
      <c r="ZZ59" s="4">
        <f t="shared" si="37"/>
        <v>0</v>
      </c>
      <c r="AAA59" s="4">
        <f t="shared" si="37"/>
        <v>0</v>
      </c>
      <c r="AAB59" s="4">
        <f t="shared" si="37"/>
        <v>0</v>
      </c>
      <c r="AAC59" s="4">
        <f t="shared" si="37"/>
        <v>0</v>
      </c>
      <c r="AAD59" s="4">
        <f t="shared" si="37"/>
        <v>0</v>
      </c>
      <c r="AAE59" s="4">
        <f t="shared" si="37"/>
        <v>0</v>
      </c>
      <c r="AAF59" s="4">
        <f t="shared" si="37"/>
        <v>0</v>
      </c>
      <c r="AAG59" s="4">
        <f t="shared" si="37"/>
        <v>0</v>
      </c>
      <c r="AAH59" s="4">
        <f t="shared" si="37"/>
        <v>0</v>
      </c>
      <c r="AAI59" s="4">
        <f t="shared" si="37"/>
        <v>0</v>
      </c>
      <c r="AAJ59" s="4">
        <f t="shared" si="37"/>
        <v>0</v>
      </c>
      <c r="AAK59" s="4">
        <f t="shared" si="37"/>
        <v>0</v>
      </c>
      <c r="AAL59" s="4">
        <f t="shared" si="37"/>
        <v>0</v>
      </c>
      <c r="AAM59" s="4">
        <f t="shared" si="37"/>
        <v>0</v>
      </c>
      <c r="AAN59" s="4">
        <f t="shared" si="37"/>
        <v>0</v>
      </c>
      <c r="AAO59" s="4">
        <f t="shared" si="37"/>
        <v>0</v>
      </c>
      <c r="AAP59" s="4">
        <f t="shared" si="37"/>
        <v>0</v>
      </c>
      <c r="AAQ59" s="4">
        <f t="shared" si="37"/>
        <v>0</v>
      </c>
      <c r="AAR59" s="4">
        <f t="shared" si="37"/>
        <v>0</v>
      </c>
      <c r="AAS59" s="4">
        <f t="shared" si="37"/>
        <v>0</v>
      </c>
      <c r="AAT59" s="4">
        <f t="shared" si="37"/>
        <v>0</v>
      </c>
      <c r="AAU59" s="4">
        <f t="shared" si="37"/>
        <v>0</v>
      </c>
      <c r="AAV59" s="4">
        <f t="shared" si="37"/>
        <v>0</v>
      </c>
      <c r="AAW59" s="4">
        <f t="shared" si="37"/>
        <v>0</v>
      </c>
      <c r="AAX59" s="4">
        <f t="shared" si="37"/>
        <v>0</v>
      </c>
      <c r="AAY59" s="4">
        <f t="shared" si="37"/>
        <v>0</v>
      </c>
      <c r="AAZ59" s="4">
        <f t="shared" si="37"/>
        <v>0</v>
      </c>
      <c r="ABA59" s="4">
        <f t="shared" si="37"/>
        <v>0</v>
      </c>
      <c r="ABB59" s="4">
        <f t="shared" si="37"/>
        <v>0</v>
      </c>
      <c r="ABC59" s="4">
        <f t="shared" si="37"/>
        <v>0</v>
      </c>
      <c r="ABD59" s="4">
        <f t="shared" si="37"/>
        <v>0</v>
      </c>
      <c r="ABE59" s="4">
        <f t="shared" si="37"/>
        <v>0</v>
      </c>
      <c r="ABF59" s="4">
        <f t="shared" si="37"/>
        <v>0</v>
      </c>
      <c r="ABG59" s="4">
        <f t="shared" si="37"/>
        <v>0</v>
      </c>
      <c r="ABH59" s="4">
        <f t="shared" si="37"/>
        <v>0</v>
      </c>
      <c r="ABI59" s="4">
        <f t="shared" si="37"/>
        <v>0</v>
      </c>
      <c r="ABJ59" s="4">
        <f t="shared" si="37"/>
        <v>0</v>
      </c>
      <c r="ABK59" s="4">
        <f t="shared" si="37"/>
        <v>0</v>
      </c>
      <c r="ABL59" s="4">
        <f t="shared" si="37"/>
        <v>0</v>
      </c>
      <c r="ABM59" s="4">
        <f t="shared" si="37"/>
        <v>0</v>
      </c>
      <c r="ABN59" s="4">
        <f t="shared" ref="ABN59:ADP59" si="38">SUM(ABN60:ABN72)</f>
        <v>0</v>
      </c>
      <c r="ABO59" s="4">
        <f t="shared" si="38"/>
        <v>0</v>
      </c>
      <c r="ABP59" s="4">
        <f t="shared" si="38"/>
        <v>0</v>
      </c>
      <c r="ABQ59" s="4">
        <f t="shared" si="38"/>
        <v>0</v>
      </c>
      <c r="ABR59" s="4">
        <f t="shared" si="38"/>
        <v>0</v>
      </c>
      <c r="ABS59" s="4">
        <f t="shared" si="38"/>
        <v>0</v>
      </c>
      <c r="ABT59" s="4">
        <f t="shared" si="38"/>
        <v>0</v>
      </c>
      <c r="ABU59" s="4">
        <f t="shared" si="38"/>
        <v>0</v>
      </c>
      <c r="ABV59" s="4">
        <f t="shared" si="38"/>
        <v>0</v>
      </c>
      <c r="ABW59" s="4">
        <f t="shared" si="38"/>
        <v>0</v>
      </c>
      <c r="ABX59" s="4">
        <f t="shared" si="38"/>
        <v>0</v>
      </c>
      <c r="ABY59" s="4">
        <f t="shared" si="38"/>
        <v>0</v>
      </c>
      <c r="ABZ59" s="4">
        <f t="shared" si="38"/>
        <v>0</v>
      </c>
      <c r="ACA59" s="4">
        <f t="shared" si="38"/>
        <v>0</v>
      </c>
      <c r="ACB59" s="4">
        <f t="shared" si="38"/>
        <v>0</v>
      </c>
      <c r="ACC59" s="4">
        <f t="shared" si="38"/>
        <v>0</v>
      </c>
      <c r="ACD59" s="4">
        <f t="shared" si="38"/>
        <v>0</v>
      </c>
      <c r="ACE59" s="4">
        <f t="shared" si="38"/>
        <v>0</v>
      </c>
      <c r="ACF59" s="4">
        <f t="shared" si="38"/>
        <v>0</v>
      </c>
      <c r="ACG59" s="4">
        <f t="shared" si="38"/>
        <v>0</v>
      </c>
      <c r="ACH59" s="4">
        <f t="shared" si="38"/>
        <v>0</v>
      </c>
      <c r="ACI59" s="4">
        <f t="shared" si="38"/>
        <v>0</v>
      </c>
      <c r="ACJ59" s="4">
        <f t="shared" si="38"/>
        <v>0</v>
      </c>
      <c r="ACK59" s="4">
        <f t="shared" si="38"/>
        <v>0</v>
      </c>
      <c r="ACL59" s="4">
        <f t="shared" si="38"/>
        <v>0</v>
      </c>
      <c r="ACM59" s="4">
        <f t="shared" si="38"/>
        <v>0</v>
      </c>
      <c r="ACN59" s="4">
        <f t="shared" si="38"/>
        <v>0</v>
      </c>
      <c r="ACO59" s="4">
        <f t="shared" si="38"/>
        <v>0</v>
      </c>
      <c r="ACP59" s="4">
        <f t="shared" si="38"/>
        <v>0</v>
      </c>
      <c r="ACQ59" s="4">
        <f t="shared" si="38"/>
        <v>0</v>
      </c>
      <c r="ACR59" s="4">
        <f t="shared" si="38"/>
        <v>0</v>
      </c>
      <c r="ACS59" s="4">
        <f t="shared" si="38"/>
        <v>0</v>
      </c>
      <c r="ACT59" s="4">
        <f t="shared" si="38"/>
        <v>0</v>
      </c>
      <c r="ACU59" s="4">
        <f t="shared" si="38"/>
        <v>0</v>
      </c>
      <c r="ACV59" s="4">
        <f t="shared" si="38"/>
        <v>0</v>
      </c>
      <c r="ACW59" s="4">
        <f t="shared" si="38"/>
        <v>0</v>
      </c>
      <c r="ACX59" s="4">
        <f t="shared" si="38"/>
        <v>0</v>
      </c>
      <c r="ACY59" s="4">
        <f t="shared" si="38"/>
        <v>0</v>
      </c>
      <c r="ACZ59" s="4">
        <f t="shared" si="38"/>
        <v>0</v>
      </c>
      <c r="ADA59" s="4">
        <f t="shared" si="38"/>
        <v>0</v>
      </c>
      <c r="ADB59" s="4">
        <f t="shared" si="38"/>
        <v>0</v>
      </c>
      <c r="ADC59" s="4">
        <f t="shared" si="38"/>
        <v>0</v>
      </c>
      <c r="ADD59" s="4">
        <f t="shared" si="38"/>
        <v>0</v>
      </c>
      <c r="ADE59" s="4">
        <f t="shared" si="38"/>
        <v>0</v>
      </c>
      <c r="ADF59" s="4">
        <f t="shared" si="38"/>
        <v>0</v>
      </c>
      <c r="ADG59" s="4">
        <f t="shared" si="38"/>
        <v>0</v>
      </c>
      <c r="ADH59" s="4">
        <f t="shared" si="38"/>
        <v>0</v>
      </c>
      <c r="ADI59" s="4">
        <f t="shared" si="38"/>
        <v>0</v>
      </c>
      <c r="ADJ59" s="4">
        <f t="shared" si="38"/>
        <v>0</v>
      </c>
      <c r="ADK59" s="4">
        <f t="shared" si="38"/>
        <v>0</v>
      </c>
      <c r="ADL59" s="4">
        <f t="shared" si="38"/>
        <v>0</v>
      </c>
      <c r="ADM59" s="4">
        <f t="shared" si="38"/>
        <v>0</v>
      </c>
      <c r="ADN59" s="4">
        <f t="shared" si="38"/>
        <v>0</v>
      </c>
      <c r="ADO59" s="4">
        <f t="shared" si="38"/>
        <v>0</v>
      </c>
      <c r="ADP59" s="4">
        <f t="shared" si="38"/>
        <v>0</v>
      </c>
    </row>
    <row r="60" spans="1:796" s="2" customFormat="1" ht="16.5">
      <c r="A60" s="5" t="s">
        <v>56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</row>
    <row r="61" spans="1:796" s="2" customFormat="1" ht="16.5">
      <c r="A61" s="5" t="s">
        <v>57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</row>
    <row r="62" spans="1:796" s="2" customFormat="1" ht="16.5">
      <c r="A62" s="3" t="s">
        <v>58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</row>
    <row r="63" spans="1:796" s="2" customFormat="1" ht="16.5">
      <c r="A63" s="5" t="s">
        <v>59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 t="s">
        <v>5</v>
      </c>
      <c r="PW63" s="4" t="s">
        <v>5</v>
      </c>
      <c r="PX63" s="4" t="s">
        <v>5</v>
      </c>
      <c r="PY63" s="4" t="s">
        <v>5</v>
      </c>
      <c r="PZ63" s="4" t="s">
        <v>5</v>
      </c>
      <c r="QA63" s="4" t="s">
        <v>5</v>
      </c>
      <c r="QB63" s="4" t="s">
        <v>5</v>
      </c>
      <c r="QC63" s="4" t="s">
        <v>5</v>
      </c>
      <c r="QD63" s="4" t="s">
        <v>5</v>
      </c>
      <c r="QE63" s="4" t="s">
        <v>5</v>
      </c>
      <c r="QF63" s="4" t="s">
        <v>5</v>
      </c>
      <c r="QG63" s="4" t="s">
        <v>5</v>
      </c>
      <c r="QH63" s="4" t="s">
        <v>5</v>
      </c>
      <c r="QI63" s="4" t="s">
        <v>5</v>
      </c>
      <c r="QJ63" s="4" t="s">
        <v>5</v>
      </c>
      <c r="QK63" s="4" t="s">
        <v>5</v>
      </c>
      <c r="QL63" s="4" t="s">
        <v>5</v>
      </c>
      <c r="QM63" s="4" t="s">
        <v>5</v>
      </c>
      <c r="QN63" s="4" t="s">
        <v>5</v>
      </c>
      <c r="QO63" s="4" t="s">
        <v>5</v>
      </c>
      <c r="QP63" s="4" t="s">
        <v>5</v>
      </c>
      <c r="QQ63" s="4" t="s">
        <v>5</v>
      </c>
      <c r="QR63" s="4" t="s">
        <v>5</v>
      </c>
      <c r="QS63" s="4" t="s">
        <v>5</v>
      </c>
      <c r="QT63" s="4" t="s">
        <v>5</v>
      </c>
      <c r="QU63" s="4" t="s">
        <v>5</v>
      </c>
      <c r="QV63" s="4" t="s">
        <v>5</v>
      </c>
      <c r="QW63" s="4" t="s">
        <v>5</v>
      </c>
      <c r="QX63" s="4" t="s">
        <v>5</v>
      </c>
      <c r="QY63" s="4" t="s">
        <v>5</v>
      </c>
      <c r="QZ63" s="4" t="s">
        <v>5</v>
      </c>
      <c r="RA63" s="4" t="s">
        <v>5</v>
      </c>
      <c r="RB63" s="4" t="s">
        <v>5</v>
      </c>
      <c r="RC63" s="4" t="s">
        <v>5</v>
      </c>
      <c r="RD63" s="4" t="s">
        <v>5</v>
      </c>
      <c r="RE63" s="4" t="s">
        <v>5</v>
      </c>
      <c r="RF63" s="4" t="s">
        <v>5</v>
      </c>
      <c r="RG63" s="4" t="s">
        <v>5</v>
      </c>
      <c r="RH63" s="4" t="s">
        <v>5</v>
      </c>
      <c r="RI63" s="4" t="s">
        <v>5</v>
      </c>
      <c r="RJ63" s="4" t="s">
        <v>5</v>
      </c>
      <c r="RK63" s="4">
        <v>385.55164409999998</v>
      </c>
      <c r="RL63" s="4" t="s">
        <v>5</v>
      </c>
      <c r="RM63" s="4" t="s">
        <v>5</v>
      </c>
      <c r="RN63" s="4" t="s">
        <v>5</v>
      </c>
      <c r="RO63" s="4" t="s">
        <v>5</v>
      </c>
      <c r="RP63" s="4" t="s">
        <v>5</v>
      </c>
      <c r="RQ63" s="4" t="s">
        <v>5</v>
      </c>
      <c r="RR63" s="4" t="s">
        <v>5</v>
      </c>
      <c r="RS63" s="4" t="s">
        <v>5</v>
      </c>
      <c r="RT63" s="4" t="s">
        <v>5</v>
      </c>
      <c r="RU63" s="4" t="s">
        <v>5</v>
      </c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6" t="s">
        <v>5</v>
      </c>
      <c r="VW63" s="6" t="s">
        <v>5</v>
      </c>
      <c r="VX63" s="6" t="s">
        <v>5</v>
      </c>
      <c r="VY63" s="6" t="s">
        <v>5</v>
      </c>
      <c r="VZ63" s="6" t="s">
        <v>5</v>
      </c>
      <c r="WA63" s="6" t="s">
        <v>5</v>
      </c>
      <c r="WB63" s="6" t="s">
        <v>5</v>
      </c>
      <c r="WC63" s="6" t="s">
        <v>5</v>
      </c>
      <c r="WD63" s="6" t="s">
        <v>5</v>
      </c>
      <c r="WE63" s="6" t="s">
        <v>5</v>
      </c>
      <c r="WF63" s="6" t="s">
        <v>5</v>
      </c>
      <c r="WG63" s="6" t="s">
        <v>5</v>
      </c>
      <c r="WH63" s="6" t="s">
        <v>5</v>
      </c>
      <c r="WI63" s="6" t="s">
        <v>5</v>
      </c>
      <c r="WJ63" s="6" t="s">
        <v>5</v>
      </c>
      <c r="WK63" s="6" t="s">
        <v>5</v>
      </c>
      <c r="WL63" s="6" t="s">
        <v>5</v>
      </c>
      <c r="WM63" s="6" t="s">
        <v>5</v>
      </c>
      <c r="WN63" s="6" t="s">
        <v>5</v>
      </c>
      <c r="WO63" s="6" t="s">
        <v>5</v>
      </c>
      <c r="WP63" s="6" t="s">
        <v>5</v>
      </c>
      <c r="WQ63" s="6" t="s">
        <v>5</v>
      </c>
      <c r="WR63" s="6" t="s">
        <v>5</v>
      </c>
      <c r="WS63" s="6" t="s">
        <v>5</v>
      </c>
      <c r="WT63" s="6" t="s">
        <v>5</v>
      </c>
      <c r="WU63" s="6" t="s">
        <v>5</v>
      </c>
      <c r="WV63" s="6" t="s">
        <v>5</v>
      </c>
      <c r="WW63" s="6" t="s">
        <v>5</v>
      </c>
      <c r="WX63" s="6" t="s">
        <v>5</v>
      </c>
      <c r="WY63" s="6" t="s">
        <v>5</v>
      </c>
      <c r="WZ63" s="6" t="s">
        <v>5</v>
      </c>
      <c r="XA63" s="6" t="s">
        <v>5</v>
      </c>
      <c r="XB63" s="6" t="s">
        <v>5</v>
      </c>
      <c r="XC63" s="6" t="s">
        <v>5</v>
      </c>
      <c r="XD63" s="6" t="s">
        <v>5</v>
      </c>
      <c r="XE63" s="6" t="s">
        <v>5</v>
      </c>
      <c r="XF63" s="6" t="s">
        <v>5</v>
      </c>
      <c r="XG63" s="6" t="s">
        <v>5</v>
      </c>
      <c r="XH63" s="6" t="s">
        <v>5</v>
      </c>
      <c r="XI63" s="6" t="s">
        <v>5</v>
      </c>
      <c r="XJ63" s="6" t="s">
        <v>5</v>
      </c>
      <c r="XK63" s="6" t="s">
        <v>5</v>
      </c>
      <c r="XL63" s="6" t="s">
        <v>5</v>
      </c>
      <c r="XM63" s="6" t="s">
        <v>5</v>
      </c>
      <c r="XN63" s="6" t="s">
        <v>5</v>
      </c>
      <c r="XO63" s="6" t="s">
        <v>5</v>
      </c>
      <c r="XP63" s="6" t="s">
        <v>5</v>
      </c>
      <c r="XQ63" s="6" t="s">
        <v>5</v>
      </c>
      <c r="XR63" s="6" t="s">
        <v>5</v>
      </c>
      <c r="XS63" s="6" t="s">
        <v>5</v>
      </c>
      <c r="XT63" s="6" t="s">
        <v>5</v>
      </c>
      <c r="XU63" s="6">
        <v>406.86299009999993</v>
      </c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</row>
    <row r="64" spans="1:796" s="2" customFormat="1" ht="16.5">
      <c r="A64" s="5" t="s">
        <v>60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</row>
    <row r="65" spans="1:802" s="2" customFormat="1" ht="16.5">
      <c r="A65" s="5" t="s">
        <v>61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</row>
    <row r="66" spans="1:802" s="2" customFormat="1" ht="16.5">
      <c r="A66" s="5" t="s">
        <v>62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</row>
    <row r="67" spans="1:802" s="2" customFormat="1" ht="16.5">
      <c r="A67" s="5" t="s">
        <v>63</v>
      </c>
      <c r="B67" s="4"/>
      <c r="C67" s="4"/>
      <c r="D67" s="4"/>
      <c r="E67" s="4"/>
      <c r="F67" s="4"/>
      <c r="G67" s="4"/>
      <c r="H67" s="4"/>
      <c r="I67" s="4"/>
      <c r="J67" s="4"/>
      <c r="K67" s="4">
        <v>892</v>
      </c>
      <c r="L67" s="4"/>
      <c r="M67" s="4"/>
      <c r="N67" s="4"/>
      <c r="O67" s="4">
        <v>984</v>
      </c>
      <c r="P67" s="4"/>
      <c r="Q67" s="4"/>
      <c r="R67" s="4"/>
      <c r="S67" s="4"/>
      <c r="T67" s="4"/>
      <c r="U67" s="4">
        <v>934</v>
      </c>
      <c r="V67" s="4"/>
      <c r="W67" s="4"/>
      <c r="X67" s="4"/>
      <c r="Y67" s="4"/>
      <c r="Z67" s="4"/>
      <c r="AA67" s="4"/>
      <c r="AB67" s="4"/>
      <c r="AC67" s="4">
        <v>808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>
        <v>1930</v>
      </c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>
        <v>1112</v>
      </c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>
        <v>945</v>
      </c>
      <c r="FN67" s="4"/>
      <c r="FO67" s="4"/>
      <c r="FP67" s="4"/>
      <c r="FQ67" s="4"/>
      <c r="FR67" s="4">
        <v>951</v>
      </c>
      <c r="FS67" s="4"/>
      <c r="FT67" s="4"/>
      <c r="FU67" s="4"/>
      <c r="FV67" s="4"/>
      <c r="FW67" s="4"/>
      <c r="FX67" s="4">
        <v>1111</v>
      </c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>
        <v>1124</v>
      </c>
      <c r="HK67" s="4"/>
      <c r="HL67" s="4">
        <v>1212</v>
      </c>
      <c r="HM67" s="4"/>
      <c r="HN67" s="4">
        <v>1056</v>
      </c>
      <c r="HO67" s="4">
        <v>1047</v>
      </c>
      <c r="HP67" s="4">
        <v>1150</v>
      </c>
      <c r="HQ67" s="4"/>
      <c r="HR67" s="4">
        <v>1022</v>
      </c>
      <c r="HS67" s="4">
        <v>2262</v>
      </c>
      <c r="HT67" s="4"/>
      <c r="HU67" s="4"/>
      <c r="HV67" s="4"/>
      <c r="HW67" s="4">
        <v>3224</v>
      </c>
      <c r="HX67" s="4"/>
      <c r="HY67" s="4">
        <v>2230</v>
      </c>
      <c r="HZ67" s="4"/>
      <c r="IA67" s="4">
        <v>1045</v>
      </c>
      <c r="IB67" s="4">
        <v>1109</v>
      </c>
      <c r="IC67" s="4">
        <v>1108</v>
      </c>
      <c r="ID67" s="4"/>
      <c r="IE67" s="4"/>
      <c r="IF67" s="4"/>
      <c r="IG67" s="4"/>
      <c r="IH67" s="4">
        <v>1</v>
      </c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>
        <v>1061</v>
      </c>
      <c r="JM67" s="4">
        <v>519</v>
      </c>
      <c r="JN67" s="4">
        <v>1117</v>
      </c>
      <c r="JO67" s="4"/>
      <c r="JP67" s="4">
        <v>724</v>
      </c>
      <c r="JQ67" s="4"/>
      <c r="JR67" s="4">
        <v>1840</v>
      </c>
      <c r="JS67" s="4">
        <v>1031</v>
      </c>
      <c r="JT67" s="4"/>
      <c r="JU67" s="4">
        <v>1117</v>
      </c>
      <c r="JV67" s="4">
        <v>1953</v>
      </c>
      <c r="JW67" s="4">
        <v>1139</v>
      </c>
      <c r="JX67" s="4"/>
      <c r="JY67" s="4">
        <v>1144</v>
      </c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>
        <v>1213</v>
      </c>
      <c r="LI67" s="4"/>
      <c r="LJ67" s="4">
        <v>1699</v>
      </c>
      <c r="LK67" s="4">
        <v>1747</v>
      </c>
      <c r="LL67" s="4">
        <v>1130</v>
      </c>
      <c r="LM67" s="4"/>
      <c r="LN67" s="4">
        <v>2258</v>
      </c>
      <c r="LO67" s="4">
        <v>732</v>
      </c>
      <c r="LP67" s="4">
        <v>1145</v>
      </c>
      <c r="LQ67" s="4"/>
      <c r="LR67" s="4"/>
      <c r="LS67" s="4">
        <v>2297</v>
      </c>
      <c r="LT67" s="4"/>
      <c r="LU67" s="4">
        <v>1108</v>
      </c>
      <c r="LV67" s="4"/>
      <c r="LW67" s="4">
        <v>1212</v>
      </c>
      <c r="LX67" s="4"/>
      <c r="LY67" s="4">
        <v>1111</v>
      </c>
      <c r="LZ67" s="4">
        <v>1028</v>
      </c>
      <c r="MA67" s="4">
        <v>1181</v>
      </c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</row>
    <row r="68" spans="1:802" s="2" customFormat="1" ht="16.5">
      <c r="A68" s="3" t="s">
        <v>64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 t="s">
        <v>5</v>
      </c>
      <c r="ADN68" s="4" t="s">
        <v>5</v>
      </c>
      <c r="ADO68" s="4" t="s">
        <v>5</v>
      </c>
      <c r="ADP68" s="4" t="s">
        <v>5</v>
      </c>
      <c r="ADQ68" s="2" t="s">
        <v>5</v>
      </c>
      <c r="ADR68" s="2">
        <v>12.6030891</v>
      </c>
      <c r="ADS68" s="2" t="s">
        <v>5</v>
      </c>
      <c r="ADT68" s="2" t="s">
        <v>5</v>
      </c>
      <c r="ADU68" s="2" t="s">
        <v>5</v>
      </c>
      <c r="ADV68" s="2" t="s">
        <v>5</v>
      </c>
    </row>
    <row r="69" spans="1:802" s="2" customFormat="1" ht="16.5">
      <c r="A69" s="5" t="s">
        <v>65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</row>
    <row r="70" spans="1:802" s="2" customFormat="1" ht="16.5">
      <c r="A70" s="5" t="s">
        <v>66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>
        <v>2</v>
      </c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</row>
    <row r="71" spans="1:802" s="2" customFormat="1" ht="16.5">
      <c r="A71" s="5" t="s">
        <v>67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</row>
    <row r="72" spans="1:802" s="2" customFormat="1" ht="16.5">
      <c r="A72" s="5" t="s">
        <v>68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</row>
    <row r="73" spans="1:802" s="2" customFormat="1" ht="16.5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</row>
    <row r="74" spans="1:802" s="2" customFormat="1" ht="16.5">
      <c r="A74" s="3" t="s">
        <v>69</v>
      </c>
      <c r="B74" s="4">
        <f>SUM(B75:B162)</f>
        <v>9560</v>
      </c>
      <c r="C74" s="4">
        <f t="shared" ref="C74:BN74" si="39">SUM(C75:C162)</f>
        <v>9096</v>
      </c>
      <c r="D74" s="4">
        <f t="shared" si="39"/>
        <v>308</v>
      </c>
      <c r="E74" s="4">
        <f t="shared" si="39"/>
        <v>6596</v>
      </c>
      <c r="F74" s="4">
        <f t="shared" si="39"/>
        <v>10975</v>
      </c>
      <c r="G74" s="4">
        <f t="shared" si="39"/>
        <v>18127</v>
      </c>
      <c r="H74" s="4">
        <f t="shared" si="39"/>
        <v>33152</v>
      </c>
      <c r="I74" s="4">
        <f t="shared" si="39"/>
        <v>41822</v>
      </c>
      <c r="J74" s="4">
        <f t="shared" si="39"/>
        <v>61492</v>
      </c>
      <c r="K74" s="4">
        <f t="shared" si="39"/>
        <v>53102</v>
      </c>
      <c r="L74" s="4">
        <f t="shared" si="39"/>
        <v>54814</v>
      </c>
      <c r="M74" s="4">
        <f t="shared" si="39"/>
        <v>74006</v>
      </c>
      <c r="N74" s="4">
        <f t="shared" si="39"/>
        <v>39767</v>
      </c>
      <c r="O74" s="4">
        <f t="shared" si="39"/>
        <v>48950</v>
      </c>
      <c r="P74" s="4">
        <f t="shared" si="39"/>
        <v>54272</v>
      </c>
      <c r="Q74" s="4">
        <f t="shared" si="39"/>
        <v>30038</v>
      </c>
      <c r="R74" s="4">
        <f t="shared" si="39"/>
        <v>52555</v>
      </c>
      <c r="S74" s="4">
        <f t="shared" si="39"/>
        <v>33325</v>
      </c>
      <c r="T74" s="4">
        <f t="shared" si="39"/>
        <v>38691</v>
      </c>
      <c r="U74" s="4">
        <f t="shared" si="39"/>
        <v>34624</v>
      </c>
      <c r="V74" s="4">
        <f t="shared" si="39"/>
        <v>43780</v>
      </c>
      <c r="W74" s="4">
        <f t="shared" si="39"/>
        <v>39473</v>
      </c>
      <c r="X74" s="4">
        <f t="shared" si="39"/>
        <v>28661</v>
      </c>
      <c r="Y74" s="4">
        <f t="shared" si="39"/>
        <v>28590</v>
      </c>
      <c r="Z74" s="4">
        <f t="shared" si="39"/>
        <v>35006</v>
      </c>
      <c r="AA74" s="4">
        <f t="shared" si="39"/>
        <v>35559</v>
      </c>
      <c r="AB74" s="4">
        <f t="shared" si="39"/>
        <v>27065</v>
      </c>
      <c r="AC74" s="4">
        <f t="shared" si="39"/>
        <v>22523</v>
      </c>
      <c r="AD74" s="4">
        <f t="shared" si="39"/>
        <v>25771</v>
      </c>
      <c r="AE74" s="4">
        <f t="shared" si="39"/>
        <v>24210</v>
      </c>
      <c r="AF74" s="4">
        <f t="shared" si="39"/>
        <v>10061</v>
      </c>
      <c r="AG74" s="4">
        <f t="shared" si="39"/>
        <v>10558</v>
      </c>
      <c r="AH74" s="4">
        <f t="shared" si="39"/>
        <v>12178</v>
      </c>
      <c r="AI74" s="4">
        <f t="shared" si="39"/>
        <v>6147</v>
      </c>
      <c r="AJ74" s="4">
        <f t="shared" si="39"/>
        <v>2650</v>
      </c>
      <c r="AK74" s="4">
        <f t="shared" si="39"/>
        <v>2671</v>
      </c>
      <c r="AL74" s="4">
        <f t="shared" si="39"/>
        <v>6320</v>
      </c>
      <c r="AM74" s="4">
        <f t="shared" si="39"/>
        <v>2037</v>
      </c>
      <c r="AN74" s="4">
        <f t="shared" si="39"/>
        <v>2280</v>
      </c>
      <c r="AO74" s="4">
        <f t="shared" si="39"/>
        <v>3329</v>
      </c>
      <c r="AP74" s="4">
        <f t="shared" si="39"/>
        <v>5536</v>
      </c>
      <c r="AQ74" s="4">
        <f t="shared" si="39"/>
        <v>4912</v>
      </c>
      <c r="AR74" s="4">
        <f t="shared" si="39"/>
        <v>3052</v>
      </c>
      <c r="AS74" s="4">
        <f t="shared" si="39"/>
        <v>1441</v>
      </c>
      <c r="AT74" s="4">
        <f t="shared" si="39"/>
        <v>3265</v>
      </c>
      <c r="AU74" s="4">
        <f t="shared" si="39"/>
        <v>7195</v>
      </c>
      <c r="AV74" s="4">
        <f t="shared" si="39"/>
        <v>4197</v>
      </c>
      <c r="AW74" s="4">
        <f t="shared" si="39"/>
        <v>8278</v>
      </c>
      <c r="AX74" s="4">
        <f t="shared" si="39"/>
        <v>4620</v>
      </c>
      <c r="AY74" s="4">
        <f t="shared" si="39"/>
        <v>15083</v>
      </c>
      <c r="AZ74" s="4">
        <f t="shared" si="39"/>
        <v>10011</v>
      </c>
      <c r="BA74" s="4">
        <f t="shared" si="39"/>
        <v>5781</v>
      </c>
      <c r="BB74" s="4">
        <f t="shared" si="39"/>
        <v>10649</v>
      </c>
      <c r="BC74" s="4">
        <f t="shared" si="39"/>
        <v>4297</v>
      </c>
      <c r="BD74" s="4">
        <f t="shared" si="39"/>
        <v>8509</v>
      </c>
      <c r="BE74" s="4">
        <f t="shared" si="39"/>
        <v>11676</v>
      </c>
      <c r="BF74" s="4">
        <f t="shared" si="39"/>
        <v>18625</v>
      </c>
      <c r="BG74" s="4">
        <f t="shared" si="39"/>
        <v>32467</v>
      </c>
      <c r="BH74" s="4">
        <f t="shared" si="39"/>
        <v>52164</v>
      </c>
      <c r="BI74" s="4">
        <f t="shared" si="39"/>
        <v>61675</v>
      </c>
      <c r="BJ74" s="4">
        <f t="shared" si="39"/>
        <v>64079</v>
      </c>
      <c r="BK74" s="4">
        <f t="shared" si="39"/>
        <v>55249</v>
      </c>
      <c r="BL74" s="4">
        <f t="shared" si="39"/>
        <v>67990</v>
      </c>
      <c r="BM74" s="4">
        <f t="shared" si="39"/>
        <v>47499</v>
      </c>
      <c r="BN74" s="4">
        <f t="shared" si="39"/>
        <v>57587</v>
      </c>
      <c r="BO74" s="4">
        <f t="shared" ref="BO74:DZ74" si="40">SUM(BO75:BO162)</f>
        <v>42068</v>
      </c>
      <c r="BP74" s="4">
        <f t="shared" si="40"/>
        <v>45169</v>
      </c>
      <c r="BQ74" s="4">
        <f t="shared" si="40"/>
        <v>45201</v>
      </c>
      <c r="BR74" s="4">
        <f t="shared" si="40"/>
        <v>28515</v>
      </c>
      <c r="BS74" s="4">
        <f t="shared" si="40"/>
        <v>21396</v>
      </c>
      <c r="BT74" s="4">
        <f t="shared" si="40"/>
        <v>30557</v>
      </c>
      <c r="BU74" s="4">
        <f t="shared" si="40"/>
        <v>37297</v>
      </c>
      <c r="BV74" s="4">
        <f t="shared" si="40"/>
        <v>33932</v>
      </c>
      <c r="BW74" s="4">
        <f t="shared" si="40"/>
        <v>34948</v>
      </c>
      <c r="BX74" s="4">
        <f t="shared" si="40"/>
        <v>30976</v>
      </c>
      <c r="BY74" s="4">
        <f t="shared" si="40"/>
        <v>26328</v>
      </c>
      <c r="BZ74" s="4">
        <f t="shared" si="40"/>
        <v>37265</v>
      </c>
      <c r="CA74" s="4">
        <f t="shared" si="40"/>
        <v>40896</v>
      </c>
      <c r="CB74" s="4">
        <f t="shared" si="40"/>
        <v>26682</v>
      </c>
      <c r="CC74" s="4">
        <f t="shared" si="40"/>
        <v>23771</v>
      </c>
      <c r="CD74" s="4">
        <f t="shared" si="40"/>
        <v>27078</v>
      </c>
      <c r="CE74" s="4">
        <f t="shared" si="40"/>
        <v>27964</v>
      </c>
      <c r="CF74" s="4">
        <f t="shared" si="40"/>
        <v>19403</v>
      </c>
      <c r="CG74" s="4">
        <f t="shared" si="40"/>
        <v>18190</v>
      </c>
      <c r="CH74" s="4">
        <f t="shared" si="40"/>
        <v>11256</v>
      </c>
      <c r="CI74" s="4">
        <f t="shared" si="40"/>
        <v>8122</v>
      </c>
      <c r="CJ74" s="4">
        <f t="shared" si="40"/>
        <v>2185</v>
      </c>
      <c r="CK74" s="4">
        <f t="shared" si="40"/>
        <v>4531</v>
      </c>
      <c r="CL74" s="4">
        <f t="shared" si="40"/>
        <v>2629</v>
      </c>
      <c r="CM74" s="4">
        <f t="shared" si="40"/>
        <v>7175</v>
      </c>
      <c r="CN74" s="4">
        <f t="shared" si="40"/>
        <v>7095</v>
      </c>
      <c r="CO74" s="4">
        <f t="shared" si="40"/>
        <v>2197</v>
      </c>
      <c r="CP74" s="4">
        <f t="shared" si="40"/>
        <v>6160</v>
      </c>
      <c r="CQ74" s="4">
        <f t="shared" si="40"/>
        <v>1362</v>
      </c>
      <c r="CR74" s="4">
        <f t="shared" si="40"/>
        <v>7715</v>
      </c>
      <c r="CS74" s="4">
        <f t="shared" si="40"/>
        <v>3634</v>
      </c>
      <c r="CT74" s="4">
        <f t="shared" si="40"/>
        <v>2921</v>
      </c>
      <c r="CU74" s="4">
        <f t="shared" si="40"/>
        <v>2064</v>
      </c>
      <c r="CV74" s="4">
        <f t="shared" si="40"/>
        <v>3870</v>
      </c>
      <c r="CW74" s="4">
        <f t="shared" si="40"/>
        <v>4855</v>
      </c>
      <c r="CX74" s="4">
        <f t="shared" si="40"/>
        <v>5298</v>
      </c>
      <c r="CY74" s="4">
        <f t="shared" si="40"/>
        <v>3097</v>
      </c>
      <c r="CZ74" s="4">
        <f t="shared" si="40"/>
        <v>7382</v>
      </c>
      <c r="DA74" s="4">
        <f t="shared" si="40"/>
        <v>7341</v>
      </c>
      <c r="DB74" s="4">
        <f t="shared" si="40"/>
        <v>6163</v>
      </c>
      <c r="DC74" s="4">
        <f t="shared" si="40"/>
        <v>10940</v>
      </c>
      <c r="DD74" s="4">
        <f t="shared" si="40"/>
        <v>9338</v>
      </c>
      <c r="DE74" s="4">
        <f t="shared" si="40"/>
        <v>6629</v>
      </c>
      <c r="DF74" s="4">
        <f t="shared" si="40"/>
        <v>9563</v>
      </c>
      <c r="DG74" s="4">
        <f t="shared" si="40"/>
        <v>16407</v>
      </c>
      <c r="DH74" s="4">
        <f t="shared" si="40"/>
        <v>34563</v>
      </c>
      <c r="DI74" s="4">
        <f t="shared" si="40"/>
        <v>36330</v>
      </c>
      <c r="DJ74" s="4">
        <f t="shared" si="40"/>
        <v>40208</v>
      </c>
      <c r="DK74" s="4">
        <f t="shared" si="40"/>
        <v>46991</v>
      </c>
      <c r="DL74" s="4">
        <f t="shared" si="40"/>
        <v>49408</v>
      </c>
      <c r="DM74" s="4">
        <f t="shared" si="40"/>
        <v>37745</v>
      </c>
      <c r="DN74" s="4">
        <f t="shared" si="40"/>
        <v>37358</v>
      </c>
      <c r="DO74" s="4">
        <f t="shared" si="40"/>
        <v>27516</v>
      </c>
      <c r="DP74" s="4">
        <f t="shared" si="40"/>
        <v>26315</v>
      </c>
      <c r="DQ74" s="4">
        <f t="shared" si="40"/>
        <v>27487</v>
      </c>
      <c r="DR74" s="4">
        <f t="shared" si="40"/>
        <v>38289</v>
      </c>
      <c r="DS74" s="4">
        <f t="shared" si="40"/>
        <v>32476</v>
      </c>
      <c r="DT74" s="4">
        <f t="shared" si="40"/>
        <v>26406</v>
      </c>
      <c r="DU74" s="4">
        <f t="shared" si="40"/>
        <v>35934</v>
      </c>
      <c r="DV74" s="4">
        <f t="shared" si="40"/>
        <v>30956</v>
      </c>
      <c r="DW74" s="4">
        <f t="shared" si="40"/>
        <v>32665</v>
      </c>
      <c r="DX74" s="4">
        <f t="shared" si="40"/>
        <v>38296</v>
      </c>
      <c r="DY74" s="4">
        <f t="shared" si="40"/>
        <v>30131</v>
      </c>
      <c r="DZ74" s="4">
        <f t="shared" si="40"/>
        <v>30075</v>
      </c>
      <c r="EA74" s="4">
        <f t="shared" ref="EA74:GL74" si="41">SUM(EA75:EA162)</f>
        <v>31820</v>
      </c>
      <c r="EB74" s="4">
        <f t="shared" si="41"/>
        <v>28974</v>
      </c>
      <c r="EC74" s="4">
        <f t="shared" si="41"/>
        <v>19507</v>
      </c>
      <c r="ED74" s="4">
        <f t="shared" si="41"/>
        <v>18439</v>
      </c>
      <c r="EE74" s="4">
        <f t="shared" si="41"/>
        <v>23031</v>
      </c>
      <c r="EF74" s="4">
        <f t="shared" si="41"/>
        <v>21618</v>
      </c>
      <c r="EG74" s="4">
        <f t="shared" si="41"/>
        <v>18521</v>
      </c>
      <c r="EH74" s="4">
        <f t="shared" si="41"/>
        <v>12077</v>
      </c>
      <c r="EI74" s="4">
        <f t="shared" si="41"/>
        <v>8121</v>
      </c>
      <c r="EJ74" s="4">
        <f t="shared" si="41"/>
        <v>8223</v>
      </c>
      <c r="EK74" s="4">
        <f t="shared" si="41"/>
        <v>8581</v>
      </c>
      <c r="EL74" s="4">
        <f t="shared" si="41"/>
        <v>16707</v>
      </c>
      <c r="EM74" s="4">
        <f t="shared" si="41"/>
        <v>9488</v>
      </c>
      <c r="EN74" s="4">
        <f t="shared" si="41"/>
        <v>8614</v>
      </c>
      <c r="EO74" s="4">
        <f t="shared" si="41"/>
        <v>9275</v>
      </c>
      <c r="EP74" s="4">
        <f t="shared" si="41"/>
        <v>13703</v>
      </c>
      <c r="EQ74" s="4">
        <f t="shared" si="41"/>
        <v>8013</v>
      </c>
      <c r="ER74" s="4">
        <f t="shared" si="41"/>
        <v>5587</v>
      </c>
      <c r="ES74" s="4">
        <f t="shared" si="41"/>
        <v>6473</v>
      </c>
      <c r="ET74" s="4">
        <f t="shared" si="41"/>
        <v>18221</v>
      </c>
      <c r="EU74" s="4">
        <f t="shared" si="41"/>
        <v>11039</v>
      </c>
      <c r="EV74" s="4">
        <f t="shared" si="41"/>
        <v>12557</v>
      </c>
      <c r="EW74" s="4">
        <f t="shared" si="41"/>
        <v>6541</v>
      </c>
      <c r="EX74" s="4">
        <f t="shared" si="41"/>
        <v>8870</v>
      </c>
      <c r="EY74" s="4">
        <f t="shared" si="41"/>
        <v>13622</v>
      </c>
      <c r="EZ74" s="4">
        <f t="shared" si="41"/>
        <v>13991</v>
      </c>
      <c r="FA74" s="4">
        <f t="shared" si="41"/>
        <v>15560</v>
      </c>
      <c r="FB74" s="4">
        <f t="shared" si="41"/>
        <v>14814</v>
      </c>
      <c r="FC74" s="4">
        <f t="shared" si="41"/>
        <v>8718</v>
      </c>
      <c r="FD74" s="4">
        <f t="shared" si="41"/>
        <v>6111</v>
      </c>
      <c r="FE74" s="4">
        <f t="shared" si="41"/>
        <v>9389</v>
      </c>
      <c r="FF74" s="4">
        <f t="shared" si="41"/>
        <v>33102</v>
      </c>
      <c r="FG74" s="4">
        <f t="shared" si="41"/>
        <v>38994</v>
      </c>
      <c r="FH74" s="4">
        <f t="shared" si="41"/>
        <v>36140</v>
      </c>
      <c r="FI74" s="4">
        <f t="shared" si="41"/>
        <v>58043</v>
      </c>
      <c r="FJ74" s="4">
        <f t="shared" si="41"/>
        <v>57337</v>
      </c>
      <c r="FK74" s="4">
        <f t="shared" si="41"/>
        <v>56125</v>
      </c>
      <c r="FL74" s="4">
        <f t="shared" si="41"/>
        <v>56333</v>
      </c>
      <c r="FM74" s="4">
        <f t="shared" si="41"/>
        <v>59446</v>
      </c>
      <c r="FN74" s="4">
        <f t="shared" si="41"/>
        <v>42479</v>
      </c>
      <c r="FO74" s="4">
        <f t="shared" si="41"/>
        <v>43327</v>
      </c>
      <c r="FP74" s="4">
        <f t="shared" si="41"/>
        <v>41299</v>
      </c>
      <c r="FQ74" s="4">
        <f t="shared" si="41"/>
        <v>42458</v>
      </c>
      <c r="FR74" s="4">
        <f t="shared" si="41"/>
        <v>34525</v>
      </c>
      <c r="FS74" s="4">
        <f t="shared" si="41"/>
        <v>27935</v>
      </c>
      <c r="FT74" s="4">
        <f t="shared" si="41"/>
        <v>27461</v>
      </c>
      <c r="FU74" s="4">
        <f t="shared" si="41"/>
        <v>30034</v>
      </c>
      <c r="FV74" s="4">
        <f t="shared" si="41"/>
        <v>35713</v>
      </c>
      <c r="FW74" s="4">
        <f t="shared" si="41"/>
        <v>34890</v>
      </c>
      <c r="FX74" s="4">
        <f t="shared" si="41"/>
        <v>37209</v>
      </c>
      <c r="FY74" s="4">
        <f t="shared" si="41"/>
        <v>28438</v>
      </c>
      <c r="FZ74" s="4">
        <f t="shared" si="41"/>
        <v>31666</v>
      </c>
      <c r="GA74" s="4">
        <f t="shared" si="41"/>
        <v>22388</v>
      </c>
      <c r="GB74" s="4">
        <f t="shared" si="41"/>
        <v>29517</v>
      </c>
      <c r="GC74" s="4">
        <f t="shared" si="41"/>
        <v>10034</v>
      </c>
      <c r="GD74" s="4">
        <f t="shared" si="41"/>
        <v>7350</v>
      </c>
      <c r="GE74" s="4">
        <f t="shared" si="41"/>
        <v>13106</v>
      </c>
      <c r="GF74" s="4">
        <f t="shared" si="41"/>
        <v>14208</v>
      </c>
      <c r="GG74" s="4">
        <f t="shared" si="41"/>
        <v>13407</v>
      </c>
      <c r="GH74" s="4">
        <f t="shared" si="41"/>
        <v>3146</v>
      </c>
      <c r="GI74" s="4">
        <f t="shared" si="41"/>
        <v>2917</v>
      </c>
      <c r="GJ74" s="4">
        <f t="shared" si="41"/>
        <v>6962</v>
      </c>
      <c r="GK74" s="4">
        <f t="shared" si="41"/>
        <v>5533</v>
      </c>
      <c r="GL74" s="4">
        <f t="shared" si="41"/>
        <v>1727</v>
      </c>
      <c r="GM74" s="4">
        <f t="shared" ref="GM74:IX74" si="42">SUM(GM75:GM162)</f>
        <v>2611</v>
      </c>
      <c r="GN74" s="4">
        <f t="shared" si="42"/>
        <v>2694</v>
      </c>
      <c r="GO74" s="4">
        <f t="shared" si="42"/>
        <v>1607</v>
      </c>
      <c r="GP74" s="4">
        <f t="shared" si="42"/>
        <v>1948</v>
      </c>
      <c r="GQ74" s="4">
        <f t="shared" si="42"/>
        <v>721</v>
      </c>
      <c r="GR74" s="4">
        <f t="shared" si="42"/>
        <v>5447</v>
      </c>
      <c r="GS74" s="4">
        <f t="shared" si="42"/>
        <v>3437</v>
      </c>
      <c r="GT74" s="4">
        <f t="shared" si="42"/>
        <v>644</v>
      </c>
      <c r="GU74" s="4">
        <f t="shared" si="42"/>
        <v>694</v>
      </c>
      <c r="GV74" s="4">
        <f t="shared" si="42"/>
        <v>2599</v>
      </c>
      <c r="GW74" s="4">
        <f t="shared" si="42"/>
        <v>231</v>
      </c>
      <c r="GX74" s="4">
        <f t="shared" si="42"/>
        <v>800</v>
      </c>
      <c r="GY74" s="4">
        <f t="shared" si="42"/>
        <v>2275</v>
      </c>
      <c r="GZ74" s="4">
        <f t="shared" si="42"/>
        <v>5290</v>
      </c>
      <c r="HA74" s="4">
        <f t="shared" si="42"/>
        <v>1235</v>
      </c>
      <c r="HB74" s="4">
        <f t="shared" si="42"/>
        <v>495</v>
      </c>
      <c r="HC74" s="4">
        <f t="shared" si="42"/>
        <v>1774</v>
      </c>
      <c r="HD74" s="4">
        <f t="shared" si="42"/>
        <v>1217</v>
      </c>
      <c r="HE74" s="4">
        <f t="shared" si="42"/>
        <v>15010</v>
      </c>
      <c r="HF74" s="4">
        <f t="shared" si="42"/>
        <v>8845</v>
      </c>
      <c r="HG74" s="4">
        <f t="shared" si="42"/>
        <v>20122</v>
      </c>
      <c r="HH74" s="4">
        <f t="shared" si="42"/>
        <v>35820</v>
      </c>
      <c r="HI74" s="4">
        <f t="shared" si="42"/>
        <v>54354</v>
      </c>
      <c r="HJ74" s="4">
        <f t="shared" si="42"/>
        <v>72165</v>
      </c>
      <c r="HK74" s="4">
        <f t="shared" si="42"/>
        <v>71415</v>
      </c>
      <c r="HL74" s="4">
        <f t="shared" si="42"/>
        <v>79630</v>
      </c>
      <c r="HM74" s="4">
        <f t="shared" si="42"/>
        <v>78464</v>
      </c>
      <c r="HN74" s="4">
        <f t="shared" si="42"/>
        <v>62655</v>
      </c>
      <c r="HO74" s="4">
        <f t="shared" si="42"/>
        <v>47479</v>
      </c>
      <c r="HP74" s="4">
        <f t="shared" si="42"/>
        <v>50226</v>
      </c>
      <c r="HQ74" s="4">
        <f t="shared" si="42"/>
        <v>44242</v>
      </c>
      <c r="HR74" s="4">
        <f t="shared" si="42"/>
        <v>50277</v>
      </c>
      <c r="HS74" s="4">
        <f t="shared" si="42"/>
        <v>32565</v>
      </c>
      <c r="HT74" s="4">
        <f t="shared" si="42"/>
        <v>54280</v>
      </c>
      <c r="HU74" s="4">
        <f t="shared" si="42"/>
        <v>47584</v>
      </c>
      <c r="HV74" s="4">
        <f t="shared" si="42"/>
        <v>42620</v>
      </c>
      <c r="HW74" s="4">
        <f t="shared" si="42"/>
        <v>56202</v>
      </c>
      <c r="HX74" s="4">
        <f t="shared" si="42"/>
        <v>35278</v>
      </c>
      <c r="HY74" s="4">
        <f t="shared" si="42"/>
        <v>48637</v>
      </c>
      <c r="HZ74" s="4">
        <f t="shared" si="42"/>
        <v>44765</v>
      </c>
      <c r="IA74" s="4">
        <f t="shared" si="42"/>
        <v>36156</v>
      </c>
      <c r="IB74" s="4">
        <f t="shared" si="42"/>
        <v>30425</v>
      </c>
      <c r="IC74" s="4">
        <f t="shared" si="42"/>
        <v>32771</v>
      </c>
      <c r="ID74" s="4">
        <f t="shared" si="42"/>
        <v>27940</v>
      </c>
      <c r="IE74" s="4">
        <f t="shared" si="42"/>
        <v>22085</v>
      </c>
      <c r="IF74" s="4">
        <f t="shared" si="42"/>
        <v>13643</v>
      </c>
      <c r="IG74" s="4">
        <f t="shared" si="42"/>
        <v>13236</v>
      </c>
      <c r="IH74" s="4">
        <f t="shared" si="42"/>
        <v>7356</v>
      </c>
      <c r="II74" s="4">
        <f t="shared" si="42"/>
        <v>2716</v>
      </c>
      <c r="IJ74" s="4">
        <f t="shared" si="42"/>
        <v>4628</v>
      </c>
      <c r="IK74" s="4">
        <f t="shared" si="42"/>
        <v>1258</v>
      </c>
      <c r="IL74" s="4">
        <f t="shared" si="42"/>
        <v>5638</v>
      </c>
      <c r="IM74" s="4">
        <f t="shared" si="42"/>
        <v>2405</v>
      </c>
      <c r="IN74" s="4">
        <f t="shared" si="42"/>
        <v>1192</v>
      </c>
      <c r="IO74" s="4">
        <f t="shared" si="42"/>
        <v>3348</v>
      </c>
      <c r="IP74" s="4">
        <f t="shared" si="42"/>
        <v>2107</v>
      </c>
      <c r="IQ74" s="4">
        <f t="shared" si="42"/>
        <v>4158</v>
      </c>
      <c r="IR74" s="4">
        <f t="shared" si="42"/>
        <v>1026</v>
      </c>
      <c r="IS74" s="4">
        <f t="shared" si="42"/>
        <v>1279</v>
      </c>
      <c r="IT74" s="4">
        <f t="shared" si="42"/>
        <v>1476</v>
      </c>
      <c r="IU74" s="4">
        <f t="shared" si="42"/>
        <v>3177</v>
      </c>
      <c r="IV74" s="4">
        <f t="shared" si="42"/>
        <v>2867</v>
      </c>
      <c r="IW74" s="4">
        <f t="shared" si="42"/>
        <v>1153</v>
      </c>
      <c r="IX74" s="4">
        <f t="shared" si="42"/>
        <v>726</v>
      </c>
      <c r="IY74" s="4">
        <f t="shared" ref="IY74:LJ74" si="43">SUM(IY75:IY162)</f>
        <v>1788</v>
      </c>
      <c r="IZ74" s="4">
        <f t="shared" si="43"/>
        <v>876</v>
      </c>
      <c r="JA74" s="4">
        <f t="shared" si="43"/>
        <v>2413</v>
      </c>
      <c r="JB74" s="4">
        <f t="shared" si="43"/>
        <v>510</v>
      </c>
      <c r="JC74" s="4">
        <f t="shared" si="43"/>
        <v>3459</v>
      </c>
      <c r="JD74" s="4">
        <f t="shared" si="43"/>
        <v>5127</v>
      </c>
      <c r="JE74" s="4">
        <f t="shared" si="43"/>
        <v>8609</v>
      </c>
      <c r="JF74" s="4">
        <f t="shared" si="43"/>
        <v>18482</v>
      </c>
      <c r="JG74" s="4">
        <f t="shared" si="43"/>
        <v>25990</v>
      </c>
      <c r="JH74" s="4">
        <f t="shared" si="43"/>
        <v>44834</v>
      </c>
      <c r="JI74" s="4">
        <f t="shared" si="43"/>
        <v>61233</v>
      </c>
      <c r="JJ74" s="4">
        <f t="shared" si="43"/>
        <v>71655</v>
      </c>
      <c r="JK74" s="4">
        <f t="shared" si="43"/>
        <v>89921</v>
      </c>
      <c r="JL74" s="4">
        <f t="shared" si="43"/>
        <v>78971</v>
      </c>
      <c r="JM74" s="4">
        <f t="shared" si="43"/>
        <v>103739</v>
      </c>
      <c r="JN74" s="4">
        <f t="shared" si="43"/>
        <v>88986</v>
      </c>
      <c r="JO74" s="4">
        <f t="shared" si="43"/>
        <v>62780</v>
      </c>
      <c r="JP74" s="4">
        <f t="shared" si="43"/>
        <v>67546</v>
      </c>
      <c r="JQ74" s="4">
        <f t="shared" si="43"/>
        <v>56487</v>
      </c>
      <c r="JR74" s="4">
        <f t="shared" si="43"/>
        <v>72124</v>
      </c>
      <c r="JS74" s="4">
        <f t="shared" si="43"/>
        <v>43632</v>
      </c>
      <c r="JT74" s="4">
        <f t="shared" si="43"/>
        <v>42643</v>
      </c>
      <c r="JU74" s="4">
        <f t="shared" si="43"/>
        <v>50920</v>
      </c>
      <c r="JV74" s="4">
        <f t="shared" si="43"/>
        <v>45976</v>
      </c>
      <c r="JW74" s="4">
        <f t="shared" si="43"/>
        <v>40386</v>
      </c>
      <c r="JX74" s="4">
        <f t="shared" si="43"/>
        <v>55239</v>
      </c>
      <c r="JY74" s="4">
        <f t="shared" si="43"/>
        <v>47173</v>
      </c>
      <c r="JZ74" s="4">
        <f t="shared" si="43"/>
        <v>37471</v>
      </c>
      <c r="KA74" s="4">
        <f t="shared" si="43"/>
        <v>25204</v>
      </c>
      <c r="KB74" s="4">
        <f t="shared" si="43"/>
        <v>21117</v>
      </c>
      <c r="KC74" s="4">
        <f t="shared" si="43"/>
        <v>16024</v>
      </c>
      <c r="KD74" s="4">
        <f t="shared" si="43"/>
        <v>16902</v>
      </c>
      <c r="KE74" s="4">
        <f t="shared" si="43"/>
        <v>10529</v>
      </c>
      <c r="KF74" s="4">
        <f t="shared" si="43"/>
        <v>21789</v>
      </c>
      <c r="KG74" s="4">
        <f t="shared" si="43"/>
        <v>13911</v>
      </c>
      <c r="KH74" s="4">
        <f t="shared" si="43"/>
        <v>10029</v>
      </c>
      <c r="KI74" s="4">
        <f t="shared" si="43"/>
        <v>3363</v>
      </c>
      <c r="KJ74" s="4">
        <f t="shared" si="43"/>
        <v>6831</v>
      </c>
      <c r="KK74" s="4">
        <f t="shared" si="43"/>
        <v>3407</v>
      </c>
      <c r="KL74" s="4">
        <f t="shared" si="43"/>
        <v>6723</v>
      </c>
      <c r="KM74" s="4">
        <f t="shared" si="43"/>
        <v>4304</v>
      </c>
      <c r="KN74" s="4">
        <f t="shared" si="43"/>
        <v>2824</v>
      </c>
      <c r="KO74" s="4">
        <f t="shared" si="43"/>
        <v>933</v>
      </c>
      <c r="KP74" s="4">
        <f t="shared" si="43"/>
        <v>5031</v>
      </c>
      <c r="KQ74" s="4">
        <f t="shared" si="43"/>
        <v>2179</v>
      </c>
      <c r="KR74" s="4">
        <f t="shared" si="43"/>
        <v>2866</v>
      </c>
      <c r="KS74" s="4">
        <f t="shared" si="43"/>
        <v>6630</v>
      </c>
      <c r="KT74" s="4">
        <f t="shared" si="43"/>
        <v>2393</v>
      </c>
      <c r="KU74" s="4">
        <f t="shared" si="43"/>
        <v>1717</v>
      </c>
      <c r="KV74" s="4">
        <f t="shared" si="43"/>
        <v>5020</v>
      </c>
      <c r="KW74" s="4">
        <f t="shared" si="43"/>
        <v>3915</v>
      </c>
      <c r="KX74" s="4">
        <f t="shared" si="43"/>
        <v>2780</v>
      </c>
      <c r="KY74" s="4">
        <f t="shared" si="43"/>
        <v>4414</v>
      </c>
      <c r="KZ74" s="4">
        <f t="shared" si="43"/>
        <v>4899</v>
      </c>
      <c r="LA74" s="4">
        <f t="shared" si="43"/>
        <v>4338</v>
      </c>
      <c r="LB74" s="4">
        <f t="shared" si="43"/>
        <v>4864</v>
      </c>
      <c r="LC74" s="4">
        <f t="shared" si="43"/>
        <v>2210</v>
      </c>
      <c r="LD74" s="4">
        <f t="shared" si="43"/>
        <v>5408</v>
      </c>
      <c r="LE74" s="4">
        <f t="shared" si="43"/>
        <v>14127</v>
      </c>
      <c r="LF74" s="4">
        <f t="shared" si="43"/>
        <v>9285</v>
      </c>
      <c r="LG74" s="4">
        <f t="shared" si="43"/>
        <v>26184</v>
      </c>
      <c r="LH74" s="4">
        <f t="shared" si="43"/>
        <v>61596</v>
      </c>
      <c r="LI74" s="4">
        <f t="shared" si="43"/>
        <v>71422</v>
      </c>
      <c r="LJ74" s="4">
        <f t="shared" si="43"/>
        <v>78969</v>
      </c>
      <c r="LK74" s="4">
        <f t="shared" ref="LK74:NV74" si="44">SUM(LK75:LK162)</f>
        <v>79705</v>
      </c>
      <c r="LL74" s="4">
        <f t="shared" si="44"/>
        <v>64532</v>
      </c>
      <c r="LM74" s="4">
        <f t="shared" si="44"/>
        <v>70996</v>
      </c>
      <c r="LN74" s="4">
        <f t="shared" si="44"/>
        <v>54343</v>
      </c>
      <c r="LO74" s="4">
        <f t="shared" si="44"/>
        <v>65485</v>
      </c>
      <c r="LP74" s="4">
        <f t="shared" si="44"/>
        <v>48514</v>
      </c>
      <c r="LQ74" s="4">
        <f t="shared" si="44"/>
        <v>37960</v>
      </c>
      <c r="LR74" s="4">
        <f t="shared" si="44"/>
        <v>49318</v>
      </c>
      <c r="LS74" s="4">
        <f t="shared" si="44"/>
        <v>35596</v>
      </c>
      <c r="LT74" s="4">
        <f t="shared" si="44"/>
        <v>44235</v>
      </c>
      <c r="LU74" s="4">
        <f t="shared" si="44"/>
        <v>31983</v>
      </c>
      <c r="LV74" s="4">
        <f t="shared" si="44"/>
        <v>41066</v>
      </c>
      <c r="LW74" s="4">
        <f t="shared" si="44"/>
        <v>35372</v>
      </c>
      <c r="LX74" s="4">
        <f t="shared" si="44"/>
        <v>36010</v>
      </c>
      <c r="LY74" s="4">
        <f t="shared" si="44"/>
        <v>37644</v>
      </c>
      <c r="LZ74" s="4">
        <f t="shared" si="44"/>
        <v>54245</v>
      </c>
      <c r="MA74" s="4">
        <f t="shared" si="44"/>
        <v>38628</v>
      </c>
      <c r="MB74" s="4">
        <f t="shared" si="44"/>
        <v>33095</v>
      </c>
      <c r="MC74" s="4">
        <f t="shared" si="44"/>
        <v>30016</v>
      </c>
      <c r="MD74" s="4">
        <f t="shared" si="44"/>
        <v>19197</v>
      </c>
      <c r="ME74" s="4">
        <f t="shared" si="44"/>
        <v>18107</v>
      </c>
      <c r="MF74" s="4">
        <f t="shared" si="44"/>
        <v>15602</v>
      </c>
      <c r="MG74" s="4">
        <f t="shared" si="44"/>
        <v>5212</v>
      </c>
      <c r="MH74" s="4">
        <f t="shared" si="44"/>
        <v>6707</v>
      </c>
      <c r="MI74" s="4">
        <f t="shared" si="44"/>
        <v>5913</v>
      </c>
      <c r="MJ74" s="4">
        <f t="shared" si="44"/>
        <v>6246</v>
      </c>
      <c r="MK74" s="4">
        <f t="shared" si="44"/>
        <v>4121</v>
      </c>
      <c r="ML74" s="4">
        <f t="shared" si="44"/>
        <v>4830</v>
      </c>
      <c r="MM74" s="4">
        <f t="shared" si="44"/>
        <v>4089</v>
      </c>
      <c r="MN74" s="4">
        <f t="shared" si="44"/>
        <v>2039</v>
      </c>
      <c r="MO74" s="4">
        <f t="shared" si="44"/>
        <v>2171</v>
      </c>
      <c r="MP74" s="4">
        <f t="shared" si="44"/>
        <v>3049</v>
      </c>
      <c r="MQ74" s="4">
        <f t="shared" si="44"/>
        <v>1611</v>
      </c>
      <c r="MR74" s="4">
        <f t="shared" si="44"/>
        <v>8136</v>
      </c>
      <c r="MS74" s="4">
        <f t="shared" si="44"/>
        <v>6977</v>
      </c>
      <c r="MT74" s="4">
        <f t="shared" si="44"/>
        <v>3324</v>
      </c>
      <c r="MU74" s="4">
        <f t="shared" si="44"/>
        <v>7300</v>
      </c>
      <c r="MV74" s="4">
        <f t="shared" si="44"/>
        <v>10156</v>
      </c>
      <c r="MW74" s="4">
        <f t="shared" si="44"/>
        <v>20960</v>
      </c>
      <c r="MX74" s="4">
        <f t="shared" si="44"/>
        <v>16875</v>
      </c>
      <c r="MY74" s="4">
        <f t="shared" si="44"/>
        <v>24388</v>
      </c>
      <c r="MZ74" s="4">
        <f t="shared" si="44"/>
        <v>20596</v>
      </c>
      <c r="NA74" s="4">
        <f t="shared" si="44"/>
        <v>19600</v>
      </c>
      <c r="NB74" s="4">
        <f t="shared" si="44"/>
        <v>29181</v>
      </c>
      <c r="NC74" s="4">
        <f t="shared" si="44"/>
        <v>28394</v>
      </c>
      <c r="ND74" s="4">
        <f t="shared" si="44"/>
        <v>30637</v>
      </c>
      <c r="NE74" s="4">
        <f t="shared" si="44"/>
        <v>20475</v>
      </c>
      <c r="NF74" s="4">
        <f t="shared" si="44"/>
        <v>14184</v>
      </c>
      <c r="NG74" s="4">
        <f t="shared" si="44"/>
        <v>38134</v>
      </c>
      <c r="NH74" s="4">
        <f t="shared" si="44"/>
        <v>62571</v>
      </c>
      <c r="NI74" s="4">
        <f t="shared" si="44"/>
        <v>74256</v>
      </c>
      <c r="NJ74" s="4">
        <f t="shared" si="44"/>
        <v>91130</v>
      </c>
      <c r="NK74" s="4">
        <f t="shared" si="44"/>
        <v>98993</v>
      </c>
      <c r="NL74" s="4">
        <f t="shared" si="44"/>
        <v>80294</v>
      </c>
      <c r="NM74" s="4">
        <f t="shared" si="44"/>
        <v>97538</v>
      </c>
      <c r="NN74" s="4">
        <f t="shared" si="44"/>
        <v>83496</v>
      </c>
      <c r="NO74" s="4">
        <f t="shared" si="44"/>
        <v>74916</v>
      </c>
      <c r="NP74" s="4">
        <f t="shared" si="44"/>
        <v>61440</v>
      </c>
      <c r="NQ74" s="4">
        <f t="shared" si="44"/>
        <v>60749</v>
      </c>
      <c r="NR74" s="4">
        <f t="shared" si="44"/>
        <v>58378</v>
      </c>
      <c r="NS74" s="4">
        <f t="shared" si="44"/>
        <v>55834</v>
      </c>
      <c r="NT74" s="4">
        <f t="shared" si="44"/>
        <v>55268</v>
      </c>
      <c r="NU74" s="4">
        <f t="shared" si="44"/>
        <v>39644</v>
      </c>
      <c r="NV74" s="4">
        <f t="shared" si="44"/>
        <v>43692</v>
      </c>
      <c r="NW74" s="4">
        <f t="shared" ref="NW74:PC74" si="45">SUM(NW75:NW162)</f>
        <v>43234</v>
      </c>
      <c r="NX74" s="4">
        <f t="shared" si="45"/>
        <v>44710</v>
      </c>
      <c r="NY74" s="4">
        <f t="shared" si="45"/>
        <v>50524</v>
      </c>
      <c r="NZ74" s="4">
        <f t="shared" si="45"/>
        <v>37037</v>
      </c>
      <c r="OA74" s="4">
        <f t="shared" si="45"/>
        <v>28480</v>
      </c>
      <c r="OB74" s="4">
        <f t="shared" si="45"/>
        <v>22400</v>
      </c>
      <c r="OC74" s="4">
        <f t="shared" si="45"/>
        <v>29212</v>
      </c>
      <c r="OD74" s="4">
        <f t="shared" si="45"/>
        <v>15456</v>
      </c>
      <c r="OE74" s="4">
        <f t="shared" si="45"/>
        <v>17661</v>
      </c>
      <c r="OF74" s="4">
        <f t="shared" si="45"/>
        <v>17782</v>
      </c>
      <c r="OG74" s="4">
        <f t="shared" si="45"/>
        <v>15884</v>
      </c>
      <c r="OH74" s="4">
        <f t="shared" si="45"/>
        <v>20758</v>
      </c>
      <c r="OI74" s="4">
        <f t="shared" si="45"/>
        <v>11020</v>
      </c>
      <c r="OJ74" s="4">
        <f t="shared" si="45"/>
        <v>15199</v>
      </c>
      <c r="OK74" s="4">
        <f t="shared" si="45"/>
        <v>12326</v>
      </c>
      <c r="OL74" s="4">
        <f t="shared" si="45"/>
        <v>8975</v>
      </c>
      <c r="OM74" s="4">
        <f t="shared" si="45"/>
        <v>7221</v>
      </c>
      <c r="ON74" s="4">
        <f t="shared" si="45"/>
        <v>8384</v>
      </c>
      <c r="OO74" s="4">
        <f t="shared" si="45"/>
        <v>5691</v>
      </c>
      <c r="OP74" s="4">
        <f t="shared" si="45"/>
        <v>4795</v>
      </c>
      <c r="OQ74" s="4">
        <f t="shared" si="45"/>
        <v>14225</v>
      </c>
      <c r="OR74" s="4">
        <f t="shared" si="45"/>
        <v>8766</v>
      </c>
      <c r="OS74" s="4">
        <f t="shared" si="45"/>
        <v>6166</v>
      </c>
      <c r="OT74" s="4">
        <f t="shared" si="45"/>
        <v>6312</v>
      </c>
      <c r="OU74" s="4">
        <f t="shared" si="45"/>
        <v>8029</v>
      </c>
      <c r="OV74" s="4">
        <f t="shared" si="45"/>
        <v>7295</v>
      </c>
      <c r="OW74" s="4">
        <f t="shared" si="45"/>
        <v>11983</v>
      </c>
      <c r="OX74" s="4">
        <f t="shared" si="45"/>
        <v>6801</v>
      </c>
      <c r="OY74" s="4">
        <f t="shared" si="45"/>
        <v>15917</v>
      </c>
      <c r="OZ74" s="4">
        <f t="shared" si="45"/>
        <v>12452</v>
      </c>
      <c r="PA74" s="4">
        <f t="shared" si="45"/>
        <v>19657</v>
      </c>
      <c r="PB74" s="4">
        <f t="shared" si="45"/>
        <v>20245</v>
      </c>
      <c r="PC74" s="4">
        <f t="shared" si="45"/>
        <v>20464</v>
      </c>
      <c r="PD74" s="4">
        <f>SUM(PD75:PD162)</f>
        <v>33841</v>
      </c>
      <c r="PE74" s="4">
        <f>SUM(PE75:PE162)</f>
        <v>31734</v>
      </c>
      <c r="PF74" s="4">
        <f t="shared" ref="PF74:RQ74" si="46">SUM(PF75:PF162)</f>
        <v>35669</v>
      </c>
      <c r="PG74" s="4">
        <f t="shared" si="46"/>
        <v>23126</v>
      </c>
      <c r="PH74" s="4">
        <f t="shared" si="46"/>
        <v>45183</v>
      </c>
      <c r="PI74" s="4">
        <f t="shared" si="46"/>
        <v>57111</v>
      </c>
      <c r="PJ74" s="4">
        <f t="shared" si="46"/>
        <v>79915</v>
      </c>
      <c r="PK74" s="4">
        <f t="shared" si="46"/>
        <v>84123</v>
      </c>
      <c r="PL74" s="4">
        <f t="shared" si="46"/>
        <v>78502</v>
      </c>
      <c r="PM74" s="4">
        <f t="shared" si="46"/>
        <v>69605</v>
      </c>
      <c r="PN74" s="4">
        <f t="shared" si="46"/>
        <v>76392</v>
      </c>
      <c r="PO74" s="4">
        <f t="shared" si="46"/>
        <v>57400</v>
      </c>
      <c r="PP74" s="4">
        <f t="shared" si="46"/>
        <v>56441</v>
      </c>
      <c r="PQ74" s="4">
        <f t="shared" si="46"/>
        <v>38370</v>
      </c>
      <c r="PR74" s="4">
        <f t="shared" si="46"/>
        <v>56178.581984700002</v>
      </c>
      <c r="PS74" s="4">
        <f t="shared" si="46"/>
        <v>44069.144494199994</v>
      </c>
      <c r="PT74" s="4">
        <f t="shared" si="46"/>
        <v>36449.529937799998</v>
      </c>
      <c r="PU74" s="4">
        <f t="shared" si="46"/>
        <v>35194.806070199993</v>
      </c>
      <c r="PV74" s="4">
        <f t="shared" si="46"/>
        <v>34266.843926699999</v>
      </c>
      <c r="PW74" s="4">
        <f t="shared" si="46"/>
        <v>44754.083805899994</v>
      </c>
      <c r="PX74" s="4">
        <f t="shared" si="46"/>
        <v>33410.678972999995</v>
      </c>
      <c r="PY74" s="4">
        <f t="shared" si="46"/>
        <v>35859.977271299998</v>
      </c>
      <c r="PZ74" s="4">
        <f t="shared" si="46"/>
        <v>39156.144367199995</v>
      </c>
      <c r="QA74" s="4">
        <f t="shared" si="46"/>
        <v>29921.129784000004</v>
      </c>
      <c r="QB74" s="4">
        <f t="shared" si="46"/>
        <v>21876.096668999999</v>
      </c>
      <c r="QC74" s="4">
        <f t="shared" si="46"/>
        <v>21658.757683499996</v>
      </c>
      <c r="QD74" s="4">
        <f t="shared" si="46"/>
        <v>26296.033085699997</v>
      </c>
      <c r="QE74" s="4">
        <f t="shared" si="46"/>
        <v>9733.7368232999997</v>
      </c>
      <c r="QF74" s="4">
        <f t="shared" si="46"/>
        <v>16124.274614699998</v>
      </c>
      <c r="QG74" s="4">
        <f t="shared" si="46"/>
        <v>12719.235935699999</v>
      </c>
      <c r="QH74" s="4">
        <f t="shared" si="46"/>
        <v>7445.2656998999992</v>
      </c>
      <c r="QI74" s="4">
        <f t="shared" si="46"/>
        <v>4780.1349077999994</v>
      </c>
      <c r="QJ74" s="4">
        <f t="shared" si="46"/>
        <v>10785.782441700001</v>
      </c>
      <c r="QK74" s="4">
        <f t="shared" si="46"/>
        <v>16435.750959599998</v>
      </c>
      <c r="QL74" s="4">
        <f t="shared" si="46"/>
        <v>8759.9920296</v>
      </c>
      <c r="QM74" s="4">
        <f t="shared" si="46"/>
        <v>10900.275810899997</v>
      </c>
      <c r="QN74" s="4">
        <f t="shared" si="46"/>
        <v>20014.550595899997</v>
      </c>
      <c r="QO74" s="4">
        <f t="shared" si="46"/>
        <v>14894.977387499996</v>
      </c>
      <c r="QP74" s="4">
        <f t="shared" si="46"/>
        <v>9423.1055835000006</v>
      </c>
      <c r="QQ74" s="4">
        <f t="shared" si="46"/>
        <v>14698.251617699996</v>
      </c>
      <c r="QR74" s="4">
        <f t="shared" si="46"/>
        <v>11531.826526499997</v>
      </c>
      <c r="QS74" s="4">
        <f t="shared" si="46"/>
        <v>11079.033911399998</v>
      </c>
      <c r="QT74" s="4">
        <f t="shared" si="46"/>
        <v>16699.019570099998</v>
      </c>
      <c r="QU74" s="4">
        <f t="shared" si="46"/>
        <v>13552.583051699998</v>
      </c>
      <c r="QV74" s="4">
        <f t="shared" si="46"/>
        <v>14882.631504299998</v>
      </c>
      <c r="QW74" s="4">
        <f t="shared" si="46"/>
        <v>6307.827722699999</v>
      </c>
      <c r="QX74" s="4">
        <f t="shared" si="46"/>
        <v>16950.971121000002</v>
      </c>
      <c r="QY74" s="4">
        <f t="shared" si="46"/>
        <v>10300.9860639</v>
      </c>
      <c r="QZ74" s="4">
        <f t="shared" si="46"/>
        <v>10101.431029199997</v>
      </c>
      <c r="RA74" s="4">
        <f t="shared" si="46"/>
        <v>11202.125306399999</v>
      </c>
      <c r="RB74" s="4">
        <f t="shared" si="46"/>
        <v>11997.626411400001</v>
      </c>
      <c r="RC74" s="4">
        <f t="shared" si="46"/>
        <v>16629.537233399999</v>
      </c>
      <c r="RD74" s="4">
        <f t="shared" si="46"/>
        <v>18256.438038299999</v>
      </c>
      <c r="RE74" s="4">
        <f t="shared" si="46"/>
        <v>10118.921030399999</v>
      </c>
      <c r="RF74" s="4">
        <f t="shared" si="46"/>
        <v>9232.8467048999992</v>
      </c>
      <c r="RG74" s="4">
        <f t="shared" si="46"/>
        <v>8876.7267644999974</v>
      </c>
      <c r="RH74" s="4">
        <f t="shared" si="46"/>
        <v>7408.1178191999998</v>
      </c>
      <c r="RI74" s="4">
        <f t="shared" si="46"/>
        <v>27291.897586799994</v>
      </c>
      <c r="RJ74" s="4">
        <f t="shared" si="46"/>
        <v>13224.976222499999</v>
      </c>
      <c r="RK74" s="4">
        <f t="shared" si="46"/>
        <v>18374.458802699999</v>
      </c>
      <c r="RL74" s="4">
        <f t="shared" si="46"/>
        <v>21186.821600700001</v>
      </c>
      <c r="RM74" s="4">
        <f t="shared" si="46"/>
        <v>13718.0399328</v>
      </c>
      <c r="RN74" s="4">
        <f t="shared" si="46"/>
        <v>19450.277594999996</v>
      </c>
      <c r="RO74" s="4">
        <f t="shared" si="46"/>
        <v>10347.724050299999</v>
      </c>
      <c r="RP74" s="4">
        <f t="shared" si="46"/>
        <v>10125.277690499999</v>
      </c>
      <c r="RQ74" s="4">
        <f t="shared" si="46"/>
        <v>22435.850194799998</v>
      </c>
      <c r="RR74" s="4">
        <f t="shared" ref="RR74:UC74" si="47">SUM(RR75:RR162)</f>
        <v>13402.999449000001</v>
      </c>
      <c r="RS74" s="4">
        <f t="shared" si="47"/>
        <v>11468.994799499998</v>
      </c>
      <c r="RT74" s="4">
        <f t="shared" si="47"/>
        <v>7263.8987966999985</v>
      </c>
      <c r="RU74" s="4">
        <f t="shared" si="47"/>
        <v>13509.151998299998</v>
      </c>
      <c r="RV74" s="4">
        <f t="shared" si="47"/>
        <v>16167.815899200001</v>
      </c>
      <c r="RW74" s="4">
        <f t="shared" si="47"/>
        <v>24101.662578000003</v>
      </c>
      <c r="RX74" s="4">
        <f t="shared" si="47"/>
        <v>25680.980291399999</v>
      </c>
      <c r="RY74" s="4">
        <f t="shared" si="47"/>
        <v>26897.196761399991</v>
      </c>
      <c r="RZ74" s="4">
        <f t="shared" si="47"/>
        <v>30290.440712699994</v>
      </c>
      <c r="SA74" s="4">
        <f t="shared" si="47"/>
        <v>25094.697814200004</v>
      </c>
      <c r="SB74" s="4">
        <f t="shared" si="47"/>
        <v>34369.983492599997</v>
      </c>
      <c r="SC74" s="4">
        <f t="shared" si="47"/>
        <v>18737.339583899997</v>
      </c>
      <c r="SD74" s="4">
        <f t="shared" si="47"/>
        <v>20669.396817299996</v>
      </c>
      <c r="SE74" s="4">
        <f t="shared" si="47"/>
        <v>16652.759251799995</v>
      </c>
      <c r="SF74" s="4">
        <f t="shared" si="47"/>
        <v>18881.779068600001</v>
      </c>
      <c r="SG74" s="4">
        <f t="shared" si="47"/>
        <v>19798.9018206</v>
      </c>
      <c r="SH74" s="4">
        <f t="shared" si="47"/>
        <v>19964.395445399998</v>
      </c>
      <c r="SI74" s="4">
        <f t="shared" si="47"/>
        <v>12974.090238899998</v>
      </c>
      <c r="SJ74" s="4">
        <f t="shared" si="47"/>
        <v>6676.2935462999985</v>
      </c>
      <c r="SK74" s="4">
        <f t="shared" si="47"/>
        <v>13598.769882599998</v>
      </c>
      <c r="SL74" s="4">
        <f t="shared" si="47"/>
        <v>11980.430359800001</v>
      </c>
      <c r="SM74" s="4">
        <f t="shared" si="47"/>
        <v>15544.899953099997</v>
      </c>
      <c r="SN74" s="4">
        <f t="shared" si="47"/>
        <v>13601.488916399998</v>
      </c>
      <c r="SO74" s="4">
        <f t="shared" si="47"/>
        <v>12499.104429000001</v>
      </c>
      <c r="SP74" s="4">
        <f t="shared" si="47"/>
        <v>16037.6697138</v>
      </c>
      <c r="SQ74" s="4">
        <f t="shared" si="47"/>
        <v>21757.781954999995</v>
      </c>
      <c r="SR74" s="4">
        <f t="shared" si="47"/>
        <v>20121.180813300001</v>
      </c>
      <c r="SS74" s="4">
        <f t="shared" si="47"/>
        <v>22333.114809599996</v>
      </c>
      <c r="ST74" s="4">
        <f t="shared" si="47"/>
        <v>18531.354401699995</v>
      </c>
      <c r="SU74" s="4">
        <f t="shared" si="47"/>
        <v>17060.687809199997</v>
      </c>
      <c r="SV74" s="4">
        <f t="shared" si="47"/>
        <v>23693.660533199993</v>
      </c>
      <c r="SW74" s="4">
        <f t="shared" si="47"/>
        <v>15211.083438599997</v>
      </c>
      <c r="SX74" s="4">
        <f t="shared" si="47"/>
        <v>27459.154909199995</v>
      </c>
      <c r="SY74" s="4">
        <f t="shared" si="47"/>
        <v>25297.853731499996</v>
      </c>
      <c r="SZ74" s="4">
        <f t="shared" si="47"/>
        <v>24323.410807499997</v>
      </c>
      <c r="TA74" s="4">
        <f t="shared" si="47"/>
        <v>33121.910234700008</v>
      </c>
      <c r="TB74" s="4">
        <f t="shared" si="47"/>
        <v>28680.588984599992</v>
      </c>
      <c r="TC74" s="4">
        <f t="shared" si="47"/>
        <v>41015.596049400003</v>
      </c>
      <c r="TD74" s="4">
        <f t="shared" si="47"/>
        <v>25177.4813703</v>
      </c>
      <c r="TE74" s="4">
        <f t="shared" si="47"/>
        <v>18144.149291099999</v>
      </c>
      <c r="TF74" s="4">
        <f t="shared" si="47"/>
        <v>19536.845752199995</v>
      </c>
      <c r="TG74" s="4">
        <f t="shared" si="47"/>
        <v>18816.228307799993</v>
      </c>
      <c r="TH74" s="4">
        <f t="shared" si="47"/>
        <v>15719.616246599995</v>
      </c>
      <c r="TI74" s="4">
        <f t="shared" si="47"/>
        <v>19876.210565399997</v>
      </c>
      <c r="TJ74" s="4">
        <f t="shared" si="47"/>
        <v>26355.263930100002</v>
      </c>
      <c r="TK74" s="4">
        <f t="shared" si="47"/>
        <v>34740.800912999999</v>
      </c>
      <c r="TL74" s="4">
        <f t="shared" si="47"/>
        <v>39621.282865499998</v>
      </c>
      <c r="TM74" s="4">
        <f t="shared" si="47"/>
        <v>34570.604094600007</v>
      </c>
      <c r="TN74" s="4">
        <f t="shared" si="47"/>
        <v>43757.263968599997</v>
      </c>
      <c r="TO74" s="4">
        <f t="shared" si="47"/>
        <v>62860.497317100002</v>
      </c>
      <c r="TP74" s="4">
        <f t="shared" si="47"/>
        <v>52901.66858759999</v>
      </c>
      <c r="TQ74" s="4">
        <f t="shared" si="47"/>
        <v>48093.608467799997</v>
      </c>
      <c r="TR74" s="4">
        <f t="shared" si="47"/>
        <v>37728.725109599989</v>
      </c>
      <c r="TS74" s="4">
        <f t="shared" si="47"/>
        <v>28890.873179699989</v>
      </c>
      <c r="TT74" s="4">
        <f t="shared" si="47"/>
        <v>25455.520948199999</v>
      </c>
      <c r="TU74" s="4">
        <f t="shared" si="47"/>
        <v>28227.473596299998</v>
      </c>
      <c r="TV74" s="4">
        <f t="shared" si="47"/>
        <v>27233.144410499994</v>
      </c>
      <c r="TW74" s="4">
        <f t="shared" si="47"/>
        <v>34966.774667999998</v>
      </c>
      <c r="TX74" s="4">
        <f t="shared" si="47"/>
        <v>28892.195952899998</v>
      </c>
      <c r="TY74" s="4">
        <f t="shared" si="47"/>
        <v>32105.2487994</v>
      </c>
      <c r="TZ74" s="4">
        <f t="shared" si="47"/>
        <v>13316.063854799997</v>
      </c>
      <c r="UA74" s="4">
        <f t="shared" si="47"/>
        <v>22356.263340599995</v>
      </c>
      <c r="UB74" s="4">
        <f t="shared" si="47"/>
        <v>13181.361450599996</v>
      </c>
      <c r="UC74" s="4">
        <f t="shared" si="47"/>
        <v>10327.037347199997</v>
      </c>
      <c r="UD74" s="4">
        <f t="shared" ref="UD74:WO74" si="48">SUM(UD75:UD162)</f>
        <v>15600.419683800001</v>
      </c>
      <c r="UE74" s="4">
        <f t="shared" si="48"/>
        <v>4593.0727311000001</v>
      </c>
      <c r="UF74" s="4">
        <f t="shared" si="48"/>
        <v>12483.635331299998</v>
      </c>
      <c r="UG74" s="4">
        <f t="shared" si="48"/>
        <v>9700.8144681000012</v>
      </c>
      <c r="UH74" s="4">
        <f t="shared" si="48"/>
        <v>4300.2621857999993</v>
      </c>
      <c r="UI74" s="4">
        <f t="shared" si="48"/>
        <v>5136.7692599999991</v>
      </c>
      <c r="UJ74" s="4">
        <f t="shared" si="48"/>
        <v>12697.961333399999</v>
      </c>
      <c r="UK74" s="4">
        <f t="shared" si="48"/>
        <v>9900.1122968999989</v>
      </c>
      <c r="UL74" s="4">
        <f t="shared" si="48"/>
        <v>9305.0848190999986</v>
      </c>
      <c r="UM74" s="4">
        <f t="shared" si="48"/>
        <v>10126.416745199998</v>
      </c>
      <c r="UN74" s="4">
        <f t="shared" si="48"/>
        <v>6486.5123357999983</v>
      </c>
      <c r="UO74" s="4">
        <f t="shared" si="48"/>
        <v>5807.3785287000001</v>
      </c>
      <c r="UP74" s="4">
        <f t="shared" si="48"/>
        <v>6561.3959963999987</v>
      </c>
      <c r="UQ74" s="4">
        <f t="shared" si="48"/>
        <v>6339.8682290999996</v>
      </c>
      <c r="UR74" s="4">
        <f t="shared" si="48"/>
        <v>9110.2697216999986</v>
      </c>
      <c r="US74" s="4">
        <f t="shared" si="48"/>
        <v>5036.4222153000001</v>
      </c>
      <c r="UT74" s="4">
        <f t="shared" si="48"/>
        <v>3184.7601974999993</v>
      </c>
      <c r="UU74" s="4">
        <f t="shared" si="48"/>
        <v>13423.061509199999</v>
      </c>
      <c r="UV74" s="4">
        <f t="shared" si="48"/>
        <v>12379.0995048</v>
      </c>
      <c r="UW74" s="4">
        <f t="shared" si="48"/>
        <v>4900.0663445999999</v>
      </c>
      <c r="UX74" s="4">
        <f t="shared" si="48"/>
        <v>8389.5053024999961</v>
      </c>
      <c r="UY74" s="4">
        <f t="shared" si="48"/>
        <v>9495.1232355000011</v>
      </c>
      <c r="UZ74" s="4">
        <f t="shared" si="48"/>
        <v>16744.471526999998</v>
      </c>
      <c r="VA74" s="4">
        <f t="shared" si="48"/>
        <v>23207.614869599998</v>
      </c>
      <c r="VB74" s="4">
        <f t="shared" si="48"/>
        <v>28393.547200199999</v>
      </c>
      <c r="VC74" s="4">
        <f t="shared" si="48"/>
        <v>21119.764348199998</v>
      </c>
      <c r="VD74" s="4">
        <f t="shared" si="48"/>
        <v>44589.912954299987</v>
      </c>
      <c r="VE74" s="4">
        <f t="shared" si="48"/>
        <v>46450.577178599997</v>
      </c>
      <c r="VF74" s="4">
        <f t="shared" si="48"/>
        <v>39776.231048399997</v>
      </c>
      <c r="VG74" s="4">
        <f t="shared" si="48"/>
        <v>42153.879131699985</v>
      </c>
      <c r="VH74" s="4">
        <f t="shared" si="48"/>
        <v>62652.16053809999</v>
      </c>
      <c r="VI74" s="4">
        <f t="shared" si="48"/>
        <v>78015.693587999995</v>
      </c>
      <c r="VJ74" s="4">
        <f t="shared" si="48"/>
        <v>73859.13601290001</v>
      </c>
      <c r="VK74" s="4">
        <f t="shared" si="48"/>
        <v>92229.663239699978</v>
      </c>
      <c r="VL74" s="4">
        <f t="shared" si="48"/>
        <v>75320.065524899983</v>
      </c>
      <c r="VM74" s="4">
        <f t="shared" si="48"/>
        <v>91662.560973899992</v>
      </c>
      <c r="VN74" s="4">
        <f t="shared" si="48"/>
        <v>76850.146680300008</v>
      </c>
      <c r="VO74" s="4">
        <f t="shared" si="48"/>
        <v>69779.850438900001</v>
      </c>
      <c r="VP74" s="4">
        <f t="shared" si="48"/>
        <v>80138.928292499986</v>
      </c>
      <c r="VQ74" s="4">
        <f t="shared" si="48"/>
        <v>76316.701643700013</v>
      </c>
      <c r="VR74" s="4">
        <f t="shared" si="48"/>
        <v>78179.864439600002</v>
      </c>
      <c r="VS74" s="4">
        <f t="shared" si="48"/>
        <v>83047.963765199995</v>
      </c>
      <c r="VT74" s="4">
        <f t="shared" si="48"/>
        <v>70832.263494300001</v>
      </c>
      <c r="VU74" s="4">
        <f t="shared" si="48"/>
        <v>49483.622638799992</v>
      </c>
      <c r="VV74" s="4">
        <f t="shared" si="48"/>
        <v>51739.465356600005</v>
      </c>
      <c r="VW74" s="4">
        <f t="shared" si="48"/>
        <v>67761.555741599994</v>
      </c>
      <c r="VX74" s="4">
        <f t="shared" si="48"/>
        <v>58826.516725199996</v>
      </c>
      <c r="VY74" s="4">
        <f t="shared" si="48"/>
        <v>57441.830390699994</v>
      </c>
      <c r="VZ74" s="4">
        <f t="shared" si="48"/>
        <v>47878.951772400003</v>
      </c>
      <c r="WA74" s="4">
        <f t="shared" si="48"/>
        <v>24554.602167899993</v>
      </c>
      <c r="WB74" s="4">
        <f t="shared" si="48"/>
        <v>14009.5277049</v>
      </c>
      <c r="WC74" s="4">
        <f t="shared" si="48"/>
        <v>26670.855569399995</v>
      </c>
      <c r="WD74" s="4">
        <f t="shared" si="48"/>
        <v>16387.1390445</v>
      </c>
      <c r="WE74" s="4">
        <f t="shared" si="48"/>
        <v>13546.704059700001</v>
      </c>
      <c r="WF74" s="4">
        <f t="shared" si="48"/>
        <v>6185.2874831999998</v>
      </c>
      <c r="WG74" s="4">
        <f t="shared" si="48"/>
        <v>9611.6007644999991</v>
      </c>
      <c r="WH74" s="4">
        <f t="shared" si="48"/>
        <v>4396.4204486999988</v>
      </c>
      <c r="WI74" s="4">
        <f t="shared" si="48"/>
        <v>7336.5778352999987</v>
      </c>
      <c r="WJ74" s="4">
        <f t="shared" si="48"/>
        <v>4745.6693171999996</v>
      </c>
      <c r="WK74" s="4">
        <f t="shared" si="48"/>
        <v>5765.1967611</v>
      </c>
      <c r="WL74" s="4">
        <f t="shared" si="48"/>
        <v>2115.334809</v>
      </c>
      <c r="WM74" s="4">
        <f t="shared" si="48"/>
        <v>5870.1735119999994</v>
      </c>
      <c r="WN74" s="4">
        <f t="shared" si="48"/>
        <v>6663.6904571999994</v>
      </c>
      <c r="WO74" s="4">
        <f t="shared" si="48"/>
        <v>4430.9227829999991</v>
      </c>
      <c r="WP74" s="4">
        <f t="shared" ref="WP74:ZA74" si="49">SUM(WP75:WP162)</f>
        <v>3108.5537637000002</v>
      </c>
      <c r="WQ74" s="4">
        <f t="shared" si="49"/>
        <v>5359.2523635000016</v>
      </c>
      <c r="WR74" s="4">
        <f t="shared" si="49"/>
        <v>2826.2151728999997</v>
      </c>
      <c r="WS74" s="4">
        <f t="shared" si="49"/>
        <v>5388.5003486999994</v>
      </c>
      <c r="WT74" s="4">
        <f t="shared" si="49"/>
        <v>1849.0532151</v>
      </c>
      <c r="WU74" s="4">
        <f t="shared" si="49"/>
        <v>2999.6086931999998</v>
      </c>
      <c r="WV74" s="4">
        <f t="shared" si="49"/>
        <v>3714.2369144999989</v>
      </c>
      <c r="WW74" s="4">
        <f t="shared" si="49"/>
        <v>3159.9214563</v>
      </c>
      <c r="WX74" s="4">
        <f t="shared" si="49"/>
        <v>4240.8843665999993</v>
      </c>
      <c r="WY74" s="4">
        <f t="shared" si="49"/>
        <v>5139.6720122999996</v>
      </c>
      <c r="WZ74" s="4">
        <f t="shared" si="49"/>
        <v>1982.1756402000001</v>
      </c>
      <c r="XA74" s="4">
        <f t="shared" si="49"/>
        <v>9252.3208658999974</v>
      </c>
      <c r="XB74" s="4">
        <f t="shared" si="49"/>
        <v>3372.0795800999999</v>
      </c>
      <c r="XC74" s="4">
        <f t="shared" si="49"/>
        <v>5654.8921736999982</v>
      </c>
      <c r="XD74" s="4">
        <f t="shared" si="49"/>
        <v>915.65300399999978</v>
      </c>
      <c r="XE74" s="4">
        <f t="shared" si="49"/>
        <v>5636.9612480999995</v>
      </c>
      <c r="XF74" s="4">
        <f t="shared" si="49"/>
        <v>5839.4925224999979</v>
      </c>
      <c r="XG74" s="4">
        <f t="shared" si="49"/>
        <v>13410.127726799998</v>
      </c>
      <c r="XH74" s="4">
        <f t="shared" si="49"/>
        <v>20027.741584199997</v>
      </c>
      <c r="XI74" s="4">
        <f t="shared" si="49"/>
        <v>56452.35929339999</v>
      </c>
      <c r="XJ74" s="4">
        <f t="shared" si="49"/>
        <v>73771.686006899981</v>
      </c>
      <c r="XK74" s="4">
        <f t="shared" si="49"/>
        <v>77273.470847999968</v>
      </c>
      <c r="XL74" s="4">
        <f t="shared" si="49"/>
        <v>75239.890771499995</v>
      </c>
      <c r="XM74" s="4">
        <f t="shared" si="49"/>
        <v>91826.621594399985</v>
      </c>
      <c r="XN74" s="4">
        <f t="shared" si="49"/>
        <v>70767.778300799997</v>
      </c>
      <c r="XO74" s="4">
        <f t="shared" si="49"/>
        <v>74514.533389799995</v>
      </c>
      <c r="XP74" s="4">
        <f t="shared" si="49"/>
        <v>63496.971688499994</v>
      </c>
      <c r="XQ74" s="4">
        <f t="shared" si="49"/>
        <v>72420.509926800005</v>
      </c>
      <c r="XR74" s="4">
        <f t="shared" si="49"/>
        <v>43732.09453409999</v>
      </c>
      <c r="XS74" s="4">
        <f t="shared" si="49"/>
        <v>55369.816403999997</v>
      </c>
      <c r="XT74" s="4">
        <f t="shared" si="49"/>
        <v>45161.644926299981</v>
      </c>
      <c r="XU74" s="4">
        <f t="shared" si="49"/>
        <v>40787.858596799997</v>
      </c>
      <c r="XV74" s="4">
        <f t="shared" si="49"/>
        <v>24554.528680499996</v>
      </c>
      <c r="XW74" s="4">
        <f t="shared" si="49"/>
        <v>52920.040437600008</v>
      </c>
      <c r="XX74" s="4">
        <f t="shared" si="49"/>
        <v>34918.236240300001</v>
      </c>
      <c r="XY74" s="4">
        <f t="shared" si="49"/>
        <v>37082.219708100012</v>
      </c>
      <c r="XZ74" s="4">
        <f t="shared" si="49"/>
        <v>38012.570192099993</v>
      </c>
      <c r="YA74" s="4">
        <f t="shared" si="49"/>
        <v>27340.840195199995</v>
      </c>
      <c r="YB74" s="4">
        <f t="shared" si="49"/>
        <v>17183.852691600001</v>
      </c>
      <c r="YC74" s="4">
        <f t="shared" si="49"/>
        <v>23502.372830999997</v>
      </c>
      <c r="YD74" s="4">
        <f t="shared" si="49"/>
        <v>18902.171822099994</v>
      </c>
      <c r="YE74" s="4">
        <f t="shared" si="49"/>
        <v>21523.467380099999</v>
      </c>
      <c r="YF74" s="4">
        <f t="shared" si="49"/>
        <v>11095.9360134</v>
      </c>
      <c r="YG74" s="4">
        <f t="shared" si="49"/>
        <v>16378.724737199998</v>
      </c>
      <c r="YH74" s="4">
        <f t="shared" si="49"/>
        <v>17089.237664099997</v>
      </c>
      <c r="YI74" s="4">
        <f t="shared" si="49"/>
        <v>22108.941495899995</v>
      </c>
      <c r="YJ74" s="4">
        <f t="shared" si="49"/>
        <v>22197.420325499999</v>
      </c>
      <c r="YK74" s="4">
        <f t="shared" si="49"/>
        <v>15229.859469300001</v>
      </c>
      <c r="YL74" s="4">
        <f t="shared" si="49"/>
        <v>11507.538940799997</v>
      </c>
      <c r="YM74" s="4">
        <f t="shared" si="49"/>
        <v>15913.108570799997</v>
      </c>
      <c r="YN74" s="4">
        <f t="shared" si="49"/>
        <v>10873.710115799999</v>
      </c>
      <c r="YO74" s="4">
        <f t="shared" si="49"/>
        <v>11092.6290804</v>
      </c>
      <c r="YP74" s="4">
        <f t="shared" si="49"/>
        <v>5119.5364646999997</v>
      </c>
      <c r="YQ74" s="4">
        <f t="shared" si="49"/>
        <v>3124.0596050999998</v>
      </c>
      <c r="YR74" s="4">
        <f t="shared" si="49"/>
        <v>11731.602023399999</v>
      </c>
      <c r="YS74" s="4">
        <f t="shared" si="49"/>
        <v>6721.5617846999994</v>
      </c>
      <c r="YT74" s="4">
        <f t="shared" si="49"/>
        <v>6888.2679515999989</v>
      </c>
      <c r="YU74" s="4">
        <f t="shared" si="49"/>
        <v>5061.5916497999997</v>
      </c>
      <c r="YV74" s="4">
        <f t="shared" si="49"/>
        <v>4138.7001368999991</v>
      </c>
      <c r="YW74" s="4">
        <f t="shared" si="49"/>
        <v>13466.492562600002</v>
      </c>
      <c r="YX74" s="4">
        <f t="shared" si="49"/>
        <v>4269.6546836999996</v>
      </c>
      <c r="YY74" s="4">
        <f t="shared" si="49"/>
        <v>9006.7259750999983</v>
      </c>
      <c r="YZ74" s="4">
        <f t="shared" si="49"/>
        <v>18506.001248700002</v>
      </c>
      <c r="ZA74" s="4">
        <f t="shared" si="49"/>
        <v>13949.892679799999</v>
      </c>
      <c r="ZB74" s="4">
        <f t="shared" ref="ZB74:ABM74" si="50">SUM(ZB75:ZB162)</f>
        <v>16688.915052599998</v>
      </c>
      <c r="ZC74" s="4">
        <f t="shared" si="50"/>
        <v>12227.678717100001</v>
      </c>
      <c r="ZD74" s="4">
        <f t="shared" si="50"/>
        <v>12826.637770799996</v>
      </c>
      <c r="ZE74" s="4">
        <f t="shared" si="50"/>
        <v>10923.828522599999</v>
      </c>
      <c r="ZF74" s="4">
        <f t="shared" si="50"/>
        <v>13960.180915800001</v>
      </c>
      <c r="ZG74" s="4">
        <f t="shared" si="50"/>
        <v>6409.6812591000007</v>
      </c>
      <c r="ZH74" s="4">
        <f t="shared" si="50"/>
        <v>6234.8547344999988</v>
      </c>
      <c r="ZI74" s="4">
        <f t="shared" si="50"/>
        <v>28507.967081999999</v>
      </c>
      <c r="ZJ74" s="4">
        <f t="shared" si="50"/>
        <v>53109.307236299988</v>
      </c>
      <c r="ZK74" s="4">
        <f t="shared" si="50"/>
        <v>90165.402173700029</v>
      </c>
      <c r="ZL74" s="4">
        <f t="shared" si="50"/>
        <v>82736.340445499984</v>
      </c>
      <c r="ZM74" s="4">
        <f t="shared" si="50"/>
        <v>78489.13616249997</v>
      </c>
      <c r="ZN74" s="4">
        <f t="shared" si="50"/>
        <v>57033.901833299999</v>
      </c>
      <c r="ZO74" s="4">
        <f t="shared" si="50"/>
        <v>70550.402571600003</v>
      </c>
      <c r="ZP74" s="4">
        <f t="shared" si="50"/>
        <v>58904.854293600009</v>
      </c>
      <c r="ZQ74" s="4">
        <f t="shared" si="50"/>
        <v>55140.829665599995</v>
      </c>
      <c r="ZR74" s="4">
        <f t="shared" si="50"/>
        <v>63580.122681599998</v>
      </c>
      <c r="ZS74" s="4">
        <f t="shared" si="50"/>
        <v>57003.000381599981</v>
      </c>
      <c r="ZT74" s="4">
        <f t="shared" si="50"/>
        <v>49274.5509858</v>
      </c>
      <c r="ZU74" s="4">
        <f t="shared" si="50"/>
        <v>43075.41112769999</v>
      </c>
      <c r="ZV74" s="4">
        <f t="shared" si="50"/>
        <v>27656.762527799994</v>
      </c>
      <c r="ZW74" s="4">
        <f t="shared" si="50"/>
        <v>55090.307078099999</v>
      </c>
      <c r="ZX74" s="4">
        <f t="shared" si="50"/>
        <v>52433.342837599987</v>
      </c>
      <c r="ZY74" s="4">
        <f t="shared" si="50"/>
        <v>63608.819511299997</v>
      </c>
      <c r="ZZ74" s="4">
        <f t="shared" si="50"/>
        <v>48665.928339000006</v>
      </c>
      <c r="AAA74" s="4">
        <f t="shared" si="50"/>
        <v>43605.512487599997</v>
      </c>
      <c r="AAB74" s="4">
        <f t="shared" si="50"/>
        <v>45620.059327499999</v>
      </c>
      <c r="AAC74" s="4">
        <f t="shared" si="50"/>
        <v>18805.3521726</v>
      </c>
      <c r="AAD74" s="4">
        <f t="shared" si="50"/>
        <v>15101.623956299998</v>
      </c>
      <c r="AAE74" s="4">
        <f t="shared" si="50"/>
        <v>9772.3911957</v>
      </c>
      <c r="AAF74" s="4">
        <f t="shared" si="50"/>
        <v>17591.230093499998</v>
      </c>
      <c r="AAG74" s="4">
        <f t="shared" si="50"/>
        <v>22429.199585099996</v>
      </c>
      <c r="AAH74" s="4">
        <f t="shared" si="50"/>
        <v>16285.983638399999</v>
      </c>
      <c r="AAI74" s="4">
        <f t="shared" si="50"/>
        <v>15356.037335099996</v>
      </c>
      <c r="AAJ74" s="4">
        <f t="shared" si="50"/>
        <v>12003.064479000001</v>
      </c>
      <c r="AAK74" s="4">
        <f t="shared" si="50"/>
        <v>9257.0240594999996</v>
      </c>
      <c r="AAL74" s="4">
        <f t="shared" si="50"/>
        <v>9344.7680150999986</v>
      </c>
      <c r="AAM74" s="4">
        <f t="shared" si="50"/>
        <v>7656.8359244999983</v>
      </c>
      <c r="AAN74" s="4">
        <f t="shared" si="50"/>
        <v>2409.7620770999997</v>
      </c>
      <c r="AAO74" s="4">
        <f t="shared" si="50"/>
        <v>3322.2551228999996</v>
      </c>
      <c r="AAP74" s="4">
        <f t="shared" si="50"/>
        <v>4645.8734279999981</v>
      </c>
      <c r="AAQ74" s="4">
        <f t="shared" si="50"/>
        <v>3032.3840736000002</v>
      </c>
      <c r="AAR74" s="4">
        <f t="shared" si="50"/>
        <v>1380.7915022999998</v>
      </c>
      <c r="AAS74" s="4">
        <f t="shared" si="50"/>
        <v>1519.1682764999998</v>
      </c>
      <c r="AAT74" s="4">
        <f t="shared" si="50"/>
        <v>2619.3113981999991</v>
      </c>
      <c r="AAU74" s="4">
        <f t="shared" si="50"/>
        <v>5540.0681111999993</v>
      </c>
      <c r="AAV74" s="4">
        <f t="shared" si="50"/>
        <v>2751.8459241</v>
      </c>
      <c r="AAW74" s="4">
        <f t="shared" si="50"/>
        <v>1353.7481390999997</v>
      </c>
      <c r="AAX74" s="4">
        <f t="shared" si="50"/>
        <v>1852.5438665999998</v>
      </c>
      <c r="AAY74" s="4">
        <f t="shared" si="50"/>
        <v>3610.8033989999999</v>
      </c>
      <c r="AAZ74" s="4">
        <f t="shared" si="50"/>
        <v>5421.0185231999994</v>
      </c>
      <c r="ABA74" s="4">
        <f t="shared" si="50"/>
        <v>1085.7763349999998</v>
      </c>
      <c r="ABB74" s="4">
        <f t="shared" si="50"/>
        <v>1752.8949522</v>
      </c>
      <c r="ABC74" s="4">
        <f t="shared" si="50"/>
        <v>5984.1892130999986</v>
      </c>
      <c r="ABD74" s="4">
        <f t="shared" si="50"/>
        <v>6305.1821762999998</v>
      </c>
      <c r="ABE74" s="4">
        <f t="shared" si="50"/>
        <v>6371.9454792000006</v>
      </c>
      <c r="ABF74" s="4">
        <f t="shared" si="50"/>
        <v>7347.2335083000007</v>
      </c>
      <c r="ABG74" s="4">
        <f t="shared" si="50"/>
        <v>13498.8637623</v>
      </c>
      <c r="ABH74" s="4">
        <f t="shared" si="50"/>
        <v>16839.196785599997</v>
      </c>
      <c r="ABI74" s="4">
        <f t="shared" si="50"/>
        <v>39547.868952900004</v>
      </c>
      <c r="ABJ74" s="4">
        <f t="shared" si="50"/>
        <v>55944.304153500008</v>
      </c>
      <c r="ABK74" s="4">
        <f t="shared" si="50"/>
        <v>83368.038135899973</v>
      </c>
      <c r="ABL74" s="4">
        <f t="shared" si="50"/>
        <v>62219.944394999991</v>
      </c>
      <c r="ABM74" s="4">
        <f t="shared" si="50"/>
        <v>64532.40915449999</v>
      </c>
      <c r="ABN74" s="4">
        <f t="shared" ref="ABN74:ADP74" si="51">SUM(ABN75:ABN162)</f>
        <v>49139.444400899993</v>
      </c>
      <c r="ABO74" s="4">
        <f t="shared" si="51"/>
        <v>46524.174809699995</v>
      </c>
      <c r="ABP74" s="4">
        <f t="shared" si="51"/>
        <v>39543.129015599996</v>
      </c>
      <c r="ABQ74" s="4">
        <f t="shared" si="51"/>
        <v>23010.8523561</v>
      </c>
      <c r="ABR74" s="4">
        <f t="shared" si="51"/>
        <v>24969.1078476</v>
      </c>
      <c r="ABS74" s="4">
        <f t="shared" si="51"/>
        <v>32842.474396199992</v>
      </c>
      <c r="ABT74" s="4">
        <f t="shared" si="51"/>
        <v>22842.896903399993</v>
      </c>
      <c r="ABU74" s="4">
        <f t="shared" si="51"/>
        <v>21225.990384899997</v>
      </c>
      <c r="ABV74" s="4">
        <f t="shared" si="51"/>
        <v>19169.959907699991</v>
      </c>
      <c r="ABW74" s="4">
        <f t="shared" si="51"/>
        <v>31802.296992899996</v>
      </c>
      <c r="ABX74" s="4">
        <f t="shared" si="51"/>
        <v>32319.978982200002</v>
      </c>
      <c r="ABY74" s="4">
        <f t="shared" si="51"/>
        <v>22095.566789100008</v>
      </c>
      <c r="ABZ74" s="4">
        <f t="shared" si="51"/>
        <v>54483.70533479999</v>
      </c>
      <c r="ACA74" s="4">
        <f t="shared" si="51"/>
        <v>38202.608608499999</v>
      </c>
      <c r="ACB74" s="4">
        <f t="shared" si="51"/>
        <v>36657.242073900001</v>
      </c>
      <c r="ACC74" s="4">
        <f t="shared" si="51"/>
        <v>26867.066927399992</v>
      </c>
      <c r="ACD74" s="4">
        <f t="shared" si="51"/>
        <v>33771.943031399991</v>
      </c>
      <c r="ACE74" s="4">
        <f t="shared" si="51"/>
        <v>19817.347158000004</v>
      </c>
      <c r="ACF74" s="4">
        <f t="shared" si="51"/>
        <v>22925.790690599999</v>
      </c>
      <c r="ACG74" s="4">
        <f t="shared" si="51"/>
        <v>15286.775460600002</v>
      </c>
      <c r="ACH74" s="4">
        <f t="shared" si="51"/>
        <v>10997.499641099999</v>
      </c>
      <c r="ACI74" s="4">
        <f t="shared" si="51"/>
        <v>12828.9158802</v>
      </c>
      <c r="ACJ74" s="4">
        <f t="shared" si="51"/>
        <v>12197.107958699997</v>
      </c>
      <c r="ACK74" s="4">
        <f t="shared" si="51"/>
        <v>7519.2307680000013</v>
      </c>
      <c r="ACL74" s="4">
        <f t="shared" si="51"/>
        <v>7741.9343336999973</v>
      </c>
      <c r="ACM74" s="4">
        <f t="shared" si="51"/>
        <v>7247.2906443000002</v>
      </c>
      <c r="ACN74" s="4">
        <f t="shared" si="51"/>
        <v>4888.2716168999987</v>
      </c>
      <c r="ACO74" s="4">
        <f t="shared" si="51"/>
        <v>5186.0425616999992</v>
      </c>
      <c r="ACP74" s="4">
        <f t="shared" si="51"/>
        <v>5369.4671120999983</v>
      </c>
      <c r="ACQ74" s="4">
        <f t="shared" si="51"/>
        <v>6730.4537600999984</v>
      </c>
      <c r="ACR74" s="4">
        <f t="shared" si="51"/>
        <v>3600.0374948999993</v>
      </c>
      <c r="ACS74" s="4">
        <f t="shared" si="51"/>
        <v>4880.3349777000003</v>
      </c>
      <c r="ACT74" s="4">
        <f t="shared" si="51"/>
        <v>3823.9168589999999</v>
      </c>
      <c r="ACU74" s="4">
        <f t="shared" si="51"/>
        <v>3135.1194587999998</v>
      </c>
      <c r="ACV74" s="4">
        <f t="shared" si="51"/>
        <v>3474.6679904999996</v>
      </c>
      <c r="ACW74" s="4">
        <f t="shared" si="51"/>
        <v>3075.3742026</v>
      </c>
      <c r="ACX74" s="4">
        <f t="shared" si="51"/>
        <v>5893.4690178000001</v>
      </c>
      <c r="ACY74" s="4">
        <f t="shared" si="51"/>
        <v>2942.2885211999996</v>
      </c>
      <c r="ACZ74" s="4">
        <f t="shared" si="51"/>
        <v>6625.1463158999986</v>
      </c>
      <c r="ADA74" s="4">
        <f t="shared" si="51"/>
        <v>5130.6330620999997</v>
      </c>
      <c r="ADB74" s="4">
        <f t="shared" si="51"/>
        <v>7334.6304192000007</v>
      </c>
      <c r="ADC74" s="4">
        <f t="shared" si="51"/>
        <v>6346.1146581000003</v>
      </c>
      <c r="ADD74" s="4">
        <f t="shared" si="51"/>
        <v>11812.327932299997</v>
      </c>
      <c r="ADE74" s="4">
        <f t="shared" si="51"/>
        <v>6978.9146594999993</v>
      </c>
      <c r="ADF74" s="4">
        <f t="shared" si="51"/>
        <v>7207.2767550000008</v>
      </c>
      <c r="ADG74" s="4">
        <f t="shared" si="51"/>
        <v>9028.0005773999983</v>
      </c>
      <c r="ADH74" s="4">
        <f t="shared" si="51"/>
        <v>13805.489938799999</v>
      </c>
      <c r="ADI74" s="4">
        <f t="shared" si="51"/>
        <v>39814.922164499993</v>
      </c>
      <c r="ADJ74" s="4">
        <f t="shared" si="51"/>
        <v>48736.843679999998</v>
      </c>
      <c r="ADK74" s="4">
        <f t="shared" si="51"/>
        <v>73977.671189099987</v>
      </c>
      <c r="ADL74" s="4">
        <f t="shared" si="51"/>
        <v>74401.10558789999</v>
      </c>
      <c r="ADM74" s="4">
        <f t="shared" si="51"/>
        <v>71803.583203800008</v>
      </c>
      <c r="ADN74" s="4">
        <f t="shared" si="51"/>
        <v>71990.939330099995</v>
      </c>
      <c r="ADO74" s="4">
        <f t="shared" si="51"/>
        <v>70542.392445000005</v>
      </c>
      <c r="ADP74" s="4">
        <f t="shared" si="51"/>
        <v>56093.593806600002</v>
      </c>
    </row>
    <row r="75" spans="1:802" s="2" customFormat="1" ht="16.5">
      <c r="A75" s="5" t="s">
        <v>70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>
        <v>55</v>
      </c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>
        <v>74</v>
      </c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 t="s">
        <v>5</v>
      </c>
      <c r="PW75" s="4" t="s">
        <v>5</v>
      </c>
      <c r="PX75" s="4">
        <v>2531.6776736999996</v>
      </c>
      <c r="PY75" s="4" t="s">
        <v>5</v>
      </c>
      <c r="PZ75" s="4" t="s">
        <v>5</v>
      </c>
      <c r="QA75" s="4" t="s">
        <v>5</v>
      </c>
      <c r="QB75" s="4" t="s">
        <v>5</v>
      </c>
      <c r="QC75" s="4" t="s">
        <v>5</v>
      </c>
      <c r="QD75" s="4" t="s">
        <v>5</v>
      </c>
      <c r="QE75" s="4" t="s">
        <v>5</v>
      </c>
      <c r="QF75" s="4" t="s">
        <v>5</v>
      </c>
      <c r="QG75" s="4" t="s">
        <v>5</v>
      </c>
      <c r="QH75" s="4" t="s">
        <v>5</v>
      </c>
      <c r="QI75" s="4" t="s">
        <v>5</v>
      </c>
      <c r="QJ75" s="4" t="s">
        <v>5</v>
      </c>
      <c r="QK75" s="4" t="s">
        <v>5</v>
      </c>
      <c r="QL75" s="4" t="s">
        <v>5</v>
      </c>
      <c r="QM75" s="4" t="s">
        <v>5</v>
      </c>
      <c r="QN75" s="4" t="s">
        <v>5</v>
      </c>
      <c r="QO75" s="4" t="s">
        <v>5</v>
      </c>
      <c r="QP75" s="4" t="s">
        <v>5</v>
      </c>
      <c r="QQ75" s="4" t="s">
        <v>5</v>
      </c>
      <c r="QR75" s="4" t="s">
        <v>5</v>
      </c>
      <c r="QS75" s="4" t="s">
        <v>5</v>
      </c>
      <c r="QT75" s="4" t="s">
        <v>5</v>
      </c>
      <c r="QU75" s="4" t="s">
        <v>5</v>
      </c>
      <c r="QV75" s="4" t="s">
        <v>5</v>
      </c>
      <c r="QW75" s="4" t="s">
        <v>5</v>
      </c>
      <c r="QX75" s="4" t="s">
        <v>5</v>
      </c>
      <c r="QY75" s="4" t="s">
        <v>5</v>
      </c>
      <c r="QZ75" s="4" t="s">
        <v>5</v>
      </c>
      <c r="RA75" s="4" t="s">
        <v>5</v>
      </c>
      <c r="RB75" s="4" t="s">
        <v>5</v>
      </c>
      <c r="RC75" s="4" t="s">
        <v>5</v>
      </c>
      <c r="RD75" s="4" t="s">
        <v>5</v>
      </c>
      <c r="RE75" s="4" t="s">
        <v>5</v>
      </c>
      <c r="RF75" s="4" t="s">
        <v>5</v>
      </c>
      <c r="RG75" s="4" t="s">
        <v>5</v>
      </c>
      <c r="RH75" s="4" t="s">
        <v>5</v>
      </c>
      <c r="RI75" s="4" t="s">
        <v>5</v>
      </c>
      <c r="RJ75" s="4" t="s">
        <v>5</v>
      </c>
      <c r="RK75" s="4" t="s">
        <v>5</v>
      </c>
      <c r="RL75" s="4" t="s">
        <v>5</v>
      </c>
      <c r="RM75" s="4" t="s">
        <v>5</v>
      </c>
      <c r="RN75" s="4" t="s">
        <v>5</v>
      </c>
      <c r="RO75" s="4" t="s">
        <v>5</v>
      </c>
      <c r="RP75" s="4" t="s">
        <v>5</v>
      </c>
      <c r="RQ75" s="4" t="s">
        <v>5</v>
      </c>
      <c r="RR75" s="4" t="s">
        <v>5</v>
      </c>
      <c r="RS75" s="4" t="s">
        <v>5</v>
      </c>
      <c r="RT75" s="4" t="s">
        <v>5</v>
      </c>
      <c r="RU75" s="4" t="s">
        <v>5</v>
      </c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>
        <v>2131.6490118000002</v>
      </c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</row>
    <row r="76" spans="1:802" s="2" customFormat="1" ht="16.5">
      <c r="A76" s="3" t="s">
        <v>71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</row>
    <row r="77" spans="1:802" s="2" customFormat="1" ht="16.5">
      <c r="A77" s="3" t="s">
        <v>72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</row>
    <row r="78" spans="1:802" s="2" customFormat="1" ht="16.5">
      <c r="A78" s="3" t="s">
        <v>73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</row>
    <row r="79" spans="1:802" s="2" customFormat="1" ht="16.5">
      <c r="A79" s="3" t="s">
        <v>74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</row>
    <row r="80" spans="1:802" s="2" customFormat="1" ht="16.5">
      <c r="A80" s="3" t="s">
        <v>75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</row>
    <row r="81" spans="1:802" s="2" customFormat="1" ht="16.5">
      <c r="A81" s="5" t="s">
        <v>76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</row>
    <row r="82" spans="1:802" s="2" customFormat="1" ht="16.5">
      <c r="A82" s="5" t="s">
        <v>77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1</v>
      </c>
      <c r="P82" s="4">
        <v>2</v>
      </c>
      <c r="Q82" s="4"/>
      <c r="R82" s="4">
        <v>2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>
        <v>4</v>
      </c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>
        <v>1819</v>
      </c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>
        <v>18</v>
      </c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>
        <v>11</v>
      </c>
      <c r="FU82" s="4">
        <v>19</v>
      </c>
      <c r="FV82" s="4">
        <v>7</v>
      </c>
      <c r="FW82" s="4"/>
      <c r="FX82" s="4"/>
      <c r="FY82" s="4"/>
      <c r="FZ82" s="4">
        <v>2003</v>
      </c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>
        <v>1980</v>
      </c>
      <c r="HM82" s="4">
        <v>34</v>
      </c>
      <c r="HN82" s="4"/>
      <c r="HO82" s="4">
        <v>7</v>
      </c>
      <c r="HP82" s="4">
        <v>13</v>
      </c>
      <c r="HQ82" s="4">
        <v>25</v>
      </c>
      <c r="HR82" s="4">
        <v>19</v>
      </c>
      <c r="HS82" s="4"/>
      <c r="HT82" s="4">
        <v>3</v>
      </c>
      <c r="HU82" s="4"/>
      <c r="HV82" s="4"/>
      <c r="HW82" s="4">
        <v>16</v>
      </c>
      <c r="HX82" s="4">
        <v>21</v>
      </c>
      <c r="HY82" s="4">
        <v>1907</v>
      </c>
      <c r="HZ82" s="4"/>
      <c r="IA82" s="4"/>
      <c r="IB82" s="4"/>
      <c r="IC82" s="4">
        <v>2021</v>
      </c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>
        <v>1955</v>
      </c>
      <c r="JN82" s="4"/>
      <c r="JO82" s="4"/>
      <c r="JP82" s="4">
        <v>77</v>
      </c>
      <c r="JQ82" s="4">
        <v>98</v>
      </c>
      <c r="JR82" s="4">
        <v>3997</v>
      </c>
      <c r="JS82" s="4"/>
      <c r="JT82" s="4"/>
      <c r="JU82" s="4">
        <v>18</v>
      </c>
      <c r="JV82" s="4"/>
      <c r="JW82" s="4">
        <v>10</v>
      </c>
      <c r="JX82" s="4"/>
      <c r="JY82" s="4"/>
      <c r="JZ82" s="4">
        <v>2076</v>
      </c>
      <c r="KA82" s="4"/>
      <c r="KB82" s="4"/>
      <c r="KC82" s="4">
        <v>3905</v>
      </c>
      <c r="KD82" s="4">
        <v>2021</v>
      </c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>
        <v>1941</v>
      </c>
      <c r="KQ82" s="4"/>
      <c r="KR82" s="4"/>
      <c r="KS82" s="4"/>
      <c r="KT82" s="4"/>
      <c r="KU82" s="4"/>
      <c r="KV82" s="4">
        <v>1989</v>
      </c>
      <c r="KW82" s="4"/>
      <c r="KX82" s="4"/>
      <c r="KY82" s="4"/>
      <c r="KZ82" s="4"/>
      <c r="LA82" s="4">
        <v>1964</v>
      </c>
      <c r="LB82" s="4"/>
      <c r="LC82" s="4"/>
      <c r="LD82" s="4"/>
      <c r="LE82" s="4"/>
      <c r="LF82" s="4"/>
      <c r="LG82" s="4"/>
      <c r="LH82" s="4"/>
      <c r="LI82" s="4">
        <v>2052</v>
      </c>
      <c r="LJ82" s="4">
        <v>1959</v>
      </c>
      <c r="LK82" s="4">
        <v>92</v>
      </c>
      <c r="LL82" s="4">
        <v>18</v>
      </c>
      <c r="LM82" s="4">
        <v>1938</v>
      </c>
      <c r="LN82" s="4"/>
      <c r="LO82" s="4"/>
      <c r="LP82" s="4"/>
      <c r="LQ82" s="4"/>
      <c r="LR82" s="4">
        <v>72</v>
      </c>
      <c r="LS82" s="4">
        <v>1961</v>
      </c>
      <c r="LT82" s="4"/>
      <c r="LU82" s="4"/>
      <c r="LV82" s="4">
        <v>7</v>
      </c>
      <c r="LW82" s="4"/>
      <c r="LX82" s="4"/>
      <c r="LY82" s="4"/>
      <c r="LZ82" s="4"/>
      <c r="MA82" s="4"/>
      <c r="MB82" s="4"/>
      <c r="MC82" s="4"/>
      <c r="MD82" s="4"/>
      <c r="ME82" s="4">
        <v>1952</v>
      </c>
      <c r="MF82" s="4">
        <v>2124</v>
      </c>
      <c r="MG82" s="4"/>
      <c r="MH82" s="4">
        <v>1965</v>
      </c>
      <c r="MI82" s="4"/>
      <c r="MJ82" s="4"/>
      <c r="MK82" s="4"/>
      <c r="ML82" s="4"/>
      <c r="MM82" s="4">
        <v>1837</v>
      </c>
      <c r="MN82" s="4">
        <v>7</v>
      </c>
      <c r="MO82" s="4"/>
      <c r="MP82" s="4"/>
      <c r="MQ82" s="4"/>
      <c r="MR82" s="4">
        <v>3960</v>
      </c>
      <c r="MS82" s="4"/>
      <c r="MT82" s="4">
        <v>35</v>
      </c>
      <c r="MU82" s="4">
        <v>14</v>
      </c>
      <c r="MV82" s="4">
        <v>2</v>
      </c>
      <c r="MW82" s="4">
        <v>34</v>
      </c>
      <c r="MX82" s="4">
        <v>17</v>
      </c>
      <c r="MY82" s="4">
        <v>35</v>
      </c>
      <c r="MZ82" s="4">
        <v>36</v>
      </c>
      <c r="NA82" s="4">
        <v>72</v>
      </c>
      <c r="NB82" s="4">
        <v>18</v>
      </c>
      <c r="NC82" s="4">
        <v>52</v>
      </c>
      <c r="ND82" s="4"/>
      <c r="NE82" s="4">
        <v>1928</v>
      </c>
      <c r="NF82" s="4"/>
      <c r="NG82" s="4"/>
      <c r="NH82" s="4">
        <v>2123</v>
      </c>
      <c r="NI82" s="4"/>
      <c r="NJ82" s="4">
        <v>18</v>
      </c>
      <c r="NK82" s="4">
        <v>18</v>
      </c>
      <c r="NL82" s="4">
        <v>18</v>
      </c>
      <c r="NM82" s="4"/>
      <c r="NN82" s="4"/>
      <c r="NO82" s="4">
        <v>18</v>
      </c>
      <c r="NP82" s="4"/>
      <c r="NQ82" s="4">
        <v>1910</v>
      </c>
      <c r="NR82" s="4"/>
      <c r="NS82" s="4"/>
      <c r="NT82" s="4">
        <v>2111</v>
      </c>
      <c r="NU82" s="4"/>
      <c r="NV82" s="4"/>
      <c r="NW82" s="4"/>
      <c r="NX82" s="4">
        <v>2097</v>
      </c>
      <c r="NY82" s="4">
        <v>2072</v>
      </c>
      <c r="NZ82" s="4">
        <v>27</v>
      </c>
      <c r="OA82" s="4">
        <v>1976</v>
      </c>
      <c r="OB82" s="4">
        <v>24</v>
      </c>
      <c r="OC82" s="4">
        <v>14</v>
      </c>
      <c r="OD82" s="4">
        <v>107</v>
      </c>
      <c r="OE82" s="4">
        <v>2100</v>
      </c>
      <c r="OF82" s="4">
        <v>67</v>
      </c>
      <c r="OG82" s="4">
        <v>34</v>
      </c>
      <c r="OH82" s="4">
        <v>1919</v>
      </c>
      <c r="OI82" s="4"/>
      <c r="OJ82" s="4">
        <v>2137</v>
      </c>
      <c r="OK82" s="4"/>
      <c r="OL82" s="4">
        <v>2015</v>
      </c>
      <c r="OM82" s="4">
        <v>2176</v>
      </c>
      <c r="ON82" s="4">
        <v>36</v>
      </c>
      <c r="OO82" s="4">
        <v>461</v>
      </c>
      <c r="OP82" s="4"/>
      <c r="OQ82" s="4">
        <v>1966</v>
      </c>
      <c r="OR82" s="4">
        <v>2177</v>
      </c>
      <c r="OS82" s="4">
        <v>14</v>
      </c>
      <c r="OT82" s="4">
        <v>17</v>
      </c>
      <c r="OU82" s="4">
        <v>2146</v>
      </c>
      <c r="OV82" s="4"/>
      <c r="OW82" s="4">
        <v>1936</v>
      </c>
      <c r="OX82" s="4">
        <v>2133</v>
      </c>
      <c r="OY82" s="4">
        <v>14</v>
      </c>
      <c r="OZ82" s="4">
        <v>17</v>
      </c>
      <c r="PA82" s="4">
        <v>2155</v>
      </c>
      <c r="PB82" s="4">
        <v>475</v>
      </c>
      <c r="PC82" s="4">
        <v>21</v>
      </c>
      <c r="PD82" s="4"/>
      <c r="PE82" s="4">
        <v>1968</v>
      </c>
      <c r="PF82" s="4">
        <v>2071</v>
      </c>
      <c r="PG82" s="4"/>
      <c r="PH82" s="4"/>
      <c r="PI82" s="4">
        <v>2110</v>
      </c>
      <c r="PJ82" s="4"/>
      <c r="PK82" s="4"/>
      <c r="PL82" s="4"/>
      <c r="PM82" s="4">
        <v>11</v>
      </c>
      <c r="PN82" s="4"/>
      <c r="PO82" s="4"/>
      <c r="PP82" s="4"/>
      <c r="PQ82" s="4">
        <v>1941</v>
      </c>
      <c r="PR82" s="4"/>
      <c r="PS82" s="4"/>
      <c r="PT82" s="4"/>
      <c r="PU82" s="4">
        <v>0</v>
      </c>
      <c r="PV82" s="4" t="s">
        <v>5</v>
      </c>
      <c r="PW82" s="4">
        <v>34.171640999999994</v>
      </c>
      <c r="PX82" s="4">
        <v>6.2831726999999988</v>
      </c>
      <c r="PY82" s="4" t="s">
        <v>5</v>
      </c>
      <c r="PZ82" s="4">
        <v>2130.2527511999997</v>
      </c>
      <c r="QA82" s="4">
        <v>36.008825999999992</v>
      </c>
      <c r="QB82" s="4">
        <v>11.684496599999999</v>
      </c>
      <c r="QC82" s="4">
        <v>4281.4126676999995</v>
      </c>
      <c r="QD82" s="4">
        <v>70.180466999999993</v>
      </c>
      <c r="QE82" s="4">
        <v>25.2061782</v>
      </c>
      <c r="QF82" s="4" t="s">
        <v>5</v>
      </c>
      <c r="QG82" s="4">
        <v>1985.7030353999999</v>
      </c>
      <c r="QH82" s="4">
        <v>36.008825999999992</v>
      </c>
      <c r="QI82" s="4" t="s">
        <v>5</v>
      </c>
      <c r="QJ82" s="4">
        <v>52.212797699999996</v>
      </c>
      <c r="QK82" s="4">
        <v>1967.9925719999999</v>
      </c>
      <c r="QL82" s="4" t="s">
        <v>5</v>
      </c>
      <c r="QM82" s="4">
        <v>24.287585700000001</v>
      </c>
      <c r="QN82" s="4">
        <v>4195.2119475</v>
      </c>
      <c r="QO82" s="4" t="s">
        <v>5</v>
      </c>
      <c r="QP82" s="4" t="s">
        <v>5</v>
      </c>
      <c r="QQ82" s="4" t="s">
        <v>5</v>
      </c>
      <c r="QR82" s="4">
        <v>7.2017651999999996</v>
      </c>
      <c r="QS82" s="4">
        <v>36.008825999999992</v>
      </c>
      <c r="QT82" s="4">
        <v>3978.3873737999998</v>
      </c>
      <c r="QU82" s="4" t="s">
        <v>5</v>
      </c>
      <c r="QV82" s="4" t="s">
        <v>5</v>
      </c>
      <c r="QW82" s="4">
        <v>3052.2991589999997</v>
      </c>
      <c r="QX82" s="4">
        <v>2131.7959866000001</v>
      </c>
      <c r="QY82" s="4">
        <v>2236.6257627</v>
      </c>
      <c r="QZ82" s="4">
        <v>62.060109299999993</v>
      </c>
      <c r="RA82" s="4">
        <v>80.027778599999991</v>
      </c>
      <c r="RB82" s="4">
        <v>2055.7365276</v>
      </c>
      <c r="RC82" s="4">
        <v>60.2964117</v>
      </c>
      <c r="RD82" s="4">
        <v>21.605295599999998</v>
      </c>
      <c r="RE82" s="4">
        <v>9.002206499999998</v>
      </c>
      <c r="RF82" s="4" t="s">
        <v>5</v>
      </c>
      <c r="RG82" s="4">
        <v>18.004412999999996</v>
      </c>
      <c r="RH82" s="4">
        <v>11.684496599999999</v>
      </c>
      <c r="RI82" s="4">
        <v>2157.0021647999997</v>
      </c>
      <c r="RJ82" s="4">
        <v>37.7725236</v>
      </c>
      <c r="RK82" s="4">
        <v>4206.2718011999996</v>
      </c>
      <c r="RL82" s="4">
        <v>4.4827313999999996</v>
      </c>
      <c r="RM82" s="4">
        <v>16.167227999999998</v>
      </c>
      <c r="RN82" s="4">
        <v>2165.2694972999998</v>
      </c>
      <c r="RO82" s="4">
        <v>64.779143099999999</v>
      </c>
      <c r="RP82" s="4">
        <v>64.742399399999996</v>
      </c>
      <c r="RQ82" s="4">
        <v>2137.2340541999997</v>
      </c>
      <c r="RR82" s="4">
        <v>2229.9016655999999</v>
      </c>
      <c r="RS82" s="4">
        <v>53.094646499999996</v>
      </c>
      <c r="RT82" s="4">
        <v>1979.1259130999997</v>
      </c>
      <c r="RU82" s="4">
        <v>20.686703099999999</v>
      </c>
      <c r="RV82" s="4">
        <v>18.004412999999996</v>
      </c>
      <c r="RW82" s="4">
        <v>2075.2474322999997</v>
      </c>
      <c r="RX82" s="4" t="s">
        <v>5</v>
      </c>
      <c r="RY82" s="4">
        <v>2131.2080873999994</v>
      </c>
      <c r="RZ82" s="4">
        <v>4406.0105543999998</v>
      </c>
      <c r="SA82" s="4" t="s">
        <v>5</v>
      </c>
      <c r="SB82" s="4">
        <v>2160.9337406999998</v>
      </c>
      <c r="SC82" s="4" t="s">
        <v>5</v>
      </c>
      <c r="SD82" s="4" t="s">
        <v>5</v>
      </c>
      <c r="SE82" s="4" t="s">
        <v>5</v>
      </c>
      <c r="SF82" s="4" t="s">
        <v>5</v>
      </c>
      <c r="SG82" s="4">
        <v>18.004412999999996</v>
      </c>
      <c r="SH82" s="4" t="s">
        <v>5</v>
      </c>
      <c r="SI82" s="4" t="s">
        <v>5</v>
      </c>
      <c r="SJ82" s="4" t="s">
        <v>5</v>
      </c>
      <c r="SK82" s="4">
        <v>36.008825999999992</v>
      </c>
      <c r="SL82" s="4">
        <v>37.7725236</v>
      </c>
      <c r="SM82" s="4" t="s">
        <v>5</v>
      </c>
      <c r="SN82" s="4">
        <v>18.8862618</v>
      </c>
      <c r="SO82" s="4" t="s">
        <v>5</v>
      </c>
      <c r="SP82" s="4" t="s">
        <v>5</v>
      </c>
      <c r="SQ82" s="4">
        <v>2142.0474789</v>
      </c>
      <c r="SR82" s="4" t="s">
        <v>5</v>
      </c>
      <c r="SS82" s="4" t="s">
        <v>5</v>
      </c>
      <c r="ST82" s="4" t="s">
        <v>5</v>
      </c>
      <c r="SU82" s="4" t="s">
        <v>5</v>
      </c>
      <c r="SV82" s="4">
        <v>1956.4550502</v>
      </c>
      <c r="SW82" s="4" t="s">
        <v>5</v>
      </c>
      <c r="SX82" s="4" t="s">
        <v>5</v>
      </c>
      <c r="SY82" s="4" t="s">
        <v>5</v>
      </c>
      <c r="SZ82" s="4">
        <v>29.688909599999999</v>
      </c>
      <c r="TA82" s="4">
        <v>1990.0387919999998</v>
      </c>
      <c r="TB82" s="4">
        <v>44.055696299999994</v>
      </c>
      <c r="TC82" s="4" t="s">
        <v>5</v>
      </c>
      <c r="TD82" s="4">
        <v>37.809267300000002</v>
      </c>
      <c r="TE82" s="4">
        <v>37.7725236</v>
      </c>
      <c r="TF82" s="4">
        <v>2170.4871026999999</v>
      </c>
      <c r="TG82" s="4">
        <v>2134.3680455999997</v>
      </c>
      <c r="TH82" s="4">
        <v>2129.0402090999996</v>
      </c>
      <c r="TI82" s="4">
        <v>2113.6813424999996</v>
      </c>
      <c r="TJ82" s="4">
        <v>2218.3641437999995</v>
      </c>
      <c r="TK82" s="4" t="s">
        <v>5</v>
      </c>
      <c r="TL82" s="4" t="s">
        <v>5</v>
      </c>
      <c r="TM82" s="4" t="s">
        <v>5</v>
      </c>
      <c r="TN82" s="4" t="s">
        <v>5</v>
      </c>
      <c r="TO82" s="4">
        <v>2271.1280969999998</v>
      </c>
      <c r="TP82" s="4" t="s">
        <v>5</v>
      </c>
      <c r="TQ82" s="4">
        <v>6277.6244012999987</v>
      </c>
      <c r="TR82" s="4" t="s">
        <v>5</v>
      </c>
      <c r="TS82" s="4">
        <v>2097.6243455999997</v>
      </c>
      <c r="TT82" s="4">
        <v>4126.4277410999994</v>
      </c>
      <c r="TU82" s="6" t="s">
        <v>5</v>
      </c>
      <c r="TV82" s="6">
        <v>2120.5891580999996</v>
      </c>
      <c r="TW82" s="6">
        <v>6069.2876223000003</v>
      </c>
      <c r="TX82" s="6" t="s">
        <v>5</v>
      </c>
      <c r="TY82" s="6" t="s">
        <v>5</v>
      </c>
      <c r="TZ82" s="6">
        <v>3158.9293763999999</v>
      </c>
      <c r="UA82" s="6">
        <v>4090.0514780999993</v>
      </c>
      <c r="UB82" s="6">
        <v>33.289792199999994</v>
      </c>
      <c r="UC82" s="6">
        <v>1962.5177606999998</v>
      </c>
      <c r="UD82" s="6" t="s">
        <v>5</v>
      </c>
      <c r="UE82" s="6" t="s">
        <v>5</v>
      </c>
      <c r="UF82" s="6" t="s">
        <v>5</v>
      </c>
      <c r="UG82" s="6">
        <v>3980.1510713999996</v>
      </c>
      <c r="UH82" s="6" t="s">
        <v>5</v>
      </c>
      <c r="UI82" s="6" t="s">
        <v>5</v>
      </c>
      <c r="UJ82" s="6">
        <v>2048.4612750000001</v>
      </c>
      <c r="UK82" s="6" t="s">
        <v>5</v>
      </c>
      <c r="UL82" s="6" t="s">
        <v>5</v>
      </c>
      <c r="UM82" s="6" t="s">
        <v>5</v>
      </c>
      <c r="UN82" s="6" t="s">
        <v>5</v>
      </c>
      <c r="UO82" s="6" t="s">
        <v>5</v>
      </c>
      <c r="UP82" s="6" t="s">
        <v>5</v>
      </c>
      <c r="UQ82" s="6">
        <v>2160.2356103999996</v>
      </c>
      <c r="UR82" s="6">
        <v>2039.1283751999999</v>
      </c>
      <c r="US82" s="6" t="s">
        <v>5</v>
      </c>
      <c r="UT82" s="6" t="s">
        <v>5</v>
      </c>
      <c r="UU82" s="6">
        <v>2147.4855464999996</v>
      </c>
      <c r="UV82" s="6" t="s">
        <v>5</v>
      </c>
      <c r="UW82" s="6" t="s">
        <v>5</v>
      </c>
      <c r="UX82" s="6" t="s">
        <v>5</v>
      </c>
      <c r="UY82" s="6">
        <v>2120.9933387999999</v>
      </c>
      <c r="UZ82" s="6">
        <v>2055.3690905999997</v>
      </c>
      <c r="VA82" s="6">
        <v>17.085820499999997</v>
      </c>
      <c r="VB82" s="6" t="s">
        <v>5</v>
      </c>
      <c r="VC82" s="6" t="s">
        <v>5</v>
      </c>
      <c r="VD82" s="6">
        <v>1942.1250071999998</v>
      </c>
      <c r="VE82" s="6" t="s">
        <v>5</v>
      </c>
      <c r="VF82" s="6" t="s">
        <v>5</v>
      </c>
      <c r="VG82" s="6" t="s">
        <v>5</v>
      </c>
      <c r="VH82" s="6" t="s">
        <v>5</v>
      </c>
      <c r="VI82" s="6">
        <v>1893.4028609999998</v>
      </c>
      <c r="VJ82" s="6" t="s">
        <v>5</v>
      </c>
      <c r="VK82" s="6" t="s">
        <v>5</v>
      </c>
      <c r="VL82" s="6">
        <v>3896.0079983999995</v>
      </c>
      <c r="VM82" s="6">
        <v>1820.650335</v>
      </c>
      <c r="VN82" s="6">
        <v>36.008825999999992</v>
      </c>
      <c r="VO82" s="6">
        <v>86.384438700000004</v>
      </c>
      <c r="VP82" s="6">
        <v>34.171640999999994</v>
      </c>
      <c r="VQ82" s="6">
        <v>36.008825999999992</v>
      </c>
      <c r="VR82" s="6">
        <v>0.88184879999999999</v>
      </c>
      <c r="VS82" s="6">
        <v>4171.5857483999998</v>
      </c>
      <c r="VT82" s="6">
        <v>1980.1914803999998</v>
      </c>
      <c r="VU82" s="6">
        <v>36.008825999999992</v>
      </c>
      <c r="VV82" s="6">
        <v>88.184879999999993</v>
      </c>
      <c r="VW82" s="6">
        <v>1879.3300239</v>
      </c>
      <c r="VX82" s="6">
        <v>2090.8635047999996</v>
      </c>
      <c r="VY82" s="6">
        <v>1818.81315</v>
      </c>
      <c r="VZ82" s="6">
        <v>17.085820499999997</v>
      </c>
      <c r="WA82" s="6">
        <v>2020.7932688999997</v>
      </c>
      <c r="WB82" s="6">
        <v>2149.6166810999998</v>
      </c>
      <c r="WC82" s="6">
        <v>2066.6126627999997</v>
      </c>
      <c r="WD82" s="6">
        <v>8.9654627999999992</v>
      </c>
      <c r="WE82" s="6">
        <v>2110.0069724999998</v>
      </c>
      <c r="WF82" s="6">
        <v>9.8840553</v>
      </c>
      <c r="WG82" s="6" t="s">
        <v>5</v>
      </c>
      <c r="WH82" s="6">
        <v>9.002206499999998</v>
      </c>
      <c r="WI82" s="6">
        <v>7.2017651999999996</v>
      </c>
      <c r="WJ82" s="6">
        <v>9.002206499999998</v>
      </c>
      <c r="WK82" s="6" t="s">
        <v>5</v>
      </c>
      <c r="WL82" s="6" t="s">
        <v>5</v>
      </c>
      <c r="WM82" s="6" t="s">
        <v>5</v>
      </c>
      <c r="WN82" s="6" t="s">
        <v>5</v>
      </c>
      <c r="WO82" s="6" t="s">
        <v>5</v>
      </c>
      <c r="WP82" s="6" t="s">
        <v>5</v>
      </c>
      <c r="WQ82" s="6" t="s">
        <v>5</v>
      </c>
      <c r="WR82" s="6" t="s">
        <v>5</v>
      </c>
      <c r="WS82" s="6" t="s">
        <v>5</v>
      </c>
      <c r="WT82" s="6" t="s">
        <v>5</v>
      </c>
      <c r="WU82" s="6" t="s">
        <v>5</v>
      </c>
      <c r="WV82" s="6" t="s">
        <v>5</v>
      </c>
      <c r="WW82" s="6" t="s">
        <v>5</v>
      </c>
      <c r="WX82" s="6">
        <v>2187.9771039000002</v>
      </c>
      <c r="WY82" s="6" t="s">
        <v>5</v>
      </c>
      <c r="WZ82" s="6" t="s">
        <v>5</v>
      </c>
      <c r="XA82" s="6">
        <v>918.59249999999986</v>
      </c>
      <c r="XB82" s="6" t="s">
        <v>5</v>
      </c>
      <c r="XC82" s="6" t="s">
        <v>5</v>
      </c>
      <c r="XD82" s="6" t="s">
        <v>5</v>
      </c>
      <c r="XE82" s="6" t="s">
        <v>5</v>
      </c>
      <c r="XF82" s="6" t="s">
        <v>5</v>
      </c>
      <c r="XG82" s="6" t="s">
        <v>5</v>
      </c>
      <c r="XH82" s="6" t="s">
        <v>5</v>
      </c>
      <c r="XI82" s="6">
        <v>2108.7944303999998</v>
      </c>
      <c r="XJ82" s="6">
        <v>2125.3290953999999</v>
      </c>
      <c r="XK82" s="6" t="s">
        <v>5</v>
      </c>
      <c r="XL82" s="6" t="s">
        <v>5</v>
      </c>
      <c r="XM82" s="6">
        <v>4158.6519659999994</v>
      </c>
      <c r="XN82" s="6">
        <v>2099.7187364999995</v>
      </c>
      <c r="XO82" s="6" t="s">
        <v>5</v>
      </c>
      <c r="XP82" s="6" t="s">
        <v>5</v>
      </c>
      <c r="XQ82" s="6" t="s">
        <v>5</v>
      </c>
      <c r="XR82" s="6">
        <v>3174.288243</v>
      </c>
      <c r="XS82" s="6">
        <v>2084.6905631999998</v>
      </c>
      <c r="XT82" s="6" t="s">
        <v>5</v>
      </c>
      <c r="XU82" s="6" t="s">
        <v>5</v>
      </c>
      <c r="XV82" s="6">
        <v>2111.6236952999998</v>
      </c>
      <c r="XW82" s="6" t="s">
        <v>5</v>
      </c>
      <c r="XX82" s="6">
        <v>2089.6877063999996</v>
      </c>
      <c r="XY82" s="6" t="s">
        <v>5</v>
      </c>
      <c r="XZ82" s="6">
        <v>2180.8488260999998</v>
      </c>
      <c r="YA82" s="6" t="s">
        <v>5</v>
      </c>
      <c r="YB82" s="6" t="s">
        <v>5</v>
      </c>
      <c r="YC82" s="6" t="s">
        <v>5</v>
      </c>
      <c r="YD82" s="6">
        <v>2073.8879153999997</v>
      </c>
      <c r="YE82" s="6" t="s">
        <v>5</v>
      </c>
      <c r="YF82" s="6" t="s">
        <v>5</v>
      </c>
      <c r="YG82" s="6" t="s">
        <v>5</v>
      </c>
      <c r="YH82" s="6" t="s">
        <v>5</v>
      </c>
      <c r="YI82" s="6" t="s">
        <v>5</v>
      </c>
      <c r="YJ82" s="6">
        <v>2095.0155428999997</v>
      </c>
      <c r="YK82" s="6">
        <v>2060.9541329999997</v>
      </c>
      <c r="YL82" s="6" t="s">
        <v>5</v>
      </c>
      <c r="YM82" s="6" t="s">
        <v>5</v>
      </c>
      <c r="YN82" s="6" t="s">
        <v>5</v>
      </c>
      <c r="YO82" s="6" t="s">
        <v>5</v>
      </c>
      <c r="YP82" s="6" t="s">
        <v>5</v>
      </c>
      <c r="YQ82" s="6" t="s">
        <v>5</v>
      </c>
      <c r="YR82" s="6">
        <v>2120.9933387999999</v>
      </c>
      <c r="YS82" s="6" t="s">
        <v>5</v>
      </c>
      <c r="YT82" s="6" t="s">
        <v>5</v>
      </c>
      <c r="YU82" s="6" t="s">
        <v>5</v>
      </c>
      <c r="YV82" s="6" t="s">
        <v>5</v>
      </c>
      <c r="YW82" s="6" t="s">
        <v>5</v>
      </c>
      <c r="YX82" s="6">
        <v>2093.0681267999998</v>
      </c>
      <c r="YY82" s="6" t="s">
        <v>5</v>
      </c>
      <c r="YZ82" s="6" t="s">
        <v>5</v>
      </c>
      <c r="ZA82" s="6" t="s">
        <v>5</v>
      </c>
      <c r="ZB82" s="6" t="s">
        <v>5</v>
      </c>
      <c r="ZC82" s="6">
        <v>2110.7418465000001</v>
      </c>
      <c r="ZD82" s="6" t="s">
        <v>5</v>
      </c>
      <c r="ZE82" s="6" t="s">
        <v>5</v>
      </c>
      <c r="ZF82" s="6" t="s">
        <v>5</v>
      </c>
      <c r="ZG82" s="6" t="s">
        <v>5</v>
      </c>
      <c r="ZH82" s="6" t="s">
        <v>5</v>
      </c>
      <c r="ZI82" s="4"/>
      <c r="ZJ82" s="4"/>
      <c r="ZK82" s="4"/>
      <c r="ZL82" s="4"/>
      <c r="ZM82" s="4"/>
      <c r="ZN82" s="4"/>
      <c r="ZO82" s="4"/>
      <c r="ZP82" s="4"/>
      <c r="ZQ82" s="4"/>
      <c r="ZR82" s="6">
        <v>4318.7442668999993</v>
      </c>
      <c r="ZS82" s="4"/>
      <c r="ZT82" s="4"/>
      <c r="ZU82" s="4"/>
      <c r="ZV82" s="6">
        <v>2101.0782534</v>
      </c>
      <c r="ZW82" s="4"/>
      <c r="ZX82" s="6">
        <v>2119.3031286</v>
      </c>
      <c r="ZY82" s="4"/>
      <c r="ZZ82" s="4"/>
      <c r="AAA82" s="4"/>
      <c r="AAB82" s="4"/>
      <c r="AAC82" s="4"/>
      <c r="AAD82" s="4"/>
      <c r="AAE82" s="4"/>
      <c r="AAF82" s="4"/>
      <c r="AAG82" s="4"/>
      <c r="AAH82" s="6">
        <v>37.7725236</v>
      </c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>
        <v>12.6030891</v>
      </c>
      <c r="AAZ82" s="4"/>
      <c r="ABA82" s="4"/>
      <c r="ABB82" s="4"/>
      <c r="ABC82" s="4"/>
      <c r="ABD82" s="4"/>
      <c r="ABE82" s="4"/>
      <c r="ABF82" s="4"/>
      <c r="ABG82" s="4"/>
      <c r="ABH82" s="4">
        <v>11.684496599999999</v>
      </c>
      <c r="ABI82" s="4">
        <v>13.484937899999998</v>
      </c>
      <c r="ABJ82" s="4"/>
      <c r="ABK82" s="4">
        <v>4124.9579930999998</v>
      </c>
      <c r="ABL82" s="4">
        <v>51.294205199999993</v>
      </c>
      <c r="ABM82" s="4"/>
      <c r="ABN82" s="4">
        <v>4532.1884201999992</v>
      </c>
      <c r="ABO82" s="4">
        <v>2209.5089120999996</v>
      </c>
      <c r="ABP82" s="4">
        <v>35.090233499999997</v>
      </c>
      <c r="ABQ82" s="4">
        <v>61.178260499999993</v>
      </c>
      <c r="ABR82" s="4">
        <v>33.289792199999994</v>
      </c>
      <c r="ABS82" s="4">
        <v>135.87820259999998</v>
      </c>
      <c r="ABT82" s="4">
        <v>2290.3450521</v>
      </c>
      <c r="ABU82" s="4">
        <v>2173.4265986999999</v>
      </c>
      <c r="ABV82" s="4">
        <v>2056.8020948999997</v>
      </c>
      <c r="ABW82" s="4">
        <v>33.289792199999994</v>
      </c>
      <c r="ABX82" s="4"/>
      <c r="ABY82" s="4">
        <v>2.6822900999999999</v>
      </c>
      <c r="ABZ82" s="4">
        <v>2178.0563048999998</v>
      </c>
      <c r="ACB82" s="4">
        <v>36.008825999999992</v>
      </c>
      <c r="ACC82" s="4"/>
      <c r="ACD82" s="4">
        <v>31.489350899999998</v>
      </c>
      <c r="ACE82" s="4">
        <v>2096.0811101999998</v>
      </c>
      <c r="ACF82" s="4">
        <v>36.008825999999992</v>
      </c>
      <c r="ACG82" s="4"/>
      <c r="ACH82" s="4"/>
      <c r="ACI82" s="4">
        <v>36.008825999999992</v>
      </c>
      <c r="ACJ82" s="4">
        <v>16.203971699999997</v>
      </c>
      <c r="ACK82" s="4" t="s">
        <v>5</v>
      </c>
      <c r="ACL82" s="4">
        <v>1616.7227999999998</v>
      </c>
      <c r="ACM82" s="4" t="s">
        <v>5</v>
      </c>
      <c r="ACN82" s="4" t="s">
        <v>5</v>
      </c>
      <c r="ACO82" s="4"/>
      <c r="ACP82" s="4" t="s">
        <v>5</v>
      </c>
      <c r="ACQ82" s="4" t="s">
        <v>5</v>
      </c>
      <c r="ACR82" s="4" t="s">
        <v>5</v>
      </c>
      <c r="ACS82" s="4" t="s">
        <v>5</v>
      </c>
      <c r="ACT82" s="4" t="s">
        <v>5</v>
      </c>
      <c r="ACU82" s="4" t="s">
        <v>5</v>
      </c>
      <c r="ACV82" s="4" t="s">
        <v>5</v>
      </c>
      <c r="ACW82" s="4">
        <v>45.856137599999997</v>
      </c>
      <c r="ACX82" s="4" t="s">
        <v>5</v>
      </c>
      <c r="ACY82" s="4" t="s">
        <v>5</v>
      </c>
      <c r="ACZ82" s="4" t="s">
        <v>5</v>
      </c>
      <c r="ADA82" s="4" t="s">
        <v>5</v>
      </c>
      <c r="ADB82" s="4" t="s">
        <v>5</v>
      </c>
      <c r="ADC82" s="4" t="s">
        <v>5</v>
      </c>
      <c r="ADD82" s="4" t="s">
        <v>5</v>
      </c>
      <c r="ADE82" s="4" t="s">
        <v>5</v>
      </c>
      <c r="ADF82" s="4" t="s">
        <v>5</v>
      </c>
      <c r="ADG82" s="4" t="s">
        <v>5</v>
      </c>
      <c r="ADH82" s="4">
        <v>2057.9778932999998</v>
      </c>
      <c r="ADI82" s="4" t="s">
        <v>5</v>
      </c>
      <c r="ADJ82" s="4" t="s">
        <v>5</v>
      </c>
      <c r="ADK82" s="4" t="s">
        <v>5</v>
      </c>
      <c r="ADL82" s="4"/>
      <c r="ADM82" s="4">
        <v>2173.8675230999997</v>
      </c>
      <c r="ADN82" s="4" t="s">
        <v>5</v>
      </c>
      <c r="ADO82" s="4">
        <v>4165.0086260999997</v>
      </c>
      <c r="ADP82" s="4">
        <v>35.090233499999997</v>
      </c>
      <c r="ADQ82" s="2">
        <v>2124.3370154999998</v>
      </c>
      <c r="ADR82" s="2">
        <v>4361.6976521999995</v>
      </c>
      <c r="ADS82" s="2">
        <v>3989.0063030999995</v>
      </c>
      <c r="ADT82" s="2" t="s">
        <v>5</v>
      </c>
      <c r="ADU82" s="2" t="s">
        <v>5</v>
      </c>
      <c r="ADV82" s="2" t="s">
        <v>5</v>
      </c>
    </row>
    <row r="83" spans="1:802" s="2" customFormat="1" ht="16.5">
      <c r="A83" s="5" t="s">
        <v>78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</row>
    <row r="84" spans="1:802" s="2" customFormat="1" ht="16.5">
      <c r="A84" s="3" t="s">
        <v>79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</row>
    <row r="85" spans="1:802" s="2" customFormat="1" ht="16.5">
      <c r="A85" s="5" t="s">
        <v>80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</row>
    <row r="86" spans="1:802" s="2" customFormat="1" ht="16.5">
      <c r="A86" s="5" t="s">
        <v>81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>
        <v>0</v>
      </c>
      <c r="PV86" s="4">
        <v>45.011032499999992</v>
      </c>
      <c r="PW86" s="4" t="s">
        <v>5</v>
      </c>
      <c r="PX86" s="4" t="s">
        <v>5</v>
      </c>
      <c r="PY86" s="4">
        <v>53.094646499999996</v>
      </c>
      <c r="PZ86" s="4" t="s">
        <v>5</v>
      </c>
      <c r="QA86" s="4" t="s">
        <v>5</v>
      </c>
      <c r="QB86" s="4" t="s">
        <v>5</v>
      </c>
      <c r="QC86" s="4" t="s">
        <v>5</v>
      </c>
      <c r="QD86" s="4" t="s">
        <v>5</v>
      </c>
      <c r="QE86" s="4">
        <v>10.802647799999999</v>
      </c>
      <c r="QF86" s="4">
        <v>35.090233499999997</v>
      </c>
      <c r="QG86" s="4">
        <v>33.289792199999994</v>
      </c>
      <c r="QH86" s="4" t="s">
        <v>5</v>
      </c>
      <c r="QI86" s="4" t="s">
        <v>5</v>
      </c>
      <c r="QJ86" s="4">
        <v>17.085820499999997</v>
      </c>
      <c r="QK86" s="4" t="s">
        <v>5</v>
      </c>
      <c r="QL86" s="4" t="s">
        <v>5</v>
      </c>
      <c r="QM86" s="4" t="s">
        <v>5</v>
      </c>
      <c r="QN86" s="4" t="s">
        <v>5</v>
      </c>
      <c r="QO86" s="4" t="s">
        <v>5</v>
      </c>
      <c r="QP86" s="4" t="s">
        <v>5</v>
      </c>
      <c r="QQ86" s="4" t="s">
        <v>5</v>
      </c>
      <c r="QR86" s="4">
        <v>10.802647799999999</v>
      </c>
      <c r="QS86" s="4">
        <v>19.7681106</v>
      </c>
      <c r="QT86" s="4">
        <v>17.085820499999997</v>
      </c>
      <c r="QU86" s="4">
        <v>50.375612699999998</v>
      </c>
      <c r="QV86" s="4">
        <v>2.6822900999999999</v>
      </c>
      <c r="QW86" s="4">
        <v>29.688909599999999</v>
      </c>
      <c r="QX86" s="4" t="s">
        <v>5</v>
      </c>
      <c r="QY86" s="4">
        <v>52.212797699999996</v>
      </c>
      <c r="QZ86" s="4" t="s">
        <v>5</v>
      </c>
      <c r="RA86" s="4">
        <v>10.7659041</v>
      </c>
      <c r="RB86" s="4">
        <v>18.004412999999996</v>
      </c>
      <c r="RC86" s="4">
        <v>31.489350899999998</v>
      </c>
      <c r="RD86" s="4">
        <v>18.004412999999996</v>
      </c>
      <c r="RE86" s="4" t="s">
        <v>5</v>
      </c>
      <c r="RF86" s="4" t="s">
        <v>5</v>
      </c>
      <c r="RG86" s="4" t="s">
        <v>5</v>
      </c>
      <c r="RH86" s="4" t="s">
        <v>5</v>
      </c>
      <c r="RI86" s="4" t="s">
        <v>5</v>
      </c>
      <c r="RJ86" s="4">
        <v>32.407943399999994</v>
      </c>
      <c r="RK86" s="4">
        <v>28.807060799999999</v>
      </c>
      <c r="RL86" s="4" t="s">
        <v>5</v>
      </c>
      <c r="RM86" s="4" t="s">
        <v>5</v>
      </c>
      <c r="RN86" s="4">
        <v>40.491557399999998</v>
      </c>
      <c r="RO86" s="4">
        <v>36.853931099999997</v>
      </c>
      <c r="RP86" s="4">
        <v>21.568551899999999</v>
      </c>
      <c r="RQ86" s="4">
        <v>7.2017651999999996</v>
      </c>
      <c r="RR86" s="4">
        <v>11.684496599999999</v>
      </c>
      <c r="RS86" s="4">
        <v>18.8862618</v>
      </c>
      <c r="RT86" s="4">
        <v>44.055696299999994</v>
      </c>
      <c r="RU86" s="4" t="s">
        <v>5</v>
      </c>
      <c r="RV86" s="4" t="s">
        <v>5</v>
      </c>
      <c r="RW86" s="4">
        <v>10.802647799999999</v>
      </c>
      <c r="RX86" s="4">
        <v>33.289792199999994</v>
      </c>
      <c r="RY86" s="4" t="s">
        <v>5</v>
      </c>
      <c r="RZ86" s="4">
        <v>48.575171400000002</v>
      </c>
      <c r="SA86" s="4">
        <v>9.8840553</v>
      </c>
      <c r="SB86" s="4" t="s">
        <v>5</v>
      </c>
      <c r="SC86" s="4" t="s">
        <v>5</v>
      </c>
      <c r="SD86" s="4" t="s">
        <v>5</v>
      </c>
      <c r="SE86" s="4">
        <v>58.459226699999995</v>
      </c>
      <c r="SF86" s="4" t="s">
        <v>5</v>
      </c>
      <c r="SG86" s="4" t="s">
        <v>5</v>
      </c>
      <c r="SH86" s="4">
        <v>22.487144399999998</v>
      </c>
      <c r="SI86" s="4">
        <v>9.8840553</v>
      </c>
      <c r="SJ86" s="4">
        <v>5.4013238999999995</v>
      </c>
      <c r="SK86" s="4">
        <v>58.495970399999997</v>
      </c>
      <c r="SL86" s="4">
        <v>106.18929299999999</v>
      </c>
      <c r="SM86" s="4" t="s">
        <v>5</v>
      </c>
      <c r="SN86" s="4">
        <v>36.853931099999997</v>
      </c>
      <c r="SO86" s="4" t="s">
        <v>5</v>
      </c>
      <c r="SP86" s="4">
        <v>17.085820499999997</v>
      </c>
      <c r="SQ86" s="4">
        <v>34.171640999999994</v>
      </c>
      <c r="SR86" s="4" t="s">
        <v>5</v>
      </c>
      <c r="SS86" s="4" t="s">
        <v>5</v>
      </c>
      <c r="ST86" s="4" t="s">
        <v>5</v>
      </c>
      <c r="SU86" s="4" t="s">
        <v>5</v>
      </c>
      <c r="SV86" s="4" t="s">
        <v>5</v>
      </c>
      <c r="SW86" s="4" t="s">
        <v>5</v>
      </c>
      <c r="SX86" s="4" t="s">
        <v>5</v>
      </c>
      <c r="SY86" s="4" t="s">
        <v>5</v>
      </c>
      <c r="SZ86" s="4">
        <v>18.004412999999996</v>
      </c>
      <c r="TA86" s="4">
        <v>36.008825999999992</v>
      </c>
      <c r="TB86" s="4">
        <v>12.6030891</v>
      </c>
      <c r="TC86" s="4">
        <v>114.27290699999999</v>
      </c>
      <c r="TD86" s="4">
        <v>3.6008825999999998</v>
      </c>
      <c r="TE86" s="4" t="s">
        <v>5</v>
      </c>
      <c r="TF86" s="4">
        <v>18.004412999999996</v>
      </c>
      <c r="TG86" s="4">
        <v>34.171640999999994</v>
      </c>
      <c r="TH86" s="4" t="s">
        <v>5</v>
      </c>
      <c r="TI86" s="4" t="s">
        <v>5</v>
      </c>
      <c r="TJ86" s="4" t="s">
        <v>5</v>
      </c>
      <c r="TK86" s="4">
        <v>36.008825999999992</v>
      </c>
      <c r="TL86" s="4" t="s">
        <v>5</v>
      </c>
      <c r="TM86" s="4">
        <v>26.088026999999997</v>
      </c>
      <c r="TN86" s="4" t="s">
        <v>5</v>
      </c>
      <c r="TO86" s="4">
        <v>14.403530399999999</v>
      </c>
      <c r="TP86" s="4" t="s">
        <v>5</v>
      </c>
      <c r="TQ86" s="4" t="s">
        <v>5</v>
      </c>
      <c r="TR86" s="4">
        <v>0.88184879999999999</v>
      </c>
      <c r="TS86" s="4">
        <v>61.178260499999993</v>
      </c>
      <c r="TT86" s="4">
        <v>9.002206499999998</v>
      </c>
      <c r="TU86" s="6">
        <v>1</v>
      </c>
      <c r="TV86" s="6">
        <v>3.6008825999999998</v>
      </c>
      <c r="TW86" s="6">
        <v>27.888468299999996</v>
      </c>
      <c r="TX86" s="6">
        <v>18.8862618</v>
      </c>
      <c r="TY86" s="6" t="s">
        <v>5</v>
      </c>
      <c r="TZ86" s="6">
        <v>36.008825999999992</v>
      </c>
      <c r="UA86" s="6">
        <v>18.004412999999996</v>
      </c>
      <c r="UB86" s="6">
        <v>15.285379199999999</v>
      </c>
      <c r="UC86" s="6" t="s">
        <v>5</v>
      </c>
      <c r="UD86" s="6">
        <v>51.294205199999993</v>
      </c>
      <c r="UE86" s="6" t="s">
        <v>5</v>
      </c>
      <c r="UF86" s="6" t="s">
        <v>5</v>
      </c>
      <c r="UG86" s="6" t="s">
        <v>5</v>
      </c>
      <c r="UH86" s="6">
        <v>11.684496599999999</v>
      </c>
      <c r="UI86" s="6" t="s">
        <v>5</v>
      </c>
      <c r="UJ86" s="6" t="s">
        <v>5</v>
      </c>
      <c r="UK86" s="6">
        <v>65.697735600000001</v>
      </c>
      <c r="UL86" s="6" t="s">
        <v>5</v>
      </c>
      <c r="UM86" s="6">
        <v>31.489350899999998</v>
      </c>
      <c r="UN86" s="6" t="s">
        <v>5</v>
      </c>
      <c r="UO86" s="6">
        <v>40.491557399999998</v>
      </c>
      <c r="UP86" s="6">
        <v>38.691116100000002</v>
      </c>
      <c r="UQ86" s="6">
        <v>34.171640999999994</v>
      </c>
      <c r="UR86" s="6" t="s">
        <v>5</v>
      </c>
      <c r="US86" s="6" t="s">
        <v>5</v>
      </c>
      <c r="UT86" s="6">
        <v>34.171640999999994</v>
      </c>
      <c r="UU86" s="6" t="s">
        <v>5</v>
      </c>
      <c r="UV86" s="6" t="s">
        <v>5</v>
      </c>
      <c r="UW86" s="6" t="s">
        <v>5</v>
      </c>
      <c r="UX86" s="6">
        <v>34.171640999999994</v>
      </c>
      <c r="UY86" s="6">
        <v>18.004412999999996</v>
      </c>
      <c r="UZ86" s="6">
        <v>18.004412999999996</v>
      </c>
      <c r="VA86" s="6">
        <v>6.2831726999999988</v>
      </c>
      <c r="VB86" s="6">
        <v>23.368993199999998</v>
      </c>
      <c r="VC86" s="6">
        <v>35.090233499999997</v>
      </c>
      <c r="VD86" s="6" t="s">
        <v>5</v>
      </c>
      <c r="VE86" s="6">
        <v>35.053489799999994</v>
      </c>
      <c r="VF86" s="6">
        <v>21.605295599999998</v>
      </c>
      <c r="VG86" s="6">
        <v>13.484937899999998</v>
      </c>
      <c r="VH86" s="6">
        <v>58.459226699999995</v>
      </c>
      <c r="VI86" s="6" t="s">
        <v>5</v>
      </c>
      <c r="VJ86" s="6" t="s">
        <v>5</v>
      </c>
      <c r="VK86" s="6">
        <v>12.6030891</v>
      </c>
      <c r="VL86" s="6" t="s">
        <v>5</v>
      </c>
      <c r="VM86" s="6" t="s">
        <v>5</v>
      </c>
      <c r="VN86" s="6" t="s">
        <v>5</v>
      </c>
      <c r="VO86" s="6">
        <v>97.187086499999992</v>
      </c>
      <c r="VP86" s="6">
        <v>19.7681106</v>
      </c>
      <c r="VQ86" s="6">
        <v>38.6543724</v>
      </c>
      <c r="VR86" s="6">
        <v>20.686703099999999</v>
      </c>
      <c r="VS86" s="6">
        <v>20.686703099999999</v>
      </c>
      <c r="VT86" s="6">
        <v>30.570758399999999</v>
      </c>
      <c r="VU86" s="6">
        <v>36.008825999999992</v>
      </c>
      <c r="VV86" s="6">
        <v>19.7681106</v>
      </c>
      <c r="VW86" s="6" t="s">
        <v>5</v>
      </c>
      <c r="VX86" s="6">
        <v>34.171640999999994</v>
      </c>
      <c r="VY86" s="6">
        <v>56.695529099999995</v>
      </c>
      <c r="VZ86" s="6">
        <v>43.173847499999994</v>
      </c>
      <c r="WA86" s="6" t="s">
        <v>5</v>
      </c>
      <c r="WB86" s="6" t="s">
        <v>5</v>
      </c>
      <c r="WC86" s="6" t="s">
        <v>5</v>
      </c>
      <c r="WD86" s="6" t="s">
        <v>5</v>
      </c>
      <c r="WE86" s="6" t="s">
        <v>5</v>
      </c>
      <c r="WF86" s="6" t="s">
        <v>5</v>
      </c>
      <c r="WG86" s="6" t="s">
        <v>5</v>
      </c>
      <c r="WH86" s="6" t="s">
        <v>5</v>
      </c>
      <c r="WI86" s="6" t="s">
        <v>5</v>
      </c>
      <c r="WJ86" s="6" t="s">
        <v>5</v>
      </c>
      <c r="WK86" s="6" t="s">
        <v>5</v>
      </c>
      <c r="WL86" s="6" t="s">
        <v>5</v>
      </c>
      <c r="WM86" s="6" t="s">
        <v>5</v>
      </c>
      <c r="WN86" s="6" t="s">
        <v>5</v>
      </c>
      <c r="WO86" s="6" t="s">
        <v>5</v>
      </c>
      <c r="WP86" s="6" t="s">
        <v>5</v>
      </c>
      <c r="WQ86" s="6" t="s">
        <v>5</v>
      </c>
      <c r="WR86" s="6" t="s">
        <v>5</v>
      </c>
      <c r="WS86" s="6" t="s">
        <v>5</v>
      </c>
      <c r="WT86" s="6" t="s">
        <v>5</v>
      </c>
      <c r="WU86" s="6" t="s">
        <v>5</v>
      </c>
      <c r="WV86" s="6" t="s">
        <v>5</v>
      </c>
      <c r="WW86" s="6" t="s">
        <v>5</v>
      </c>
      <c r="WX86" s="6">
        <v>18.004412999999996</v>
      </c>
      <c r="WY86" s="6">
        <v>17.085820499999997</v>
      </c>
      <c r="WZ86" s="6" t="s">
        <v>5</v>
      </c>
      <c r="XA86" s="6" t="s">
        <v>5</v>
      </c>
      <c r="XB86" s="6" t="s">
        <v>5</v>
      </c>
      <c r="XC86" s="6" t="s">
        <v>5</v>
      </c>
      <c r="XD86" s="6" t="s">
        <v>5</v>
      </c>
      <c r="XE86" s="6">
        <v>14.403530399999999</v>
      </c>
      <c r="XF86" s="6" t="s">
        <v>5</v>
      </c>
      <c r="XG86" s="6" t="s">
        <v>5</v>
      </c>
      <c r="XH86" s="6" t="s">
        <v>5</v>
      </c>
      <c r="XI86" s="6" t="s">
        <v>5</v>
      </c>
      <c r="XJ86" s="6" t="s">
        <v>5</v>
      </c>
      <c r="XK86" s="6" t="s">
        <v>5</v>
      </c>
      <c r="XL86" s="6">
        <v>5.4013238999999995</v>
      </c>
      <c r="XM86" s="6" t="s">
        <v>5</v>
      </c>
      <c r="XN86" s="6" t="s">
        <v>5</v>
      </c>
      <c r="XO86" s="6" t="s">
        <v>5</v>
      </c>
      <c r="XP86" s="6" t="s">
        <v>5</v>
      </c>
      <c r="XQ86" s="6" t="s">
        <v>5</v>
      </c>
      <c r="XR86" s="6" t="s">
        <v>5</v>
      </c>
      <c r="XS86" s="6" t="s">
        <v>5</v>
      </c>
      <c r="XT86" s="6" t="s">
        <v>5</v>
      </c>
      <c r="XU86" s="6" t="s">
        <v>5</v>
      </c>
      <c r="XV86" s="6" t="s">
        <v>5</v>
      </c>
      <c r="XW86" s="6" t="s">
        <v>5</v>
      </c>
      <c r="XX86" s="6" t="s">
        <v>5</v>
      </c>
      <c r="XY86" s="6" t="s">
        <v>5</v>
      </c>
      <c r="XZ86" s="6" t="s">
        <v>5</v>
      </c>
      <c r="YA86" s="6" t="s">
        <v>5</v>
      </c>
      <c r="YB86" s="6" t="s">
        <v>5</v>
      </c>
      <c r="YC86" s="6" t="s">
        <v>5</v>
      </c>
      <c r="YD86" s="6">
        <v>9.002206499999998</v>
      </c>
      <c r="YE86" s="6">
        <v>18.004412999999996</v>
      </c>
      <c r="YF86" s="6" t="s">
        <v>5</v>
      </c>
      <c r="YG86" s="6" t="s">
        <v>5</v>
      </c>
      <c r="YH86" s="6" t="s">
        <v>5</v>
      </c>
      <c r="YI86" s="6" t="s">
        <v>5</v>
      </c>
      <c r="YJ86" s="6">
        <v>13.484937899999998</v>
      </c>
      <c r="YK86" s="6">
        <v>9.002206499999998</v>
      </c>
      <c r="YL86" s="6" t="s">
        <v>5</v>
      </c>
      <c r="YM86" s="6">
        <v>59.377819199999998</v>
      </c>
      <c r="YN86" s="6">
        <v>28.807060799999999</v>
      </c>
      <c r="YO86" s="6">
        <v>18.004412999999996</v>
      </c>
      <c r="YP86" s="6">
        <v>18.004412999999996</v>
      </c>
      <c r="YQ86" s="6">
        <v>9.8840553</v>
      </c>
      <c r="YR86" s="6" t="s">
        <v>5</v>
      </c>
      <c r="YS86" s="6">
        <v>3.6008825999999998</v>
      </c>
      <c r="YT86" s="6">
        <v>34.208384699999996</v>
      </c>
      <c r="YU86" s="6" t="s">
        <v>5</v>
      </c>
      <c r="YV86" s="6" t="s">
        <v>5</v>
      </c>
      <c r="YW86" s="6" t="s">
        <v>5</v>
      </c>
      <c r="YX86" s="6" t="s">
        <v>5</v>
      </c>
      <c r="YY86" s="6" t="s">
        <v>5</v>
      </c>
      <c r="YZ86" s="6" t="s">
        <v>5</v>
      </c>
      <c r="ZA86" s="6" t="s">
        <v>5</v>
      </c>
      <c r="ZB86" s="6" t="s">
        <v>5</v>
      </c>
      <c r="ZC86" s="6" t="s">
        <v>5</v>
      </c>
      <c r="ZD86" s="6" t="s">
        <v>5</v>
      </c>
      <c r="ZE86" s="6" t="s">
        <v>5</v>
      </c>
      <c r="ZF86" s="6" t="s">
        <v>5</v>
      </c>
      <c r="ZG86" s="6" t="s">
        <v>5</v>
      </c>
      <c r="ZH86" s="6" t="s">
        <v>5</v>
      </c>
      <c r="ZI86" s="4"/>
      <c r="ZJ86" s="4"/>
      <c r="ZK86" s="4"/>
      <c r="ZL86" s="4"/>
      <c r="ZM86" s="4"/>
      <c r="ZN86" s="4"/>
      <c r="ZO86" s="6">
        <v>16.203971699999997</v>
      </c>
      <c r="ZP86" s="6">
        <v>14.403530399999999</v>
      </c>
      <c r="ZQ86" s="6">
        <v>32.407943399999994</v>
      </c>
      <c r="ZR86" s="6">
        <v>21.568551899999999</v>
      </c>
      <c r="ZS86" s="4"/>
      <c r="ZT86" s="4"/>
      <c r="ZU86" s="4"/>
      <c r="ZV86" s="4"/>
      <c r="ZW86" s="6">
        <v>26.969875799999997</v>
      </c>
      <c r="ZX86" s="4"/>
      <c r="ZY86" s="4"/>
      <c r="ZZ86" s="4"/>
      <c r="AAA86" s="4"/>
      <c r="AAB86" s="4"/>
      <c r="AAC86" s="6">
        <v>68.416769399999993</v>
      </c>
      <c r="AAD86" s="4"/>
      <c r="AAE86" s="4"/>
      <c r="AAF86" s="6">
        <v>70.217210699999995</v>
      </c>
      <c r="AAG86" s="6">
        <v>34.208384699999996</v>
      </c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>
        <v>34.171640999999994</v>
      </c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>
        <v>36.008825999999992</v>
      </c>
      <c r="ABR86" s="4">
        <v>14.403530399999999</v>
      </c>
      <c r="ABS86" s="4"/>
      <c r="ABT86" s="4"/>
      <c r="ABU86" s="4"/>
      <c r="ABV86" s="4"/>
      <c r="ABW86" s="4"/>
      <c r="ABX86" s="4"/>
      <c r="ABY86" s="4"/>
      <c r="ABZ86" s="4"/>
      <c r="ACA86" s="4">
        <v>16.203971699999997</v>
      </c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</row>
    <row r="87" spans="1:802" s="2" customFormat="1" ht="16.5">
      <c r="A87" s="5" t="s">
        <v>82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>
        <v>28</v>
      </c>
      <c r="LJ87" s="4"/>
      <c r="LK87" s="4"/>
      <c r="LL87" s="4"/>
      <c r="LM87" s="4"/>
      <c r="LN87" s="4"/>
      <c r="LO87" s="4"/>
      <c r="LP87" s="4"/>
      <c r="LQ87" s="4">
        <v>18</v>
      </c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>
        <v>18</v>
      </c>
      <c r="NS87" s="4"/>
      <c r="NT87" s="4"/>
      <c r="NU87" s="4"/>
      <c r="NV87" s="4"/>
      <c r="NW87" s="4"/>
      <c r="NX87" s="4"/>
      <c r="NY87" s="4">
        <v>18</v>
      </c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 t="s">
        <v>5</v>
      </c>
      <c r="PW87" s="4" t="s">
        <v>5</v>
      </c>
      <c r="PX87" s="4" t="s">
        <v>5</v>
      </c>
      <c r="PY87" s="4" t="s">
        <v>5</v>
      </c>
      <c r="PZ87" s="4" t="s">
        <v>5</v>
      </c>
      <c r="QA87" s="4" t="s">
        <v>5</v>
      </c>
      <c r="QB87" s="4" t="s">
        <v>5</v>
      </c>
      <c r="QC87" s="4" t="s">
        <v>5</v>
      </c>
      <c r="QD87" s="4" t="s">
        <v>5</v>
      </c>
      <c r="QE87" s="4" t="s">
        <v>5</v>
      </c>
      <c r="QF87" s="4" t="s">
        <v>5</v>
      </c>
      <c r="QG87" s="4" t="s">
        <v>5</v>
      </c>
      <c r="QH87" s="4" t="s">
        <v>5</v>
      </c>
      <c r="QI87" s="4" t="s">
        <v>5</v>
      </c>
      <c r="QJ87" s="4">
        <v>17.085820499999997</v>
      </c>
      <c r="QK87" s="4" t="s">
        <v>5</v>
      </c>
      <c r="QL87" s="4" t="s">
        <v>5</v>
      </c>
      <c r="QM87" s="4" t="s">
        <v>5</v>
      </c>
      <c r="QN87" s="4" t="s">
        <v>5</v>
      </c>
      <c r="QO87" s="4" t="s">
        <v>5</v>
      </c>
      <c r="QP87" s="4" t="s">
        <v>5</v>
      </c>
      <c r="QQ87" s="4">
        <v>17.085820499999997</v>
      </c>
      <c r="QR87" s="4" t="s">
        <v>5</v>
      </c>
      <c r="QS87" s="4" t="s">
        <v>5</v>
      </c>
      <c r="QT87" s="4" t="s">
        <v>5</v>
      </c>
      <c r="QU87" s="4" t="s">
        <v>5</v>
      </c>
      <c r="QV87" s="4" t="s">
        <v>5</v>
      </c>
      <c r="QW87" s="4" t="s">
        <v>5</v>
      </c>
      <c r="QX87" s="4" t="s">
        <v>5</v>
      </c>
      <c r="QY87" s="4" t="s">
        <v>5</v>
      </c>
      <c r="QZ87" s="4" t="s">
        <v>5</v>
      </c>
      <c r="RA87" s="4" t="s">
        <v>5</v>
      </c>
      <c r="RB87" s="4" t="s">
        <v>5</v>
      </c>
      <c r="RC87" s="4" t="s">
        <v>5</v>
      </c>
      <c r="RD87" s="4" t="s">
        <v>5</v>
      </c>
      <c r="RE87" s="4" t="s">
        <v>5</v>
      </c>
      <c r="RF87" s="4" t="s">
        <v>5</v>
      </c>
      <c r="RG87" s="4" t="s">
        <v>5</v>
      </c>
      <c r="RH87" s="4" t="s">
        <v>5</v>
      </c>
      <c r="RI87" s="4" t="s">
        <v>5</v>
      </c>
      <c r="RJ87" s="4" t="s">
        <v>5</v>
      </c>
      <c r="RK87" s="4" t="s">
        <v>5</v>
      </c>
      <c r="RL87" s="4" t="s">
        <v>5</v>
      </c>
      <c r="RM87" s="4" t="s">
        <v>5</v>
      </c>
      <c r="RN87" s="4" t="s">
        <v>5</v>
      </c>
      <c r="RO87" s="4" t="s">
        <v>5</v>
      </c>
      <c r="RP87" s="4" t="s">
        <v>5</v>
      </c>
      <c r="RQ87" s="4" t="s">
        <v>5</v>
      </c>
      <c r="RR87" s="4" t="s">
        <v>5</v>
      </c>
      <c r="RS87" s="4" t="s">
        <v>5</v>
      </c>
      <c r="RT87" s="4" t="s">
        <v>5</v>
      </c>
      <c r="RU87" s="4" t="s">
        <v>5</v>
      </c>
      <c r="RV87" s="4" t="s">
        <v>5</v>
      </c>
      <c r="RW87" s="4" t="s">
        <v>5</v>
      </c>
      <c r="RX87" s="4" t="s">
        <v>5</v>
      </c>
      <c r="RY87" s="4" t="s">
        <v>5</v>
      </c>
      <c r="RZ87" s="4" t="s">
        <v>5</v>
      </c>
      <c r="SA87" s="4" t="s">
        <v>5</v>
      </c>
      <c r="SB87" s="4" t="s">
        <v>5</v>
      </c>
      <c r="SC87" s="4" t="s">
        <v>5</v>
      </c>
      <c r="SD87" s="4" t="s">
        <v>5</v>
      </c>
      <c r="SE87" s="4" t="s">
        <v>5</v>
      </c>
      <c r="SF87" s="4" t="s">
        <v>5</v>
      </c>
      <c r="SG87" s="4" t="s">
        <v>5</v>
      </c>
      <c r="SH87" s="4" t="s">
        <v>5</v>
      </c>
      <c r="SI87" s="4" t="s">
        <v>5</v>
      </c>
      <c r="SJ87" s="4" t="s">
        <v>5</v>
      </c>
      <c r="SK87" s="4" t="s">
        <v>5</v>
      </c>
      <c r="SL87" s="4" t="s">
        <v>5</v>
      </c>
      <c r="SM87" s="4" t="s">
        <v>5</v>
      </c>
      <c r="SN87" s="4" t="s">
        <v>5</v>
      </c>
      <c r="SO87" s="4">
        <v>12.6030891</v>
      </c>
      <c r="SP87" s="4" t="s">
        <v>5</v>
      </c>
      <c r="SQ87" s="4" t="s">
        <v>5</v>
      </c>
      <c r="SR87" s="4" t="s">
        <v>5</v>
      </c>
      <c r="SS87" s="4" t="s">
        <v>5</v>
      </c>
      <c r="ST87" s="4" t="s">
        <v>5</v>
      </c>
      <c r="SU87" s="4" t="s">
        <v>5</v>
      </c>
      <c r="SV87" s="4" t="s">
        <v>5</v>
      </c>
      <c r="SW87" s="4">
        <v>9.8840553</v>
      </c>
      <c r="SX87" s="4" t="s">
        <v>5</v>
      </c>
      <c r="SY87" s="4" t="s">
        <v>5</v>
      </c>
      <c r="SZ87" s="4" t="s">
        <v>5</v>
      </c>
      <c r="TA87" s="4" t="s">
        <v>5</v>
      </c>
      <c r="TB87" s="4">
        <v>9.002206499999998</v>
      </c>
      <c r="TC87" s="4" t="s">
        <v>5</v>
      </c>
      <c r="TD87" s="4" t="s">
        <v>5</v>
      </c>
      <c r="TE87" s="4" t="s">
        <v>5</v>
      </c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6" t="s">
        <v>5</v>
      </c>
      <c r="TW87" s="6" t="s">
        <v>5</v>
      </c>
      <c r="TX87" s="6" t="s">
        <v>5</v>
      </c>
      <c r="TY87" s="6" t="s">
        <v>5</v>
      </c>
      <c r="TZ87" s="6" t="s">
        <v>5</v>
      </c>
      <c r="UA87" s="6" t="s">
        <v>5</v>
      </c>
      <c r="UB87" s="6" t="s">
        <v>5</v>
      </c>
      <c r="UC87" s="6" t="s">
        <v>5</v>
      </c>
      <c r="UD87" s="6">
        <v>11.684496599999999</v>
      </c>
      <c r="UE87" s="6">
        <v>12.6030891</v>
      </c>
      <c r="UF87" s="6" t="s">
        <v>5</v>
      </c>
      <c r="UG87" s="6" t="s">
        <v>5</v>
      </c>
      <c r="UH87" s="6">
        <v>20.686703099999999</v>
      </c>
      <c r="UI87" s="6">
        <v>13.484937899999998</v>
      </c>
      <c r="UJ87" s="6" t="s">
        <v>5</v>
      </c>
      <c r="UK87" s="6">
        <v>0.88184879999999999</v>
      </c>
      <c r="UL87" s="6">
        <v>37.809267300000002</v>
      </c>
      <c r="UM87" s="6">
        <v>59.377819199999998</v>
      </c>
      <c r="UN87" s="6">
        <v>16.203971699999997</v>
      </c>
      <c r="UO87" s="6" t="s">
        <v>5</v>
      </c>
      <c r="UP87" s="6" t="s">
        <v>5</v>
      </c>
      <c r="UQ87" s="6" t="s">
        <v>5</v>
      </c>
      <c r="UR87" s="6" t="s">
        <v>5</v>
      </c>
      <c r="US87" s="6" t="s">
        <v>5</v>
      </c>
      <c r="UT87" s="6" t="s">
        <v>5</v>
      </c>
      <c r="UU87" s="6" t="s">
        <v>5</v>
      </c>
      <c r="UV87" s="6" t="s">
        <v>5</v>
      </c>
      <c r="UW87" s="6">
        <v>21.605295599999998</v>
      </c>
      <c r="UX87" s="6" t="s">
        <v>5</v>
      </c>
      <c r="UY87" s="6" t="s">
        <v>5</v>
      </c>
      <c r="UZ87" s="6">
        <v>9.002206499999998</v>
      </c>
      <c r="VA87" s="6">
        <v>9.002206499999998</v>
      </c>
      <c r="VB87" s="6">
        <v>12.6030891</v>
      </c>
      <c r="VC87" s="6" t="s">
        <v>5</v>
      </c>
      <c r="VD87" s="6" t="s">
        <v>5</v>
      </c>
      <c r="VE87" s="6">
        <v>20.686703099999999</v>
      </c>
      <c r="VF87" s="6">
        <v>21.605295599999998</v>
      </c>
      <c r="VG87" s="6">
        <v>3.6008825999999998</v>
      </c>
      <c r="VH87" s="6" t="s">
        <v>5</v>
      </c>
      <c r="VI87" s="6">
        <v>20.686703099999999</v>
      </c>
      <c r="VJ87" s="6" t="s">
        <v>5</v>
      </c>
      <c r="VK87" s="6" t="s">
        <v>5</v>
      </c>
      <c r="VL87" s="6" t="s">
        <v>5</v>
      </c>
      <c r="VM87" s="6" t="s">
        <v>5</v>
      </c>
      <c r="VN87" s="6" t="s">
        <v>5</v>
      </c>
      <c r="VO87" s="6" t="s">
        <v>5</v>
      </c>
      <c r="VP87" s="6" t="s">
        <v>5</v>
      </c>
      <c r="VQ87" s="6" t="s">
        <v>5</v>
      </c>
      <c r="VR87" s="6" t="s">
        <v>5</v>
      </c>
      <c r="VS87" s="6">
        <v>29.688909599999999</v>
      </c>
      <c r="VT87" s="6" t="s">
        <v>5</v>
      </c>
      <c r="VU87" s="6">
        <v>15.285379199999999</v>
      </c>
      <c r="VV87" s="6" t="s">
        <v>5</v>
      </c>
      <c r="VW87" s="6" t="s">
        <v>5</v>
      </c>
      <c r="VX87" s="6" t="s">
        <v>5</v>
      </c>
      <c r="VY87" s="6">
        <v>33.253048499999998</v>
      </c>
      <c r="VZ87" s="6">
        <v>23.368993199999998</v>
      </c>
      <c r="WA87" s="6">
        <v>15.285379199999999</v>
      </c>
      <c r="WB87" s="6">
        <v>38.691116100000002</v>
      </c>
      <c r="WC87" s="6" t="s">
        <v>5</v>
      </c>
      <c r="WD87" s="6" t="s">
        <v>5</v>
      </c>
      <c r="WE87" s="6">
        <v>3.6008825999999998</v>
      </c>
      <c r="WF87" s="6" t="s">
        <v>5</v>
      </c>
      <c r="WG87" s="6" t="s">
        <v>5</v>
      </c>
      <c r="WH87" s="6" t="s">
        <v>5</v>
      </c>
      <c r="WI87" s="6" t="s">
        <v>5</v>
      </c>
      <c r="WJ87" s="6" t="s">
        <v>5</v>
      </c>
      <c r="WK87" s="6">
        <v>4.4827313999999996</v>
      </c>
      <c r="WL87" s="6" t="s">
        <v>5</v>
      </c>
      <c r="WM87" s="6" t="s">
        <v>5</v>
      </c>
      <c r="WN87" s="6">
        <v>7.2017651999999996</v>
      </c>
      <c r="WO87" s="6">
        <v>9.8840553</v>
      </c>
      <c r="WP87" s="6" t="s">
        <v>5</v>
      </c>
      <c r="WQ87" s="6" t="s">
        <v>5</v>
      </c>
      <c r="WR87" s="6" t="s">
        <v>5</v>
      </c>
      <c r="WS87" s="6" t="s">
        <v>5</v>
      </c>
      <c r="WT87" s="6" t="s">
        <v>5</v>
      </c>
      <c r="WU87" s="6" t="s">
        <v>5</v>
      </c>
      <c r="WV87" s="6" t="s">
        <v>5</v>
      </c>
      <c r="WW87" s="6" t="s">
        <v>5</v>
      </c>
      <c r="WX87" s="6" t="s">
        <v>5</v>
      </c>
      <c r="WY87" s="6" t="s">
        <v>5</v>
      </c>
      <c r="WZ87" s="6" t="s">
        <v>5</v>
      </c>
      <c r="XA87" s="6" t="s">
        <v>5</v>
      </c>
      <c r="XB87" s="6" t="s">
        <v>5</v>
      </c>
      <c r="XC87" s="6" t="s">
        <v>5</v>
      </c>
      <c r="XD87" s="6">
        <v>23.368993199999998</v>
      </c>
      <c r="XE87" s="6" t="s">
        <v>5</v>
      </c>
      <c r="XF87" s="6" t="s">
        <v>5</v>
      </c>
      <c r="XG87" s="6" t="s">
        <v>5</v>
      </c>
      <c r="XH87" s="6" t="s">
        <v>5</v>
      </c>
      <c r="XI87" s="6" t="s">
        <v>5</v>
      </c>
      <c r="XJ87" s="6">
        <v>9.002206499999998</v>
      </c>
      <c r="XK87" s="6" t="s">
        <v>5</v>
      </c>
      <c r="XL87" s="6" t="s">
        <v>5</v>
      </c>
      <c r="XM87" s="6">
        <v>11.684496599999999</v>
      </c>
      <c r="XN87" s="6" t="s">
        <v>5</v>
      </c>
      <c r="XO87" s="6">
        <v>13.484937899999998</v>
      </c>
      <c r="XP87" s="6" t="s">
        <v>5</v>
      </c>
      <c r="XQ87" s="6">
        <v>23.405736899999997</v>
      </c>
      <c r="XR87" s="6" t="s">
        <v>5</v>
      </c>
      <c r="XS87" s="6" t="s">
        <v>5</v>
      </c>
      <c r="XT87" s="6">
        <v>1.8004412999999999</v>
      </c>
      <c r="XU87" s="6">
        <v>17.085820499999997</v>
      </c>
      <c r="XV87" s="6">
        <v>6.2831726999999988</v>
      </c>
      <c r="XW87" s="6">
        <v>19.804854299999999</v>
      </c>
      <c r="XX87" s="6">
        <v>18.8862618</v>
      </c>
      <c r="XY87" s="6" t="s">
        <v>5</v>
      </c>
      <c r="XZ87" s="6">
        <v>16.203971699999997</v>
      </c>
      <c r="YA87" s="6">
        <v>2.6822900999999999</v>
      </c>
      <c r="YB87" s="6" t="s">
        <v>5</v>
      </c>
      <c r="YC87" s="6" t="s">
        <v>5</v>
      </c>
      <c r="YD87" s="6" t="s">
        <v>5</v>
      </c>
      <c r="YE87" s="6" t="s">
        <v>5</v>
      </c>
      <c r="YF87" s="6" t="s">
        <v>5</v>
      </c>
      <c r="YG87" s="6" t="s">
        <v>5</v>
      </c>
      <c r="YH87" s="6" t="s">
        <v>5</v>
      </c>
      <c r="YI87" s="6" t="s">
        <v>5</v>
      </c>
      <c r="YJ87" s="6" t="s">
        <v>5</v>
      </c>
      <c r="YK87" s="6" t="s">
        <v>5</v>
      </c>
      <c r="YL87" s="6" t="s">
        <v>5</v>
      </c>
      <c r="YM87" s="6" t="s">
        <v>5</v>
      </c>
      <c r="YN87" s="6" t="s">
        <v>5</v>
      </c>
      <c r="YO87" s="6">
        <v>13.484937899999998</v>
      </c>
      <c r="YP87" s="6">
        <v>4.4827313999999996</v>
      </c>
      <c r="YQ87" s="6" t="s">
        <v>5</v>
      </c>
      <c r="YR87" s="6" t="s">
        <v>5</v>
      </c>
      <c r="YS87" s="6" t="s">
        <v>5</v>
      </c>
      <c r="YT87" s="6" t="s">
        <v>5</v>
      </c>
      <c r="YU87" s="6">
        <v>2.6822900999999999</v>
      </c>
      <c r="YV87" s="6" t="s">
        <v>5</v>
      </c>
      <c r="YW87" s="6" t="s">
        <v>5</v>
      </c>
      <c r="YX87" s="6" t="s">
        <v>5</v>
      </c>
      <c r="YY87" s="6">
        <v>15.285379199999999</v>
      </c>
      <c r="YZ87" s="6" t="s">
        <v>5</v>
      </c>
      <c r="ZA87" s="6" t="s">
        <v>5</v>
      </c>
      <c r="ZB87" s="6" t="s">
        <v>5</v>
      </c>
      <c r="ZC87" s="6">
        <v>7.2017651999999996</v>
      </c>
      <c r="ZD87" s="6">
        <v>13.484937899999998</v>
      </c>
      <c r="ZE87" s="6" t="s">
        <v>5</v>
      </c>
      <c r="ZF87" s="6">
        <v>7.2017651999999996</v>
      </c>
      <c r="ZG87" s="6">
        <v>18.004412999999996</v>
      </c>
      <c r="ZH87" s="6" t="s">
        <v>5</v>
      </c>
      <c r="ZI87" s="4"/>
      <c r="ZJ87" s="6">
        <v>19.804854299999999</v>
      </c>
      <c r="ZK87" s="4"/>
      <c r="ZL87" s="4"/>
      <c r="ZM87" s="6">
        <v>18.8862618</v>
      </c>
      <c r="ZN87" s="4"/>
      <c r="ZO87" s="4"/>
      <c r="ZP87" s="6">
        <v>14.403530399999999</v>
      </c>
      <c r="ZQ87" s="4"/>
      <c r="ZR87" s="6">
        <v>2.6822900999999999</v>
      </c>
      <c r="ZS87" s="6">
        <v>19.804854299999999</v>
      </c>
      <c r="ZT87" s="6">
        <v>3.6008825999999998</v>
      </c>
      <c r="ZU87" s="6">
        <v>2.6822900999999999</v>
      </c>
      <c r="ZV87" s="4"/>
      <c r="ZW87" s="4"/>
      <c r="ZX87" s="4"/>
      <c r="ZY87" s="6">
        <v>43.173847499999994</v>
      </c>
      <c r="ZZ87" s="6">
        <v>18.8862618</v>
      </c>
      <c r="AAA87" s="4"/>
      <c r="AAB87" s="4"/>
      <c r="AAC87" s="6">
        <v>32.371199699999998</v>
      </c>
      <c r="AAD87" s="4"/>
      <c r="AAE87" s="6">
        <v>49.493763899999998</v>
      </c>
      <c r="AAF87" s="4"/>
      <c r="AAG87" s="6">
        <v>7.2017651999999996</v>
      </c>
      <c r="AAH87" s="4"/>
      <c r="AAI87" s="6">
        <v>7.2017651999999996</v>
      </c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>
        <v>9.002206499999998</v>
      </c>
      <c r="ABJ87" s="4"/>
      <c r="ABK87" s="4"/>
      <c r="ABL87" s="4">
        <v>1.8004412999999999</v>
      </c>
      <c r="ABM87" s="4"/>
      <c r="ABN87" s="4">
        <v>10.802647799999999</v>
      </c>
      <c r="ABO87" s="4"/>
      <c r="ABP87" s="4">
        <v>7.2017651999999996</v>
      </c>
      <c r="ABQ87" s="4"/>
      <c r="ABR87" s="4">
        <v>33.253048499999998</v>
      </c>
      <c r="ABS87" s="4">
        <v>18.8862618</v>
      </c>
      <c r="ABT87" s="4">
        <v>46.774730099999992</v>
      </c>
      <c r="ABU87" s="4"/>
      <c r="ABV87" s="4"/>
      <c r="ABW87" s="4"/>
      <c r="ABX87" s="4">
        <v>36.890674799999992</v>
      </c>
      <c r="ABY87" s="4"/>
      <c r="ABZ87" s="4" t="s">
        <v>5</v>
      </c>
      <c r="ACA87" s="4" t="s">
        <v>5</v>
      </c>
      <c r="ACB87" s="4">
        <v>27.888468299999996</v>
      </c>
      <c r="ACC87" s="4">
        <v>10.802647799999999</v>
      </c>
      <c r="ACD87" s="4"/>
      <c r="ACE87" s="4"/>
      <c r="ACF87" s="4">
        <v>19.7681106</v>
      </c>
      <c r="ACG87" s="4">
        <v>18.004412999999996</v>
      </c>
      <c r="ACH87" s="4"/>
      <c r="ACI87" s="4" t="s">
        <v>5</v>
      </c>
      <c r="ACJ87" s="4" t="s">
        <v>5</v>
      </c>
      <c r="ACK87" s="4" t="s">
        <v>5</v>
      </c>
      <c r="ACL87" s="4" t="s">
        <v>5</v>
      </c>
      <c r="ACM87" s="4" t="s">
        <v>5</v>
      </c>
      <c r="ACN87" s="4">
        <v>8.083613999999999</v>
      </c>
      <c r="ACO87" s="4">
        <v>8.083613999999999</v>
      </c>
      <c r="ACP87" s="4">
        <v>8.9654627999999992</v>
      </c>
      <c r="ACQ87" s="4" t="s">
        <v>5</v>
      </c>
      <c r="ACR87" s="4" t="s">
        <v>5</v>
      </c>
      <c r="ACS87" s="4" t="s">
        <v>5</v>
      </c>
      <c r="ACT87" s="4">
        <v>17.085820499999997</v>
      </c>
      <c r="ACU87" s="4" t="s">
        <v>5</v>
      </c>
      <c r="ACV87" s="4" t="s">
        <v>5</v>
      </c>
      <c r="ACW87" s="4" t="s">
        <v>5</v>
      </c>
      <c r="ACX87" s="4" t="s">
        <v>5</v>
      </c>
      <c r="ACY87" s="4">
        <v>22.487144399999998</v>
      </c>
      <c r="ACZ87" s="4">
        <v>6.2831726999999988</v>
      </c>
      <c r="ADA87" s="4">
        <v>11.684496599999999</v>
      </c>
      <c r="ADB87" s="4" t="s">
        <v>5</v>
      </c>
      <c r="ADC87" s="4" t="s">
        <v>5</v>
      </c>
      <c r="ADD87" s="4">
        <v>27.888468299999996</v>
      </c>
      <c r="ADE87" s="4" t="s">
        <v>5</v>
      </c>
      <c r="ADF87" s="4" t="s">
        <v>5</v>
      </c>
      <c r="ADG87" s="4">
        <v>9.002206499999998</v>
      </c>
      <c r="ADH87" s="4">
        <v>12.6030891</v>
      </c>
      <c r="ADI87" s="4">
        <v>11.684496599999999</v>
      </c>
      <c r="ADJ87" s="4" t="s">
        <v>5</v>
      </c>
      <c r="ADK87" s="4">
        <v>42.291998699999994</v>
      </c>
      <c r="ADL87" s="4"/>
      <c r="ADM87" s="4">
        <v>39.572964900000002</v>
      </c>
      <c r="ADN87" s="4">
        <v>13.484937899999998</v>
      </c>
      <c r="ADO87" s="4" t="s">
        <v>5</v>
      </c>
      <c r="ADP87" s="4">
        <v>18.004412999999996</v>
      </c>
      <c r="ADQ87" s="2">
        <v>45.856137599999997</v>
      </c>
      <c r="ADR87" s="2" t="s">
        <v>5</v>
      </c>
      <c r="ADS87" s="2">
        <v>21.605295599999998</v>
      </c>
      <c r="ADT87" s="2">
        <v>20.686703099999999</v>
      </c>
      <c r="ADU87" s="2">
        <v>52.212797699999996</v>
      </c>
      <c r="ADV87" s="2">
        <v>18.004412999999996</v>
      </c>
    </row>
    <row r="88" spans="1:802" s="2" customFormat="1" ht="16.5">
      <c r="A88" s="3" t="s">
        <v>83</v>
      </c>
      <c r="B88" s="4">
        <v>6756</v>
      </c>
      <c r="C88" s="4">
        <v>6040</v>
      </c>
      <c r="D88" s="4"/>
      <c r="E88" s="4">
        <v>4345</v>
      </c>
      <c r="F88" s="4">
        <v>6361</v>
      </c>
      <c r="G88" s="4">
        <v>15741</v>
      </c>
      <c r="H88" s="4">
        <v>28802</v>
      </c>
      <c r="I88" s="4">
        <v>35387</v>
      </c>
      <c r="J88" s="4">
        <v>42085</v>
      </c>
      <c r="K88" s="4">
        <v>44004</v>
      </c>
      <c r="L88" s="4">
        <v>36147</v>
      </c>
      <c r="M88" s="4">
        <v>66715</v>
      </c>
      <c r="N88" s="4">
        <v>28869</v>
      </c>
      <c r="O88" s="4">
        <v>40949</v>
      </c>
      <c r="P88" s="4">
        <v>48203</v>
      </c>
      <c r="Q88" s="4">
        <v>19273</v>
      </c>
      <c r="R88" s="4">
        <v>43030</v>
      </c>
      <c r="S88" s="4">
        <v>20774</v>
      </c>
      <c r="T88" s="4">
        <v>29846</v>
      </c>
      <c r="U88" s="4">
        <v>23413</v>
      </c>
      <c r="V88" s="4">
        <v>32337</v>
      </c>
      <c r="W88" s="4">
        <v>31923</v>
      </c>
      <c r="X88" s="4">
        <v>21927</v>
      </c>
      <c r="Y88" s="4">
        <v>18689</v>
      </c>
      <c r="Z88" s="4">
        <v>24870</v>
      </c>
      <c r="AA88" s="4">
        <v>23815</v>
      </c>
      <c r="AB88" s="4">
        <v>23672</v>
      </c>
      <c r="AC88" s="4">
        <v>14398</v>
      </c>
      <c r="AD88" s="4">
        <v>14635</v>
      </c>
      <c r="AE88" s="4">
        <v>12749</v>
      </c>
      <c r="AF88" s="4">
        <v>6971</v>
      </c>
      <c r="AG88" s="4">
        <v>6488</v>
      </c>
      <c r="AH88" s="4">
        <v>6918</v>
      </c>
      <c r="AI88" s="4">
        <v>4311</v>
      </c>
      <c r="AJ88" s="4">
        <v>37</v>
      </c>
      <c r="AK88" s="4"/>
      <c r="AL88" s="4">
        <v>12</v>
      </c>
      <c r="AM88" s="4">
        <v>11</v>
      </c>
      <c r="AN88" s="4">
        <v>39</v>
      </c>
      <c r="AO88" s="4">
        <v>23</v>
      </c>
      <c r="AP88" s="4">
        <v>2370</v>
      </c>
      <c r="AQ88" s="4">
        <v>2410</v>
      </c>
      <c r="AR88" s="4"/>
      <c r="AS88" s="4"/>
      <c r="AT88" s="4">
        <v>27</v>
      </c>
      <c r="AU88" s="4">
        <v>4850</v>
      </c>
      <c r="AV88" s="4">
        <v>2355</v>
      </c>
      <c r="AW88" s="4">
        <v>2301</v>
      </c>
      <c r="AX88" s="4"/>
      <c r="AY88" s="4">
        <v>8951</v>
      </c>
      <c r="AZ88" s="4">
        <v>4328</v>
      </c>
      <c r="BA88" s="4">
        <v>2342</v>
      </c>
      <c r="BB88" s="4">
        <v>4174</v>
      </c>
      <c r="BC88" s="4">
        <v>2212</v>
      </c>
      <c r="BD88" s="4">
        <v>4338</v>
      </c>
      <c r="BE88" s="4">
        <v>8423</v>
      </c>
      <c r="BF88" s="4">
        <v>14653</v>
      </c>
      <c r="BG88" s="4">
        <v>26511</v>
      </c>
      <c r="BH88" s="4">
        <v>44890</v>
      </c>
      <c r="BI88" s="4">
        <v>52128</v>
      </c>
      <c r="BJ88" s="4">
        <v>55957</v>
      </c>
      <c r="BK88" s="4">
        <v>49477</v>
      </c>
      <c r="BL88" s="4">
        <v>57673</v>
      </c>
      <c r="BM88" s="4">
        <v>37347</v>
      </c>
      <c r="BN88" s="4">
        <v>51704</v>
      </c>
      <c r="BO88" s="4">
        <v>31745</v>
      </c>
      <c r="BP88" s="4">
        <v>34542</v>
      </c>
      <c r="BQ88" s="4">
        <v>37481</v>
      </c>
      <c r="BR88" s="4">
        <v>21326</v>
      </c>
      <c r="BS88" s="4">
        <v>18236</v>
      </c>
      <c r="BT88" s="4">
        <v>20926</v>
      </c>
      <c r="BU88" s="4">
        <v>26355</v>
      </c>
      <c r="BV88" s="4">
        <v>29186</v>
      </c>
      <c r="BW88" s="4">
        <v>28093</v>
      </c>
      <c r="BX88" s="4">
        <v>23794</v>
      </c>
      <c r="BY88" s="4">
        <v>19832</v>
      </c>
      <c r="BZ88" s="4">
        <v>29707</v>
      </c>
      <c r="CA88" s="4">
        <v>35260</v>
      </c>
      <c r="CB88" s="4">
        <v>19035</v>
      </c>
      <c r="CC88" s="4">
        <v>21548</v>
      </c>
      <c r="CD88" s="4">
        <v>19646</v>
      </c>
      <c r="CE88" s="4">
        <v>16574</v>
      </c>
      <c r="CF88" s="4">
        <v>13017</v>
      </c>
      <c r="CG88" s="4">
        <v>15183</v>
      </c>
      <c r="CH88" s="4">
        <v>4876</v>
      </c>
      <c r="CI88" s="4">
        <v>2458</v>
      </c>
      <c r="CJ88" s="4">
        <v>32</v>
      </c>
      <c r="CK88" s="4">
        <v>2425</v>
      </c>
      <c r="CL88" s="4">
        <v>36</v>
      </c>
      <c r="CM88" s="4">
        <v>80</v>
      </c>
      <c r="CN88" s="4">
        <v>4596</v>
      </c>
      <c r="CO88" s="4">
        <v>19</v>
      </c>
      <c r="CP88" s="4">
        <v>2425</v>
      </c>
      <c r="CQ88" s="4"/>
      <c r="CR88" s="4">
        <v>2348</v>
      </c>
      <c r="CS88" s="4"/>
      <c r="CT88" s="4"/>
      <c r="CU88" s="4"/>
      <c r="CV88" s="4"/>
      <c r="CW88" s="4">
        <v>2425</v>
      </c>
      <c r="CX88" s="4">
        <v>2462</v>
      </c>
      <c r="CY88" s="4">
        <v>26</v>
      </c>
      <c r="CZ88" s="4">
        <v>2516</v>
      </c>
      <c r="DA88" s="4">
        <v>4478</v>
      </c>
      <c r="DB88" s="4">
        <v>3394</v>
      </c>
      <c r="DC88" s="4">
        <v>8808</v>
      </c>
      <c r="DD88" s="4">
        <v>6534</v>
      </c>
      <c r="DE88" s="4">
        <v>4407</v>
      </c>
      <c r="DF88" s="4">
        <v>4434</v>
      </c>
      <c r="DG88" s="4">
        <v>15448</v>
      </c>
      <c r="DH88" s="4">
        <v>29729</v>
      </c>
      <c r="DI88" s="4">
        <v>33373</v>
      </c>
      <c r="DJ88" s="4">
        <v>35897</v>
      </c>
      <c r="DK88" s="4">
        <v>39412</v>
      </c>
      <c r="DL88" s="4">
        <v>46296</v>
      </c>
      <c r="DM88" s="4">
        <v>32343</v>
      </c>
      <c r="DN88" s="4">
        <v>30945</v>
      </c>
      <c r="DO88" s="4">
        <v>24709</v>
      </c>
      <c r="DP88" s="4">
        <v>19996</v>
      </c>
      <c r="DQ88" s="4">
        <v>19586</v>
      </c>
      <c r="DR88" s="4">
        <v>32940</v>
      </c>
      <c r="DS88" s="4">
        <v>28175</v>
      </c>
      <c r="DT88" s="4">
        <v>23941</v>
      </c>
      <c r="DU88" s="4">
        <v>28931</v>
      </c>
      <c r="DV88" s="4">
        <v>25711</v>
      </c>
      <c r="DW88" s="4">
        <v>26768</v>
      </c>
      <c r="DX88" s="4">
        <v>30746</v>
      </c>
      <c r="DY88" s="4">
        <v>24603</v>
      </c>
      <c r="DZ88" s="4">
        <v>26237</v>
      </c>
      <c r="EA88" s="4">
        <v>26730</v>
      </c>
      <c r="EB88" s="4">
        <v>19133</v>
      </c>
      <c r="EC88" s="4">
        <v>15074</v>
      </c>
      <c r="ED88" s="4">
        <v>13454</v>
      </c>
      <c r="EE88" s="4">
        <v>15880</v>
      </c>
      <c r="EF88" s="4">
        <v>18230</v>
      </c>
      <c r="EG88" s="4">
        <v>9412</v>
      </c>
      <c r="EH88" s="4">
        <v>6720</v>
      </c>
      <c r="EI88" s="4">
        <v>6600</v>
      </c>
      <c r="EJ88" s="4">
        <v>6533</v>
      </c>
      <c r="EK88" s="4">
        <v>2488</v>
      </c>
      <c r="EL88" s="4">
        <v>10878</v>
      </c>
      <c r="EM88" s="4">
        <v>7071</v>
      </c>
      <c r="EN88" s="4">
        <v>7087</v>
      </c>
      <c r="EO88" s="4">
        <v>2484</v>
      </c>
      <c r="EP88" s="4">
        <v>9021</v>
      </c>
      <c r="EQ88" s="4">
        <v>4834</v>
      </c>
      <c r="ER88" s="4">
        <v>2114</v>
      </c>
      <c r="ES88" s="4">
        <v>4940</v>
      </c>
      <c r="ET88" s="4">
        <v>12272</v>
      </c>
      <c r="EU88" s="4">
        <v>6674</v>
      </c>
      <c r="EV88" s="4">
        <v>5911</v>
      </c>
      <c r="EW88" s="4">
        <v>4167</v>
      </c>
      <c r="EX88" s="4">
        <v>6598</v>
      </c>
      <c r="EY88" s="4">
        <v>8883</v>
      </c>
      <c r="EZ88" s="4">
        <v>11365</v>
      </c>
      <c r="FA88" s="4">
        <v>10962</v>
      </c>
      <c r="FB88" s="4">
        <v>8822</v>
      </c>
      <c r="FC88" s="4">
        <v>6458</v>
      </c>
      <c r="FD88" s="4">
        <v>4381</v>
      </c>
      <c r="FE88" s="4">
        <v>2157</v>
      </c>
      <c r="FF88" s="4">
        <v>26810</v>
      </c>
      <c r="FG88" s="4">
        <v>33258</v>
      </c>
      <c r="FH88" s="4">
        <v>28864</v>
      </c>
      <c r="FI88" s="4">
        <v>45986</v>
      </c>
      <c r="FJ88" s="4">
        <v>46754</v>
      </c>
      <c r="FK88" s="4">
        <v>45622</v>
      </c>
      <c r="FL88" s="4">
        <v>44756</v>
      </c>
      <c r="FM88" s="4">
        <v>51011</v>
      </c>
      <c r="FN88" s="4">
        <v>35555</v>
      </c>
      <c r="FO88" s="4">
        <v>37587</v>
      </c>
      <c r="FP88" s="4">
        <v>34568</v>
      </c>
      <c r="FQ88" s="4">
        <v>31845</v>
      </c>
      <c r="FR88" s="4">
        <v>25123</v>
      </c>
      <c r="FS88" s="4">
        <v>21893</v>
      </c>
      <c r="FT88" s="4">
        <v>25459</v>
      </c>
      <c r="FU88" s="4">
        <v>23403</v>
      </c>
      <c r="FV88" s="4">
        <v>26097</v>
      </c>
      <c r="FW88" s="4">
        <v>27395</v>
      </c>
      <c r="FX88" s="4">
        <v>29339</v>
      </c>
      <c r="FY88" s="4">
        <v>25444</v>
      </c>
      <c r="FZ88" s="4">
        <v>25295</v>
      </c>
      <c r="GA88" s="4">
        <v>17684</v>
      </c>
      <c r="GB88" s="4">
        <v>23851</v>
      </c>
      <c r="GC88" s="4">
        <v>2585</v>
      </c>
      <c r="GD88" s="4">
        <v>5058</v>
      </c>
      <c r="GE88" s="4">
        <v>4727</v>
      </c>
      <c r="GF88" s="4">
        <v>9581</v>
      </c>
      <c r="GG88" s="4">
        <v>9218</v>
      </c>
      <c r="GH88" s="4">
        <v>8</v>
      </c>
      <c r="GI88" s="4">
        <v>24</v>
      </c>
      <c r="GJ88" s="4">
        <v>2439</v>
      </c>
      <c r="GK88" s="4">
        <v>2425</v>
      </c>
      <c r="GL88" s="4"/>
      <c r="GM88" s="4">
        <v>14</v>
      </c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>
        <v>1</v>
      </c>
      <c r="GZ88" s="4"/>
      <c r="HA88" s="4">
        <v>72</v>
      </c>
      <c r="HB88" s="4">
        <v>21</v>
      </c>
      <c r="HC88" s="4">
        <v>10</v>
      </c>
      <c r="HD88" s="4"/>
      <c r="HE88" s="4">
        <v>10843</v>
      </c>
      <c r="HF88" s="4">
        <v>7356</v>
      </c>
      <c r="HG88" s="4">
        <v>17100</v>
      </c>
      <c r="HH88" s="4">
        <v>28646</v>
      </c>
      <c r="HI88" s="4">
        <v>51178</v>
      </c>
      <c r="HJ88" s="4">
        <v>61719</v>
      </c>
      <c r="HK88" s="4">
        <v>62171</v>
      </c>
      <c r="HL88" s="4">
        <v>67678</v>
      </c>
      <c r="HM88" s="4">
        <v>72693</v>
      </c>
      <c r="HN88" s="4">
        <v>51705</v>
      </c>
      <c r="HO88" s="4">
        <v>38925</v>
      </c>
      <c r="HP88" s="4">
        <v>41449</v>
      </c>
      <c r="HQ88" s="4">
        <v>37875</v>
      </c>
      <c r="HR88" s="4">
        <v>43025</v>
      </c>
      <c r="HS88" s="4">
        <v>18084</v>
      </c>
      <c r="HT88" s="4">
        <v>45348</v>
      </c>
      <c r="HU88" s="4">
        <v>43561</v>
      </c>
      <c r="HV88" s="4">
        <v>33312</v>
      </c>
      <c r="HW88" s="4">
        <v>46055</v>
      </c>
      <c r="HX88" s="4">
        <v>25445</v>
      </c>
      <c r="HY88" s="4">
        <v>39094</v>
      </c>
      <c r="HZ88" s="4">
        <v>36802</v>
      </c>
      <c r="IA88" s="4">
        <v>25101</v>
      </c>
      <c r="IB88" s="4">
        <v>22584</v>
      </c>
      <c r="IC88" s="4">
        <v>21619</v>
      </c>
      <c r="ID88" s="4">
        <v>19105</v>
      </c>
      <c r="IE88" s="4">
        <v>14083</v>
      </c>
      <c r="IF88" s="4">
        <v>6510</v>
      </c>
      <c r="IG88" s="4">
        <v>7166</v>
      </c>
      <c r="IH88" s="4">
        <v>2425</v>
      </c>
      <c r="II88" s="4">
        <v>5</v>
      </c>
      <c r="IJ88" s="4">
        <v>10</v>
      </c>
      <c r="IK88" s="4">
        <v>32</v>
      </c>
      <c r="IL88" s="4"/>
      <c r="IM88" s="4"/>
      <c r="IN88" s="4"/>
      <c r="IO88" s="4">
        <v>18</v>
      </c>
      <c r="IP88" s="4"/>
      <c r="IQ88" s="4">
        <v>28</v>
      </c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>
        <v>16</v>
      </c>
      <c r="JC88" s="4"/>
      <c r="JD88" s="4">
        <v>3986</v>
      </c>
      <c r="JE88" s="4">
        <v>8029</v>
      </c>
      <c r="JF88" s="4">
        <v>16111</v>
      </c>
      <c r="JG88" s="4">
        <v>21676</v>
      </c>
      <c r="JH88" s="4">
        <v>38898</v>
      </c>
      <c r="JI88" s="4">
        <v>49062</v>
      </c>
      <c r="JJ88" s="4">
        <v>66166</v>
      </c>
      <c r="JK88" s="4">
        <v>78784</v>
      </c>
      <c r="JL88" s="4">
        <v>64402</v>
      </c>
      <c r="JM88" s="4">
        <v>89502</v>
      </c>
      <c r="JN88" s="4">
        <v>80541</v>
      </c>
      <c r="JO88" s="4">
        <v>52020</v>
      </c>
      <c r="JP88" s="4">
        <v>48849</v>
      </c>
      <c r="JQ88" s="4">
        <v>48231</v>
      </c>
      <c r="JR88" s="4">
        <v>50834</v>
      </c>
      <c r="JS88" s="4">
        <v>36297</v>
      </c>
      <c r="JT88" s="4">
        <v>33954</v>
      </c>
      <c r="JU88" s="4">
        <v>34872</v>
      </c>
      <c r="JV88" s="4">
        <v>40970</v>
      </c>
      <c r="JW88" s="4">
        <v>28837</v>
      </c>
      <c r="JX88" s="4">
        <v>45687</v>
      </c>
      <c r="JY88" s="4">
        <v>36414</v>
      </c>
      <c r="JZ88" s="4">
        <v>23229</v>
      </c>
      <c r="KA88" s="4">
        <v>16345</v>
      </c>
      <c r="KB88" s="4">
        <v>15870</v>
      </c>
      <c r="KC88" s="4">
        <v>8561</v>
      </c>
      <c r="KD88" s="4">
        <v>9387</v>
      </c>
      <c r="KE88" s="4">
        <v>4909</v>
      </c>
      <c r="KF88" s="4">
        <v>13288</v>
      </c>
      <c r="KG88" s="4">
        <v>9117</v>
      </c>
      <c r="KH88" s="4">
        <v>7190</v>
      </c>
      <c r="KI88" s="4">
        <v>1197</v>
      </c>
      <c r="KJ88" s="4">
        <v>5</v>
      </c>
      <c r="KK88" s="4"/>
      <c r="KL88" s="4"/>
      <c r="KM88" s="4">
        <v>13</v>
      </c>
      <c r="KN88" s="4"/>
      <c r="KO88" s="4"/>
      <c r="KP88" s="4">
        <v>13</v>
      </c>
      <c r="KQ88" s="4"/>
      <c r="KR88" s="4"/>
      <c r="KS88" s="4">
        <v>21</v>
      </c>
      <c r="KT88" s="4"/>
      <c r="KU88" s="4">
        <v>54</v>
      </c>
      <c r="KV88" s="4">
        <v>54</v>
      </c>
      <c r="KW88" s="4">
        <v>63</v>
      </c>
      <c r="KX88" s="4">
        <v>24</v>
      </c>
      <c r="KY88" s="4"/>
      <c r="KZ88" s="4">
        <v>21</v>
      </c>
      <c r="LA88" s="4"/>
      <c r="LB88" s="4">
        <v>21</v>
      </c>
      <c r="LC88" s="4">
        <v>22</v>
      </c>
      <c r="LD88" s="4">
        <v>34</v>
      </c>
      <c r="LE88" s="4">
        <v>12173</v>
      </c>
      <c r="LF88" s="4">
        <v>6069</v>
      </c>
      <c r="LG88" s="4">
        <v>21145</v>
      </c>
      <c r="LH88" s="4">
        <v>56346</v>
      </c>
      <c r="LI88" s="4">
        <v>66365</v>
      </c>
      <c r="LJ88" s="4">
        <v>65168</v>
      </c>
      <c r="LK88" s="4">
        <v>70430</v>
      </c>
      <c r="LL88" s="4">
        <v>56530</v>
      </c>
      <c r="LM88" s="4">
        <v>61947</v>
      </c>
      <c r="LN88" s="4">
        <v>45829</v>
      </c>
      <c r="LO88" s="4">
        <v>51300</v>
      </c>
      <c r="LP88" s="4">
        <v>41381</v>
      </c>
      <c r="LQ88" s="4">
        <v>26638</v>
      </c>
      <c r="LR88" s="4">
        <v>40561</v>
      </c>
      <c r="LS88" s="4">
        <v>30750</v>
      </c>
      <c r="LT88" s="4">
        <v>38629</v>
      </c>
      <c r="LU88" s="4">
        <v>23991</v>
      </c>
      <c r="LV88" s="4">
        <v>33435</v>
      </c>
      <c r="LW88" s="4">
        <v>29313</v>
      </c>
      <c r="LX88" s="4">
        <v>31132</v>
      </c>
      <c r="LY88" s="4">
        <v>25088</v>
      </c>
      <c r="LZ88" s="4">
        <v>39911</v>
      </c>
      <c r="MA88" s="4">
        <v>33739</v>
      </c>
      <c r="MB88" s="4">
        <v>23901</v>
      </c>
      <c r="MC88" s="4">
        <v>18267</v>
      </c>
      <c r="MD88" s="4">
        <v>16102</v>
      </c>
      <c r="ME88" s="4">
        <v>9545</v>
      </c>
      <c r="MF88" s="4">
        <v>9504</v>
      </c>
      <c r="MG88" s="4">
        <v>2505</v>
      </c>
      <c r="MH88" s="4">
        <v>7</v>
      </c>
      <c r="MI88" s="4">
        <v>54</v>
      </c>
      <c r="MJ88" s="4">
        <v>34</v>
      </c>
      <c r="MK88" s="4">
        <v>70</v>
      </c>
      <c r="ML88" s="4">
        <v>83</v>
      </c>
      <c r="MM88" s="4">
        <v>43</v>
      </c>
      <c r="MN88" s="4">
        <v>34</v>
      </c>
      <c r="MO88" s="4"/>
      <c r="MP88" s="4">
        <v>32</v>
      </c>
      <c r="MQ88" s="4">
        <v>52</v>
      </c>
      <c r="MR88" s="4">
        <v>93</v>
      </c>
      <c r="MS88" s="4">
        <v>2464</v>
      </c>
      <c r="MT88" s="4">
        <v>61</v>
      </c>
      <c r="MU88" s="4">
        <v>5161</v>
      </c>
      <c r="MV88" s="4">
        <v>2759</v>
      </c>
      <c r="MW88" s="4">
        <v>15212</v>
      </c>
      <c r="MX88" s="4">
        <v>10240</v>
      </c>
      <c r="MY88" s="4">
        <v>15746</v>
      </c>
      <c r="MZ88" s="4">
        <v>14918</v>
      </c>
      <c r="NA88" s="4">
        <v>15202</v>
      </c>
      <c r="NB88" s="4">
        <v>23293</v>
      </c>
      <c r="NC88" s="4">
        <v>19251</v>
      </c>
      <c r="ND88" s="4">
        <v>26264</v>
      </c>
      <c r="NE88" s="4">
        <v>14636</v>
      </c>
      <c r="NF88" s="4">
        <v>11723</v>
      </c>
      <c r="NG88" s="4">
        <v>30690</v>
      </c>
      <c r="NH88" s="4">
        <v>53378</v>
      </c>
      <c r="NI88" s="4">
        <v>70414</v>
      </c>
      <c r="NJ88" s="4">
        <v>81434</v>
      </c>
      <c r="NK88" s="4">
        <v>86749</v>
      </c>
      <c r="NL88" s="4">
        <v>67217</v>
      </c>
      <c r="NM88" s="4">
        <v>88170</v>
      </c>
      <c r="NN88" s="4">
        <v>71613</v>
      </c>
      <c r="NO88" s="4">
        <v>66618</v>
      </c>
      <c r="NP88" s="4">
        <v>52241</v>
      </c>
      <c r="NQ88" s="4">
        <v>47621</v>
      </c>
      <c r="NR88" s="4">
        <v>47440</v>
      </c>
      <c r="NS88" s="4">
        <v>43149</v>
      </c>
      <c r="NT88" s="4">
        <v>43973</v>
      </c>
      <c r="NU88" s="4">
        <v>25617</v>
      </c>
      <c r="NV88" s="4">
        <v>31717</v>
      </c>
      <c r="NW88" s="4">
        <v>37502</v>
      </c>
      <c r="NX88" s="4">
        <v>32855</v>
      </c>
      <c r="NY88" s="4">
        <v>38154</v>
      </c>
      <c r="NZ88" s="4">
        <v>29944</v>
      </c>
      <c r="OA88" s="4">
        <v>17288</v>
      </c>
      <c r="OB88" s="4">
        <v>15176</v>
      </c>
      <c r="OC88" s="4">
        <v>17334</v>
      </c>
      <c r="OD88" s="4">
        <v>10057</v>
      </c>
      <c r="OE88" s="4">
        <v>10915</v>
      </c>
      <c r="OF88" s="4">
        <v>9050</v>
      </c>
      <c r="OG88" s="4">
        <v>6816</v>
      </c>
      <c r="OH88" s="4">
        <v>13337</v>
      </c>
      <c r="OI88" s="4">
        <v>7498</v>
      </c>
      <c r="OJ88" s="4">
        <v>7599</v>
      </c>
      <c r="OK88" s="4">
        <v>5201</v>
      </c>
      <c r="OL88" s="4">
        <v>453</v>
      </c>
      <c r="OM88" s="4">
        <v>2625</v>
      </c>
      <c r="ON88" s="4">
        <v>5248</v>
      </c>
      <c r="OO88" s="4">
        <v>2698</v>
      </c>
      <c r="OP88" s="4">
        <v>2673</v>
      </c>
      <c r="OQ88" s="4">
        <v>5239</v>
      </c>
      <c r="OR88" s="4">
        <v>2497</v>
      </c>
      <c r="OS88" s="4">
        <v>2601</v>
      </c>
      <c r="OT88" s="4">
        <v>2556</v>
      </c>
      <c r="OU88" s="4">
        <v>134</v>
      </c>
      <c r="OV88" s="4">
        <v>5197</v>
      </c>
      <c r="OW88" s="4">
        <v>5361</v>
      </c>
      <c r="OX88" s="4">
        <v>2504</v>
      </c>
      <c r="OY88" s="4">
        <v>9450</v>
      </c>
      <c r="OZ88" s="4">
        <v>10394</v>
      </c>
      <c r="PA88" s="4">
        <v>10183</v>
      </c>
      <c r="PB88" s="4">
        <v>10667</v>
      </c>
      <c r="PC88" s="4">
        <v>14079</v>
      </c>
      <c r="PD88" s="4">
        <v>22779</v>
      </c>
      <c r="PE88" s="4">
        <v>25462</v>
      </c>
      <c r="PF88" s="4">
        <v>27324</v>
      </c>
      <c r="PG88" s="4">
        <v>17585</v>
      </c>
      <c r="PH88" s="4">
        <v>35835</v>
      </c>
      <c r="PI88" s="4">
        <v>43081</v>
      </c>
      <c r="PJ88" s="4">
        <v>66474</v>
      </c>
      <c r="PK88" s="4">
        <v>76772</v>
      </c>
      <c r="PL88" s="4">
        <v>68065</v>
      </c>
      <c r="PM88" s="4">
        <v>56565</v>
      </c>
      <c r="PN88" s="4">
        <v>65686</v>
      </c>
      <c r="PO88" s="4">
        <v>46119</v>
      </c>
      <c r="PP88" s="4">
        <v>41742</v>
      </c>
      <c r="PQ88" s="4">
        <v>28069</v>
      </c>
      <c r="PR88" s="4">
        <v>42258.635420399994</v>
      </c>
      <c r="PS88" s="4">
        <v>34017.978846599995</v>
      </c>
      <c r="PT88" s="4">
        <v>24829.702249799997</v>
      </c>
      <c r="PU88" s="4">
        <v>29764.087210199999</v>
      </c>
      <c r="PV88" s="4">
        <v>27134.855012999997</v>
      </c>
      <c r="PW88" s="4">
        <v>26597.221194599999</v>
      </c>
      <c r="PX88" s="4">
        <v>23084.156037599998</v>
      </c>
      <c r="PY88" s="4">
        <v>22528.517806199998</v>
      </c>
      <c r="PZ88" s="4">
        <v>28979.8664211</v>
      </c>
      <c r="QA88" s="4">
        <v>22304.234261400001</v>
      </c>
      <c r="QB88" s="4">
        <v>15015.717185699999</v>
      </c>
      <c r="QC88" s="4">
        <v>9471.9012170999995</v>
      </c>
      <c r="QD88" s="4">
        <v>16482.084765299998</v>
      </c>
      <c r="QE88" s="4">
        <v>4576.4278350000004</v>
      </c>
      <c r="QF88" s="4">
        <v>5307.3702590999992</v>
      </c>
      <c r="QG88" s="4">
        <v>7562.4781028999996</v>
      </c>
      <c r="QH88" s="4">
        <v>2812.1790795000002</v>
      </c>
      <c r="QI88" s="4">
        <v>420.27444059999999</v>
      </c>
      <c r="QJ88" s="4">
        <v>4710.8362895999999</v>
      </c>
      <c r="QK88" s="4">
        <v>9407.8569479999987</v>
      </c>
      <c r="QL88" s="4">
        <v>2497.5427763999996</v>
      </c>
      <c r="QM88" s="4">
        <v>4709.5135163999994</v>
      </c>
      <c r="QN88" s="4">
        <v>4874.1252924</v>
      </c>
      <c r="QO88" s="4">
        <v>7474.6606598999997</v>
      </c>
      <c r="QP88" s="4">
        <v>4850.0949125999996</v>
      </c>
      <c r="QQ88" s="4">
        <v>4624.2313887</v>
      </c>
      <c r="QR88" s="4">
        <v>38.691116100000002</v>
      </c>
      <c r="QS88" s="4">
        <v>2808.9456338999998</v>
      </c>
      <c r="QT88" s="4">
        <v>99.832632899999993</v>
      </c>
      <c r="QU88" s="4">
        <v>2546.3016662999999</v>
      </c>
      <c r="QV88" s="4">
        <v>2020.8300125999997</v>
      </c>
      <c r="QW88" s="4" t="s">
        <v>5</v>
      </c>
      <c r="QX88" s="4" t="s">
        <v>5</v>
      </c>
      <c r="QY88" s="4">
        <v>2372.9448896999997</v>
      </c>
      <c r="QZ88" s="4">
        <v>2314.8163562999998</v>
      </c>
      <c r="RA88" s="4"/>
      <c r="RB88" s="4"/>
      <c r="RC88" s="4">
        <v>2425.0474562999998</v>
      </c>
      <c r="RD88" s="4">
        <v>2460.1376897999999</v>
      </c>
      <c r="RE88" s="4"/>
      <c r="RF88" s="4"/>
      <c r="RG88" s="4"/>
      <c r="RH88" s="4"/>
      <c r="RI88" s="4">
        <v>4950.4419572999996</v>
      </c>
      <c r="RJ88" s="4"/>
      <c r="RK88" s="4">
        <v>2544.2807627999996</v>
      </c>
      <c r="RL88" s="4">
        <v>2498.4981125999998</v>
      </c>
      <c r="RM88" s="4"/>
      <c r="RN88" s="4">
        <v>1489.4793668999998</v>
      </c>
      <c r="RO88" s="4"/>
      <c r="RP88" s="4">
        <v>68.380025700000004</v>
      </c>
      <c r="RQ88" s="4">
        <v>31.489350899999998</v>
      </c>
      <c r="RR88" s="4"/>
      <c r="RS88" s="4">
        <v>685.67418569999995</v>
      </c>
      <c r="RT88" s="4"/>
      <c r="RU88" s="4">
        <v>2725.1332542</v>
      </c>
      <c r="RV88" s="4">
        <v>2500.4822723999996</v>
      </c>
      <c r="RW88" s="4">
        <v>15300.3706296</v>
      </c>
      <c r="RX88" s="4">
        <v>12575.274119099999</v>
      </c>
      <c r="RY88" s="4">
        <v>15151.852594199998</v>
      </c>
      <c r="RZ88" s="4">
        <v>20519.335546499999</v>
      </c>
      <c r="SA88" s="4">
        <v>14859.887154</v>
      </c>
      <c r="SB88" s="4">
        <v>27328.971980099999</v>
      </c>
      <c r="SC88" s="4">
        <v>12404.599632599999</v>
      </c>
      <c r="SD88" s="4">
        <v>14222.420702699997</v>
      </c>
      <c r="SE88" s="4">
        <v>9881.4832409999981</v>
      </c>
      <c r="SF88" s="4">
        <v>12317.994731699999</v>
      </c>
      <c r="SG88" s="4">
        <v>9739.9832523000005</v>
      </c>
      <c r="SH88" s="4">
        <v>14162.859165</v>
      </c>
      <c r="SI88" s="4">
        <v>4782.5232482999991</v>
      </c>
      <c r="SJ88" s="4">
        <v>2465.9799380999998</v>
      </c>
      <c r="SK88" s="4">
        <v>5011.2527807999995</v>
      </c>
      <c r="SL88" s="4">
        <v>4967.5277777999991</v>
      </c>
      <c r="SM88" s="4">
        <v>9996.5277656999988</v>
      </c>
      <c r="SN88" s="4">
        <v>7568.9817377999989</v>
      </c>
      <c r="SO88" s="4">
        <v>10026.8413182</v>
      </c>
      <c r="SP88" s="4">
        <v>12283.051473</v>
      </c>
      <c r="SQ88" s="4">
        <v>14802.346519799998</v>
      </c>
      <c r="SR88" s="4">
        <v>10101.5045166</v>
      </c>
      <c r="SS88" s="4">
        <v>19460.8597806</v>
      </c>
      <c r="ST88" s="4">
        <v>14575.821609299999</v>
      </c>
      <c r="SU88" s="4">
        <v>8944.1147102999985</v>
      </c>
      <c r="SV88" s="4">
        <v>16913.198597399998</v>
      </c>
      <c r="SW88" s="4">
        <v>11664.508027199998</v>
      </c>
      <c r="SX88" s="4">
        <v>22049.416701899998</v>
      </c>
      <c r="SY88" s="4">
        <v>21274.786018499995</v>
      </c>
      <c r="SZ88" s="4">
        <v>17204.502650999995</v>
      </c>
      <c r="TA88" s="4">
        <v>20254.413469499999</v>
      </c>
      <c r="TB88" s="4">
        <v>22517.347721399998</v>
      </c>
      <c r="TC88" s="4">
        <v>28649.026146299999</v>
      </c>
      <c r="TD88" s="4">
        <v>17595.529106399998</v>
      </c>
      <c r="TE88" s="4">
        <v>7590.4400585999992</v>
      </c>
      <c r="TF88" s="4">
        <v>7620.974073299999</v>
      </c>
      <c r="TG88" s="4">
        <v>5099.3274296999989</v>
      </c>
      <c r="TH88" s="4">
        <v>5131.9190915999998</v>
      </c>
      <c r="TI88" s="4">
        <v>4997.8780740000002</v>
      </c>
      <c r="TJ88" s="4">
        <v>2584.2946520999994</v>
      </c>
      <c r="TK88" s="4">
        <v>19691.904166199998</v>
      </c>
      <c r="TL88" s="4">
        <v>27640.338093899998</v>
      </c>
      <c r="TM88" s="4">
        <v>28061.9720514</v>
      </c>
      <c r="TN88" s="4">
        <v>33571.983816</v>
      </c>
      <c r="TO88" s="4">
        <v>49601.974096499995</v>
      </c>
      <c r="TP88" s="4">
        <v>40065.734660699993</v>
      </c>
      <c r="TQ88" s="4">
        <v>33047.761448099998</v>
      </c>
      <c r="TR88" s="4">
        <v>27756.8523666</v>
      </c>
      <c r="TS88" s="4">
        <v>15373.159899299997</v>
      </c>
      <c r="TT88" s="4">
        <v>12823.441068899998</v>
      </c>
      <c r="TU88" s="4">
        <v>15588.404493899998</v>
      </c>
      <c r="TV88" s="6">
        <v>15160.560851099999</v>
      </c>
      <c r="TW88" s="6">
        <v>20233.910484899996</v>
      </c>
      <c r="TX88" s="6">
        <v>17872.723579199999</v>
      </c>
      <c r="TY88" s="6">
        <v>20301.739355099999</v>
      </c>
      <c r="TZ88" s="6">
        <v>4972.7086394999997</v>
      </c>
      <c r="UA88" s="6">
        <v>7465.0338105000001</v>
      </c>
      <c r="UB88" s="6">
        <v>5055.9698636999992</v>
      </c>
      <c r="UC88" s="6">
        <v>2318.4539825999996</v>
      </c>
      <c r="UD88" s="6">
        <v>5133.8665076999996</v>
      </c>
      <c r="UE88" s="6" t="s">
        <v>5</v>
      </c>
      <c r="UF88" s="6">
        <v>2591.9005979999997</v>
      </c>
      <c r="UG88" s="6">
        <v>75.581790899999987</v>
      </c>
      <c r="UH88" s="6">
        <v>63.897294299999992</v>
      </c>
      <c r="UI88" s="6">
        <v>2596.9712285999994</v>
      </c>
      <c r="UJ88" s="6">
        <v>2685.0826211999997</v>
      </c>
      <c r="UK88" s="6">
        <v>2755.0426259999995</v>
      </c>
      <c r="UL88" s="6">
        <v>5300.0582627999993</v>
      </c>
      <c r="UM88" s="6">
        <v>2812.5465165000001</v>
      </c>
      <c r="UN88" s="6">
        <v>2696.9140925999995</v>
      </c>
      <c r="UO88" s="6">
        <v>207.89585459999998</v>
      </c>
      <c r="UP88" s="6">
        <v>322.05853050000002</v>
      </c>
      <c r="UQ88" s="6">
        <v>250.1878533</v>
      </c>
      <c r="UR88" s="6">
        <v>2507.8677561</v>
      </c>
      <c r="US88" s="6">
        <v>2784.7682792999994</v>
      </c>
      <c r="UT88" s="6">
        <v>75.581790899999987</v>
      </c>
      <c r="UU88" s="6">
        <v>5019.7038317999995</v>
      </c>
      <c r="UV88" s="6">
        <v>5886.9286391999995</v>
      </c>
      <c r="UW88" s="6">
        <v>2841.9414764999997</v>
      </c>
      <c r="UX88" s="6">
        <v>4983.0703628999991</v>
      </c>
      <c r="UY88" s="6">
        <v>2644.7012948999995</v>
      </c>
      <c r="UZ88" s="6">
        <v>7768.3530539999992</v>
      </c>
      <c r="VA88" s="6">
        <v>18004.670205899998</v>
      </c>
      <c r="VB88" s="6">
        <v>25336.8755409</v>
      </c>
      <c r="VC88" s="6">
        <v>17399.905647600001</v>
      </c>
      <c r="VD88" s="6">
        <v>34699.060069799998</v>
      </c>
      <c r="VE88" s="6">
        <v>40936.045938899995</v>
      </c>
      <c r="VF88" s="6">
        <v>32694.103335599997</v>
      </c>
      <c r="VG88" s="6">
        <v>35348.872404299997</v>
      </c>
      <c r="VH88" s="6">
        <v>54369.285452999997</v>
      </c>
      <c r="VI88" s="6">
        <v>67387.578362999993</v>
      </c>
      <c r="VJ88" s="6">
        <v>66663.286548599994</v>
      </c>
      <c r="VK88" s="6">
        <v>81788.720422500002</v>
      </c>
      <c r="VL88" s="6">
        <v>60896.436320999994</v>
      </c>
      <c r="VM88" s="6">
        <v>72581.043152099999</v>
      </c>
      <c r="VN88" s="6">
        <v>70475.702629499981</v>
      </c>
      <c r="VO88" s="6">
        <v>58288.331751299993</v>
      </c>
      <c r="VP88" s="6">
        <v>71633.459872799998</v>
      </c>
      <c r="VQ88" s="6">
        <v>67490.534210400001</v>
      </c>
      <c r="VR88" s="6">
        <v>59701.090272599999</v>
      </c>
      <c r="VS88" s="6">
        <v>63841.664338199997</v>
      </c>
      <c r="VT88" s="6">
        <v>50932.830910500001</v>
      </c>
      <c r="VU88" s="6">
        <v>42410.974800600001</v>
      </c>
      <c r="VV88" s="6">
        <v>39973.618204799997</v>
      </c>
      <c r="VW88" s="6">
        <v>54680.137154999997</v>
      </c>
      <c r="VX88" s="6">
        <v>46723.399151099991</v>
      </c>
      <c r="VY88" s="6">
        <v>44088.1409871</v>
      </c>
      <c r="VZ88" s="6">
        <v>32217.464059199996</v>
      </c>
      <c r="WA88" s="6">
        <v>14970.301972499998</v>
      </c>
      <c r="WB88" s="6">
        <v>5747.3760665999998</v>
      </c>
      <c r="WC88" s="6">
        <v>12314.246874299999</v>
      </c>
      <c r="WD88" s="6">
        <v>10395.1234233</v>
      </c>
      <c r="WE88" s="6">
        <v>5975.0767754999997</v>
      </c>
      <c r="WF88" s="6">
        <v>281.56697309999998</v>
      </c>
      <c r="WG88" s="6">
        <v>3537.4262300999999</v>
      </c>
      <c r="WH88" s="6">
        <v>1032.0570456</v>
      </c>
      <c r="WI88" s="6">
        <v>252.75991229999997</v>
      </c>
      <c r="WJ88" s="6">
        <v>369.78859679999994</v>
      </c>
      <c r="WK88" s="6">
        <v>317.61254279999997</v>
      </c>
      <c r="WL88" s="6">
        <v>308.61033629999997</v>
      </c>
      <c r="WM88" s="6">
        <v>152.0454306</v>
      </c>
      <c r="WN88" s="6">
        <v>488.61772259999998</v>
      </c>
      <c r="WO88" s="6">
        <v>401.27794769999997</v>
      </c>
      <c r="WP88" s="6">
        <v>194.3374293</v>
      </c>
      <c r="WQ88" s="6">
        <v>298.83651209999999</v>
      </c>
      <c r="WR88" s="6">
        <v>98.068935299999993</v>
      </c>
      <c r="WS88" s="6">
        <v>157.44675449999997</v>
      </c>
      <c r="WT88" s="6">
        <v>50.375612699999998</v>
      </c>
      <c r="WU88" s="6">
        <v>84.583997399999987</v>
      </c>
      <c r="WV88" s="6">
        <v>102.58841039999999</v>
      </c>
      <c r="WW88" s="6">
        <v>61.178260499999993</v>
      </c>
      <c r="WX88" s="6">
        <v>116.99194079999999</v>
      </c>
      <c r="WY88" s="6">
        <v>961.36216679999984</v>
      </c>
      <c r="WZ88" s="6">
        <v>35.090233499999997</v>
      </c>
      <c r="XA88" s="6">
        <v>5423.2598889000001</v>
      </c>
      <c r="XB88" s="6">
        <v>2557.9126754999998</v>
      </c>
      <c r="XC88" s="6">
        <v>2636.1032690999996</v>
      </c>
      <c r="XD88" s="6">
        <v>98.068935299999993</v>
      </c>
      <c r="XE88" s="6">
        <v>5097.2697824999996</v>
      </c>
      <c r="XF88" s="6">
        <v>2491.1493725999999</v>
      </c>
      <c r="XG88" s="6">
        <v>10618.341400799998</v>
      </c>
      <c r="XH88" s="6">
        <v>13108.829386799998</v>
      </c>
      <c r="XI88" s="6">
        <v>45513.0984168</v>
      </c>
      <c r="XJ88" s="6">
        <v>65624.76261179999</v>
      </c>
      <c r="XK88" s="6">
        <v>69636.329546699999</v>
      </c>
      <c r="XL88" s="6">
        <v>67338.856216799992</v>
      </c>
      <c r="XM88" s="6">
        <v>73404.35923799999</v>
      </c>
      <c r="XN88" s="6">
        <v>61450.457829599989</v>
      </c>
      <c r="XO88" s="6">
        <v>55831.831687799997</v>
      </c>
      <c r="XP88" s="6">
        <v>53696.655280799991</v>
      </c>
      <c r="XQ88" s="6">
        <v>56536.024698299996</v>
      </c>
      <c r="XR88" s="6">
        <v>30963.291347099996</v>
      </c>
      <c r="XS88" s="6">
        <v>39641.344925699996</v>
      </c>
      <c r="XT88" s="6">
        <v>32431.459367999996</v>
      </c>
      <c r="XU88" s="6">
        <v>29956.073042699998</v>
      </c>
      <c r="XV88" s="6">
        <v>18590.585246099996</v>
      </c>
      <c r="XW88" s="6">
        <v>48489.521835300002</v>
      </c>
      <c r="XX88" s="6">
        <v>23652.544332899997</v>
      </c>
      <c r="XY88" s="6">
        <v>29249.601922799997</v>
      </c>
      <c r="XZ88" s="6">
        <v>28172.350126199999</v>
      </c>
      <c r="YA88" s="6">
        <v>18708.165086099998</v>
      </c>
      <c r="YB88" s="6">
        <v>11257.351087499999</v>
      </c>
      <c r="YC88" s="6">
        <v>16484.987517599999</v>
      </c>
      <c r="YD88" s="6">
        <v>9037.8478889999988</v>
      </c>
      <c r="YE88" s="6">
        <v>14358.298905299998</v>
      </c>
      <c r="YF88" s="6">
        <v>6222.2149016999992</v>
      </c>
      <c r="YG88" s="6">
        <v>10592.400348599998</v>
      </c>
      <c r="YH88" s="6">
        <v>12802.717622099999</v>
      </c>
      <c r="YI88" s="6">
        <v>15612.912541799999</v>
      </c>
      <c r="YJ88" s="6">
        <v>11456.942865899999</v>
      </c>
      <c r="YK88" s="6">
        <v>9986.1660422999994</v>
      </c>
      <c r="YL88" s="6">
        <v>8578.6986137999993</v>
      </c>
      <c r="YM88" s="6">
        <v>7751.7081578999987</v>
      </c>
      <c r="YN88" s="6">
        <v>3218.7848636999997</v>
      </c>
      <c r="YO88" s="6">
        <v>5986.0631417999994</v>
      </c>
      <c r="YP88" s="6">
        <v>2336.3481645000002</v>
      </c>
      <c r="YQ88" s="6">
        <v>507.39375329999996</v>
      </c>
      <c r="YR88" s="6">
        <v>2600.7190859999996</v>
      </c>
      <c r="YS88" s="6">
        <v>2666.7842585999997</v>
      </c>
      <c r="YT88" s="6">
        <v>2959.9254971999994</v>
      </c>
      <c r="YU88" s="6">
        <v>2824.4514752999994</v>
      </c>
      <c r="YV88" s="6">
        <v>2749.0901465999996</v>
      </c>
      <c r="YW88" s="6">
        <v>5022.0921723000001</v>
      </c>
      <c r="YX88" s="6">
        <v>251.91480719999998</v>
      </c>
      <c r="YY88" s="6">
        <v>4803.6141321000005</v>
      </c>
      <c r="YZ88" s="6">
        <v>9190.9956306000004</v>
      </c>
      <c r="ZA88" s="6">
        <v>10340.632516199999</v>
      </c>
      <c r="ZB88" s="6">
        <v>13190.988299999999</v>
      </c>
      <c r="ZC88" s="6">
        <v>5199.5274995999998</v>
      </c>
      <c r="ZD88" s="6">
        <v>10326.596422799999</v>
      </c>
      <c r="ZE88" s="6">
        <v>5374.9051796999993</v>
      </c>
      <c r="ZF88" s="6">
        <v>5489.2515740999997</v>
      </c>
      <c r="ZG88" s="6">
        <v>2650.4333121</v>
      </c>
      <c r="ZH88" s="6">
        <v>2012.6729111999998</v>
      </c>
      <c r="ZI88" s="6">
        <v>25355.835290099996</v>
      </c>
      <c r="ZJ88" s="6">
        <v>49596.315566699996</v>
      </c>
      <c r="ZK88" s="6">
        <v>79887.12371639999</v>
      </c>
      <c r="ZL88" s="6">
        <v>76302.187882199985</v>
      </c>
      <c r="ZM88" s="6">
        <v>67628.506803899989</v>
      </c>
      <c r="ZN88" s="6">
        <v>46832.454452699996</v>
      </c>
      <c r="ZO88" s="6">
        <v>64235.997726599991</v>
      </c>
      <c r="ZP88" s="6">
        <v>54990.253982999995</v>
      </c>
      <c r="ZQ88" s="6">
        <v>45086.173366499999</v>
      </c>
      <c r="ZR88" s="6">
        <v>43121.414240099999</v>
      </c>
      <c r="ZS88" s="6">
        <v>45375.750466199992</v>
      </c>
      <c r="ZT88" s="6">
        <v>39453.768337199996</v>
      </c>
      <c r="ZU88" s="6">
        <v>33368.864642399996</v>
      </c>
      <c r="ZV88" s="6">
        <v>24157.549745699998</v>
      </c>
      <c r="ZW88" s="6">
        <v>47144.886133799992</v>
      </c>
      <c r="ZX88" s="6">
        <v>43984.156316099994</v>
      </c>
      <c r="ZY88" s="6">
        <v>51789.951200399992</v>
      </c>
      <c r="ZZ88" s="6">
        <v>42579.077228099995</v>
      </c>
      <c r="AAA88" s="6">
        <v>36694.463441999993</v>
      </c>
      <c r="AAB88" s="6">
        <v>37159.418221799999</v>
      </c>
      <c r="AAC88" s="6">
        <v>16045.202172299998</v>
      </c>
      <c r="AAD88" s="6">
        <v>9317.7981392999991</v>
      </c>
      <c r="AAE88" s="6">
        <v>5614.437359999999</v>
      </c>
      <c r="AAF88" s="6">
        <v>14920.3672842</v>
      </c>
      <c r="AAG88" s="6">
        <v>18611.859848399996</v>
      </c>
      <c r="AAH88" s="6">
        <v>10935.035351099999</v>
      </c>
      <c r="AAI88" s="6">
        <v>10622.493438899999</v>
      </c>
      <c r="AAJ88" s="6">
        <v>10296.2093829</v>
      </c>
      <c r="AAK88" s="6">
        <v>4706.463789299999</v>
      </c>
      <c r="AAL88" s="6">
        <v>7214.1110831999995</v>
      </c>
      <c r="AAM88" s="6">
        <v>2517.5680928999996</v>
      </c>
      <c r="AAN88" s="4">
        <v>301.37182739999997</v>
      </c>
      <c r="AAO88" s="4">
        <v>265.39974510000002</v>
      </c>
      <c r="AAP88" s="4">
        <v>68.380025700000004</v>
      </c>
      <c r="AAQ88" s="4">
        <v>280.79535540000001</v>
      </c>
      <c r="AAR88" s="4">
        <v>305.00945369999994</v>
      </c>
      <c r="AAS88" s="4">
        <v>198.82016069999997</v>
      </c>
      <c r="AAT88" s="4">
        <v>226.78211639999998</v>
      </c>
      <c r="AAU88" s="4">
        <v>213.15020369999999</v>
      </c>
      <c r="AAV88" s="4">
        <v>111.55387319999998</v>
      </c>
      <c r="AAW88" s="4">
        <v>43.173847499999994</v>
      </c>
      <c r="AAX88" s="4">
        <v>232.14669659999996</v>
      </c>
      <c r="AAY88" s="4">
        <v>172.76887740000001</v>
      </c>
      <c r="AAZ88" s="4">
        <v>12.566345399999998</v>
      </c>
      <c r="ABA88" s="4">
        <v>26.969875799999997</v>
      </c>
      <c r="ABB88" s="4">
        <v>85.465846200000001</v>
      </c>
      <c r="ABC88" s="4">
        <v>4082.7027380999998</v>
      </c>
      <c r="ABD88" s="4">
        <v>5482.1967836999993</v>
      </c>
      <c r="ABE88" s="4">
        <v>4602.9200426999996</v>
      </c>
      <c r="ABF88" s="4">
        <v>6429.7433192999997</v>
      </c>
      <c r="ABG88" s="4">
        <v>11067.2391837</v>
      </c>
      <c r="ABH88" s="4">
        <v>14115.680254199999</v>
      </c>
      <c r="ABI88" s="4">
        <v>36950.015875499994</v>
      </c>
      <c r="ABJ88" s="4">
        <v>50092.245285600002</v>
      </c>
      <c r="ABK88" s="4">
        <v>73830.622901699986</v>
      </c>
      <c r="ABL88" s="4">
        <v>56886.339134099995</v>
      </c>
      <c r="ABM88" s="4">
        <v>57097.431690599995</v>
      </c>
      <c r="ABN88" s="4">
        <v>38138.380620899996</v>
      </c>
      <c r="ABO88" s="4">
        <v>36980.219196899998</v>
      </c>
      <c r="ABP88" s="4">
        <v>32044.144026299997</v>
      </c>
      <c r="ABQ88" s="4">
        <v>15023.029181999998</v>
      </c>
      <c r="ABR88" s="4">
        <v>18682.701701999998</v>
      </c>
      <c r="ABS88" s="4">
        <v>20709.373962899997</v>
      </c>
      <c r="ABT88" s="4">
        <v>12744.736063499999</v>
      </c>
      <c r="ABU88" s="4">
        <v>17312.4923853</v>
      </c>
      <c r="ABV88" s="4">
        <v>12898.655422799997</v>
      </c>
      <c r="ABW88" s="4">
        <v>25517.470826399996</v>
      </c>
      <c r="ABX88" s="4">
        <v>29392.571659499998</v>
      </c>
      <c r="ABY88" s="4">
        <v>17909.173329599998</v>
      </c>
      <c r="ABZ88" s="4">
        <v>45106.051708199993</v>
      </c>
      <c r="ACA88" s="4">
        <v>29998.658990999997</v>
      </c>
      <c r="ACB88" s="4">
        <v>26778.000198599999</v>
      </c>
      <c r="ACC88" s="4">
        <v>22003.156383599995</v>
      </c>
      <c r="ACD88" s="4">
        <v>30696.789290999997</v>
      </c>
      <c r="ACE88" s="4">
        <v>12427.086776999999</v>
      </c>
      <c r="ACF88">
        <v>20259.410612699998</v>
      </c>
      <c r="ACG88" s="4">
        <v>10537.799210399999</v>
      </c>
      <c r="ACH88" s="4">
        <v>7912.5353327999992</v>
      </c>
      <c r="ACI88" s="4">
        <v>7375.5996446999989</v>
      </c>
      <c r="ACJ88" s="4">
        <v>8142.1834577999989</v>
      </c>
      <c r="ACK88" s="4">
        <v>351.82092749999998</v>
      </c>
      <c r="ACL88" s="4">
        <v>3158.4149645999996</v>
      </c>
      <c r="ACM88" s="4">
        <v>2697.9429161999997</v>
      </c>
      <c r="ACN88" s="4">
        <v>265.39974510000002</v>
      </c>
      <c r="ACO88" s="4">
        <v>265.39974510000002</v>
      </c>
      <c r="ACP88" s="4">
        <v>2751.4417433999997</v>
      </c>
      <c r="ACQ88" s="4">
        <v>2561.2930958999996</v>
      </c>
      <c r="ACR88" s="4">
        <v>133.15916879999997</v>
      </c>
      <c r="ACS88" s="4">
        <v>188.97284909999999</v>
      </c>
      <c r="ACT88" s="4">
        <v>154.8012081</v>
      </c>
      <c r="ACU88" s="4">
        <v>109.79017559999998</v>
      </c>
      <c r="ACV88" s="4">
        <v>145.76225790000001</v>
      </c>
      <c r="ACW88" s="4">
        <v>68.380025700000004</v>
      </c>
      <c r="ACX88" s="4">
        <v>312.21121890000001</v>
      </c>
      <c r="ACY88" s="4">
        <v>313.09306769999995</v>
      </c>
      <c r="ACZ88" s="4">
        <v>278.92142669999993</v>
      </c>
      <c r="ADA88" s="4">
        <v>2133.1555034999997</v>
      </c>
      <c r="ADB88" s="4">
        <v>2085.7561304999999</v>
      </c>
      <c r="ADC88" s="4">
        <v>2662.4485019999997</v>
      </c>
      <c r="ADD88" s="4">
        <v>7118.0630513999995</v>
      </c>
      <c r="ADE88" s="4">
        <v>2269.6583489999998</v>
      </c>
      <c r="ADF88" s="4">
        <v>2630.7754325999999</v>
      </c>
      <c r="ADG88" s="4">
        <v>6465.6419141999995</v>
      </c>
      <c r="ADH88" s="4">
        <v>7459.9999235999994</v>
      </c>
      <c r="ADI88" s="4">
        <v>26066.936116199995</v>
      </c>
      <c r="ADJ88" s="4">
        <v>45230.024952</v>
      </c>
      <c r="ADK88" s="4">
        <v>64625.5911777</v>
      </c>
      <c r="ADL88" s="4">
        <v>60575.186151899994</v>
      </c>
      <c r="ADM88" s="4">
        <v>56465.550281699994</v>
      </c>
      <c r="ADN88" s="4">
        <v>61048.224545699988</v>
      </c>
      <c r="ADO88" s="4">
        <v>53751.7708308</v>
      </c>
      <c r="ADP88" s="4">
        <v>45331.694769899994</v>
      </c>
      <c r="ADQ88" s="2">
        <v>35086.081461899994</v>
      </c>
      <c r="ADR88" s="2">
        <v>31268.558006699997</v>
      </c>
      <c r="ADS88" s="2">
        <v>37785.494126099999</v>
      </c>
      <c r="ADT88" s="2">
        <v>25141.876724999998</v>
      </c>
      <c r="ADU88" s="2">
        <v>27667.087507499997</v>
      </c>
      <c r="ADV88" s="2">
        <v>10505.538241799999</v>
      </c>
    </row>
    <row r="89" spans="1:802" s="2" customFormat="1" ht="16.5">
      <c r="A89" s="3" t="s">
        <v>84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</row>
    <row r="90" spans="1:802" s="2" customFormat="1" ht="16.5">
      <c r="A90" s="3" t="s">
        <v>85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</row>
    <row r="91" spans="1:802" s="2" customFormat="1" ht="16.5">
      <c r="A91" s="3" t="s">
        <v>86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</row>
    <row r="92" spans="1:802" s="2" customFormat="1" ht="16.5">
      <c r="A92" s="3" t="s">
        <v>87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</row>
    <row r="93" spans="1:802" s="2" customFormat="1" ht="16.5">
      <c r="A93" s="3" t="s">
        <v>88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8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</row>
    <row r="94" spans="1:802" s="2" customFormat="1" ht="16.5">
      <c r="A94" s="5" t="s">
        <v>89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</row>
    <row r="95" spans="1:802" s="2" customFormat="1" ht="16.5">
      <c r="A95" s="3" t="s">
        <v>90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</row>
    <row r="96" spans="1:802" s="2" customFormat="1" ht="16.5">
      <c r="A96" s="3" t="s">
        <v>91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</row>
    <row r="97" spans="1:802" s="2" customFormat="1" ht="16.5">
      <c r="A97" s="3" t="s">
        <v>92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</row>
    <row r="98" spans="1:802" s="2" customFormat="1" ht="16.5">
      <c r="A98" s="3" t="s">
        <v>93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</row>
    <row r="99" spans="1:802" s="2" customFormat="1" ht="16.5">
      <c r="A99" s="3" t="s">
        <v>94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</row>
    <row r="100" spans="1:802" s="2" customFormat="1" ht="16.5">
      <c r="A100" s="3" t="s">
        <v>95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</row>
    <row r="101" spans="1:802" s="2" customFormat="1" ht="16.5">
      <c r="A101" s="3" t="s">
        <v>96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>
        <v>29</v>
      </c>
      <c r="Y101" s="4"/>
      <c r="Z101" s="4"/>
      <c r="AA101" s="4"/>
      <c r="AB101" s="4"/>
      <c r="AC101" s="4"/>
      <c r="AD101" s="4"/>
      <c r="AE101" s="4">
        <v>9</v>
      </c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>
        <v>19</v>
      </c>
      <c r="CG101" s="4"/>
      <c r="CH101" s="4"/>
      <c r="CI101" s="4"/>
      <c r="CJ101" s="4">
        <v>22</v>
      </c>
      <c r="CK101" s="4">
        <v>3</v>
      </c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>
        <v>1</v>
      </c>
      <c r="DE101" s="4"/>
      <c r="DF101" s="4"/>
      <c r="DG101" s="4"/>
      <c r="DH101" s="4">
        <v>2</v>
      </c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>
        <v>1</v>
      </c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>
        <v>2</v>
      </c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>
        <v>5</v>
      </c>
      <c r="IS101" s="4"/>
      <c r="IT101" s="4">
        <v>5</v>
      </c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>
        <v>9</v>
      </c>
      <c r="JS101" s="4"/>
      <c r="JT101" s="4"/>
      <c r="JU101" s="4"/>
      <c r="JV101" s="4"/>
      <c r="JW101" s="4"/>
      <c r="JX101" s="4"/>
      <c r="JY101" s="4">
        <v>4</v>
      </c>
      <c r="JZ101" s="4"/>
      <c r="KA101" s="4"/>
      <c r="KB101" s="4"/>
      <c r="KC101" s="4"/>
      <c r="KD101" s="4"/>
      <c r="KE101" s="4">
        <v>20</v>
      </c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>
        <v>1</v>
      </c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 t="s">
        <v>5</v>
      </c>
      <c r="PW101" s="4" t="s">
        <v>5</v>
      </c>
      <c r="PX101" s="4" t="s">
        <v>5</v>
      </c>
      <c r="PY101" s="4" t="s">
        <v>5</v>
      </c>
      <c r="PZ101" s="4" t="s">
        <v>5</v>
      </c>
      <c r="QA101" s="4">
        <v>9.002206499999998</v>
      </c>
      <c r="QB101" s="4" t="s">
        <v>5</v>
      </c>
      <c r="QC101" s="4" t="s">
        <v>5</v>
      </c>
      <c r="QD101" s="4" t="s">
        <v>5</v>
      </c>
      <c r="QE101" s="4" t="s">
        <v>5</v>
      </c>
      <c r="QF101" s="4" t="s">
        <v>5</v>
      </c>
      <c r="QG101" s="4" t="s">
        <v>5</v>
      </c>
      <c r="QH101" s="4" t="s">
        <v>5</v>
      </c>
      <c r="QI101" s="4" t="s">
        <v>5</v>
      </c>
      <c r="QJ101" s="4" t="s">
        <v>5</v>
      </c>
      <c r="QK101" s="4" t="s">
        <v>5</v>
      </c>
      <c r="QL101" s="4" t="s">
        <v>5</v>
      </c>
      <c r="QM101" s="4" t="s">
        <v>5</v>
      </c>
      <c r="QN101" s="4" t="s">
        <v>5</v>
      </c>
      <c r="QO101" s="4" t="s">
        <v>5</v>
      </c>
      <c r="QP101" s="4" t="s">
        <v>5</v>
      </c>
      <c r="QQ101" s="4" t="s">
        <v>5</v>
      </c>
      <c r="QR101" s="4" t="s">
        <v>5</v>
      </c>
      <c r="QS101" s="4" t="s">
        <v>5</v>
      </c>
      <c r="QT101" s="4" t="s">
        <v>5</v>
      </c>
      <c r="QU101" s="4" t="s">
        <v>5</v>
      </c>
      <c r="QV101" s="4" t="s">
        <v>5</v>
      </c>
      <c r="QW101" s="4" t="s">
        <v>5</v>
      </c>
      <c r="QX101" s="4" t="s">
        <v>5</v>
      </c>
      <c r="QY101" s="4" t="s">
        <v>5</v>
      </c>
      <c r="QZ101" s="4" t="s">
        <v>5</v>
      </c>
      <c r="RA101" s="4" t="s">
        <v>5</v>
      </c>
      <c r="RB101" s="4" t="s">
        <v>5</v>
      </c>
      <c r="RC101" s="4" t="s">
        <v>5</v>
      </c>
      <c r="RD101" s="4" t="s">
        <v>5</v>
      </c>
      <c r="RE101" s="4" t="s">
        <v>5</v>
      </c>
      <c r="RF101" s="4" t="s">
        <v>5</v>
      </c>
      <c r="RG101" s="4" t="s">
        <v>5</v>
      </c>
      <c r="RH101" s="4" t="s">
        <v>5</v>
      </c>
      <c r="RI101" s="4" t="s">
        <v>5</v>
      </c>
      <c r="RJ101" s="4" t="s">
        <v>5</v>
      </c>
      <c r="RK101" s="4" t="s">
        <v>5</v>
      </c>
      <c r="RL101" s="4" t="s">
        <v>5</v>
      </c>
      <c r="RM101" s="4" t="s">
        <v>5</v>
      </c>
      <c r="RN101" s="4" t="s">
        <v>5</v>
      </c>
      <c r="RO101" s="4" t="s">
        <v>5</v>
      </c>
      <c r="RP101" s="4" t="s">
        <v>5</v>
      </c>
      <c r="RQ101" s="4" t="s">
        <v>5</v>
      </c>
      <c r="RR101" s="4" t="s">
        <v>5</v>
      </c>
      <c r="RS101" s="4" t="s">
        <v>5</v>
      </c>
      <c r="RT101" s="4" t="s">
        <v>5</v>
      </c>
      <c r="RU101" s="4" t="s">
        <v>5</v>
      </c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6" t="s">
        <v>5</v>
      </c>
      <c r="TV101" s="6" t="s">
        <v>5</v>
      </c>
      <c r="TW101" s="6" t="s">
        <v>5</v>
      </c>
      <c r="TX101" s="6" t="s">
        <v>5</v>
      </c>
      <c r="TY101" s="6" t="s">
        <v>5</v>
      </c>
      <c r="TZ101" s="6" t="s">
        <v>5</v>
      </c>
      <c r="UA101" s="6" t="s">
        <v>5</v>
      </c>
      <c r="UB101" s="6" t="s">
        <v>5</v>
      </c>
      <c r="UC101" s="6" t="s">
        <v>5</v>
      </c>
      <c r="UD101" s="6" t="s">
        <v>5</v>
      </c>
      <c r="UE101" s="6" t="s">
        <v>5</v>
      </c>
      <c r="UF101" s="6" t="s">
        <v>5</v>
      </c>
      <c r="UG101" s="6" t="s">
        <v>5</v>
      </c>
      <c r="UH101" s="6" t="s">
        <v>5</v>
      </c>
      <c r="UI101" s="6" t="s">
        <v>5</v>
      </c>
      <c r="UJ101" s="6" t="s">
        <v>5</v>
      </c>
      <c r="UK101" s="6" t="s">
        <v>5</v>
      </c>
      <c r="UL101" s="6">
        <v>4.4827313999999996</v>
      </c>
      <c r="UM101" s="6" t="s">
        <v>5</v>
      </c>
      <c r="UN101" s="6" t="s">
        <v>5</v>
      </c>
      <c r="UO101" s="6" t="s">
        <v>5</v>
      </c>
      <c r="UP101" s="6" t="s">
        <v>5</v>
      </c>
      <c r="UQ101" s="6" t="s">
        <v>5</v>
      </c>
      <c r="UR101" s="6" t="s">
        <v>5</v>
      </c>
      <c r="US101" s="6" t="s">
        <v>5</v>
      </c>
      <c r="UT101" s="6" t="s">
        <v>5</v>
      </c>
      <c r="UU101" s="6" t="s">
        <v>5</v>
      </c>
      <c r="UV101" s="6" t="s">
        <v>5</v>
      </c>
      <c r="UW101" s="6" t="s">
        <v>5</v>
      </c>
      <c r="UX101" s="6" t="s">
        <v>5</v>
      </c>
      <c r="UY101" s="6" t="s">
        <v>5</v>
      </c>
      <c r="UZ101" s="6" t="s">
        <v>5</v>
      </c>
      <c r="VA101" s="6" t="s">
        <v>5</v>
      </c>
      <c r="VB101" s="6" t="s">
        <v>5</v>
      </c>
      <c r="VC101" s="6" t="s">
        <v>5</v>
      </c>
      <c r="VD101" s="6" t="s">
        <v>5</v>
      </c>
      <c r="VE101" s="6" t="s">
        <v>5</v>
      </c>
      <c r="VF101" s="6" t="s">
        <v>5</v>
      </c>
      <c r="VG101" s="6" t="s">
        <v>5</v>
      </c>
      <c r="VH101" s="6" t="s">
        <v>5</v>
      </c>
      <c r="VI101" s="6" t="s">
        <v>5</v>
      </c>
      <c r="VJ101" s="6" t="s">
        <v>5</v>
      </c>
      <c r="VK101" s="6" t="s">
        <v>5</v>
      </c>
      <c r="VL101" s="6" t="s">
        <v>5</v>
      </c>
      <c r="VM101" s="6" t="s">
        <v>5</v>
      </c>
      <c r="VN101" s="6" t="s">
        <v>5</v>
      </c>
      <c r="VO101" s="6" t="s">
        <v>5</v>
      </c>
      <c r="VP101" s="6" t="s">
        <v>5</v>
      </c>
      <c r="VQ101" s="6" t="s">
        <v>5</v>
      </c>
      <c r="VR101" s="6" t="s">
        <v>5</v>
      </c>
      <c r="VS101" s="6" t="s">
        <v>5</v>
      </c>
      <c r="VT101" s="6" t="s">
        <v>5</v>
      </c>
      <c r="VU101" s="6" t="s">
        <v>5</v>
      </c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6" t="s">
        <v>5</v>
      </c>
      <c r="XW101" s="6" t="s">
        <v>5</v>
      </c>
      <c r="XX101" s="6" t="s">
        <v>5</v>
      </c>
      <c r="XY101" s="6" t="s">
        <v>5</v>
      </c>
      <c r="XZ101" s="6" t="s">
        <v>5</v>
      </c>
      <c r="YA101" s="6" t="s">
        <v>5</v>
      </c>
      <c r="YB101" s="6" t="s">
        <v>5</v>
      </c>
      <c r="YC101" s="6" t="s">
        <v>5</v>
      </c>
      <c r="YD101" s="6" t="s">
        <v>5</v>
      </c>
      <c r="YE101" s="6" t="s">
        <v>5</v>
      </c>
      <c r="YF101" s="6" t="s">
        <v>5</v>
      </c>
      <c r="YG101" s="6" t="s">
        <v>5</v>
      </c>
      <c r="YH101" s="6" t="s">
        <v>5</v>
      </c>
      <c r="YI101" s="6" t="s">
        <v>5</v>
      </c>
      <c r="YJ101" s="6" t="s">
        <v>5</v>
      </c>
      <c r="YK101" s="6" t="s">
        <v>5</v>
      </c>
      <c r="YL101" s="6" t="s">
        <v>5</v>
      </c>
      <c r="YM101" s="6" t="s">
        <v>5</v>
      </c>
      <c r="YN101" s="6" t="s">
        <v>5</v>
      </c>
      <c r="YO101" s="6" t="s">
        <v>5</v>
      </c>
      <c r="YP101" s="6" t="s">
        <v>5</v>
      </c>
      <c r="YQ101" s="6" t="s">
        <v>5</v>
      </c>
      <c r="YR101" s="6" t="s">
        <v>5</v>
      </c>
      <c r="YS101" s="6" t="s">
        <v>5</v>
      </c>
      <c r="YT101" s="6" t="s">
        <v>5</v>
      </c>
      <c r="YU101" s="6" t="s">
        <v>5</v>
      </c>
      <c r="YV101" s="6" t="s">
        <v>5</v>
      </c>
      <c r="YW101" s="6" t="s">
        <v>5</v>
      </c>
      <c r="YX101" s="6" t="s">
        <v>5</v>
      </c>
      <c r="YY101" s="6" t="s">
        <v>5</v>
      </c>
      <c r="YZ101" s="6" t="s">
        <v>5</v>
      </c>
      <c r="ZA101" s="6" t="s">
        <v>5</v>
      </c>
      <c r="ZB101" s="6" t="s">
        <v>5</v>
      </c>
      <c r="ZC101" s="6" t="s">
        <v>5</v>
      </c>
      <c r="ZD101" s="6" t="s">
        <v>5</v>
      </c>
      <c r="ZE101" s="6" t="s">
        <v>5</v>
      </c>
      <c r="ZF101" s="6">
        <v>9.002206499999998</v>
      </c>
      <c r="ZG101" s="6" t="s">
        <v>5</v>
      </c>
      <c r="ZH101" s="6" t="s">
        <v>5</v>
      </c>
      <c r="ZI101" s="4"/>
      <c r="ZJ101" s="4"/>
      <c r="ZK101" s="4"/>
      <c r="ZL101" s="4"/>
      <c r="ZM101" s="4"/>
      <c r="ZN101" s="4"/>
      <c r="ZO101" s="4"/>
      <c r="ZP101" s="4"/>
      <c r="ZQ101" s="6">
        <v>7.2017651999999996</v>
      </c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6">
        <v>8.083613999999999</v>
      </c>
      <c r="AAF101" s="4"/>
      <c r="AAG101" s="4"/>
      <c r="AAH101" s="6">
        <v>1.8004412999999999</v>
      </c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>
        <v>5.4013238999999995</v>
      </c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 t="s">
        <v>5</v>
      </c>
      <c r="ACQ101" s="4" t="s">
        <v>5</v>
      </c>
      <c r="ACR101" s="4" t="s">
        <v>5</v>
      </c>
      <c r="ACS101" s="4" t="s">
        <v>5</v>
      </c>
      <c r="ACT101" s="4" t="s">
        <v>5</v>
      </c>
      <c r="ACU101" s="4" t="s">
        <v>5</v>
      </c>
      <c r="ACV101" s="4" t="s">
        <v>5</v>
      </c>
      <c r="ACW101" s="4" t="s">
        <v>5</v>
      </c>
      <c r="ACX101" s="4" t="s">
        <v>5</v>
      </c>
      <c r="ACY101" s="4" t="s">
        <v>5</v>
      </c>
      <c r="ACZ101" s="4" t="s">
        <v>5</v>
      </c>
      <c r="ADA101" s="4" t="s">
        <v>5</v>
      </c>
      <c r="ADB101" s="4" t="s">
        <v>5</v>
      </c>
      <c r="ADC101" s="4" t="s">
        <v>5</v>
      </c>
      <c r="ADD101" s="4" t="s">
        <v>5</v>
      </c>
      <c r="ADE101" s="4" t="s">
        <v>5</v>
      </c>
      <c r="ADF101" s="4" t="s">
        <v>5</v>
      </c>
      <c r="ADG101" s="4" t="s">
        <v>5</v>
      </c>
      <c r="ADH101" s="4" t="s">
        <v>5</v>
      </c>
      <c r="ADI101" s="4">
        <v>10.802647799999999</v>
      </c>
      <c r="ADJ101" s="4" t="s">
        <v>5</v>
      </c>
      <c r="ADK101" s="4" t="s">
        <v>5</v>
      </c>
      <c r="ADL101" s="4"/>
      <c r="ADM101" s="4" t="s">
        <v>5</v>
      </c>
      <c r="ADN101" s="4" t="s">
        <v>5</v>
      </c>
      <c r="ADO101" s="4" t="s">
        <v>5</v>
      </c>
      <c r="ADP101" s="4">
        <v>1.8004412999999999</v>
      </c>
      <c r="ADQ101" s="2" t="s">
        <v>5</v>
      </c>
      <c r="ADR101" s="2" t="s">
        <v>5</v>
      </c>
      <c r="ADS101" s="2" t="s">
        <v>5</v>
      </c>
      <c r="ADT101" s="2" t="s">
        <v>5</v>
      </c>
      <c r="ADU101" s="2" t="s">
        <v>5</v>
      </c>
      <c r="ADV101" s="2" t="s">
        <v>5</v>
      </c>
    </row>
    <row r="102" spans="1:802" s="2" customFormat="1" ht="16.5">
      <c r="A102" s="3" t="s">
        <v>97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>
        <v>12</v>
      </c>
      <c r="HS102" s="4">
        <v>9</v>
      </c>
      <c r="HT102" s="4"/>
      <c r="HU102" s="4"/>
      <c r="HV102" s="4"/>
      <c r="HW102" s="4"/>
      <c r="HX102" s="4"/>
      <c r="HY102" s="4"/>
      <c r="HZ102" s="4"/>
      <c r="IA102" s="4">
        <v>5</v>
      </c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>
        <v>42</v>
      </c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>
        <v>31</v>
      </c>
      <c r="LJ102" s="4">
        <v>78</v>
      </c>
      <c r="LK102" s="4">
        <v>9</v>
      </c>
      <c r="LL102" s="4">
        <v>165</v>
      </c>
      <c r="LM102" s="4">
        <v>80</v>
      </c>
      <c r="LN102" s="4">
        <v>176</v>
      </c>
      <c r="LO102" s="4">
        <v>25</v>
      </c>
      <c r="LP102" s="4">
        <v>85</v>
      </c>
      <c r="LQ102" s="4">
        <v>29</v>
      </c>
      <c r="LR102" s="4">
        <v>74</v>
      </c>
      <c r="LS102" s="4">
        <v>15</v>
      </c>
      <c r="LT102" s="4">
        <v>106</v>
      </c>
      <c r="LU102" s="4">
        <v>27</v>
      </c>
      <c r="LV102" s="4">
        <v>128</v>
      </c>
      <c r="LW102" s="4">
        <v>61</v>
      </c>
      <c r="LX102" s="4">
        <v>60</v>
      </c>
      <c r="LY102" s="4">
        <v>69</v>
      </c>
      <c r="LZ102" s="4">
        <v>39</v>
      </c>
      <c r="MA102" s="4">
        <v>17</v>
      </c>
      <c r="MB102" s="4">
        <v>33</v>
      </c>
      <c r="MC102" s="4">
        <v>16</v>
      </c>
      <c r="MD102" s="4"/>
      <c r="ME102" s="4">
        <v>18</v>
      </c>
      <c r="MF102" s="4">
        <v>9</v>
      </c>
      <c r="MG102" s="4"/>
      <c r="MH102" s="4">
        <v>56</v>
      </c>
      <c r="MI102" s="4">
        <v>58</v>
      </c>
      <c r="MJ102" s="4">
        <v>13</v>
      </c>
      <c r="MK102" s="4"/>
      <c r="ML102" s="4"/>
      <c r="MM102" s="4">
        <v>58</v>
      </c>
      <c r="MN102" s="4"/>
      <c r="MO102" s="4">
        <v>38</v>
      </c>
      <c r="MP102" s="4">
        <v>1</v>
      </c>
      <c r="MQ102" s="4"/>
      <c r="MR102" s="4"/>
      <c r="MS102" s="4">
        <v>19</v>
      </c>
      <c r="MT102" s="4"/>
      <c r="MU102" s="4"/>
      <c r="MV102" s="4"/>
      <c r="MW102" s="4"/>
      <c r="MX102" s="4"/>
      <c r="MY102" s="4"/>
      <c r="MZ102" s="4"/>
      <c r="NA102" s="4"/>
      <c r="NB102" s="4"/>
      <c r="NC102" s="4">
        <v>44</v>
      </c>
      <c r="ND102" s="4"/>
      <c r="NE102" s="4"/>
      <c r="NF102" s="4"/>
      <c r="NG102" s="4">
        <v>18</v>
      </c>
      <c r="NH102" s="4">
        <v>18</v>
      </c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>
        <v>19</v>
      </c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 t="s">
        <v>5</v>
      </c>
      <c r="PW102" s="4" t="s">
        <v>5</v>
      </c>
      <c r="PX102" s="4" t="s">
        <v>5</v>
      </c>
      <c r="PY102" s="4" t="s">
        <v>5</v>
      </c>
      <c r="PZ102" s="4" t="s">
        <v>5</v>
      </c>
      <c r="QA102" s="4" t="s">
        <v>5</v>
      </c>
      <c r="QB102" s="4" t="s">
        <v>5</v>
      </c>
      <c r="QC102" s="4" t="s">
        <v>5</v>
      </c>
      <c r="QD102" s="4" t="s">
        <v>5</v>
      </c>
      <c r="QE102" s="4">
        <v>13.484937899999998</v>
      </c>
      <c r="QF102" s="4">
        <v>7.2017651999999996</v>
      </c>
      <c r="QG102" s="4" t="s">
        <v>5</v>
      </c>
      <c r="QH102" s="4" t="s">
        <v>5</v>
      </c>
      <c r="QI102" s="4" t="s">
        <v>5</v>
      </c>
      <c r="QJ102" s="4" t="s">
        <v>5</v>
      </c>
      <c r="QK102" s="4" t="s">
        <v>5</v>
      </c>
      <c r="QL102" s="4" t="s">
        <v>5</v>
      </c>
      <c r="QM102" s="4" t="s">
        <v>5</v>
      </c>
      <c r="QN102" s="4" t="s">
        <v>5</v>
      </c>
      <c r="QO102" s="4" t="s">
        <v>5</v>
      </c>
      <c r="QP102" s="4" t="s">
        <v>5</v>
      </c>
      <c r="QQ102" s="4" t="s">
        <v>5</v>
      </c>
      <c r="QR102" s="4" t="s">
        <v>5</v>
      </c>
      <c r="QS102" s="4" t="s">
        <v>5</v>
      </c>
      <c r="QT102" s="4" t="s">
        <v>5</v>
      </c>
      <c r="QU102" s="4" t="s">
        <v>5</v>
      </c>
      <c r="QV102" s="4" t="s">
        <v>5</v>
      </c>
      <c r="QW102" s="4" t="s">
        <v>5</v>
      </c>
      <c r="QX102" s="4" t="s">
        <v>5</v>
      </c>
      <c r="QY102" s="4" t="s">
        <v>5</v>
      </c>
      <c r="QZ102" s="4" t="s">
        <v>5</v>
      </c>
      <c r="RA102" s="4" t="s">
        <v>5</v>
      </c>
      <c r="RB102" s="4" t="s">
        <v>5</v>
      </c>
      <c r="RC102" s="4" t="s">
        <v>5</v>
      </c>
      <c r="RD102" s="4" t="s">
        <v>5</v>
      </c>
      <c r="RE102" s="4">
        <v>18.8862618</v>
      </c>
      <c r="RF102" s="4">
        <v>18.8862618</v>
      </c>
      <c r="RG102" s="4" t="s">
        <v>5</v>
      </c>
      <c r="RH102" s="4" t="s">
        <v>5</v>
      </c>
      <c r="RI102" s="4" t="s">
        <v>5</v>
      </c>
      <c r="RJ102" s="4" t="s">
        <v>5</v>
      </c>
      <c r="RK102" s="4">
        <v>18.8862618</v>
      </c>
      <c r="RL102" s="4" t="s">
        <v>5</v>
      </c>
      <c r="RM102" s="4" t="s">
        <v>5</v>
      </c>
      <c r="RN102" s="4" t="s">
        <v>5</v>
      </c>
      <c r="RO102" s="4">
        <v>32.371199699999998</v>
      </c>
      <c r="RP102" s="4" t="s">
        <v>5</v>
      </c>
      <c r="RQ102" s="4">
        <v>9.002206499999998</v>
      </c>
      <c r="RR102" s="4" t="s">
        <v>5</v>
      </c>
      <c r="RS102" s="4" t="s">
        <v>5</v>
      </c>
      <c r="RT102" s="4">
        <v>13.484937899999998</v>
      </c>
      <c r="RU102" s="4" t="s">
        <v>5</v>
      </c>
      <c r="RV102" s="4">
        <v>5.4013238999999995</v>
      </c>
      <c r="RW102" s="4">
        <v>28.807060799999999</v>
      </c>
      <c r="RX102" s="4">
        <v>10.802647799999999</v>
      </c>
      <c r="RY102" s="4" t="s">
        <v>5</v>
      </c>
      <c r="RZ102" s="4" t="s">
        <v>5</v>
      </c>
      <c r="SA102" s="4" t="s">
        <v>5</v>
      </c>
      <c r="SB102" s="4" t="s">
        <v>5</v>
      </c>
      <c r="SC102" s="4" t="s">
        <v>5</v>
      </c>
      <c r="SD102" s="4" t="s">
        <v>5</v>
      </c>
      <c r="SE102" s="4" t="s">
        <v>5</v>
      </c>
      <c r="SF102" s="4" t="s">
        <v>5</v>
      </c>
      <c r="SG102" s="4" t="s">
        <v>5</v>
      </c>
      <c r="SH102" s="4" t="s">
        <v>5</v>
      </c>
      <c r="SI102" s="4" t="s">
        <v>5</v>
      </c>
      <c r="SJ102" s="4" t="s">
        <v>5</v>
      </c>
      <c r="SK102" s="4" t="s">
        <v>5</v>
      </c>
      <c r="SL102" s="4" t="s">
        <v>5</v>
      </c>
      <c r="SM102" s="4" t="s">
        <v>5</v>
      </c>
      <c r="SN102" s="4" t="s">
        <v>5</v>
      </c>
      <c r="SO102" s="4" t="s">
        <v>5</v>
      </c>
      <c r="SP102" s="4" t="s">
        <v>5</v>
      </c>
      <c r="SQ102" s="4" t="s">
        <v>5</v>
      </c>
      <c r="SR102" s="4" t="s">
        <v>5</v>
      </c>
      <c r="SS102" s="4" t="s">
        <v>5</v>
      </c>
      <c r="ST102" s="4" t="s">
        <v>5</v>
      </c>
      <c r="SU102" s="4" t="s">
        <v>5</v>
      </c>
      <c r="SV102" s="4"/>
      <c r="SW102" s="4" t="s">
        <v>5</v>
      </c>
      <c r="SX102" s="4" t="s">
        <v>5</v>
      </c>
      <c r="SY102" s="4" t="s">
        <v>5</v>
      </c>
      <c r="SZ102" s="4">
        <v>14.403530399999999</v>
      </c>
      <c r="TA102" s="4" t="s">
        <v>5</v>
      </c>
      <c r="TB102" s="4" t="s">
        <v>5</v>
      </c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6" t="s">
        <v>5</v>
      </c>
      <c r="TV102" s="6" t="s">
        <v>5</v>
      </c>
      <c r="TW102" s="6" t="s">
        <v>5</v>
      </c>
      <c r="TX102" s="6" t="s">
        <v>5</v>
      </c>
      <c r="TY102" s="6" t="s">
        <v>5</v>
      </c>
      <c r="TZ102" s="6" t="s">
        <v>5</v>
      </c>
      <c r="UA102" s="6" t="s">
        <v>5</v>
      </c>
      <c r="UB102" s="6">
        <v>11.684496599999999</v>
      </c>
      <c r="UC102" s="6" t="s">
        <v>5</v>
      </c>
      <c r="UD102" s="6" t="s">
        <v>5</v>
      </c>
      <c r="UE102" s="6" t="s">
        <v>5</v>
      </c>
      <c r="UF102" s="6" t="s">
        <v>5</v>
      </c>
      <c r="UG102" s="6">
        <v>3.6008825999999998</v>
      </c>
      <c r="UH102" s="6" t="s">
        <v>5</v>
      </c>
      <c r="UI102" s="6" t="s">
        <v>5</v>
      </c>
      <c r="UJ102" s="6" t="s">
        <v>5</v>
      </c>
      <c r="UK102" s="6">
        <v>5.4013238999999995</v>
      </c>
      <c r="UL102" s="6" t="s">
        <v>5</v>
      </c>
      <c r="UM102" s="6">
        <v>10.802647799999999</v>
      </c>
      <c r="UN102" s="6" t="s">
        <v>5</v>
      </c>
      <c r="UO102" s="6" t="s">
        <v>5</v>
      </c>
      <c r="UP102" s="6" t="s">
        <v>5</v>
      </c>
      <c r="UQ102" s="6" t="s">
        <v>5</v>
      </c>
      <c r="UR102" s="6" t="s">
        <v>5</v>
      </c>
      <c r="US102" s="6" t="s">
        <v>5</v>
      </c>
      <c r="UT102" s="6" t="s">
        <v>5</v>
      </c>
      <c r="UU102" s="6" t="s">
        <v>5</v>
      </c>
      <c r="UV102" s="6" t="s">
        <v>5</v>
      </c>
      <c r="UW102" s="6" t="s">
        <v>5</v>
      </c>
      <c r="UX102" s="6" t="s">
        <v>5</v>
      </c>
      <c r="UY102" s="6" t="s">
        <v>5</v>
      </c>
      <c r="UZ102" s="6" t="s">
        <v>5</v>
      </c>
      <c r="VA102" s="6" t="s">
        <v>5</v>
      </c>
      <c r="VB102" s="6" t="s">
        <v>5</v>
      </c>
      <c r="VC102" s="6" t="s">
        <v>5</v>
      </c>
      <c r="VD102" s="6" t="s">
        <v>5</v>
      </c>
      <c r="VE102" s="6" t="s">
        <v>5</v>
      </c>
      <c r="VF102" s="6" t="s">
        <v>5</v>
      </c>
      <c r="VG102" s="6">
        <v>0.88184879999999999</v>
      </c>
      <c r="VH102" s="6" t="s">
        <v>5</v>
      </c>
      <c r="VI102" s="6" t="s">
        <v>5</v>
      </c>
      <c r="VJ102" s="6" t="s">
        <v>5</v>
      </c>
      <c r="VK102" s="6" t="s">
        <v>5</v>
      </c>
      <c r="VL102" s="6" t="s">
        <v>5</v>
      </c>
      <c r="VM102" s="6" t="s">
        <v>5</v>
      </c>
      <c r="VN102" s="6" t="s">
        <v>5</v>
      </c>
      <c r="VO102" s="6" t="s">
        <v>5</v>
      </c>
      <c r="VP102" s="6" t="s">
        <v>5</v>
      </c>
      <c r="VQ102" s="6" t="s">
        <v>5</v>
      </c>
      <c r="VR102" s="6" t="s">
        <v>5</v>
      </c>
      <c r="VS102" s="6" t="s">
        <v>5</v>
      </c>
      <c r="VT102" s="6" t="s">
        <v>5</v>
      </c>
      <c r="VU102" s="6" t="s">
        <v>5</v>
      </c>
      <c r="VV102" s="6" t="s">
        <v>5</v>
      </c>
      <c r="VW102" s="6" t="s">
        <v>5</v>
      </c>
      <c r="VX102" s="6" t="s">
        <v>5</v>
      </c>
      <c r="VY102" s="6" t="s">
        <v>5</v>
      </c>
      <c r="VZ102" s="6" t="s">
        <v>5</v>
      </c>
      <c r="WA102" s="6">
        <v>15.285379199999999</v>
      </c>
      <c r="WB102" s="6" t="s">
        <v>5</v>
      </c>
      <c r="WC102" s="6" t="s">
        <v>5</v>
      </c>
      <c r="WD102" s="6" t="s">
        <v>5</v>
      </c>
      <c r="WE102" s="6" t="s">
        <v>5</v>
      </c>
      <c r="WF102" s="6" t="s">
        <v>5</v>
      </c>
      <c r="WG102" s="6" t="s">
        <v>5</v>
      </c>
      <c r="WH102" s="6" t="s">
        <v>5</v>
      </c>
      <c r="WI102" s="6" t="s">
        <v>5</v>
      </c>
      <c r="WJ102" s="6" t="s">
        <v>5</v>
      </c>
      <c r="WK102" s="6" t="s">
        <v>5</v>
      </c>
      <c r="WL102" s="6">
        <v>17.085820499999997</v>
      </c>
      <c r="WM102" s="6" t="s">
        <v>5</v>
      </c>
      <c r="WN102" s="6" t="s">
        <v>5</v>
      </c>
      <c r="WO102" s="6" t="s">
        <v>5</v>
      </c>
      <c r="WP102" s="6" t="s">
        <v>5</v>
      </c>
      <c r="WQ102" s="6" t="s">
        <v>5</v>
      </c>
      <c r="WR102" s="6" t="s">
        <v>5</v>
      </c>
      <c r="WS102" s="6" t="s">
        <v>5</v>
      </c>
      <c r="WT102" s="6" t="s">
        <v>5</v>
      </c>
      <c r="WU102" s="6" t="s">
        <v>5</v>
      </c>
      <c r="WV102" s="6" t="s">
        <v>5</v>
      </c>
      <c r="WW102" s="6" t="s">
        <v>5</v>
      </c>
      <c r="WX102" s="6" t="s">
        <v>5</v>
      </c>
      <c r="WY102" s="6" t="s">
        <v>5</v>
      </c>
      <c r="WZ102" s="6" t="s">
        <v>5</v>
      </c>
      <c r="XA102" s="6" t="s">
        <v>5</v>
      </c>
      <c r="XB102" s="6" t="s">
        <v>5</v>
      </c>
      <c r="XC102" s="6" t="s">
        <v>5</v>
      </c>
      <c r="XD102" s="6" t="s">
        <v>5</v>
      </c>
      <c r="XE102" s="6" t="s">
        <v>5</v>
      </c>
      <c r="XF102" s="6" t="s">
        <v>5</v>
      </c>
      <c r="XG102" s="6" t="s">
        <v>5</v>
      </c>
      <c r="XH102" s="6" t="s">
        <v>5</v>
      </c>
      <c r="XI102" s="6" t="s">
        <v>5</v>
      </c>
      <c r="XJ102" s="6" t="s">
        <v>5</v>
      </c>
      <c r="XK102" s="6" t="s">
        <v>5</v>
      </c>
      <c r="XL102" s="6" t="s">
        <v>5</v>
      </c>
      <c r="XM102" s="6" t="s">
        <v>5</v>
      </c>
      <c r="XN102" s="6" t="s">
        <v>5</v>
      </c>
      <c r="XO102" s="6" t="s">
        <v>5</v>
      </c>
      <c r="XP102" s="6" t="s">
        <v>5</v>
      </c>
      <c r="XQ102" s="6" t="s">
        <v>5</v>
      </c>
      <c r="XR102" s="6" t="s">
        <v>5</v>
      </c>
      <c r="XS102" s="6">
        <v>44.974288799999997</v>
      </c>
      <c r="XT102" s="6" t="s">
        <v>5</v>
      </c>
      <c r="XU102" s="6">
        <v>18.004412999999996</v>
      </c>
      <c r="XV102" s="6" t="s">
        <v>5</v>
      </c>
      <c r="XW102" s="6" t="s">
        <v>5</v>
      </c>
      <c r="XX102" s="6" t="s">
        <v>5</v>
      </c>
      <c r="XY102" s="6">
        <v>60.2964117</v>
      </c>
      <c r="XZ102" s="6" t="s">
        <v>5</v>
      </c>
      <c r="YA102" s="6" t="s">
        <v>5</v>
      </c>
      <c r="YB102" s="6" t="s">
        <v>5</v>
      </c>
      <c r="YC102" s="6">
        <v>34.208384699999996</v>
      </c>
      <c r="YD102" s="6" t="s">
        <v>5</v>
      </c>
      <c r="YE102" s="6" t="s">
        <v>5</v>
      </c>
      <c r="YF102" s="6" t="s">
        <v>5</v>
      </c>
      <c r="YG102" s="6" t="s">
        <v>5</v>
      </c>
      <c r="YH102" s="6" t="s">
        <v>5</v>
      </c>
      <c r="YI102" s="6" t="s">
        <v>5</v>
      </c>
      <c r="YJ102" s="6" t="s">
        <v>5</v>
      </c>
      <c r="YK102" s="6" t="s">
        <v>5</v>
      </c>
      <c r="YL102" s="6" t="s">
        <v>5</v>
      </c>
      <c r="YM102" s="6" t="s">
        <v>5</v>
      </c>
      <c r="YN102" s="6" t="s">
        <v>5</v>
      </c>
      <c r="YO102" s="6" t="s">
        <v>5</v>
      </c>
      <c r="YP102" s="6" t="s">
        <v>5</v>
      </c>
      <c r="YQ102" s="6" t="s">
        <v>5</v>
      </c>
      <c r="YR102" s="6" t="s">
        <v>5</v>
      </c>
      <c r="YS102" s="6" t="s">
        <v>5</v>
      </c>
      <c r="YT102" s="6" t="s">
        <v>5</v>
      </c>
      <c r="YU102" s="6" t="s">
        <v>5</v>
      </c>
      <c r="YV102" s="6" t="s">
        <v>5</v>
      </c>
      <c r="YW102" s="6" t="s">
        <v>5</v>
      </c>
      <c r="YX102" s="6" t="s">
        <v>5</v>
      </c>
      <c r="YY102" s="6" t="s">
        <v>5</v>
      </c>
      <c r="YZ102" s="6" t="s">
        <v>5</v>
      </c>
      <c r="ZA102" s="6" t="s">
        <v>5</v>
      </c>
      <c r="ZB102" s="6" t="s">
        <v>5</v>
      </c>
      <c r="ZC102" s="6" t="s">
        <v>5</v>
      </c>
      <c r="ZD102" s="6" t="s">
        <v>5</v>
      </c>
      <c r="ZE102" s="6" t="s">
        <v>5</v>
      </c>
      <c r="ZF102" s="6" t="s">
        <v>5</v>
      </c>
      <c r="ZG102" s="6" t="s">
        <v>5</v>
      </c>
      <c r="ZH102" s="6" t="s">
        <v>5</v>
      </c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6">
        <v>9.8840553</v>
      </c>
      <c r="ZY102" s="4"/>
      <c r="ZZ102" s="6">
        <v>18.004412999999996</v>
      </c>
      <c r="AAA102" s="6">
        <v>15.285379199999999</v>
      </c>
      <c r="AAB102" s="4"/>
      <c r="AAC102" s="4"/>
      <c r="AAD102" s="6">
        <v>42.291998699999994</v>
      </c>
      <c r="AAE102" s="6">
        <v>36.008825999999992</v>
      </c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>
        <v>26.969875799999997</v>
      </c>
      <c r="ABZ102" s="4"/>
      <c r="ACA102" s="4"/>
      <c r="ACB102" s="4"/>
      <c r="ACC102" s="4"/>
      <c r="ACD102" s="4"/>
      <c r="ACE102" s="4"/>
      <c r="ACF102" s="4"/>
      <c r="ACG102" s="4"/>
      <c r="ACH102" s="4"/>
      <c r="ACI102" s="4" t="s">
        <v>5</v>
      </c>
      <c r="ACJ102" s="4" t="s">
        <v>5</v>
      </c>
      <c r="ACK102" s="4">
        <v>18.004412999999996</v>
      </c>
      <c r="ACL102" s="4" t="s">
        <v>5</v>
      </c>
      <c r="ACM102" s="4" t="s">
        <v>5</v>
      </c>
      <c r="ACN102" s="4" t="s">
        <v>5</v>
      </c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 t="s">
        <v>5</v>
      </c>
      <c r="ADN102" s="4" t="s">
        <v>5</v>
      </c>
      <c r="ADO102" s="4" t="s">
        <v>5</v>
      </c>
      <c r="ADP102" s="4" t="s">
        <v>5</v>
      </c>
      <c r="ADQ102" s="2" t="s">
        <v>5</v>
      </c>
      <c r="ADR102" s="2">
        <v>49.493763899999998</v>
      </c>
      <c r="ADS102" s="2" t="s">
        <v>5</v>
      </c>
      <c r="ADT102" s="2" t="s">
        <v>5</v>
      </c>
      <c r="ADU102" s="2">
        <v>9.002206499999998</v>
      </c>
      <c r="ADV102" s="2" t="s">
        <v>5</v>
      </c>
    </row>
    <row r="103" spans="1:802" s="2" customFormat="1" ht="16.5">
      <c r="A103" s="5" t="s">
        <v>98</v>
      </c>
      <c r="B103" s="4">
        <v>161</v>
      </c>
      <c r="C103" s="4">
        <v>134</v>
      </c>
      <c r="D103" s="4">
        <v>115</v>
      </c>
      <c r="E103" s="4">
        <v>139</v>
      </c>
      <c r="F103" s="4">
        <v>97</v>
      </c>
      <c r="G103" s="4">
        <v>134</v>
      </c>
      <c r="H103" s="4">
        <v>94</v>
      </c>
      <c r="I103" s="4">
        <v>148</v>
      </c>
      <c r="J103" s="4">
        <v>3047</v>
      </c>
      <c r="K103" s="4">
        <v>1006</v>
      </c>
      <c r="L103" s="4">
        <v>3712</v>
      </c>
      <c r="M103" s="4">
        <v>1042</v>
      </c>
      <c r="N103" s="4">
        <v>812</v>
      </c>
      <c r="O103" s="4">
        <v>727</v>
      </c>
      <c r="P103" s="4">
        <v>682</v>
      </c>
      <c r="Q103" s="4">
        <v>3314</v>
      </c>
      <c r="R103" s="4">
        <v>609</v>
      </c>
      <c r="S103" s="4">
        <v>3633</v>
      </c>
      <c r="T103" s="4">
        <v>671</v>
      </c>
      <c r="U103" s="4">
        <v>780</v>
      </c>
      <c r="V103" s="4">
        <v>2804</v>
      </c>
      <c r="W103" s="4">
        <v>1010</v>
      </c>
      <c r="X103" s="4">
        <v>713</v>
      </c>
      <c r="Y103" s="4">
        <v>994</v>
      </c>
      <c r="Z103" s="4">
        <v>681</v>
      </c>
      <c r="AA103" s="4">
        <v>2981</v>
      </c>
      <c r="AB103" s="4">
        <v>756</v>
      </c>
      <c r="AC103" s="4">
        <v>2817</v>
      </c>
      <c r="AD103" s="4">
        <v>3179</v>
      </c>
      <c r="AE103" s="4">
        <v>447</v>
      </c>
      <c r="AF103" s="4">
        <v>647</v>
      </c>
      <c r="AG103" s="4">
        <v>520</v>
      </c>
      <c r="AH103" s="4">
        <v>532</v>
      </c>
      <c r="AI103" s="4">
        <v>531</v>
      </c>
      <c r="AJ103" s="4">
        <v>481</v>
      </c>
      <c r="AK103" s="4">
        <v>1571</v>
      </c>
      <c r="AL103" s="4">
        <v>1617</v>
      </c>
      <c r="AM103" s="4">
        <v>445</v>
      </c>
      <c r="AN103" s="4">
        <v>252</v>
      </c>
      <c r="AO103" s="4">
        <v>2603</v>
      </c>
      <c r="AP103" s="4">
        <v>346</v>
      </c>
      <c r="AQ103" s="4">
        <v>451</v>
      </c>
      <c r="AR103" s="4">
        <v>318</v>
      </c>
      <c r="AS103" s="4">
        <v>363</v>
      </c>
      <c r="AT103" s="4">
        <v>292</v>
      </c>
      <c r="AU103" s="4">
        <v>247</v>
      </c>
      <c r="AV103" s="4">
        <v>495</v>
      </c>
      <c r="AW103" s="4">
        <v>2764</v>
      </c>
      <c r="AX103" s="4">
        <v>338</v>
      </c>
      <c r="AY103" s="4">
        <v>2854</v>
      </c>
      <c r="AZ103" s="4">
        <v>139</v>
      </c>
      <c r="BA103" s="4">
        <v>265</v>
      </c>
      <c r="BB103" s="4">
        <v>2615</v>
      </c>
      <c r="BC103" s="4">
        <v>159</v>
      </c>
      <c r="BD103" s="4">
        <v>160</v>
      </c>
      <c r="BE103" s="4">
        <v>2557</v>
      </c>
      <c r="BF103" s="4">
        <v>64</v>
      </c>
      <c r="BG103" s="4">
        <v>386</v>
      </c>
      <c r="BH103" s="4">
        <v>808</v>
      </c>
      <c r="BI103" s="4">
        <v>1112</v>
      </c>
      <c r="BJ103" s="4">
        <v>1401</v>
      </c>
      <c r="BK103" s="4">
        <v>824</v>
      </c>
      <c r="BL103" s="4">
        <v>2073</v>
      </c>
      <c r="BM103" s="4">
        <v>560</v>
      </c>
      <c r="BN103" s="4">
        <v>3330</v>
      </c>
      <c r="BO103" s="4">
        <v>5608</v>
      </c>
      <c r="BP103" s="4">
        <v>982</v>
      </c>
      <c r="BQ103" s="4">
        <v>1800</v>
      </c>
      <c r="BR103" s="4">
        <v>485</v>
      </c>
      <c r="BS103" s="4">
        <v>294</v>
      </c>
      <c r="BT103" s="4">
        <v>1858</v>
      </c>
      <c r="BU103" s="4">
        <v>339</v>
      </c>
      <c r="BV103" s="4">
        <v>541</v>
      </c>
      <c r="BW103" s="4">
        <v>335</v>
      </c>
      <c r="BX103" s="4">
        <v>433</v>
      </c>
      <c r="BY103" s="4">
        <v>446</v>
      </c>
      <c r="BZ103" s="4">
        <v>705</v>
      </c>
      <c r="CA103" s="4">
        <v>635</v>
      </c>
      <c r="CB103" s="4">
        <v>2168</v>
      </c>
      <c r="CC103" s="4">
        <v>494</v>
      </c>
      <c r="CD103" s="4">
        <v>1175</v>
      </c>
      <c r="CE103" s="4">
        <v>3028</v>
      </c>
      <c r="CF103" s="4">
        <v>3097</v>
      </c>
      <c r="CG103" s="4">
        <v>624</v>
      </c>
      <c r="CH103" s="4">
        <v>466</v>
      </c>
      <c r="CI103" s="4">
        <v>2903</v>
      </c>
      <c r="CJ103" s="4">
        <v>383</v>
      </c>
      <c r="CK103" s="4">
        <v>515</v>
      </c>
      <c r="CL103" s="4">
        <v>718</v>
      </c>
      <c r="CM103" s="4">
        <v>3217</v>
      </c>
      <c r="CN103" s="4">
        <v>710</v>
      </c>
      <c r="CO103" s="4">
        <v>548</v>
      </c>
      <c r="CP103" s="4">
        <v>695</v>
      </c>
      <c r="CQ103" s="4">
        <v>581</v>
      </c>
      <c r="CR103" s="4">
        <v>3280</v>
      </c>
      <c r="CS103" s="4">
        <v>618</v>
      </c>
      <c r="CT103" s="4">
        <v>2369</v>
      </c>
      <c r="CU103" s="4">
        <v>236</v>
      </c>
      <c r="CV103" s="4">
        <v>392</v>
      </c>
      <c r="CW103" s="4">
        <v>805</v>
      </c>
      <c r="CX103" s="4">
        <v>765</v>
      </c>
      <c r="CY103" s="4">
        <v>535</v>
      </c>
      <c r="CZ103" s="4">
        <v>3413</v>
      </c>
      <c r="DA103" s="4">
        <v>827</v>
      </c>
      <c r="DB103" s="4">
        <v>812</v>
      </c>
      <c r="DC103" s="4">
        <v>1019</v>
      </c>
      <c r="DD103" s="4">
        <v>725</v>
      </c>
      <c r="DE103" s="4">
        <v>537</v>
      </c>
      <c r="DF103" s="4">
        <v>413</v>
      </c>
      <c r="DG103" s="4">
        <v>354</v>
      </c>
      <c r="DH103" s="4">
        <v>259</v>
      </c>
      <c r="DI103" s="4">
        <v>516</v>
      </c>
      <c r="DJ103" s="4">
        <v>651</v>
      </c>
      <c r="DK103" s="4">
        <v>5412</v>
      </c>
      <c r="DL103" s="4">
        <v>824</v>
      </c>
      <c r="DM103" s="4">
        <v>780</v>
      </c>
      <c r="DN103" s="4">
        <v>634</v>
      </c>
      <c r="DO103" s="4">
        <v>644</v>
      </c>
      <c r="DP103" s="4">
        <v>706</v>
      </c>
      <c r="DQ103" s="4">
        <v>2456</v>
      </c>
      <c r="DR103" s="4">
        <v>806</v>
      </c>
      <c r="DS103" s="4">
        <v>600</v>
      </c>
      <c r="DT103" s="4">
        <v>499</v>
      </c>
      <c r="DU103" s="4">
        <v>2533</v>
      </c>
      <c r="DV103" s="4">
        <v>744</v>
      </c>
      <c r="DW103" s="4">
        <v>1690</v>
      </c>
      <c r="DX103" s="4">
        <v>910</v>
      </c>
      <c r="DY103" s="4">
        <v>3556</v>
      </c>
      <c r="DZ103" s="4">
        <v>789</v>
      </c>
      <c r="EA103" s="4">
        <v>612</v>
      </c>
      <c r="EB103" s="4">
        <v>777</v>
      </c>
      <c r="EC103" s="4">
        <v>801</v>
      </c>
      <c r="ED103" s="4">
        <v>2891</v>
      </c>
      <c r="EE103" s="4">
        <v>641</v>
      </c>
      <c r="EF103" s="4">
        <v>1416</v>
      </c>
      <c r="EG103" s="4">
        <v>5579</v>
      </c>
      <c r="EH103" s="4">
        <v>653</v>
      </c>
      <c r="EI103" s="4">
        <v>751</v>
      </c>
      <c r="EJ103" s="4">
        <v>699</v>
      </c>
      <c r="EK103" s="4">
        <v>878</v>
      </c>
      <c r="EL103" s="4">
        <v>918</v>
      </c>
      <c r="EM103" s="4">
        <v>626</v>
      </c>
      <c r="EN103" s="4">
        <v>625</v>
      </c>
      <c r="EO103" s="4">
        <v>3436</v>
      </c>
      <c r="EP103" s="4">
        <v>608</v>
      </c>
      <c r="EQ103" s="4">
        <v>739</v>
      </c>
      <c r="ER103" s="4">
        <v>505</v>
      </c>
      <c r="ES103" s="4">
        <v>354</v>
      </c>
      <c r="ET103" s="4">
        <v>415</v>
      </c>
      <c r="EU103" s="4">
        <v>397</v>
      </c>
      <c r="EV103" s="4">
        <v>2765</v>
      </c>
      <c r="EW103" s="4">
        <v>1400</v>
      </c>
      <c r="EX103" s="4">
        <v>1124</v>
      </c>
      <c r="EY103" s="4">
        <v>3140</v>
      </c>
      <c r="EZ103" s="4">
        <v>348</v>
      </c>
      <c r="FA103" s="4">
        <v>1343</v>
      </c>
      <c r="FB103" s="4">
        <v>2810</v>
      </c>
      <c r="FC103" s="4">
        <v>135</v>
      </c>
      <c r="FD103" s="4">
        <v>100</v>
      </c>
      <c r="FE103" s="4">
        <v>151</v>
      </c>
      <c r="FF103" s="4">
        <v>2936</v>
      </c>
      <c r="FG103" s="4">
        <v>1472</v>
      </c>
      <c r="FH103" s="4">
        <v>334</v>
      </c>
      <c r="FI103" s="4">
        <v>585</v>
      </c>
      <c r="FJ103" s="4">
        <v>2958</v>
      </c>
      <c r="FK103" s="4">
        <v>2715</v>
      </c>
      <c r="FL103" s="4">
        <v>621</v>
      </c>
      <c r="FM103" s="4">
        <v>432</v>
      </c>
      <c r="FN103" s="4">
        <v>279</v>
      </c>
      <c r="FO103" s="4">
        <v>534</v>
      </c>
      <c r="FP103" s="4">
        <v>527</v>
      </c>
      <c r="FQ103" s="4">
        <v>633</v>
      </c>
      <c r="FR103" s="4">
        <v>3239</v>
      </c>
      <c r="FS103" s="4">
        <v>309</v>
      </c>
      <c r="FT103" s="4">
        <v>366</v>
      </c>
      <c r="FU103" s="4">
        <v>770</v>
      </c>
      <c r="FV103" s="4">
        <v>635</v>
      </c>
      <c r="FW103" s="4">
        <v>472</v>
      </c>
      <c r="FX103" s="4">
        <v>3386</v>
      </c>
      <c r="FY103" s="4">
        <v>512</v>
      </c>
      <c r="FZ103" s="4">
        <v>647</v>
      </c>
      <c r="GA103" s="4">
        <v>1498</v>
      </c>
      <c r="GB103" s="4">
        <v>870</v>
      </c>
      <c r="GC103" s="4">
        <v>4954</v>
      </c>
      <c r="GD103" s="4">
        <v>744</v>
      </c>
      <c r="GE103" s="4">
        <v>3479</v>
      </c>
      <c r="GF103" s="4">
        <v>2510</v>
      </c>
      <c r="GG103" s="4">
        <v>565</v>
      </c>
      <c r="GH103" s="4">
        <v>688</v>
      </c>
      <c r="GI103" s="4">
        <v>1711</v>
      </c>
      <c r="GJ103" s="4">
        <v>3441</v>
      </c>
      <c r="GK103" s="4">
        <v>529</v>
      </c>
      <c r="GL103" s="4">
        <v>577</v>
      </c>
      <c r="GM103" s="4">
        <v>1395</v>
      </c>
      <c r="GN103" s="4">
        <v>234</v>
      </c>
      <c r="GO103" s="4">
        <v>233</v>
      </c>
      <c r="GP103" s="4">
        <v>251</v>
      </c>
      <c r="GQ103" s="4">
        <v>185</v>
      </c>
      <c r="GR103" s="4">
        <v>3236</v>
      </c>
      <c r="GS103" s="4">
        <v>998</v>
      </c>
      <c r="GT103" s="4">
        <v>143</v>
      </c>
      <c r="GU103" s="4">
        <v>24</v>
      </c>
      <c r="GV103" s="4">
        <v>987</v>
      </c>
      <c r="GW103" s="4">
        <v>60</v>
      </c>
      <c r="GX103" s="4">
        <v>106</v>
      </c>
      <c r="GY103" s="4">
        <v>165</v>
      </c>
      <c r="GZ103" s="4">
        <v>4134</v>
      </c>
      <c r="HA103" s="4">
        <v>205</v>
      </c>
      <c r="HB103" s="4">
        <v>304</v>
      </c>
      <c r="HC103" s="4">
        <v>1098</v>
      </c>
      <c r="HD103" s="4">
        <v>350</v>
      </c>
      <c r="HE103" s="4">
        <v>3058</v>
      </c>
      <c r="HF103" s="4">
        <v>1241</v>
      </c>
      <c r="HG103" s="4">
        <v>529</v>
      </c>
      <c r="HH103" s="4">
        <v>3799</v>
      </c>
      <c r="HI103" s="4">
        <v>505</v>
      </c>
      <c r="HJ103" s="4">
        <v>764</v>
      </c>
      <c r="HK103" s="4">
        <v>3506</v>
      </c>
      <c r="HL103" s="4">
        <v>784</v>
      </c>
      <c r="HM103" s="4">
        <v>777</v>
      </c>
      <c r="HN103" s="4">
        <v>634</v>
      </c>
      <c r="HO103" s="4">
        <v>864</v>
      </c>
      <c r="HP103" s="4">
        <v>1067</v>
      </c>
      <c r="HQ103" s="4">
        <v>2706</v>
      </c>
      <c r="HR103" s="4">
        <v>718</v>
      </c>
      <c r="HS103" s="4">
        <v>2882</v>
      </c>
      <c r="HT103" s="4">
        <v>681</v>
      </c>
      <c r="HU103" s="4">
        <v>490</v>
      </c>
      <c r="HV103" s="4">
        <v>3105</v>
      </c>
      <c r="HW103" s="4">
        <v>1206</v>
      </c>
      <c r="HX103" s="4">
        <v>1839</v>
      </c>
      <c r="HY103" s="4">
        <v>860</v>
      </c>
      <c r="HZ103" s="4">
        <v>831</v>
      </c>
      <c r="IA103" s="4">
        <v>899</v>
      </c>
      <c r="IB103" s="4">
        <v>4779</v>
      </c>
      <c r="IC103" s="4">
        <v>1427</v>
      </c>
      <c r="ID103" s="4">
        <v>4115</v>
      </c>
      <c r="IE103" s="4">
        <v>3787</v>
      </c>
      <c r="IF103" s="4">
        <v>1416</v>
      </c>
      <c r="IG103" s="4">
        <v>1523</v>
      </c>
      <c r="IH103" s="4">
        <v>3061</v>
      </c>
      <c r="II103" s="4">
        <v>913</v>
      </c>
      <c r="IJ103" s="4">
        <v>3525</v>
      </c>
      <c r="IK103" s="4">
        <v>474</v>
      </c>
      <c r="IL103" s="4">
        <v>3086</v>
      </c>
      <c r="IM103" s="4">
        <v>590</v>
      </c>
      <c r="IN103" s="4">
        <v>323</v>
      </c>
      <c r="IO103" s="4">
        <v>347</v>
      </c>
      <c r="IP103" s="4">
        <v>1277</v>
      </c>
      <c r="IQ103" s="4">
        <v>634</v>
      </c>
      <c r="IR103" s="4">
        <v>541</v>
      </c>
      <c r="IS103" s="4">
        <v>479</v>
      </c>
      <c r="IT103" s="4">
        <v>566</v>
      </c>
      <c r="IU103" s="4">
        <v>2228</v>
      </c>
      <c r="IV103" s="4">
        <v>1691</v>
      </c>
      <c r="IW103" s="4">
        <v>321</v>
      </c>
      <c r="IX103" s="4">
        <v>366</v>
      </c>
      <c r="IY103" s="4">
        <v>444</v>
      </c>
      <c r="IZ103" s="4">
        <v>323</v>
      </c>
      <c r="JA103" s="4">
        <v>255</v>
      </c>
      <c r="JB103" s="4">
        <v>278</v>
      </c>
      <c r="JC103" s="4">
        <v>2494</v>
      </c>
      <c r="JD103" s="4">
        <v>88</v>
      </c>
      <c r="JE103" s="4">
        <v>82</v>
      </c>
      <c r="JF103" s="4">
        <v>97</v>
      </c>
      <c r="JG103" s="4">
        <v>178</v>
      </c>
      <c r="JH103" s="4">
        <v>384</v>
      </c>
      <c r="JI103" s="4">
        <v>872</v>
      </c>
      <c r="JJ103" s="4">
        <v>933</v>
      </c>
      <c r="JK103" s="4">
        <v>1153</v>
      </c>
      <c r="JL103" s="4">
        <v>3994</v>
      </c>
      <c r="JM103" s="4">
        <v>1773</v>
      </c>
      <c r="JN103" s="4">
        <v>1470</v>
      </c>
      <c r="JO103" s="4">
        <v>1883</v>
      </c>
      <c r="JP103" s="4">
        <v>1549</v>
      </c>
      <c r="JQ103" s="4">
        <v>1865</v>
      </c>
      <c r="JR103" s="4">
        <v>4214</v>
      </c>
      <c r="JS103" s="4">
        <v>1185</v>
      </c>
      <c r="JT103" s="4">
        <v>792</v>
      </c>
      <c r="JU103" s="4">
        <v>924</v>
      </c>
      <c r="JV103" s="4">
        <v>694</v>
      </c>
      <c r="JW103" s="4">
        <v>952</v>
      </c>
      <c r="JX103" s="4">
        <v>1204</v>
      </c>
      <c r="JY103" s="4">
        <v>5065</v>
      </c>
      <c r="JZ103" s="4">
        <v>2781</v>
      </c>
      <c r="KA103" s="4">
        <v>1836</v>
      </c>
      <c r="KB103" s="4">
        <v>837</v>
      </c>
      <c r="KC103" s="4">
        <v>909</v>
      </c>
      <c r="KD103" s="4">
        <v>1811</v>
      </c>
      <c r="KE103" s="4">
        <v>3489</v>
      </c>
      <c r="KF103" s="4">
        <v>1844</v>
      </c>
      <c r="KG103" s="4">
        <v>1812</v>
      </c>
      <c r="KH103" s="4">
        <v>699</v>
      </c>
      <c r="KI103" s="4">
        <v>1224</v>
      </c>
      <c r="KJ103" s="4">
        <v>806</v>
      </c>
      <c r="KK103" s="4">
        <v>1817</v>
      </c>
      <c r="KL103" s="4">
        <v>3001</v>
      </c>
      <c r="KM103" s="4">
        <v>518</v>
      </c>
      <c r="KN103" s="4">
        <v>469</v>
      </c>
      <c r="KO103" s="4">
        <v>181</v>
      </c>
      <c r="KP103" s="4">
        <v>317</v>
      </c>
      <c r="KQ103" s="4">
        <v>508</v>
      </c>
      <c r="KR103" s="4">
        <v>755</v>
      </c>
      <c r="KS103" s="4">
        <v>4450</v>
      </c>
      <c r="KT103" s="4">
        <v>450</v>
      </c>
      <c r="KU103" s="4">
        <v>523</v>
      </c>
      <c r="KV103" s="4">
        <v>495</v>
      </c>
      <c r="KW103" s="4">
        <v>459</v>
      </c>
      <c r="KX103" s="4">
        <v>1351</v>
      </c>
      <c r="KY103" s="4">
        <v>3793</v>
      </c>
      <c r="KZ103" s="4">
        <v>1235</v>
      </c>
      <c r="LA103" s="4">
        <v>1220</v>
      </c>
      <c r="LB103" s="4">
        <v>433</v>
      </c>
      <c r="LC103" s="4">
        <v>455</v>
      </c>
      <c r="LD103" s="4">
        <v>1109</v>
      </c>
      <c r="LE103" s="4">
        <v>320</v>
      </c>
      <c r="LF103" s="4">
        <v>3006</v>
      </c>
      <c r="LG103" s="4">
        <v>1259</v>
      </c>
      <c r="LH103" s="4">
        <v>791</v>
      </c>
      <c r="LI103" s="4">
        <v>909</v>
      </c>
      <c r="LJ103" s="4">
        <v>1734</v>
      </c>
      <c r="LK103" s="4">
        <v>798</v>
      </c>
      <c r="LL103" s="4">
        <v>4976</v>
      </c>
      <c r="LM103" s="4">
        <v>868</v>
      </c>
      <c r="LN103" s="4">
        <v>1538</v>
      </c>
      <c r="LO103" s="4">
        <v>490</v>
      </c>
      <c r="LP103" s="4">
        <v>683</v>
      </c>
      <c r="LQ103" s="4">
        <v>914</v>
      </c>
      <c r="LR103" s="4">
        <v>799</v>
      </c>
      <c r="LS103" s="4">
        <v>684</v>
      </c>
      <c r="LT103" s="4">
        <v>1327</v>
      </c>
      <c r="LU103" s="4">
        <v>1455</v>
      </c>
      <c r="LV103" s="4">
        <v>1034</v>
      </c>
      <c r="LW103" s="4">
        <v>2525</v>
      </c>
      <c r="LX103" s="4">
        <v>1254</v>
      </c>
      <c r="LY103" s="4">
        <v>3481</v>
      </c>
      <c r="LZ103" s="4">
        <v>1516</v>
      </c>
      <c r="MA103" s="4">
        <v>1309</v>
      </c>
      <c r="MB103" s="4">
        <v>3494</v>
      </c>
      <c r="MC103" s="4">
        <v>3148</v>
      </c>
      <c r="MD103" s="4">
        <v>1357</v>
      </c>
      <c r="ME103" s="4">
        <v>1201</v>
      </c>
      <c r="MF103" s="4">
        <v>1713</v>
      </c>
      <c r="MG103" s="4">
        <v>1572</v>
      </c>
      <c r="MH103" s="4">
        <v>2792</v>
      </c>
      <c r="MI103" s="4">
        <v>3054</v>
      </c>
      <c r="MJ103" s="4">
        <v>1908</v>
      </c>
      <c r="MK103" s="4">
        <v>906</v>
      </c>
      <c r="ML103" s="4">
        <v>3025</v>
      </c>
      <c r="MM103" s="4">
        <v>1581</v>
      </c>
      <c r="MN103" s="4">
        <v>413</v>
      </c>
      <c r="MO103" s="4">
        <v>633</v>
      </c>
      <c r="MP103" s="4">
        <v>2108</v>
      </c>
      <c r="MQ103" s="4">
        <v>791</v>
      </c>
      <c r="MR103" s="4">
        <v>808</v>
      </c>
      <c r="MS103" s="4">
        <v>3142</v>
      </c>
      <c r="MT103" s="4">
        <v>589</v>
      </c>
      <c r="MU103" s="4">
        <v>310</v>
      </c>
      <c r="MV103" s="4">
        <v>2440</v>
      </c>
      <c r="MW103" s="4">
        <v>1110</v>
      </c>
      <c r="MX103" s="4">
        <v>640</v>
      </c>
      <c r="MY103" s="4">
        <v>482</v>
      </c>
      <c r="MZ103" s="4">
        <v>816</v>
      </c>
      <c r="NA103" s="4">
        <v>685</v>
      </c>
      <c r="NB103" s="4">
        <v>3425</v>
      </c>
      <c r="NC103" s="4">
        <v>2559</v>
      </c>
      <c r="ND103" s="4">
        <v>399</v>
      </c>
      <c r="NE103" s="4">
        <v>276</v>
      </c>
      <c r="NF103" s="4">
        <v>1339</v>
      </c>
      <c r="NG103" s="4">
        <v>2923</v>
      </c>
      <c r="NH103" s="4">
        <v>1833</v>
      </c>
      <c r="NI103" s="4">
        <v>610</v>
      </c>
      <c r="NJ103" s="4">
        <v>1499</v>
      </c>
      <c r="NK103" s="4">
        <v>1365</v>
      </c>
      <c r="NL103" s="4">
        <v>1165</v>
      </c>
      <c r="NM103" s="4">
        <v>1375</v>
      </c>
      <c r="NN103" s="4">
        <v>4027</v>
      </c>
      <c r="NO103" s="4">
        <v>991</v>
      </c>
      <c r="NP103" s="4">
        <v>1207</v>
      </c>
      <c r="NQ103" s="4">
        <v>3666</v>
      </c>
      <c r="NR103" s="4">
        <v>1483</v>
      </c>
      <c r="NS103" s="4">
        <v>3232</v>
      </c>
      <c r="NT103" s="4">
        <v>3021</v>
      </c>
      <c r="NU103" s="4">
        <v>622</v>
      </c>
      <c r="NV103" s="4">
        <v>2965</v>
      </c>
      <c r="NW103" s="4">
        <v>1014</v>
      </c>
      <c r="NX103" s="4">
        <v>2208</v>
      </c>
      <c r="NY103" s="4">
        <v>1647</v>
      </c>
      <c r="NZ103" s="4">
        <v>1217</v>
      </c>
      <c r="OA103" s="4">
        <v>3222</v>
      </c>
      <c r="OB103" s="4">
        <v>2273</v>
      </c>
      <c r="OC103" s="4">
        <v>2971</v>
      </c>
      <c r="OD103" s="4">
        <v>822</v>
      </c>
      <c r="OE103" s="4">
        <v>1027</v>
      </c>
      <c r="OF103" s="4">
        <v>3203</v>
      </c>
      <c r="OG103" s="4">
        <v>3628</v>
      </c>
      <c r="OH103" s="4">
        <v>1078</v>
      </c>
      <c r="OI103" s="4">
        <v>1250</v>
      </c>
      <c r="OJ103" s="4">
        <v>1533</v>
      </c>
      <c r="OK103" s="4">
        <v>3137</v>
      </c>
      <c r="OL103" s="4">
        <v>497</v>
      </c>
      <c r="OM103" s="4">
        <v>621</v>
      </c>
      <c r="ON103" s="4">
        <v>541</v>
      </c>
      <c r="OO103" s="4">
        <v>835</v>
      </c>
      <c r="OP103" s="4">
        <v>942</v>
      </c>
      <c r="OQ103" s="4">
        <v>2644</v>
      </c>
      <c r="OR103" s="4">
        <v>3202</v>
      </c>
      <c r="OS103" s="4">
        <v>1639</v>
      </c>
      <c r="OT103" s="4">
        <v>650</v>
      </c>
      <c r="OU103" s="4">
        <v>3288</v>
      </c>
      <c r="OV103" s="4">
        <v>624</v>
      </c>
      <c r="OW103" s="4">
        <v>998</v>
      </c>
      <c r="OX103" s="4">
        <v>912</v>
      </c>
      <c r="OY103" s="4">
        <v>2909</v>
      </c>
      <c r="OZ103" s="4">
        <v>517</v>
      </c>
      <c r="PA103" s="4">
        <v>927</v>
      </c>
      <c r="PB103" s="4">
        <v>1817</v>
      </c>
      <c r="PC103" s="4">
        <v>851</v>
      </c>
      <c r="PD103" s="4">
        <v>3960</v>
      </c>
      <c r="PE103" s="4">
        <v>773</v>
      </c>
      <c r="PF103" s="4">
        <v>1463</v>
      </c>
      <c r="PG103" s="4">
        <v>580</v>
      </c>
      <c r="PH103" s="4">
        <v>2631</v>
      </c>
      <c r="PI103" s="4">
        <v>1438</v>
      </c>
      <c r="PJ103" s="4">
        <v>1190</v>
      </c>
      <c r="PK103" s="4">
        <v>1443</v>
      </c>
      <c r="PL103" s="4">
        <v>1531</v>
      </c>
      <c r="PM103" s="4">
        <v>1049</v>
      </c>
      <c r="PN103" s="4">
        <v>946</v>
      </c>
      <c r="PO103" s="4">
        <v>695</v>
      </c>
      <c r="PP103" s="4">
        <v>4311</v>
      </c>
      <c r="PQ103" s="4">
        <v>1095</v>
      </c>
      <c r="PR103" s="4">
        <v>1523.5407767999998</v>
      </c>
      <c r="PS103" s="4">
        <v>729.72988199999998</v>
      </c>
      <c r="PT103" s="4">
        <v>480.31364639999998</v>
      </c>
      <c r="PU103" s="4">
        <v>344.4721874999999</v>
      </c>
      <c r="PV103" s="4">
        <v>3175.9417094999999</v>
      </c>
      <c r="PW103" s="4">
        <v>3026.1009008999999</v>
      </c>
      <c r="PX103" s="4">
        <v>941.11638809999988</v>
      </c>
      <c r="PY103" s="4">
        <v>1770.2012348999999</v>
      </c>
      <c r="PZ103" s="4">
        <v>848.37528929999996</v>
      </c>
      <c r="QA103" s="4">
        <v>796.34621009999989</v>
      </c>
      <c r="QB103" s="4">
        <v>865.46110980000003</v>
      </c>
      <c r="QC103" s="4">
        <v>1011.2968550999999</v>
      </c>
      <c r="QD103" s="4">
        <v>3449.3515812000001</v>
      </c>
      <c r="QE103" s="4">
        <v>1131.0078296999998</v>
      </c>
      <c r="QF103" s="4">
        <v>4097.3267306999996</v>
      </c>
      <c r="QG103" s="4">
        <v>891.40216199999986</v>
      </c>
      <c r="QH103" s="4">
        <v>959.08405739999989</v>
      </c>
      <c r="QI103" s="4">
        <v>1067.0737916999999</v>
      </c>
      <c r="QJ103" s="4">
        <v>3286.4300153999998</v>
      </c>
      <c r="QK103" s="4">
        <v>1722.544656</v>
      </c>
      <c r="QL103" s="4">
        <v>573.20172000000002</v>
      </c>
      <c r="QM103" s="4">
        <v>1772.7732939</v>
      </c>
      <c r="QN103" s="4">
        <v>2985.3888812999994</v>
      </c>
      <c r="QO103" s="4">
        <v>1057.1162489999999</v>
      </c>
      <c r="QP103" s="4">
        <v>882.36321179999993</v>
      </c>
      <c r="QQ103" s="4">
        <v>4814.2330614000002</v>
      </c>
      <c r="QR103" s="4">
        <v>1745.6564432999999</v>
      </c>
      <c r="QS103" s="4">
        <v>930.27699659999996</v>
      </c>
      <c r="QT103" s="4">
        <v>1802.7561530999997</v>
      </c>
      <c r="QU103" s="4">
        <v>3606.0634617000001</v>
      </c>
      <c r="QV103" s="4">
        <v>3039.2551454999998</v>
      </c>
      <c r="QW103" s="4">
        <v>992.48408069999994</v>
      </c>
      <c r="QX103" s="4">
        <v>1125.4962747</v>
      </c>
      <c r="QY103" s="4">
        <v>1440.5000147999997</v>
      </c>
      <c r="QZ103" s="4">
        <v>923.00174399999992</v>
      </c>
      <c r="RA103" s="4">
        <v>3993.5625218999994</v>
      </c>
      <c r="RB103" s="4">
        <v>1493.263968</v>
      </c>
      <c r="RC103" s="4">
        <v>1177.5253539</v>
      </c>
      <c r="RD103" s="4">
        <v>817.65755609999997</v>
      </c>
      <c r="RE103" s="4">
        <v>3801.6134330999994</v>
      </c>
      <c r="RF103" s="4">
        <v>835.88243129999989</v>
      </c>
      <c r="RG103" s="4">
        <v>813.35854319999999</v>
      </c>
      <c r="RH103" s="4">
        <v>1746.9424727999999</v>
      </c>
      <c r="RI103" s="4">
        <v>956.47525469999994</v>
      </c>
      <c r="RJ103" s="4">
        <v>1206.5161331999998</v>
      </c>
      <c r="RK103" s="4">
        <v>791.90022239999996</v>
      </c>
      <c r="RL103" s="4">
        <v>1086.8419022999999</v>
      </c>
      <c r="RM103" s="4">
        <v>1347.0607857</v>
      </c>
      <c r="RN103" s="4">
        <v>2140.3940124000001</v>
      </c>
      <c r="RO103" s="4">
        <v>1349.8165632</v>
      </c>
      <c r="RP103" s="4">
        <v>3378.1790342999998</v>
      </c>
      <c r="RQ103" s="4">
        <v>2740.3084022999997</v>
      </c>
      <c r="RR103" s="4">
        <v>1191.1572666</v>
      </c>
      <c r="RS103" s="4">
        <v>1239.7324379999998</v>
      </c>
      <c r="RT103" s="4">
        <v>937.40527439999983</v>
      </c>
      <c r="RU103" s="4">
        <v>563.97905129999992</v>
      </c>
      <c r="RV103" s="4">
        <v>5712.3593204999997</v>
      </c>
      <c r="RW103" s="4">
        <v>1311.6766025999998</v>
      </c>
      <c r="RX103" s="4">
        <v>3067.9152314999997</v>
      </c>
      <c r="RY103" s="4">
        <v>851.97617189999994</v>
      </c>
      <c r="RZ103" s="4">
        <v>658.63082249999991</v>
      </c>
      <c r="SA103" s="4">
        <v>2988.8427890999997</v>
      </c>
      <c r="SB103" s="4">
        <v>1111.9011057</v>
      </c>
      <c r="SC103" s="4">
        <v>1196.742309</v>
      </c>
      <c r="SD103" s="4">
        <v>1204.4952296999998</v>
      </c>
      <c r="SE103" s="4">
        <v>1064.2445267999999</v>
      </c>
      <c r="SF103" s="4">
        <v>1032.7184321999998</v>
      </c>
      <c r="SG103" s="4">
        <v>3365.5392014999993</v>
      </c>
      <c r="SH103" s="4">
        <v>2454.7731095999998</v>
      </c>
      <c r="SI103" s="4">
        <v>596.42373839999993</v>
      </c>
      <c r="SJ103" s="4">
        <v>688.35647579999988</v>
      </c>
      <c r="SK103" s="4">
        <v>712.49708669999995</v>
      </c>
      <c r="SL103" s="4">
        <v>566.69808509999996</v>
      </c>
      <c r="SM103" s="4">
        <v>3411.5790575999999</v>
      </c>
      <c r="SN103" s="4">
        <v>3105.7979861999997</v>
      </c>
      <c r="SO103" s="4">
        <v>809.83114799999998</v>
      </c>
      <c r="SP103" s="4">
        <v>969.04160009999987</v>
      </c>
      <c r="SQ103" s="4">
        <v>906.0996419999999</v>
      </c>
      <c r="SR103" s="4">
        <v>2754.0872897999998</v>
      </c>
      <c r="SS103" s="4">
        <v>947.73025409999991</v>
      </c>
      <c r="ST103" s="4">
        <v>802.62938279999992</v>
      </c>
      <c r="SU103" s="4">
        <v>3043.2602087999999</v>
      </c>
      <c r="SV103" s="4">
        <v>2654.7690686999999</v>
      </c>
      <c r="SW103" s="4">
        <v>681.11796690000006</v>
      </c>
      <c r="SX103" s="4">
        <v>877.29258119999986</v>
      </c>
      <c r="SY103" s="4">
        <v>681.99981569999989</v>
      </c>
      <c r="SZ103" s="4">
        <v>740.27532389999999</v>
      </c>
      <c r="TA103" s="4">
        <v>2912.6730990000001</v>
      </c>
      <c r="TB103" s="4">
        <v>854.76869309999995</v>
      </c>
      <c r="TC103" s="4">
        <v>5705.8924293</v>
      </c>
      <c r="TD103" s="4">
        <v>845.61951179999994</v>
      </c>
      <c r="TE103" s="4">
        <v>626.14939169999991</v>
      </c>
      <c r="TF103" s="4">
        <v>3158.3047334999997</v>
      </c>
      <c r="TG103" s="4">
        <v>2882.7269834999997</v>
      </c>
      <c r="TH103" s="4">
        <v>800.71871039999996</v>
      </c>
      <c r="TI103" s="4">
        <v>631.73443409999993</v>
      </c>
      <c r="TJ103" s="4">
        <v>372.91181129999995</v>
      </c>
      <c r="TK103" s="4">
        <v>816.92268209999997</v>
      </c>
      <c r="TL103" s="4">
        <v>891.32867459999989</v>
      </c>
      <c r="TM103" s="4">
        <v>842.09211659999994</v>
      </c>
      <c r="TN103" s="4">
        <v>748.65288749999991</v>
      </c>
      <c r="TO103" s="4">
        <v>3642.6601868999996</v>
      </c>
      <c r="TP103" s="4">
        <v>2831.3225471999999</v>
      </c>
      <c r="TQ103" s="4">
        <v>715.21612049999999</v>
      </c>
      <c r="TR103" s="4">
        <v>809.90463539999996</v>
      </c>
      <c r="TS103" s="4">
        <v>954.52783859999988</v>
      </c>
      <c r="TT103" s="4">
        <v>642.0961575</v>
      </c>
      <c r="TU103" s="4">
        <v>3463.0569812999997</v>
      </c>
      <c r="TV103" s="6">
        <v>773.01396060000002</v>
      </c>
      <c r="TW103" s="6">
        <v>997.77517349999994</v>
      </c>
      <c r="TX103" s="6">
        <v>744.05992499999991</v>
      </c>
      <c r="TY103" s="6">
        <v>1175.8718873999999</v>
      </c>
      <c r="TZ103" s="6">
        <v>1125.6799931999999</v>
      </c>
      <c r="UA103" s="6">
        <v>2852.9278427999998</v>
      </c>
      <c r="UB103" s="6">
        <v>849.47760029999995</v>
      </c>
      <c r="UC103" s="6">
        <v>862.81556339999997</v>
      </c>
      <c r="UD103" s="6">
        <v>3040.9820993999997</v>
      </c>
      <c r="UE103" s="6">
        <v>567.5799338999999</v>
      </c>
      <c r="UF103" s="6">
        <v>2650.1393624999996</v>
      </c>
      <c r="UG103" s="6">
        <v>2787.3035946</v>
      </c>
      <c r="UH103" s="6">
        <v>698.2037873999999</v>
      </c>
      <c r="UI103" s="6">
        <v>482.26106249999992</v>
      </c>
      <c r="UJ103" s="6">
        <v>2494.1990996999998</v>
      </c>
      <c r="UK103" s="6">
        <v>2801.3764316999996</v>
      </c>
      <c r="UL103" s="6">
        <v>1863.6772076999998</v>
      </c>
      <c r="UM103" s="6">
        <v>2194.6644572999999</v>
      </c>
      <c r="UN103" s="6">
        <v>594.7702718999999</v>
      </c>
      <c r="UO103" s="6">
        <v>1595.4114539999998</v>
      </c>
      <c r="UP103" s="6">
        <v>2695.2606261000001</v>
      </c>
      <c r="UQ103" s="6">
        <v>633.38790059999997</v>
      </c>
      <c r="UR103" s="6">
        <v>438.13187879999992</v>
      </c>
      <c r="US103" s="6">
        <v>437.25002999999998</v>
      </c>
      <c r="UT103" s="6">
        <v>700.73910269999988</v>
      </c>
      <c r="UU103" s="6">
        <v>3093.4521029999996</v>
      </c>
      <c r="UV103" s="6">
        <v>3323.7616145999996</v>
      </c>
      <c r="UW103" s="6">
        <v>715.28960789999996</v>
      </c>
      <c r="UX103" s="6">
        <v>782.67755369999998</v>
      </c>
      <c r="UY103" s="6">
        <v>3124.5740168999996</v>
      </c>
      <c r="UZ103" s="6">
        <v>709.520847</v>
      </c>
      <c r="VA103" s="6">
        <v>2890.6636226999999</v>
      </c>
      <c r="VB103" s="6">
        <v>805.97305949999998</v>
      </c>
      <c r="VC103" s="6">
        <v>820.52356469999995</v>
      </c>
      <c r="VD103" s="6">
        <v>749.46124889999987</v>
      </c>
      <c r="VE103" s="6">
        <v>759.16158569999993</v>
      </c>
      <c r="VF103" s="6">
        <v>2950.2986477999998</v>
      </c>
      <c r="VG103" s="6">
        <v>1010.6722122</v>
      </c>
      <c r="VH103" s="6">
        <v>898.75090199999988</v>
      </c>
      <c r="VI103" s="6">
        <v>3342.5009015999995</v>
      </c>
      <c r="VJ103" s="6">
        <v>1214.7834656999999</v>
      </c>
      <c r="VK103" s="6">
        <v>1000.3104887999999</v>
      </c>
      <c r="VL103" s="6">
        <v>960.84775499999989</v>
      </c>
      <c r="VM103" s="6">
        <v>1020.9604481999999</v>
      </c>
      <c r="VN103" s="6">
        <v>672.96086549999995</v>
      </c>
      <c r="VO103" s="6">
        <v>3833.8376579999999</v>
      </c>
      <c r="VP103" s="6">
        <v>935.64157679999994</v>
      </c>
      <c r="VQ103" s="6">
        <v>1108.3737104999998</v>
      </c>
      <c r="VR103" s="6">
        <v>3065.2696851000001</v>
      </c>
      <c r="VS103" s="6">
        <v>786.42541109999991</v>
      </c>
      <c r="VT103" s="6">
        <v>3007.3983575999996</v>
      </c>
      <c r="VU103" s="6">
        <v>478.58669249999997</v>
      </c>
      <c r="VV103" s="6">
        <v>516.46944719999999</v>
      </c>
      <c r="VW103" s="6">
        <v>1000.4942072999999</v>
      </c>
      <c r="VX103" s="6">
        <v>3495.3179498999998</v>
      </c>
      <c r="VY103" s="6">
        <v>938.58107280000002</v>
      </c>
      <c r="VZ103" s="6">
        <v>2701.0661306999996</v>
      </c>
      <c r="WA103" s="6">
        <v>3479.5549025999999</v>
      </c>
      <c r="WB103" s="6">
        <v>463.19108219999993</v>
      </c>
      <c r="WC103" s="6">
        <v>637.90737569999999</v>
      </c>
      <c r="WD103" s="6">
        <v>3150.0741446999996</v>
      </c>
      <c r="WE103" s="6">
        <v>1715.1224285999997</v>
      </c>
      <c r="WF103" s="6">
        <v>2982.5596163999999</v>
      </c>
      <c r="WG103" s="6">
        <v>879.79115279999996</v>
      </c>
      <c r="WH103" s="6">
        <v>619.86621899999989</v>
      </c>
      <c r="WI103" s="6">
        <v>3487.9692098999994</v>
      </c>
      <c r="WJ103" s="6">
        <v>797.04434040000001</v>
      </c>
      <c r="WK103" s="6">
        <v>726.86387339999987</v>
      </c>
      <c r="WL103" s="6">
        <v>544.21094069999992</v>
      </c>
      <c r="WM103" s="6">
        <v>2861.8565618999996</v>
      </c>
      <c r="WN103" s="6">
        <v>647.7546873</v>
      </c>
      <c r="WO103" s="6">
        <v>2960.5501401000001</v>
      </c>
      <c r="WP103" s="6">
        <v>955.37294369999995</v>
      </c>
      <c r="WQ103" s="6">
        <v>2664.0652248000001</v>
      </c>
      <c r="WR103" s="6">
        <v>536.16407040000001</v>
      </c>
      <c r="WS103" s="6">
        <v>2629.4159156999999</v>
      </c>
      <c r="WT103" s="6">
        <v>752.95190039999989</v>
      </c>
      <c r="WU103" s="6">
        <v>582.97554420000006</v>
      </c>
      <c r="WV103" s="6">
        <v>2580.3630761999998</v>
      </c>
      <c r="WW103" s="6">
        <v>477.63135629999999</v>
      </c>
      <c r="WX103" s="6">
        <v>756.66301409999994</v>
      </c>
      <c r="WY103" s="6">
        <v>1131.5957289</v>
      </c>
      <c r="WZ103" s="6">
        <v>439.85883269999999</v>
      </c>
      <c r="XA103" s="6">
        <v>239.23823069999997</v>
      </c>
      <c r="XB103" s="6">
        <v>292.44310829999995</v>
      </c>
      <c r="XC103" s="6">
        <v>180.00738629999998</v>
      </c>
      <c r="XD103" s="6">
        <v>308.64707999999996</v>
      </c>
      <c r="XE103" s="6">
        <v>71.980908299999996</v>
      </c>
      <c r="XF103" s="6">
        <v>90.830426399999993</v>
      </c>
      <c r="XG103" s="6">
        <v>186.18032789999998</v>
      </c>
      <c r="XH103" s="6">
        <v>4532.3721386999996</v>
      </c>
      <c r="XI103" s="6">
        <v>2126.2109441999996</v>
      </c>
      <c r="XJ103" s="6">
        <v>195.29276549999997</v>
      </c>
      <c r="XK103" s="6">
        <v>450.73496790000002</v>
      </c>
      <c r="XL103" s="6">
        <v>357.22225139999995</v>
      </c>
      <c r="XM103" s="6">
        <v>318.53113529999996</v>
      </c>
      <c r="XN103" s="6">
        <v>346.30937249999999</v>
      </c>
      <c r="XO103" s="6">
        <v>3091.8353801999997</v>
      </c>
      <c r="XP103" s="6">
        <v>457.89998939999998</v>
      </c>
      <c r="XQ103" s="6">
        <v>2366.7719480999995</v>
      </c>
      <c r="XR103" s="6">
        <v>607.99800389999984</v>
      </c>
      <c r="XS103" s="6">
        <v>2684.4947219999995</v>
      </c>
      <c r="XT103" s="6">
        <v>1171.3156686</v>
      </c>
      <c r="XU103" s="6">
        <v>511.72950989999993</v>
      </c>
      <c r="XV103" s="6">
        <v>331.97932950000001</v>
      </c>
      <c r="XW103" s="6">
        <v>740.49578609999992</v>
      </c>
      <c r="XX103" s="6">
        <v>607.22638619999998</v>
      </c>
      <c r="XY103" s="6">
        <v>3066.7026893999996</v>
      </c>
      <c r="XZ103" s="6">
        <v>415.46101589999995</v>
      </c>
      <c r="YA103" s="6">
        <v>2673.3981245999998</v>
      </c>
      <c r="YB103" s="6">
        <v>1510.8274566</v>
      </c>
      <c r="YC103" s="6">
        <v>854.76869309999995</v>
      </c>
      <c r="YD103" s="6">
        <v>2945.5587104999995</v>
      </c>
      <c r="YE103" s="6">
        <v>3607.4964659999996</v>
      </c>
      <c r="YF103" s="6">
        <v>2992.7743649999998</v>
      </c>
      <c r="YG103" s="6">
        <v>916.93903349999994</v>
      </c>
      <c r="YH103" s="6">
        <v>880.81997639999997</v>
      </c>
      <c r="YI103" s="6">
        <v>872.69961869999986</v>
      </c>
      <c r="YJ103" s="6">
        <v>3724.0474823999998</v>
      </c>
      <c r="YK103" s="6">
        <v>401.27794769999997</v>
      </c>
      <c r="YL103" s="6">
        <v>702.61303139999995</v>
      </c>
      <c r="YM103" s="6">
        <v>2787.8914937999998</v>
      </c>
      <c r="YN103" s="6">
        <v>3486.9403862999998</v>
      </c>
      <c r="YO103" s="6">
        <v>2341.2350766</v>
      </c>
      <c r="YP103" s="6">
        <v>385.80884999999995</v>
      </c>
      <c r="YQ103" s="6">
        <v>259.9984212</v>
      </c>
      <c r="YR103" s="6">
        <v>2411.6727495</v>
      </c>
      <c r="YS103" s="6">
        <v>197.01971939999999</v>
      </c>
      <c r="YT103" s="6">
        <v>531.5711078999999</v>
      </c>
      <c r="YU103" s="6">
        <v>347.22796499999998</v>
      </c>
      <c r="YV103" s="6">
        <v>459.62694329999999</v>
      </c>
      <c r="YW103" s="6">
        <v>2990.4595118999996</v>
      </c>
      <c r="YX103" s="6">
        <v>331.86909839999998</v>
      </c>
      <c r="YY103" s="6">
        <v>311.29262639999996</v>
      </c>
      <c r="YZ103" s="6">
        <v>2303.7565025999997</v>
      </c>
      <c r="ZA103" s="6">
        <v>499.23665189999991</v>
      </c>
      <c r="ZB103" s="6">
        <v>559.38608879999992</v>
      </c>
      <c r="ZC103" s="6">
        <v>2964.1877663999994</v>
      </c>
      <c r="ZD103" s="6">
        <v>306.9201261</v>
      </c>
      <c r="ZE103" s="6">
        <v>2278.1461436999998</v>
      </c>
      <c r="ZF103" s="6">
        <v>2268.4825505999997</v>
      </c>
      <c r="ZG103" s="6">
        <v>224.94493139999997</v>
      </c>
      <c r="ZH103" s="6">
        <v>142.19811899999996</v>
      </c>
      <c r="ZI103" s="6">
        <v>260.58632039999998</v>
      </c>
      <c r="ZJ103" s="6">
        <v>184.37988659999999</v>
      </c>
      <c r="ZK103" s="6">
        <v>439.01372759999998</v>
      </c>
      <c r="ZL103" s="6">
        <v>454.29910679999995</v>
      </c>
      <c r="ZM103" s="6">
        <v>306.73640759999995</v>
      </c>
      <c r="ZN103" s="6">
        <v>2920.9036878000002</v>
      </c>
      <c r="ZO103" s="6">
        <v>288.62176349999999</v>
      </c>
      <c r="ZP103" s="6">
        <v>416.41635209999998</v>
      </c>
      <c r="ZQ103" s="6">
        <v>4471.4510840999992</v>
      </c>
      <c r="ZR103" s="6">
        <v>510.48022409999993</v>
      </c>
      <c r="ZS103" s="6">
        <v>981.79166399999986</v>
      </c>
      <c r="ZT103" s="6">
        <v>586.61317050000002</v>
      </c>
      <c r="ZU103" s="6">
        <v>270.83781269999997</v>
      </c>
      <c r="ZV103" s="6">
        <v>304.93596629999996</v>
      </c>
      <c r="ZW103" s="6">
        <v>1246.0890980999998</v>
      </c>
      <c r="ZX103" s="6">
        <v>824.12444729999993</v>
      </c>
      <c r="ZY103" s="6">
        <v>3447.2204465999998</v>
      </c>
      <c r="ZZ103" s="6">
        <v>2776.2804845999995</v>
      </c>
      <c r="AAA103" s="6">
        <v>828.68066609999994</v>
      </c>
      <c r="AAB103" s="6">
        <v>3010.9257527999998</v>
      </c>
      <c r="AAC103" s="6">
        <v>683.83700069999998</v>
      </c>
      <c r="AAD103" s="6">
        <v>1662.4687064999998</v>
      </c>
      <c r="AAE103" s="6">
        <v>809.64742949999993</v>
      </c>
      <c r="AAF103" s="6">
        <v>846.64833539999995</v>
      </c>
      <c r="AAG103" s="6">
        <v>2454.9568280999997</v>
      </c>
      <c r="AAH103" s="6">
        <v>2667.7028510999994</v>
      </c>
      <c r="AAI103" s="6">
        <v>645.66029639999999</v>
      </c>
      <c r="AAJ103" s="6">
        <v>450.73496790000002</v>
      </c>
      <c r="AAK103" s="6">
        <v>1680.3628883999997</v>
      </c>
      <c r="AAL103" s="6">
        <v>428.21107979999994</v>
      </c>
      <c r="AAM103" s="6">
        <v>3071.1119333999995</v>
      </c>
      <c r="AAN103" s="4">
        <v>916.93903349999994</v>
      </c>
      <c r="AAO103" s="4">
        <v>638.89945560000001</v>
      </c>
      <c r="AAP103" s="4">
        <v>2566.2534953999998</v>
      </c>
      <c r="AAQ103" s="4">
        <v>521.65030889999991</v>
      </c>
      <c r="AAR103" s="4">
        <v>528.0437126999999</v>
      </c>
      <c r="AAS103" s="4">
        <v>362.62357529999997</v>
      </c>
      <c r="AAT103" s="4">
        <v>499.34688299999999</v>
      </c>
      <c r="AAU103" s="4">
        <v>2813.7223148999997</v>
      </c>
      <c r="AAV103" s="4">
        <v>528.26417489999994</v>
      </c>
      <c r="AAW103" s="4">
        <v>593.77819199999988</v>
      </c>
      <c r="AAX103" s="4">
        <v>690.96527849999995</v>
      </c>
      <c r="AAY103" s="4">
        <v>524.47957380000003</v>
      </c>
      <c r="AAZ103" s="4">
        <v>2987.1893225999997</v>
      </c>
      <c r="ABA103" s="4">
        <v>318.53113529999996</v>
      </c>
      <c r="ABB103" s="4">
        <v>520.07032979999997</v>
      </c>
      <c r="ABC103" s="4">
        <v>199.77549689999998</v>
      </c>
      <c r="ABD103" s="4">
        <v>259.96167750000001</v>
      </c>
      <c r="ABE103" s="4">
        <v>269.91922019999998</v>
      </c>
      <c r="ABF103" s="4">
        <v>189.78121049999999</v>
      </c>
      <c r="ABG103" s="4">
        <v>135.84145889999999</v>
      </c>
      <c r="ABH103" s="4">
        <v>75.545047199999999</v>
      </c>
      <c r="ABI103" s="4">
        <v>930.53420249999988</v>
      </c>
      <c r="ABJ103" s="4">
        <v>819.82543439999995</v>
      </c>
      <c r="ABK103" s="4">
        <v>1050.8698199999999</v>
      </c>
      <c r="ABL103" s="4">
        <v>1074.2755568999999</v>
      </c>
      <c r="ABM103" s="4">
        <v>1004.1318335999999</v>
      </c>
      <c r="ABN103" s="4">
        <v>1019.4539565</v>
      </c>
      <c r="ABO103" s="4">
        <v>3865.9883954999996</v>
      </c>
      <c r="ABP103" s="4">
        <v>920.50317239999993</v>
      </c>
      <c r="ABQ103" s="4">
        <v>666.49397429999999</v>
      </c>
      <c r="ABR103" s="4">
        <v>761.91736319999995</v>
      </c>
      <c r="ABS103" s="4">
        <v>2945.1545297999996</v>
      </c>
      <c r="ABT103" s="4">
        <v>3025.9171824</v>
      </c>
      <c r="ABU103" s="4">
        <v>653.19275489999995</v>
      </c>
      <c r="ABV103" s="4">
        <v>761.95410689999994</v>
      </c>
      <c r="ABW103" s="4">
        <v>2849.6576534999995</v>
      </c>
      <c r="ABX103" s="4">
        <v>635.95995959999993</v>
      </c>
      <c r="ABY103" s="4">
        <v>731.27311739999993</v>
      </c>
      <c r="ABZ103" s="4">
        <v>1154.3768228999998</v>
      </c>
      <c r="ACA103" s="4">
        <v>1350.4412060999998</v>
      </c>
      <c r="ACB103" s="4">
        <v>3837.4385405999997</v>
      </c>
      <c r="ACC103" s="4">
        <v>879.09302249999996</v>
      </c>
      <c r="ACD103" s="4">
        <v>1053.441879</v>
      </c>
      <c r="ACE103" s="4">
        <v>3107.4881963999997</v>
      </c>
      <c r="ACF103" s="4">
        <v>922.15663889999985</v>
      </c>
      <c r="ACG103" s="4">
        <v>1291.7615171999998</v>
      </c>
      <c r="ACH103" s="4">
        <v>519.22522470000001</v>
      </c>
      <c r="ACI103" s="4">
        <v>3828.2526155999994</v>
      </c>
      <c r="ACJ103" s="4">
        <v>2910.5787080999999</v>
      </c>
      <c r="ACK103" s="4">
        <v>3049.2861755999998</v>
      </c>
      <c r="ACL103" s="4">
        <v>1033.7105121</v>
      </c>
      <c r="ACM103" s="4">
        <v>3298.9228733999998</v>
      </c>
      <c r="ACN103" s="4">
        <v>885.19247669999993</v>
      </c>
      <c r="ACO103" s="4">
        <v>1054.3237277999999</v>
      </c>
      <c r="ACP103" s="4">
        <v>1330.6363517999998</v>
      </c>
      <c r="ACQ103" s="4">
        <v>932.18766899999991</v>
      </c>
      <c r="ACR103" s="4">
        <v>1549.0776482999997</v>
      </c>
      <c r="ACS103" s="4">
        <v>3266.3679551999999</v>
      </c>
      <c r="ACT103" s="4">
        <v>1293.8926517999998</v>
      </c>
      <c r="ACU103" s="4">
        <v>1144.3090491</v>
      </c>
      <c r="ACV103" s="4">
        <v>841.1735240999999</v>
      </c>
      <c r="ACW103" s="4">
        <v>995.16637079999987</v>
      </c>
      <c r="ACX103" s="4">
        <v>3502.6299461999997</v>
      </c>
      <c r="ACY103" s="4">
        <v>1147.1750577</v>
      </c>
      <c r="ACZ103" s="4">
        <v>3241.7129324999996</v>
      </c>
      <c r="ADA103" s="4">
        <v>965.51420489999987</v>
      </c>
      <c r="ADB103" s="4">
        <v>786.35192369999993</v>
      </c>
      <c r="ADC103" s="4">
        <v>1018.4618766</v>
      </c>
      <c r="ADD103" s="4">
        <v>2812.6934913</v>
      </c>
      <c r="ADE103" s="4">
        <v>2496.9548771999998</v>
      </c>
      <c r="ADF103" s="4">
        <v>3002.8421387999997</v>
      </c>
      <c r="ADG103" s="4">
        <v>645.18262830000003</v>
      </c>
      <c r="ADH103" s="4">
        <v>1057.2264800999999</v>
      </c>
      <c r="ADI103" s="4">
        <v>1106.7202439999999</v>
      </c>
      <c r="ADJ103" s="4">
        <v>763.71780449999994</v>
      </c>
      <c r="ADK103" s="4">
        <v>1650.0493358999997</v>
      </c>
      <c r="ADL103" s="4">
        <v>1137.1072838999999</v>
      </c>
      <c r="ADM103" s="4">
        <v>1314.9835355999999</v>
      </c>
      <c r="ADN103" s="4">
        <v>568.6455011999999</v>
      </c>
      <c r="ADO103" s="4">
        <v>3799.3353236999997</v>
      </c>
      <c r="ADP103" s="4">
        <v>1051.2005133</v>
      </c>
      <c r="ADQ103" s="2">
        <v>897.02394809999987</v>
      </c>
      <c r="ADR103" s="2">
        <v>3143.9746904999997</v>
      </c>
      <c r="ADS103" s="2">
        <v>1227.2763236999999</v>
      </c>
      <c r="ADT103" s="2">
        <v>1335.2293142999999</v>
      </c>
      <c r="ADU103" s="2">
        <v>635.26182929999993</v>
      </c>
      <c r="ADV103" s="2">
        <v>2531.4939551999996</v>
      </c>
    </row>
    <row r="104" spans="1:802" s="2" customFormat="1" ht="16.5">
      <c r="A104" s="5" t="s">
        <v>99</v>
      </c>
      <c r="B104" s="4"/>
      <c r="C104" s="4"/>
      <c r="D104" s="4"/>
      <c r="E104" s="4"/>
      <c r="F104" s="4"/>
      <c r="G104" s="4"/>
      <c r="H104" s="4"/>
      <c r="I104" s="4"/>
      <c r="J104" s="4">
        <v>2431</v>
      </c>
      <c r="K104" s="4"/>
      <c r="L104" s="4">
        <v>2380</v>
      </c>
      <c r="M104" s="4"/>
      <c r="N104" s="4"/>
      <c r="O104" s="4"/>
      <c r="P104" s="4"/>
      <c r="Q104" s="4">
        <v>1671</v>
      </c>
      <c r="R104" s="4"/>
      <c r="S104" s="4"/>
      <c r="T104" s="4">
        <v>2002</v>
      </c>
      <c r="U104" s="4"/>
      <c r="V104" s="4"/>
      <c r="W104" s="4"/>
      <c r="X104" s="4"/>
      <c r="Y104" s="4"/>
      <c r="Z104" s="4">
        <v>2431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>
        <v>6</v>
      </c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>
        <v>2508</v>
      </c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>
        <v>1</v>
      </c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>
        <v>2315</v>
      </c>
      <c r="LS104" s="4"/>
      <c r="LT104" s="4"/>
      <c r="LU104" s="4"/>
      <c r="LV104" s="4"/>
      <c r="LW104" s="4"/>
      <c r="LX104" s="4"/>
      <c r="LY104" s="4"/>
      <c r="LZ104" s="4">
        <v>2227</v>
      </c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>
        <v>2951</v>
      </c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>
        <v>2469</v>
      </c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>
        <v>0</v>
      </c>
      <c r="PS104" s="4">
        <v>0</v>
      </c>
      <c r="PT104" s="4">
        <v>0</v>
      </c>
      <c r="PU104" s="4">
        <v>2412.9955226999996</v>
      </c>
      <c r="PV104" s="4" t="s">
        <v>5</v>
      </c>
      <c r="PW104" s="4" t="s">
        <v>5</v>
      </c>
      <c r="PX104" s="4" t="s">
        <v>5</v>
      </c>
      <c r="PY104" s="4" t="s">
        <v>5</v>
      </c>
      <c r="PZ104" s="4" t="s">
        <v>5</v>
      </c>
      <c r="QA104" s="4" t="s">
        <v>5</v>
      </c>
      <c r="QB104" s="4" t="s">
        <v>5</v>
      </c>
      <c r="QC104" s="4" t="s">
        <v>5</v>
      </c>
      <c r="QD104" s="4" t="s">
        <v>5</v>
      </c>
      <c r="QE104" s="4" t="s">
        <v>5</v>
      </c>
      <c r="QF104" s="4" t="s">
        <v>5</v>
      </c>
      <c r="QG104" s="4" t="s">
        <v>5</v>
      </c>
      <c r="QH104" s="4" t="s">
        <v>5</v>
      </c>
      <c r="QI104" s="4" t="s">
        <v>5</v>
      </c>
      <c r="QJ104" s="4" t="s">
        <v>5</v>
      </c>
      <c r="QK104" s="4" t="s">
        <v>5</v>
      </c>
      <c r="QL104" s="4" t="s">
        <v>5</v>
      </c>
      <c r="QM104" s="4" t="s">
        <v>5</v>
      </c>
      <c r="QN104" s="4" t="s">
        <v>5</v>
      </c>
      <c r="QO104" s="4" t="s">
        <v>5</v>
      </c>
      <c r="QP104" s="4" t="s">
        <v>5</v>
      </c>
      <c r="QQ104" s="4" t="s">
        <v>5</v>
      </c>
      <c r="QR104" s="4" t="s">
        <v>5</v>
      </c>
      <c r="QS104" s="4" t="s">
        <v>5</v>
      </c>
      <c r="QT104" s="4" t="s">
        <v>5</v>
      </c>
      <c r="QU104" s="4" t="s">
        <v>5</v>
      </c>
      <c r="QV104" s="4">
        <v>2624.3820288000002</v>
      </c>
      <c r="QW104" s="4" t="s">
        <v>5</v>
      </c>
      <c r="QX104" s="4" t="s">
        <v>5</v>
      </c>
      <c r="QY104" s="4" t="s">
        <v>5</v>
      </c>
      <c r="QZ104" s="4">
        <v>4905.2472062999996</v>
      </c>
      <c r="RA104" s="4">
        <v>2627.1378062999997</v>
      </c>
      <c r="RB104" s="4">
        <v>2502.6134069999998</v>
      </c>
      <c r="RC104" s="4">
        <v>5173.4762162999996</v>
      </c>
      <c r="RD104" s="4">
        <v>2459.5130469000001</v>
      </c>
      <c r="RE104" s="4">
        <v>2443.4193062999998</v>
      </c>
      <c r="RF104" s="4" t="s">
        <v>5</v>
      </c>
      <c r="RG104" s="4" t="s">
        <v>5</v>
      </c>
      <c r="RH104" s="4" t="s">
        <v>5</v>
      </c>
      <c r="RI104" s="4">
        <v>2466.1269128999998</v>
      </c>
      <c r="RJ104" s="4">
        <v>2377.9787765999999</v>
      </c>
      <c r="RK104" s="4">
        <v>2420.1972879</v>
      </c>
      <c r="RL104" s="4">
        <v>2092.5904587</v>
      </c>
      <c r="RM104" s="4">
        <v>2339.1039419999997</v>
      </c>
      <c r="RN104" s="4" t="s">
        <v>5</v>
      </c>
      <c r="RO104" s="4" t="s">
        <v>5</v>
      </c>
      <c r="RP104" s="4" t="s">
        <v>5</v>
      </c>
      <c r="RQ104" s="4" t="s">
        <v>5</v>
      </c>
      <c r="RR104" s="4" t="s">
        <v>5</v>
      </c>
      <c r="RS104" s="4" t="s">
        <v>5</v>
      </c>
      <c r="RT104" s="4" t="s">
        <v>5</v>
      </c>
      <c r="RU104" s="4" t="s">
        <v>5</v>
      </c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6" t="s">
        <v>5</v>
      </c>
      <c r="TV104" s="6" t="s">
        <v>5</v>
      </c>
      <c r="TW104" s="6" t="s">
        <v>5</v>
      </c>
      <c r="TX104" s="6" t="s">
        <v>5</v>
      </c>
      <c r="TY104" s="6" t="s">
        <v>5</v>
      </c>
      <c r="TZ104" s="6" t="s">
        <v>5</v>
      </c>
      <c r="UA104" s="6" t="s">
        <v>5</v>
      </c>
      <c r="UB104" s="6" t="s">
        <v>5</v>
      </c>
      <c r="UC104" s="6" t="s">
        <v>5</v>
      </c>
      <c r="UD104" s="6" t="s">
        <v>5</v>
      </c>
      <c r="UE104" s="6" t="s">
        <v>5</v>
      </c>
      <c r="UF104" s="6" t="s">
        <v>5</v>
      </c>
      <c r="UG104" s="6" t="s">
        <v>5</v>
      </c>
      <c r="UH104" s="6" t="s">
        <v>5</v>
      </c>
      <c r="UI104" s="6" t="s">
        <v>5</v>
      </c>
      <c r="UJ104" s="6" t="s">
        <v>5</v>
      </c>
      <c r="UK104" s="6" t="s">
        <v>5</v>
      </c>
      <c r="UL104" s="6" t="s">
        <v>5</v>
      </c>
      <c r="UM104" s="6" t="s">
        <v>5</v>
      </c>
      <c r="UN104" s="6" t="s">
        <v>5</v>
      </c>
      <c r="UO104" s="6" t="s">
        <v>5</v>
      </c>
      <c r="UP104" s="6" t="s">
        <v>5</v>
      </c>
      <c r="UQ104" s="6" t="s">
        <v>5</v>
      </c>
      <c r="UR104" s="6" t="s">
        <v>5</v>
      </c>
      <c r="US104" s="6" t="s">
        <v>5</v>
      </c>
      <c r="UT104" s="6" t="s">
        <v>5</v>
      </c>
      <c r="UU104" s="6" t="s">
        <v>5</v>
      </c>
      <c r="UV104" s="6" t="s">
        <v>5</v>
      </c>
      <c r="UW104" s="6" t="s">
        <v>5</v>
      </c>
      <c r="UX104" s="6" t="s">
        <v>5</v>
      </c>
      <c r="UY104" s="6" t="s">
        <v>5</v>
      </c>
      <c r="UZ104" s="6" t="s">
        <v>5</v>
      </c>
      <c r="VA104" s="6" t="s">
        <v>5</v>
      </c>
      <c r="VB104" s="6" t="s">
        <v>5</v>
      </c>
      <c r="VC104" s="6">
        <v>18.004412999999996</v>
      </c>
      <c r="VD104" s="6" t="s">
        <v>5</v>
      </c>
      <c r="VE104" s="6" t="s">
        <v>5</v>
      </c>
      <c r="VF104" s="6" t="s">
        <v>5</v>
      </c>
      <c r="VG104" s="6" t="s">
        <v>5</v>
      </c>
      <c r="VH104" s="6" t="s">
        <v>5</v>
      </c>
      <c r="VI104" s="6" t="s">
        <v>5</v>
      </c>
      <c r="VJ104" s="6" t="s">
        <v>5</v>
      </c>
      <c r="VK104" s="6" t="s">
        <v>5</v>
      </c>
      <c r="VL104" s="6" t="s">
        <v>5</v>
      </c>
      <c r="VM104" s="6" t="s">
        <v>5</v>
      </c>
      <c r="VN104" s="6" t="s">
        <v>5</v>
      </c>
      <c r="VO104" s="6" t="s">
        <v>5</v>
      </c>
      <c r="VP104" s="6" t="s">
        <v>5</v>
      </c>
      <c r="VQ104" s="6" t="s">
        <v>5</v>
      </c>
      <c r="VR104" s="6" t="s">
        <v>5</v>
      </c>
      <c r="VS104" s="6" t="s">
        <v>5</v>
      </c>
      <c r="VT104" s="6" t="s">
        <v>5</v>
      </c>
      <c r="VU104" s="6" t="s">
        <v>5</v>
      </c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</row>
    <row r="105" spans="1:802" s="2" customFormat="1" ht="16.5">
      <c r="A105" s="5" t="s">
        <v>100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6">
        <v>1620.39717</v>
      </c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>
        <v>1927.1703212999998</v>
      </c>
      <c r="ADN105" s="4" t="s">
        <v>5</v>
      </c>
      <c r="ADO105" s="4" t="s">
        <v>5</v>
      </c>
      <c r="ADP105" s="4" t="s">
        <v>5</v>
      </c>
      <c r="ADQ105" s="2">
        <v>1597.2486389999999</v>
      </c>
      <c r="ADR105" s="2">
        <v>1618.0088294999998</v>
      </c>
      <c r="ADS105" s="2" t="s">
        <v>5</v>
      </c>
      <c r="ADT105" s="2" t="s">
        <v>5</v>
      </c>
      <c r="ADU105" s="2" t="s">
        <v>5</v>
      </c>
      <c r="ADV105" s="2" t="s">
        <v>5</v>
      </c>
    </row>
    <row r="106" spans="1:802" s="2" customFormat="1" ht="16.5">
      <c r="A106" s="3" t="s">
        <v>101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</row>
    <row r="107" spans="1:802" s="2" customFormat="1" ht="16.5">
      <c r="A107" s="5" t="s">
        <v>102</v>
      </c>
      <c r="B107" s="4"/>
      <c r="C107" s="4"/>
      <c r="D107" s="4"/>
      <c r="E107" s="4"/>
      <c r="F107" s="4"/>
      <c r="G107" s="4"/>
      <c r="H107" s="4"/>
      <c r="I107" s="4"/>
      <c r="J107" s="4">
        <v>2111</v>
      </c>
      <c r="K107" s="4"/>
      <c r="L107" s="4"/>
      <c r="M107" s="4"/>
      <c r="N107" s="4"/>
      <c r="O107" s="4"/>
      <c r="P107" s="4"/>
      <c r="Q107" s="4">
        <v>916</v>
      </c>
      <c r="R107" s="4"/>
      <c r="S107" s="4">
        <v>315</v>
      </c>
      <c r="T107" s="4"/>
      <c r="U107" s="4"/>
      <c r="V107" s="4"/>
      <c r="W107" s="4"/>
      <c r="X107" s="4"/>
      <c r="Y107" s="4">
        <v>1746</v>
      </c>
      <c r="Z107" s="4"/>
      <c r="AA107" s="4"/>
      <c r="AB107" s="4">
        <v>609</v>
      </c>
      <c r="AC107" s="4">
        <v>775</v>
      </c>
      <c r="AD107" s="4"/>
      <c r="AE107" s="4"/>
      <c r="AF107" s="4"/>
      <c r="AG107" s="4"/>
      <c r="AH107" s="4"/>
      <c r="AI107" s="4"/>
      <c r="AJ107" s="4"/>
      <c r="AK107" s="4"/>
      <c r="AL107" s="4">
        <v>992</v>
      </c>
      <c r="AM107" s="4"/>
      <c r="AN107" s="4"/>
      <c r="AO107" s="4"/>
      <c r="AP107" s="4"/>
      <c r="AQ107" s="4"/>
      <c r="AR107" s="4">
        <v>316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>
        <v>892</v>
      </c>
      <c r="BE107" s="4"/>
      <c r="BF107" s="4"/>
      <c r="BG107" s="4"/>
      <c r="BH107" s="4"/>
      <c r="BI107" s="4">
        <v>301</v>
      </c>
      <c r="BJ107" s="4"/>
      <c r="BK107" s="4">
        <v>748</v>
      </c>
      <c r="BL107" s="4">
        <v>428</v>
      </c>
      <c r="BM107" s="4"/>
      <c r="BN107" s="4"/>
      <c r="BO107" s="4"/>
      <c r="BP107" s="4">
        <v>1885</v>
      </c>
      <c r="BQ107" s="4"/>
      <c r="BR107" s="4">
        <v>303</v>
      </c>
      <c r="BS107" s="4"/>
      <c r="BT107" s="4"/>
      <c r="BU107" s="4"/>
      <c r="BV107" s="4"/>
      <c r="BW107" s="4">
        <v>623</v>
      </c>
      <c r="BX107" s="4">
        <v>758</v>
      </c>
      <c r="BY107" s="4">
        <v>886</v>
      </c>
      <c r="BZ107" s="4"/>
      <c r="CA107" s="4"/>
      <c r="CB107" s="4"/>
      <c r="CC107" s="4"/>
      <c r="CD107" s="4"/>
      <c r="CE107" s="4"/>
      <c r="CF107" s="4"/>
      <c r="CG107" s="4">
        <v>590</v>
      </c>
      <c r="CH107" s="4"/>
      <c r="CI107" s="4"/>
      <c r="CJ107" s="4"/>
      <c r="CK107" s="4"/>
      <c r="CL107" s="4"/>
      <c r="CM107" s="4"/>
      <c r="CN107" s="4"/>
      <c r="CO107" s="4"/>
      <c r="CP107" s="4"/>
      <c r="CQ107" s="4">
        <v>322</v>
      </c>
      <c r="CR107" s="4"/>
      <c r="CS107" s="4"/>
      <c r="CT107" s="4"/>
      <c r="CU107" s="4"/>
      <c r="CV107" s="4">
        <v>921</v>
      </c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>
        <v>889</v>
      </c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>
        <v>323</v>
      </c>
      <c r="DX107" s="4"/>
      <c r="DY107" s="4"/>
      <c r="DZ107" s="4"/>
      <c r="EA107" s="4"/>
      <c r="EB107" s="4">
        <v>291</v>
      </c>
      <c r="EC107" s="4"/>
      <c r="ED107" s="4"/>
      <c r="EE107" s="4">
        <v>292</v>
      </c>
      <c r="EF107" s="4"/>
      <c r="EG107" s="4"/>
      <c r="EH107" s="4"/>
      <c r="EI107" s="4"/>
      <c r="EJ107" s="4"/>
      <c r="EK107" s="4">
        <v>615</v>
      </c>
      <c r="EL107" s="4"/>
      <c r="EM107" s="4">
        <v>323</v>
      </c>
      <c r="EN107" s="4"/>
      <c r="EO107" s="4"/>
      <c r="EP107" s="4"/>
      <c r="EQ107" s="4"/>
      <c r="ER107" s="4">
        <v>246</v>
      </c>
      <c r="ES107" s="4"/>
      <c r="ET107" s="4"/>
      <c r="EU107" s="4"/>
      <c r="EV107" s="4"/>
      <c r="EW107" s="4">
        <v>289</v>
      </c>
      <c r="EX107" s="4"/>
      <c r="EY107" s="4"/>
      <c r="EZ107" s="4"/>
      <c r="FA107" s="4">
        <v>647</v>
      </c>
      <c r="FB107" s="4"/>
      <c r="FC107" s="4"/>
      <c r="FD107" s="4"/>
      <c r="FE107" s="4"/>
      <c r="FF107" s="4"/>
      <c r="FG107" s="4"/>
      <c r="FH107" s="4"/>
      <c r="FI107" s="4"/>
      <c r="FJ107" s="4">
        <v>728</v>
      </c>
      <c r="FK107" s="4"/>
      <c r="FL107" s="4"/>
      <c r="FM107" s="4"/>
      <c r="FN107" s="4"/>
      <c r="FO107" s="4"/>
      <c r="FP107" s="4"/>
      <c r="FQ107" s="4"/>
      <c r="FR107" s="4"/>
      <c r="FS107" s="4">
        <v>970</v>
      </c>
      <c r="FT107" s="4">
        <v>11</v>
      </c>
      <c r="FU107" s="4"/>
      <c r="FV107" s="4"/>
      <c r="FW107" s="4"/>
      <c r="FX107" s="4">
        <v>1193</v>
      </c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>
        <v>775</v>
      </c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>
        <v>1092</v>
      </c>
      <c r="HK107" s="4"/>
      <c r="HL107" s="4"/>
      <c r="HM107" s="4"/>
      <c r="HN107" s="4"/>
      <c r="HO107" s="4"/>
      <c r="HP107" s="4"/>
      <c r="HQ107" s="4">
        <v>439</v>
      </c>
      <c r="HR107" s="4"/>
      <c r="HS107" s="4">
        <v>729</v>
      </c>
      <c r="HT107" s="4">
        <v>691</v>
      </c>
      <c r="HU107" s="4"/>
      <c r="HV107" s="4"/>
      <c r="HW107" s="4"/>
      <c r="HX107" s="4"/>
      <c r="HY107" s="4"/>
      <c r="HZ107" s="4"/>
      <c r="IA107" s="4"/>
      <c r="IB107" s="4"/>
      <c r="IC107" s="4">
        <v>362</v>
      </c>
      <c r="ID107" s="4"/>
      <c r="IE107" s="4"/>
      <c r="IF107" s="4">
        <v>363</v>
      </c>
      <c r="IG107" s="4"/>
      <c r="IH107" s="4"/>
      <c r="II107" s="4"/>
      <c r="IJ107" s="4"/>
      <c r="IK107" s="4"/>
      <c r="IL107" s="4"/>
      <c r="IM107" s="4">
        <v>679</v>
      </c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>
        <v>357</v>
      </c>
      <c r="JJ107" s="4"/>
      <c r="JK107" s="4"/>
      <c r="JL107" s="4">
        <v>357</v>
      </c>
      <c r="JM107" s="4"/>
      <c r="JN107" s="4"/>
      <c r="JO107" s="4"/>
      <c r="JP107" s="4">
        <v>831</v>
      </c>
      <c r="JQ107" s="4">
        <v>269</v>
      </c>
      <c r="JR107" s="4">
        <v>1341</v>
      </c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>
        <v>1</v>
      </c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>
        <v>1</v>
      </c>
      <c r="LO107" s="4"/>
      <c r="LP107" s="4"/>
      <c r="LQ107" s="4"/>
      <c r="LR107" s="4"/>
      <c r="LS107" s="4"/>
      <c r="LT107" s="4"/>
      <c r="LU107" s="4">
        <v>1212</v>
      </c>
      <c r="LV107" s="4">
        <v>1558</v>
      </c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>
        <v>1</v>
      </c>
      <c r="NK107" s="4"/>
      <c r="NL107" s="4"/>
      <c r="NM107" s="4"/>
      <c r="NN107" s="4"/>
      <c r="NO107" s="4"/>
      <c r="NP107" s="4"/>
      <c r="NQ107" s="4"/>
      <c r="NR107" s="4"/>
      <c r="NS107" s="4">
        <v>419</v>
      </c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>
        <v>441</v>
      </c>
      <c r="PD107" s="4"/>
      <c r="PE107" s="4"/>
      <c r="PF107" s="4"/>
      <c r="PG107" s="4"/>
      <c r="PH107" s="4"/>
      <c r="PI107" s="4">
        <v>1</v>
      </c>
      <c r="PJ107" s="4"/>
      <c r="PK107" s="4"/>
      <c r="PL107" s="4"/>
      <c r="PM107" s="4"/>
      <c r="PN107" s="4"/>
      <c r="PO107" s="4">
        <v>808</v>
      </c>
      <c r="PP107" s="4"/>
      <c r="PQ107" s="4"/>
      <c r="PR107" s="4">
        <v>1028.6398815</v>
      </c>
      <c r="PS107" s="4">
        <v>0</v>
      </c>
      <c r="PT107" s="4">
        <v>0</v>
      </c>
      <c r="PU107" s="4">
        <v>0</v>
      </c>
      <c r="PV107" s="4" t="s">
        <v>5</v>
      </c>
      <c r="PW107" s="4" t="s">
        <v>5</v>
      </c>
      <c r="PX107" s="4" t="s">
        <v>5</v>
      </c>
      <c r="PY107" s="4" t="s">
        <v>5</v>
      </c>
      <c r="PZ107" s="4">
        <v>1212.5420999999999</v>
      </c>
      <c r="QA107" s="4" t="s">
        <v>5</v>
      </c>
      <c r="QB107" s="4" t="s">
        <v>5</v>
      </c>
      <c r="QC107" s="4" t="s">
        <v>5</v>
      </c>
      <c r="QD107" s="4" t="s">
        <v>5</v>
      </c>
      <c r="QE107" s="4" t="s">
        <v>5</v>
      </c>
      <c r="QF107" s="4" t="s">
        <v>5</v>
      </c>
      <c r="QG107" s="4" t="s">
        <v>5</v>
      </c>
      <c r="QH107" s="4" t="s">
        <v>5</v>
      </c>
      <c r="QI107" s="4" t="s">
        <v>5</v>
      </c>
      <c r="QJ107" s="4" t="s">
        <v>5</v>
      </c>
      <c r="QK107" s="4" t="s">
        <v>5</v>
      </c>
      <c r="QL107" s="4" t="s">
        <v>5</v>
      </c>
      <c r="QM107" s="4" t="s">
        <v>5</v>
      </c>
      <c r="QN107" s="4" t="s">
        <v>5</v>
      </c>
      <c r="QO107" s="4" t="s">
        <v>5</v>
      </c>
      <c r="QP107" s="4" t="s">
        <v>5</v>
      </c>
      <c r="QQ107" s="4" t="s">
        <v>5</v>
      </c>
      <c r="QR107" s="4" t="s">
        <v>5</v>
      </c>
      <c r="QS107" s="4" t="s">
        <v>5</v>
      </c>
      <c r="QT107" s="4" t="s">
        <v>5</v>
      </c>
      <c r="QU107" s="4" t="s">
        <v>5</v>
      </c>
      <c r="QV107" s="4" t="s">
        <v>5</v>
      </c>
      <c r="QW107" s="4" t="s">
        <v>5</v>
      </c>
      <c r="QX107" s="4" t="s">
        <v>5</v>
      </c>
      <c r="QY107" s="4" t="s">
        <v>5</v>
      </c>
      <c r="QZ107" s="4" t="s">
        <v>5</v>
      </c>
      <c r="RA107" s="4" t="s">
        <v>5</v>
      </c>
      <c r="RB107" s="4" t="s">
        <v>5</v>
      </c>
      <c r="RC107" s="4" t="s">
        <v>5</v>
      </c>
      <c r="RD107" s="4" t="s">
        <v>5</v>
      </c>
      <c r="RE107" s="4" t="s">
        <v>5</v>
      </c>
      <c r="RF107" s="4" t="s">
        <v>5</v>
      </c>
      <c r="RG107" s="4" t="s">
        <v>5</v>
      </c>
      <c r="RH107" s="4" t="s">
        <v>5</v>
      </c>
      <c r="RI107" s="4" t="s">
        <v>5</v>
      </c>
      <c r="RJ107" s="4" t="s">
        <v>5</v>
      </c>
      <c r="RK107" s="4" t="s">
        <v>5</v>
      </c>
      <c r="RL107" s="4" t="s">
        <v>5</v>
      </c>
      <c r="RM107" s="4">
        <v>1212.5053562999999</v>
      </c>
      <c r="RN107" s="4" t="s">
        <v>5</v>
      </c>
      <c r="RO107" s="4" t="s">
        <v>5</v>
      </c>
      <c r="RP107" s="4" t="s">
        <v>5</v>
      </c>
      <c r="RQ107" s="4" t="s">
        <v>5</v>
      </c>
      <c r="RR107" s="4" t="s">
        <v>5</v>
      </c>
      <c r="RS107" s="4" t="s">
        <v>5</v>
      </c>
      <c r="RT107" s="4" t="s">
        <v>5</v>
      </c>
      <c r="RU107" s="4">
        <v>1212.5053562999999</v>
      </c>
      <c r="RV107" s="4">
        <v>771.58095629999991</v>
      </c>
      <c r="RW107" s="4" t="s">
        <v>5</v>
      </c>
      <c r="RX107" s="4" t="s">
        <v>5</v>
      </c>
      <c r="RY107" s="4">
        <v>1212.5053562999999</v>
      </c>
      <c r="RZ107" s="4" t="s">
        <v>5</v>
      </c>
      <c r="SA107" s="4" t="s">
        <v>5</v>
      </c>
      <c r="SB107" s="4" t="s">
        <v>5</v>
      </c>
      <c r="SC107" s="4" t="s">
        <v>5</v>
      </c>
      <c r="SD107" s="4" t="s">
        <v>5</v>
      </c>
      <c r="SE107" s="4" t="s">
        <v>5</v>
      </c>
      <c r="SF107" s="4" t="s">
        <v>5</v>
      </c>
      <c r="SG107" s="4" t="s">
        <v>5</v>
      </c>
      <c r="SH107" s="4" t="s">
        <v>5</v>
      </c>
      <c r="SI107" s="4" t="s">
        <v>5</v>
      </c>
      <c r="SJ107" s="4" t="s">
        <v>5</v>
      </c>
      <c r="SK107" s="4" t="s">
        <v>5</v>
      </c>
      <c r="SL107" s="4" t="s">
        <v>5</v>
      </c>
      <c r="SM107" s="4" t="s">
        <v>5</v>
      </c>
      <c r="SN107" s="4" t="s">
        <v>5</v>
      </c>
      <c r="SO107" s="4" t="s">
        <v>5</v>
      </c>
      <c r="SP107" s="4" t="s">
        <v>5</v>
      </c>
      <c r="SQ107" s="4" t="s">
        <v>5</v>
      </c>
      <c r="SR107" s="4" t="s">
        <v>5</v>
      </c>
      <c r="SS107" s="4" t="s">
        <v>5</v>
      </c>
      <c r="ST107" s="4" t="s">
        <v>5</v>
      </c>
      <c r="SU107" s="4" t="s">
        <v>5</v>
      </c>
      <c r="SV107" s="4" t="s">
        <v>5</v>
      </c>
      <c r="SW107" s="4" t="s">
        <v>5</v>
      </c>
      <c r="SX107" s="4">
        <v>820.19287139999994</v>
      </c>
      <c r="SY107" s="4" t="s">
        <v>5</v>
      </c>
      <c r="SZ107" s="4" t="s">
        <v>5</v>
      </c>
      <c r="TA107" s="4"/>
      <c r="TB107" s="4"/>
      <c r="TC107" s="4"/>
      <c r="TD107" s="4"/>
      <c r="TE107" s="4"/>
      <c r="TF107" s="4"/>
      <c r="TG107" s="4"/>
      <c r="TH107" s="4"/>
      <c r="TI107" s="4" t="s">
        <v>5</v>
      </c>
      <c r="TJ107" s="4" t="s">
        <v>5</v>
      </c>
      <c r="TK107" s="4">
        <v>1212.4686125999999</v>
      </c>
      <c r="TL107" s="4" t="s">
        <v>5</v>
      </c>
      <c r="TM107" s="4" t="s">
        <v>5</v>
      </c>
      <c r="TN107" s="4" t="s">
        <v>5</v>
      </c>
      <c r="TO107" s="4">
        <v>1117.6331228999998</v>
      </c>
      <c r="TP107" s="4" t="s">
        <v>5</v>
      </c>
      <c r="TQ107" s="4" t="s">
        <v>5</v>
      </c>
      <c r="TR107" s="4" t="s">
        <v>5</v>
      </c>
      <c r="TS107" s="4" t="s">
        <v>5</v>
      </c>
      <c r="TT107" s="4" t="s">
        <v>5</v>
      </c>
      <c r="TU107" s="6" t="s">
        <v>5</v>
      </c>
      <c r="TV107" s="6" t="s">
        <v>5</v>
      </c>
      <c r="TW107" s="6" t="s">
        <v>5</v>
      </c>
      <c r="TX107" s="6" t="s">
        <v>5</v>
      </c>
      <c r="TY107" s="6" t="s">
        <v>5</v>
      </c>
      <c r="TZ107" s="6" t="s">
        <v>5</v>
      </c>
      <c r="UA107" s="6">
        <v>1512.0032549999999</v>
      </c>
      <c r="UB107" s="6" t="s">
        <v>5</v>
      </c>
      <c r="UC107" s="6" t="s">
        <v>5</v>
      </c>
      <c r="UD107" s="6" t="s">
        <v>5</v>
      </c>
      <c r="UE107" s="6" t="s">
        <v>5</v>
      </c>
      <c r="UF107" s="6" t="s">
        <v>5</v>
      </c>
      <c r="UG107" s="6" t="s">
        <v>5</v>
      </c>
      <c r="UH107" s="6" t="s">
        <v>5</v>
      </c>
      <c r="UI107" s="6" t="s">
        <v>5</v>
      </c>
      <c r="UJ107" s="6" t="s">
        <v>5</v>
      </c>
      <c r="UK107" s="6" t="s">
        <v>5</v>
      </c>
      <c r="UL107" s="6" t="s">
        <v>5</v>
      </c>
      <c r="UM107" s="6" t="s">
        <v>5</v>
      </c>
      <c r="UN107" s="6" t="s">
        <v>5</v>
      </c>
      <c r="UO107" s="6" t="s">
        <v>5</v>
      </c>
      <c r="UP107" s="6" t="s">
        <v>5</v>
      </c>
      <c r="UQ107" s="6" t="s">
        <v>5</v>
      </c>
      <c r="UR107" s="6" t="s">
        <v>5</v>
      </c>
      <c r="US107" s="6" t="s">
        <v>5</v>
      </c>
      <c r="UT107" s="6" t="s">
        <v>5</v>
      </c>
      <c r="UU107" s="6" t="s">
        <v>5</v>
      </c>
      <c r="UV107" s="6" t="s">
        <v>5</v>
      </c>
      <c r="UW107" s="6" t="s">
        <v>5</v>
      </c>
      <c r="UX107" s="6">
        <v>973.37735669999984</v>
      </c>
      <c r="UY107" s="6" t="s">
        <v>5</v>
      </c>
      <c r="UZ107" s="6" t="s">
        <v>5</v>
      </c>
      <c r="VA107" s="6" t="s">
        <v>5</v>
      </c>
      <c r="VB107" s="6" t="s">
        <v>5</v>
      </c>
      <c r="VC107" s="6" t="s">
        <v>5</v>
      </c>
      <c r="VD107" s="6" t="s">
        <v>5</v>
      </c>
      <c r="VE107" s="6" t="s">
        <v>5</v>
      </c>
      <c r="VF107" s="6" t="s">
        <v>5</v>
      </c>
      <c r="VG107" s="6" t="s">
        <v>5</v>
      </c>
      <c r="VH107" s="6" t="s">
        <v>5</v>
      </c>
      <c r="VI107" s="6" t="s">
        <v>5</v>
      </c>
      <c r="VJ107" s="6" t="s">
        <v>5</v>
      </c>
      <c r="VK107" s="6" t="s">
        <v>5</v>
      </c>
      <c r="VL107" s="6" t="s">
        <v>5</v>
      </c>
      <c r="VM107" s="6" t="s">
        <v>5</v>
      </c>
      <c r="VN107" s="6" t="s">
        <v>5</v>
      </c>
      <c r="VO107" s="6" t="s">
        <v>5</v>
      </c>
      <c r="VP107" s="6">
        <v>715.10588940000002</v>
      </c>
      <c r="VQ107" s="6" t="s">
        <v>5</v>
      </c>
      <c r="VR107" s="6" t="s">
        <v>5</v>
      </c>
      <c r="VS107" s="6" t="s">
        <v>5</v>
      </c>
      <c r="VT107" s="6" t="s">
        <v>5</v>
      </c>
      <c r="VU107" s="6" t="s">
        <v>5</v>
      </c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6">
        <v>301.84949549999999</v>
      </c>
      <c r="ZS107" s="6">
        <v>710.07200249999994</v>
      </c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>
        <v>1249.2490562999999</v>
      </c>
      <c r="ADN107" s="4" t="s">
        <v>5</v>
      </c>
      <c r="ADO107" s="4" t="s">
        <v>5</v>
      </c>
      <c r="ADP107" s="4" t="s">
        <v>5</v>
      </c>
      <c r="ADQ107" s="2" t="s">
        <v>5</v>
      </c>
      <c r="ADR107" s="2" t="s">
        <v>5</v>
      </c>
      <c r="ADS107" s="2">
        <v>1444.2846158999998</v>
      </c>
      <c r="ADT107" s="2">
        <v>1148.2406249999999</v>
      </c>
      <c r="ADU107" s="2" t="s">
        <v>5</v>
      </c>
      <c r="ADV107" s="2" t="s">
        <v>5</v>
      </c>
    </row>
    <row r="108" spans="1:802" s="2" customFormat="1" ht="16.5">
      <c r="A108" s="3" t="s">
        <v>103</v>
      </c>
      <c r="B108" s="4">
        <v>16</v>
      </c>
      <c r="C108" s="4">
        <v>2034</v>
      </c>
      <c r="D108" s="4"/>
      <c r="E108" s="4">
        <v>1349</v>
      </c>
      <c r="F108" s="4">
        <v>2154</v>
      </c>
      <c r="G108" s="4">
        <v>1</v>
      </c>
      <c r="H108" s="4">
        <v>1783</v>
      </c>
      <c r="I108" s="4">
        <v>700</v>
      </c>
      <c r="J108" s="4">
        <v>1726</v>
      </c>
      <c r="K108" s="4">
        <v>4316</v>
      </c>
      <c r="L108" s="4">
        <v>2194</v>
      </c>
      <c r="M108" s="4">
        <v>1910</v>
      </c>
      <c r="N108" s="4">
        <v>1870</v>
      </c>
      <c r="O108" s="4">
        <v>3438</v>
      </c>
      <c r="P108" s="4">
        <v>331</v>
      </c>
      <c r="Q108" s="4">
        <v>705</v>
      </c>
      <c r="R108" s="4">
        <v>1419</v>
      </c>
      <c r="S108" s="4">
        <v>2743</v>
      </c>
      <c r="T108" s="4">
        <v>1090</v>
      </c>
      <c r="U108" s="4">
        <v>2181</v>
      </c>
      <c r="V108" s="4">
        <v>2881</v>
      </c>
      <c r="W108" s="4">
        <v>2387</v>
      </c>
      <c r="X108" s="4">
        <v>291</v>
      </c>
      <c r="Y108" s="4">
        <v>680</v>
      </c>
      <c r="Z108" s="4">
        <v>2567</v>
      </c>
      <c r="AA108" s="4">
        <v>2551</v>
      </c>
      <c r="AB108" s="4">
        <v>1152</v>
      </c>
      <c r="AC108" s="4">
        <v>1475</v>
      </c>
      <c r="AD108" s="4">
        <v>3723</v>
      </c>
      <c r="AE108" s="4">
        <v>3813</v>
      </c>
      <c r="AF108" s="4">
        <v>1382</v>
      </c>
      <c r="AG108" s="4">
        <v>2196</v>
      </c>
      <c r="AH108" s="4">
        <v>1880</v>
      </c>
      <c r="AI108" s="4">
        <v>870</v>
      </c>
      <c r="AJ108" s="4">
        <v>1684</v>
      </c>
      <c r="AK108" s="4">
        <v>465</v>
      </c>
      <c r="AL108" s="4">
        <v>1956</v>
      </c>
      <c r="AM108" s="4">
        <v>1077</v>
      </c>
      <c r="AN108" s="4">
        <v>1813</v>
      </c>
      <c r="AO108" s="4">
        <v>1</v>
      </c>
      <c r="AP108" s="4">
        <v>488</v>
      </c>
      <c r="AQ108" s="4">
        <v>1354</v>
      </c>
      <c r="AR108" s="4">
        <v>1173</v>
      </c>
      <c r="AS108" s="4">
        <v>968</v>
      </c>
      <c r="AT108" s="4">
        <v>587</v>
      </c>
      <c r="AU108" s="4">
        <v>1210</v>
      </c>
      <c r="AV108" s="4">
        <v>364</v>
      </c>
      <c r="AW108" s="4">
        <v>716</v>
      </c>
      <c r="AX108" s="4">
        <v>3117</v>
      </c>
      <c r="AY108" s="4">
        <v>558</v>
      </c>
      <c r="AZ108" s="4">
        <v>3590</v>
      </c>
      <c r="BA108" s="4">
        <v>400</v>
      </c>
      <c r="BB108" s="4">
        <v>4</v>
      </c>
      <c r="BC108" s="4">
        <v>775</v>
      </c>
      <c r="BD108" s="4">
        <v>730</v>
      </c>
      <c r="BE108" s="4">
        <v>339</v>
      </c>
      <c r="BF108" s="4">
        <v>331</v>
      </c>
      <c r="BG108" s="4">
        <v>1778</v>
      </c>
      <c r="BH108" s="4">
        <v>2920</v>
      </c>
      <c r="BI108" s="4">
        <v>1751</v>
      </c>
      <c r="BJ108" s="4">
        <v>1057</v>
      </c>
      <c r="BK108" s="4">
        <v>2704</v>
      </c>
      <c r="BL108" s="4">
        <v>2338</v>
      </c>
      <c r="BM108" s="4">
        <v>1681</v>
      </c>
      <c r="BN108" s="4">
        <v>1036</v>
      </c>
      <c r="BO108" s="4">
        <v>1613</v>
      </c>
      <c r="BP108" s="4">
        <v>2975</v>
      </c>
      <c r="BQ108" s="4">
        <v>1828</v>
      </c>
      <c r="BR108" s="4">
        <v>1466</v>
      </c>
      <c r="BS108" s="4">
        <v>1026</v>
      </c>
      <c r="BT108" s="4">
        <v>748</v>
      </c>
      <c r="BU108" s="4">
        <v>1561</v>
      </c>
      <c r="BV108" s="4">
        <v>743</v>
      </c>
      <c r="BW108" s="4">
        <v>2258</v>
      </c>
      <c r="BX108" s="4">
        <v>2593</v>
      </c>
      <c r="BY108" s="4">
        <v>1363</v>
      </c>
      <c r="BZ108" s="4">
        <v>382</v>
      </c>
      <c r="CA108" s="4">
        <v>2148</v>
      </c>
      <c r="CB108" s="4">
        <v>1005</v>
      </c>
      <c r="CC108" s="4">
        <v>313</v>
      </c>
      <c r="CD108" s="4">
        <v>1883</v>
      </c>
      <c r="CE108" s="4">
        <v>3865</v>
      </c>
      <c r="CF108" s="4">
        <v>1169</v>
      </c>
      <c r="CG108" s="4">
        <v>107</v>
      </c>
      <c r="CH108" s="4">
        <v>2485</v>
      </c>
      <c r="CI108" s="4">
        <v>1726</v>
      </c>
      <c r="CJ108" s="4">
        <v>23</v>
      </c>
      <c r="CK108" s="4">
        <v>498</v>
      </c>
      <c r="CL108" s="4">
        <v>927</v>
      </c>
      <c r="CM108" s="4">
        <v>1188</v>
      </c>
      <c r="CN108" s="4">
        <v>577</v>
      </c>
      <c r="CO108" s="4">
        <v>1045</v>
      </c>
      <c r="CP108" s="4">
        <v>1457</v>
      </c>
      <c r="CQ108" s="4">
        <v>71</v>
      </c>
      <c r="CR108" s="4">
        <v>833</v>
      </c>
      <c r="CS108" s="4">
        <v>1010</v>
      </c>
      <c r="CT108" s="4">
        <v>363</v>
      </c>
      <c r="CU108" s="4">
        <v>391</v>
      </c>
      <c r="CV108" s="4">
        <v>2107</v>
      </c>
      <c r="CW108" s="4">
        <v>1091</v>
      </c>
      <c r="CX108" s="4">
        <v>456</v>
      </c>
      <c r="CY108" s="4">
        <v>753</v>
      </c>
      <c r="CZ108" s="4">
        <v>736</v>
      </c>
      <c r="DA108" s="4">
        <v>1278</v>
      </c>
      <c r="DB108" s="4">
        <v>8</v>
      </c>
      <c r="DC108" s="4">
        <v>11</v>
      </c>
      <c r="DD108" s="4">
        <v>1519</v>
      </c>
      <c r="DE108" s="4">
        <v>676</v>
      </c>
      <c r="DF108" s="4">
        <v>1479</v>
      </c>
      <c r="DG108" s="4">
        <v>17</v>
      </c>
      <c r="DH108" s="4">
        <v>1404</v>
      </c>
      <c r="DI108" s="4">
        <v>481</v>
      </c>
      <c r="DJ108" s="4">
        <v>2363</v>
      </c>
      <c r="DK108" s="4">
        <v>995</v>
      </c>
      <c r="DL108" s="4">
        <v>882</v>
      </c>
      <c r="DM108" s="4">
        <v>1160</v>
      </c>
      <c r="DN108" s="4">
        <v>1964</v>
      </c>
      <c r="DO108" s="4">
        <v>325</v>
      </c>
      <c r="DP108" s="4">
        <v>3601</v>
      </c>
      <c r="DQ108" s="4">
        <v>705</v>
      </c>
      <c r="DR108" s="4">
        <v>698</v>
      </c>
      <c r="DS108" s="4">
        <v>2404</v>
      </c>
      <c r="DT108" s="4">
        <v>720</v>
      </c>
      <c r="DU108" s="4">
        <v>1303</v>
      </c>
      <c r="DV108" s="4">
        <v>1387</v>
      </c>
      <c r="DW108" s="4">
        <v>1402</v>
      </c>
      <c r="DX108" s="4">
        <v>1353</v>
      </c>
      <c r="DY108" s="4">
        <v>913</v>
      </c>
      <c r="DZ108" s="4">
        <v>1781</v>
      </c>
      <c r="EA108" s="4">
        <v>1800</v>
      </c>
      <c r="EB108" s="4">
        <v>2495</v>
      </c>
      <c r="EC108" s="4">
        <v>1098</v>
      </c>
      <c r="ED108" s="4">
        <v>129</v>
      </c>
      <c r="EE108" s="4">
        <v>2253</v>
      </c>
      <c r="EF108" s="4">
        <v>971</v>
      </c>
      <c r="EG108" s="4">
        <v>1</v>
      </c>
      <c r="EH108" s="4">
        <v>1527</v>
      </c>
      <c r="EI108" s="4">
        <v>2</v>
      </c>
      <c r="EJ108" s="4">
        <v>6</v>
      </c>
      <c r="EK108" s="4">
        <v>1577</v>
      </c>
      <c r="EL108" s="4">
        <v>1729</v>
      </c>
      <c r="EM108" s="4">
        <v>4</v>
      </c>
      <c r="EN108" s="4">
        <v>4</v>
      </c>
      <c r="EO108" s="4">
        <v>1979</v>
      </c>
      <c r="EP108" s="4">
        <v>396</v>
      </c>
      <c r="EQ108" s="4">
        <v>1498</v>
      </c>
      <c r="ER108" s="4">
        <v>997</v>
      </c>
      <c r="ES108" s="4">
        <v>19</v>
      </c>
      <c r="ET108" s="4">
        <v>8</v>
      </c>
      <c r="EU108" s="4">
        <v>2461</v>
      </c>
      <c r="EV108" s="4">
        <v>4</v>
      </c>
      <c r="EW108" s="4">
        <v>8</v>
      </c>
      <c r="EX108" s="4">
        <v>258</v>
      </c>
      <c r="EY108" s="4">
        <v>938</v>
      </c>
      <c r="EZ108" s="4">
        <v>1501</v>
      </c>
      <c r="FA108" s="4">
        <v>829</v>
      </c>
      <c r="FB108" s="4"/>
      <c r="FC108" s="4">
        <v>1047</v>
      </c>
      <c r="FD108" s="4">
        <v>1015</v>
      </c>
      <c r="FE108" s="4">
        <v>1327</v>
      </c>
      <c r="FF108" s="4">
        <v>6</v>
      </c>
      <c r="FG108" s="4">
        <v>2323</v>
      </c>
      <c r="FH108" s="4">
        <v>1490</v>
      </c>
      <c r="FI108" s="4">
        <v>1835</v>
      </c>
      <c r="FJ108" s="4">
        <v>1797</v>
      </c>
      <c r="FK108" s="4">
        <v>1260</v>
      </c>
      <c r="FL108" s="4">
        <v>702</v>
      </c>
      <c r="FM108" s="4">
        <v>1852</v>
      </c>
      <c r="FN108" s="4">
        <v>2934</v>
      </c>
      <c r="FO108" s="4">
        <v>1427</v>
      </c>
      <c r="FP108" s="4">
        <v>4</v>
      </c>
      <c r="FQ108" s="4">
        <v>1838</v>
      </c>
      <c r="FR108" s="4">
        <v>353</v>
      </c>
      <c r="FS108" s="4">
        <v>1935</v>
      </c>
      <c r="FT108" s="4">
        <v>164</v>
      </c>
      <c r="FU108" s="4">
        <v>1877</v>
      </c>
      <c r="FV108" s="4">
        <v>2555</v>
      </c>
      <c r="FW108" s="4">
        <v>1280</v>
      </c>
      <c r="FX108" s="4">
        <v>8</v>
      </c>
      <c r="FY108" s="4">
        <v>1475</v>
      </c>
      <c r="FZ108" s="4">
        <v>2143</v>
      </c>
      <c r="GA108" s="4">
        <v>721</v>
      </c>
      <c r="GB108" s="4">
        <v>1722</v>
      </c>
      <c r="GC108" s="4">
        <v>1452</v>
      </c>
      <c r="GD108" s="4">
        <v>4</v>
      </c>
      <c r="GE108" s="4">
        <v>1265</v>
      </c>
      <c r="GF108" s="4">
        <v>640</v>
      </c>
      <c r="GG108" s="4">
        <v>2353</v>
      </c>
      <c r="GH108" s="4">
        <v>407</v>
      </c>
      <c r="GI108" s="4">
        <v>6</v>
      </c>
      <c r="GJ108" s="4">
        <v>5</v>
      </c>
      <c r="GK108" s="4">
        <v>1023</v>
      </c>
      <c r="GL108" s="4">
        <v>368</v>
      </c>
      <c r="GM108" s="4">
        <v>137</v>
      </c>
      <c r="GN108" s="4">
        <v>1896</v>
      </c>
      <c r="GO108" s="4">
        <v>161</v>
      </c>
      <c r="GP108" s="4">
        <v>1269</v>
      </c>
      <c r="GQ108" s="4">
        <v>4</v>
      </c>
      <c r="GR108" s="4">
        <v>884</v>
      </c>
      <c r="GS108" s="4">
        <v>1922</v>
      </c>
      <c r="GT108" s="4">
        <v>5</v>
      </c>
      <c r="GU108" s="4">
        <v>343</v>
      </c>
      <c r="GV108" s="4">
        <v>1105</v>
      </c>
      <c r="GW108" s="4">
        <v>6</v>
      </c>
      <c r="GX108" s="4">
        <v>522</v>
      </c>
      <c r="GY108" s="4">
        <v>1919</v>
      </c>
      <c r="GZ108" s="4">
        <v>847</v>
      </c>
      <c r="HA108" s="4">
        <v>698</v>
      </c>
      <c r="HB108" s="4">
        <v>12</v>
      </c>
      <c r="HC108" s="4">
        <v>1</v>
      </c>
      <c r="HD108" s="4">
        <v>674</v>
      </c>
      <c r="HE108" s="4">
        <v>988</v>
      </c>
      <c r="HF108" s="4">
        <v>8</v>
      </c>
      <c r="HG108" s="4">
        <v>1405</v>
      </c>
      <c r="HH108" s="4">
        <v>1727</v>
      </c>
      <c r="HI108" s="4">
        <v>987</v>
      </c>
      <c r="HJ108" s="4">
        <v>2464</v>
      </c>
      <c r="HK108" s="4">
        <v>1751</v>
      </c>
      <c r="HL108" s="4">
        <v>1188</v>
      </c>
      <c r="HM108" s="4">
        <v>354</v>
      </c>
      <c r="HN108" s="4">
        <v>3560</v>
      </c>
      <c r="HO108" s="4">
        <v>1235</v>
      </c>
      <c r="HP108" s="4">
        <v>1091</v>
      </c>
      <c r="HQ108" s="4">
        <v>1128</v>
      </c>
      <c r="HR108" s="4">
        <v>1041</v>
      </c>
      <c r="HS108" s="4">
        <v>1818</v>
      </c>
      <c r="HT108" s="4">
        <v>514</v>
      </c>
      <c r="HU108" s="4">
        <v>709</v>
      </c>
      <c r="HV108" s="4">
        <v>273</v>
      </c>
      <c r="HW108" s="4">
        <v>5034</v>
      </c>
      <c r="HX108" s="4">
        <v>1120</v>
      </c>
      <c r="HY108" s="4">
        <v>9</v>
      </c>
      <c r="HZ108" s="4">
        <v>2752</v>
      </c>
      <c r="IA108" s="4">
        <v>1465</v>
      </c>
      <c r="IB108" s="4">
        <v>740</v>
      </c>
      <c r="IC108" s="4">
        <v>2566</v>
      </c>
      <c r="ID108" s="4">
        <v>1007</v>
      </c>
      <c r="IE108" s="4">
        <v>1818</v>
      </c>
      <c r="IF108" s="4">
        <v>633</v>
      </c>
      <c r="IG108" s="4">
        <v>2334</v>
      </c>
      <c r="IH108" s="4">
        <v>895</v>
      </c>
      <c r="II108" s="4">
        <v>825</v>
      </c>
      <c r="IJ108" s="4">
        <v>355</v>
      </c>
      <c r="IK108" s="4">
        <v>417</v>
      </c>
      <c r="IL108" s="4">
        <v>1657</v>
      </c>
      <c r="IM108" s="4">
        <v>690</v>
      </c>
      <c r="IN108" s="4">
        <v>651</v>
      </c>
      <c r="IO108" s="4">
        <v>1728</v>
      </c>
      <c r="IP108" s="4">
        <v>535</v>
      </c>
      <c r="IQ108" s="4">
        <v>2485</v>
      </c>
      <c r="IR108" s="4">
        <v>9</v>
      </c>
      <c r="IS108" s="4"/>
      <c r="IT108" s="4">
        <v>700</v>
      </c>
      <c r="IU108" s="4">
        <v>867</v>
      </c>
      <c r="IV108" s="4">
        <v>1019</v>
      </c>
      <c r="IW108" s="4">
        <v>651</v>
      </c>
      <c r="IX108" s="4">
        <v>15</v>
      </c>
      <c r="IY108" s="4">
        <v>982</v>
      </c>
      <c r="IZ108" s="4">
        <v>248</v>
      </c>
      <c r="JA108" s="4">
        <v>1175</v>
      </c>
      <c r="JB108" s="4">
        <v>5</v>
      </c>
      <c r="JC108" s="4">
        <v>748</v>
      </c>
      <c r="JD108" s="4">
        <v>3</v>
      </c>
      <c r="JE108" s="4">
        <v>341</v>
      </c>
      <c r="JF108" s="4"/>
      <c r="JG108" s="4">
        <v>1021</v>
      </c>
      <c r="JH108" s="4">
        <v>1532</v>
      </c>
      <c r="JI108" s="4">
        <v>1083</v>
      </c>
      <c r="JJ108" s="4">
        <v>1187</v>
      </c>
      <c r="JK108" s="4">
        <v>1597</v>
      </c>
      <c r="JL108" s="4">
        <v>28</v>
      </c>
      <c r="JM108" s="4">
        <v>2206</v>
      </c>
      <c r="JN108" s="4">
        <v>1488</v>
      </c>
      <c r="JO108" s="4">
        <v>27</v>
      </c>
      <c r="JP108" s="4">
        <v>2206</v>
      </c>
      <c r="JQ108" s="4">
        <v>1488</v>
      </c>
      <c r="JR108" s="4">
        <v>2561</v>
      </c>
      <c r="JS108" s="4">
        <v>10</v>
      </c>
      <c r="JT108" s="4">
        <v>1870</v>
      </c>
      <c r="JU108" s="4">
        <v>2341</v>
      </c>
      <c r="JV108" s="4">
        <v>2235</v>
      </c>
      <c r="JW108" s="4">
        <v>4655</v>
      </c>
      <c r="JX108" s="4">
        <v>253</v>
      </c>
      <c r="JY108" s="4">
        <v>1713</v>
      </c>
      <c r="JZ108" s="4">
        <v>1229</v>
      </c>
      <c r="KA108" s="4">
        <v>2690</v>
      </c>
      <c r="KB108" s="4">
        <v>1013</v>
      </c>
      <c r="KC108" s="4">
        <v>739</v>
      </c>
      <c r="KD108" s="4">
        <v>1057</v>
      </c>
      <c r="KE108" s="4">
        <v>1119</v>
      </c>
      <c r="KF108" s="4">
        <v>2200</v>
      </c>
      <c r="KG108" s="4">
        <v>1853</v>
      </c>
      <c r="KH108" s="4">
        <v>793</v>
      </c>
      <c r="KI108" s="4">
        <v>5</v>
      </c>
      <c r="KJ108" s="4">
        <v>3296</v>
      </c>
      <c r="KK108" s="4">
        <v>1109</v>
      </c>
      <c r="KL108" s="4">
        <v>1046</v>
      </c>
      <c r="KM108" s="4">
        <v>1766</v>
      </c>
      <c r="KN108" s="4">
        <v>1244</v>
      </c>
      <c r="KO108" s="4">
        <v>686</v>
      </c>
      <c r="KP108" s="4">
        <v>1246</v>
      </c>
      <c r="KQ108" s="4">
        <v>1458</v>
      </c>
      <c r="KR108" s="4">
        <v>1002</v>
      </c>
      <c r="KS108" s="4">
        <v>1069</v>
      </c>
      <c r="KT108" s="4">
        <v>1095</v>
      </c>
      <c r="KU108" s="4">
        <v>973</v>
      </c>
      <c r="KV108" s="4">
        <v>728</v>
      </c>
      <c r="KW108" s="4">
        <v>2854</v>
      </c>
      <c r="KX108" s="4">
        <v>1145</v>
      </c>
      <c r="KY108" s="4">
        <v>10</v>
      </c>
      <c r="KZ108" s="4">
        <v>743</v>
      </c>
      <c r="LA108" s="4">
        <v>982</v>
      </c>
      <c r="LB108" s="4">
        <v>1109</v>
      </c>
      <c r="LC108" s="4">
        <v>326</v>
      </c>
      <c r="LD108" s="4">
        <v>2162</v>
      </c>
      <c r="LE108" s="4">
        <v>1410</v>
      </c>
      <c r="LF108" s="4">
        <v>10</v>
      </c>
      <c r="LG108" s="4">
        <v>2068</v>
      </c>
      <c r="LH108" s="4">
        <v>2854</v>
      </c>
      <c r="LI108" s="4">
        <v>703</v>
      </c>
      <c r="LJ108" s="4">
        <v>1074</v>
      </c>
      <c r="LK108" s="4">
        <v>2723</v>
      </c>
      <c r="LL108" s="4">
        <v>506</v>
      </c>
      <c r="LM108" s="4">
        <v>598</v>
      </c>
      <c r="LN108" s="4">
        <v>1749</v>
      </c>
      <c r="LO108" s="4">
        <v>1299</v>
      </c>
      <c r="LP108" s="4">
        <v>1130</v>
      </c>
      <c r="LQ108" s="4">
        <v>2052</v>
      </c>
      <c r="LR108" s="4">
        <v>2811</v>
      </c>
      <c r="LS108" s="4">
        <v>27</v>
      </c>
      <c r="LT108" s="4">
        <v>2042</v>
      </c>
      <c r="LU108" s="4">
        <v>1121</v>
      </c>
      <c r="LV108" s="4">
        <v>1194</v>
      </c>
      <c r="LW108" s="4">
        <v>2179</v>
      </c>
      <c r="LX108" s="4">
        <v>1240</v>
      </c>
      <c r="LY108" s="4">
        <v>2368</v>
      </c>
      <c r="LZ108" s="4">
        <v>2135</v>
      </c>
      <c r="MA108" s="4">
        <v>2313</v>
      </c>
      <c r="MB108" s="4">
        <v>1679</v>
      </c>
      <c r="MC108" s="4">
        <v>3631</v>
      </c>
      <c r="MD108" s="4">
        <v>125</v>
      </c>
      <c r="ME108" s="4">
        <v>3507</v>
      </c>
      <c r="MF108" s="4">
        <v>1516</v>
      </c>
      <c r="MG108" s="4">
        <v>562</v>
      </c>
      <c r="MH108" s="4">
        <v>58</v>
      </c>
      <c r="MI108" s="4">
        <v>1576</v>
      </c>
      <c r="MJ108" s="4">
        <v>2784</v>
      </c>
      <c r="MK108" s="4">
        <v>1116</v>
      </c>
      <c r="ML108" s="4">
        <v>928</v>
      </c>
      <c r="MM108" s="4">
        <v>135</v>
      </c>
      <c r="MN108" s="4">
        <v>1194</v>
      </c>
      <c r="MO108" s="4">
        <v>950</v>
      </c>
      <c r="MP108" s="4">
        <v>352</v>
      </c>
      <c r="MQ108" s="4">
        <v>15</v>
      </c>
      <c r="MR108" s="4">
        <v>2533</v>
      </c>
      <c r="MS108" s="4">
        <v>9</v>
      </c>
      <c r="MT108" s="4">
        <v>1057</v>
      </c>
      <c r="MU108" s="4"/>
      <c r="MV108" s="4">
        <v>1328</v>
      </c>
      <c r="MW108" s="4">
        <v>894</v>
      </c>
      <c r="MX108" s="4">
        <v>14</v>
      </c>
      <c r="MY108" s="4">
        <v>1794</v>
      </c>
      <c r="MZ108" s="4">
        <v>854</v>
      </c>
      <c r="NA108" s="4">
        <v>1826</v>
      </c>
      <c r="NB108" s="4">
        <v>1010</v>
      </c>
      <c r="NC108" s="4">
        <v>160</v>
      </c>
      <c r="ND108" s="4">
        <v>953</v>
      </c>
      <c r="NE108" s="4">
        <v>1238</v>
      </c>
      <c r="NF108" s="4">
        <v>572</v>
      </c>
      <c r="NG108" s="4">
        <v>1828</v>
      </c>
      <c r="NH108" s="4">
        <v>1362</v>
      </c>
      <c r="NI108" s="4">
        <v>1345</v>
      </c>
      <c r="NJ108" s="4">
        <v>75</v>
      </c>
      <c r="NK108" s="4">
        <v>2418</v>
      </c>
      <c r="NL108" s="4">
        <v>2847</v>
      </c>
      <c r="NM108" s="4">
        <v>2199</v>
      </c>
      <c r="NN108" s="4">
        <v>25</v>
      </c>
      <c r="NO108" s="4">
        <v>369</v>
      </c>
      <c r="NP108" s="4">
        <v>3260</v>
      </c>
      <c r="NQ108" s="4">
        <v>1689</v>
      </c>
      <c r="NR108" s="4">
        <v>1422</v>
      </c>
      <c r="NS108" s="4">
        <v>2863</v>
      </c>
      <c r="NT108" s="4">
        <v>1486</v>
      </c>
      <c r="NU108" s="4">
        <v>3043</v>
      </c>
      <c r="NV108" s="4">
        <v>1423</v>
      </c>
      <c r="NW108" s="4">
        <v>42</v>
      </c>
      <c r="NX108" s="4">
        <v>4261</v>
      </c>
      <c r="NY108" s="4">
        <v>1829</v>
      </c>
      <c r="NZ108" s="4">
        <v>1534</v>
      </c>
      <c r="OA108" s="4">
        <v>2065</v>
      </c>
      <c r="OB108" s="4">
        <v>863</v>
      </c>
      <c r="OC108" s="4">
        <v>3317</v>
      </c>
      <c r="OD108" s="4">
        <v>1513</v>
      </c>
      <c r="OE108" s="4">
        <v>2829</v>
      </c>
      <c r="OF108" s="4">
        <v>1936</v>
      </c>
      <c r="OG108" s="4">
        <v>1220</v>
      </c>
      <c r="OH108" s="4">
        <v>383</v>
      </c>
      <c r="OI108" s="4">
        <v>1159</v>
      </c>
      <c r="OJ108" s="4">
        <v>2381</v>
      </c>
      <c r="OK108" s="4">
        <v>22</v>
      </c>
      <c r="OL108" s="4">
        <v>2169</v>
      </c>
      <c r="OM108" s="4"/>
      <c r="ON108" s="4">
        <v>1073</v>
      </c>
      <c r="OO108" s="4">
        <v>709</v>
      </c>
      <c r="OP108" s="4">
        <v>165</v>
      </c>
      <c r="OQ108" s="4">
        <v>3290</v>
      </c>
      <c r="OR108" s="4">
        <v>35</v>
      </c>
      <c r="OS108" s="4">
        <v>22</v>
      </c>
      <c r="OT108" s="4">
        <v>2081</v>
      </c>
      <c r="OU108" s="4">
        <v>380</v>
      </c>
      <c r="OV108" s="4">
        <v>719</v>
      </c>
      <c r="OW108" s="4">
        <v>2805</v>
      </c>
      <c r="OX108" s="4">
        <v>361</v>
      </c>
      <c r="OY108" s="4">
        <v>370</v>
      </c>
      <c r="OZ108" s="4">
        <v>12</v>
      </c>
      <c r="PA108" s="4">
        <v>12</v>
      </c>
      <c r="PB108" s="4">
        <v>2940</v>
      </c>
      <c r="PC108" s="4">
        <v>3494</v>
      </c>
      <c r="PD108" s="4">
        <v>1522</v>
      </c>
      <c r="PE108" s="4">
        <v>5</v>
      </c>
      <c r="PF108" s="4">
        <v>1336</v>
      </c>
      <c r="PG108" s="4">
        <v>1681</v>
      </c>
      <c r="PH108" s="4">
        <v>2395</v>
      </c>
      <c r="PI108" s="4">
        <v>747</v>
      </c>
      <c r="PJ108" s="4">
        <v>1929</v>
      </c>
      <c r="PK108" s="4">
        <v>3314</v>
      </c>
      <c r="PL108" s="4">
        <v>1151</v>
      </c>
      <c r="PM108" s="4">
        <v>30</v>
      </c>
      <c r="PN108" s="4">
        <v>1233</v>
      </c>
      <c r="PO108" s="4">
        <v>1457</v>
      </c>
      <c r="PP108" s="4">
        <v>15</v>
      </c>
      <c r="PQ108" s="4">
        <v>1500</v>
      </c>
      <c r="PR108" s="4">
        <v>1033.3063313999999</v>
      </c>
      <c r="PS108" s="4">
        <v>2691.0718442999996</v>
      </c>
      <c r="PT108" s="4">
        <v>3335.5195985999999</v>
      </c>
      <c r="PU108" s="4">
        <v>680.71378619999996</v>
      </c>
      <c r="PV108" s="4">
        <v>17.930925599999998</v>
      </c>
      <c r="PW108" s="4">
        <v>1820.3931290999999</v>
      </c>
      <c r="PX108" s="4">
        <v>2314.3386881999995</v>
      </c>
      <c r="PY108" s="4">
        <v>4150.4213771999994</v>
      </c>
      <c r="PZ108" s="4">
        <v>1570.4257379999999</v>
      </c>
      <c r="QA108" s="4">
        <v>707.0222753999999</v>
      </c>
      <c r="QB108" s="4">
        <v>1681.7224052999998</v>
      </c>
      <c r="QC108" s="4">
        <v>1565.4653384999999</v>
      </c>
      <c r="QD108" s="4">
        <v>3507.7740641999999</v>
      </c>
      <c r="QE108" s="4">
        <v>1435.9070522999998</v>
      </c>
      <c r="QF108" s="4">
        <v>639.00968669999997</v>
      </c>
      <c r="QG108" s="4">
        <v>203.11917359999998</v>
      </c>
      <c r="QH108" s="4">
        <v>2173.0959054</v>
      </c>
      <c r="QI108" s="4">
        <v>1682.4940229999997</v>
      </c>
      <c r="QJ108" s="4">
        <v>677.44359689999987</v>
      </c>
      <c r="QK108" s="4">
        <v>1295.8033241999999</v>
      </c>
      <c r="QL108" s="4">
        <v>1056.8590430999998</v>
      </c>
      <c r="QM108" s="4">
        <v>1195.0153550999999</v>
      </c>
      <c r="QN108" s="4">
        <v>54.858344099999997</v>
      </c>
      <c r="QO108" s="4">
        <v>3928.0485047999996</v>
      </c>
      <c r="QP108" s="4">
        <v>7.2017651999999996</v>
      </c>
      <c r="QQ108" s="4">
        <v>5.3645801999999998</v>
      </c>
      <c r="QR108" s="4">
        <v>561.70094189999998</v>
      </c>
      <c r="QS108" s="4">
        <v>525.10421669999994</v>
      </c>
      <c r="QT108" s="4">
        <v>3652.5074984999997</v>
      </c>
      <c r="QU108" s="4">
        <v>538.9933352999999</v>
      </c>
      <c r="QV108" s="4">
        <v>40.381326299999991</v>
      </c>
      <c r="QW108" s="4">
        <v>394.40687579999997</v>
      </c>
      <c r="QX108" s="4">
        <v>3524.3087291999996</v>
      </c>
      <c r="QY108" s="4">
        <v>401.09422919999992</v>
      </c>
      <c r="QZ108" s="4">
        <v>11.684496599999999</v>
      </c>
      <c r="RA108" s="4">
        <v>379.85637059999999</v>
      </c>
      <c r="RB108" s="4">
        <v>1338.7567094999999</v>
      </c>
      <c r="RC108" s="4">
        <v>1110.3211265999998</v>
      </c>
      <c r="RD108" s="4">
        <v>2342.5578498</v>
      </c>
      <c r="RE108" s="4">
        <v>15.248635499999999</v>
      </c>
      <c r="RF108" s="4">
        <v>1021.2176540999999</v>
      </c>
      <c r="RG108" s="4">
        <v>1370.5767536999999</v>
      </c>
      <c r="RH108" s="4">
        <v>1130.0892371999998</v>
      </c>
      <c r="RI108" s="4">
        <v>1795.6278752999999</v>
      </c>
      <c r="RJ108" s="4">
        <v>1517.2576041</v>
      </c>
      <c r="RK108" s="4">
        <v>1391.7411248999999</v>
      </c>
      <c r="RL108" s="4">
        <v>3016.2168455999995</v>
      </c>
      <c r="RM108" s="4">
        <v>433.68589109999994</v>
      </c>
      <c r="RN108" s="4">
        <v>2046.8812958999997</v>
      </c>
      <c r="RO108" s="4">
        <v>2251.7641670999997</v>
      </c>
      <c r="RP108" s="4">
        <v>38.286935399999997</v>
      </c>
      <c r="RQ108" s="4">
        <v>541.96957499999996</v>
      </c>
      <c r="RR108" s="4">
        <v>2879.4200504999999</v>
      </c>
      <c r="RS108" s="4">
        <v>2030.7875552999999</v>
      </c>
      <c r="RT108" s="4">
        <v>1717.4740253999998</v>
      </c>
      <c r="RU108" s="4">
        <v>514.92621179999992</v>
      </c>
      <c r="RV108" s="4">
        <v>362.43985679999997</v>
      </c>
      <c r="RW108" s="4">
        <v>1085.8498224</v>
      </c>
      <c r="RX108" s="4">
        <v>3521.6264390999995</v>
      </c>
      <c r="RY108" s="4">
        <v>955.40968739999994</v>
      </c>
      <c r="RZ108" s="4">
        <v>2149.3962188999999</v>
      </c>
      <c r="SA108" s="4">
        <v>3555.5041304999995</v>
      </c>
      <c r="SB108" s="4">
        <v>68.3065383</v>
      </c>
      <c r="SC108" s="4">
        <v>1502.7070988999999</v>
      </c>
      <c r="SD108" s="4">
        <v>3164.0367506999996</v>
      </c>
      <c r="SE108" s="4">
        <v>1911.4072739999997</v>
      </c>
      <c r="SF108" s="4">
        <v>2414.0978336999997</v>
      </c>
      <c r="SG108" s="4">
        <v>51.147230399999991</v>
      </c>
      <c r="SH108" s="4">
        <v>1034.8495667999998</v>
      </c>
      <c r="SI108" s="4">
        <v>2994.6482936999996</v>
      </c>
      <c r="SJ108" s="4">
        <v>1125.1288376999998</v>
      </c>
      <c r="SK108" s="4">
        <v>3081.2164508999995</v>
      </c>
      <c r="SL108" s="4">
        <v>31.489350899999998</v>
      </c>
      <c r="SM108" s="4">
        <v>597.45256199999994</v>
      </c>
      <c r="SN108" s="4">
        <v>1296.6851729999998</v>
      </c>
      <c r="SO108" s="4">
        <v>18.849518099999997</v>
      </c>
      <c r="SP108" s="4">
        <v>1399.2735833999998</v>
      </c>
      <c r="SQ108" s="4">
        <v>2053.8258551999998</v>
      </c>
      <c r="SR108" s="4">
        <v>3384.0212825999997</v>
      </c>
      <c r="SS108" s="4">
        <v>476.01463349999995</v>
      </c>
      <c r="ST108" s="4">
        <v>312.17447519999996</v>
      </c>
      <c r="SU108" s="4">
        <v>3487.1975921999997</v>
      </c>
      <c r="SV108" s="4">
        <v>823.57329179999988</v>
      </c>
      <c r="SW108" s="4">
        <v>33.877691399999996</v>
      </c>
      <c r="SX108" s="4">
        <v>1481.7264461999998</v>
      </c>
      <c r="SY108" s="4">
        <v>35.972082299999997</v>
      </c>
      <c r="SZ108" s="4">
        <v>1251.8946027</v>
      </c>
      <c r="TA108" s="4">
        <v>2719.4379806999996</v>
      </c>
      <c r="TB108" s="4">
        <v>1365.1754297999998</v>
      </c>
      <c r="TC108" s="4">
        <v>22.450400699999999</v>
      </c>
      <c r="TD108" s="4">
        <v>1009.0187457</v>
      </c>
      <c r="TE108" s="4">
        <v>2282.0777195999999</v>
      </c>
      <c r="TF108" s="4">
        <v>1754.0707505999999</v>
      </c>
      <c r="TG108" s="4">
        <v>2040.4511483999997</v>
      </c>
      <c r="TH108" s="4">
        <v>904.7401251</v>
      </c>
      <c r="TI108" s="4">
        <v>2876.4070670999995</v>
      </c>
      <c r="TJ108" s="4">
        <v>384.48607679999998</v>
      </c>
      <c r="TK108" s="4">
        <v>3326.6643669</v>
      </c>
      <c r="TL108" s="4">
        <v>1093.8232052999997</v>
      </c>
      <c r="TM108" s="4">
        <v>432.98776079999999</v>
      </c>
      <c r="TN108" s="4">
        <v>2134.8089699999996</v>
      </c>
      <c r="TO108" s="4">
        <v>404.25418739999992</v>
      </c>
      <c r="TP108" s="4">
        <v>1035.6211844999998</v>
      </c>
      <c r="TQ108" s="4">
        <v>4520.7611294999997</v>
      </c>
      <c r="TR108" s="4">
        <v>1441.8227879999999</v>
      </c>
      <c r="TS108" s="4">
        <v>1370.9441906999998</v>
      </c>
      <c r="TT108" s="4">
        <v>412.92570059999997</v>
      </c>
      <c r="TU108" s="4">
        <v>195.109047</v>
      </c>
      <c r="TV108" s="6">
        <v>1465.1182937999999</v>
      </c>
      <c r="TW108" s="6">
        <v>1458.3941967000001</v>
      </c>
      <c r="TX108" s="6">
        <v>4012.2283214999998</v>
      </c>
      <c r="TY108" s="6">
        <v>760.0066908</v>
      </c>
      <c r="TZ108" s="6">
        <v>1040.7285588</v>
      </c>
      <c r="UA108" s="6">
        <v>3656.7697676999996</v>
      </c>
      <c r="UB108" s="6">
        <v>1974.6431816999998</v>
      </c>
      <c r="UC108" s="6">
        <v>1675.4024888999998</v>
      </c>
      <c r="UD108" s="6">
        <v>4548.0249548999991</v>
      </c>
      <c r="UE108" s="6">
        <v>1117.2656858999999</v>
      </c>
      <c r="UF108" s="6">
        <v>2567.2455752999995</v>
      </c>
      <c r="UG108" s="6">
        <v>1395.158289</v>
      </c>
      <c r="UH108" s="6">
        <v>1202.3273513999998</v>
      </c>
      <c r="UI108" s="6">
        <v>380.59124459999998</v>
      </c>
      <c r="UJ108" s="6">
        <v>1798.7143460999998</v>
      </c>
      <c r="UK108" s="6">
        <v>2744.9013647999996</v>
      </c>
      <c r="UL108" s="6">
        <v>68.3065383</v>
      </c>
      <c r="UM108" s="6">
        <v>1802.1682538999999</v>
      </c>
      <c r="UN108" s="6">
        <v>381.32611859999997</v>
      </c>
      <c r="UO108" s="6">
        <v>2334.1435425</v>
      </c>
      <c r="UP108" s="6">
        <v>2384.7763611</v>
      </c>
      <c r="UQ108" s="6">
        <v>2123.8226036999999</v>
      </c>
      <c r="UR108" s="6">
        <v>30.570758399999999</v>
      </c>
      <c r="US108" s="6">
        <v>734.83725629999992</v>
      </c>
      <c r="UT108" s="6">
        <v>1337.5441673999999</v>
      </c>
      <c r="UU108" s="6">
        <v>452.93958989999999</v>
      </c>
      <c r="UV108" s="6">
        <v>29.615422199999998</v>
      </c>
      <c r="UW108" s="6">
        <v>390.14460659999992</v>
      </c>
      <c r="UX108" s="6">
        <v>719.47838969999998</v>
      </c>
      <c r="UY108" s="6">
        <v>393.01061519999996</v>
      </c>
      <c r="UZ108" s="6">
        <v>1714.8284789999998</v>
      </c>
      <c r="VA108" s="6">
        <v>694.97034179999991</v>
      </c>
      <c r="VB108" s="6">
        <v>1013.6851955999998</v>
      </c>
      <c r="VC108" s="6">
        <v>1030.5138101999999</v>
      </c>
      <c r="VD108" s="6">
        <v>713.41567919999989</v>
      </c>
      <c r="VE108" s="6">
        <v>2995.5668861999998</v>
      </c>
      <c r="VF108" s="6">
        <v>79.0724424</v>
      </c>
      <c r="VG108" s="6">
        <v>429.23990339999995</v>
      </c>
      <c r="VH108" s="6">
        <v>1188.2177706</v>
      </c>
      <c r="VI108" s="6">
        <v>3064.3143488999995</v>
      </c>
      <c r="VJ108" s="6">
        <v>1288.3443531</v>
      </c>
      <c r="VK108" s="6">
        <v>1097.1301383</v>
      </c>
      <c r="VL108" s="6">
        <v>786.7928480999999</v>
      </c>
      <c r="VM108" s="6">
        <v>717.38399879999997</v>
      </c>
      <c r="VN108" s="6">
        <v>1744.7745944999999</v>
      </c>
      <c r="VO108" s="6">
        <v>1087.2460829999998</v>
      </c>
      <c r="VP108" s="6">
        <v>754.60536689999992</v>
      </c>
      <c r="VQ108" s="6">
        <v>2009.7334151999999</v>
      </c>
      <c r="VR108" s="6">
        <v>1428.2643627</v>
      </c>
      <c r="VS108" s="6">
        <v>4824.1171166999993</v>
      </c>
      <c r="VT108" s="6">
        <v>3069.3849795000001</v>
      </c>
      <c r="VU108" s="6">
        <v>1436.1642581999997</v>
      </c>
      <c r="VV108" s="6">
        <v>1482.9022445999999</v>
      </c>
      <c r="VW108" s="6">
        <v>73.744605899999996</v>
      </c>
      <c r="VX108" s="6">
        <v>799.94709269999987</v>
      </c>
      <c r="VY108" s="6">
        <v>2485.8950234999998</v>
      </c>
      <c r="VZ108" s="6">
        <v>1800.2943251999998</v>
      </c>
      <c r="WA108" s="6">
        <v>1326.3005951999999</v>
      </c>
      <c r="WB108" s="6">
        <v>1846.7383619999998</v>
      </c>
      <c r="WC108" s="6">
        <v>3457.5821700000001</v>
      </c>
      <c r="WD108" s="6">
        <v>710.77013279999994</v>
      </c>
      <c r="WE108" s="6">
        <v>576.14121599999987</v>
      </c>
      <c r="WF108" s="6">
        <v>1329.9014778000001</v>
      </c>
      <c r="WG108" s="6">
        <v>2986.7116544999999</v>
      </c>
      <c r="WH108" s="6">
        <v>372.69134909999997</v>
      </c>
      <c r="WI108" s="6">
        <v>715.62030119999997</v>
      </c>
      <c r="WJ108" s="6">
        <v>2189.7040577999996</v>
      </c>
      <c r="WK108" s="6">
        <v>2192.7537849</v>
      </c>
      <c r="WL108" s="6">
        <v>187.5398448</v>
      </c>
      <c r="WM108" s="6">
        <v>1188.8056697999998</v>
      </c>
      <c r="WN108" s="6">
        <v>3393.8318504999997</v>
      </c>
      <c r="WO108" s="6">
        <v>58.2020208</v>
      </c>
      <c r="WP108" s="6">
        <v>1089.8916294000001</v>
      </c>
      <c r="WQ108" s="6">
        <v>379.74613949999997</v>
      </c>
      <c r="WR108" s="6">
        <v>1432.9675562999998</v>
      </c>
      <c r="WS108" s="6">
        <v>1853.3154843</v>
      </c>
      <c r="WT108" s="6">
        <v>248.68136159999997</v>
      </c>
      <c r="WU108" s="6">
        <v>1553.0459678999998</v>
      </c>
      <c r="WV108" s="6">
        <v>429.97477739999994</v>
      </c>
      <c r="WW108" s="6">
        <v>1968.1028030999998</v>
      </c>
      <c r="WX108" s="6">
        <v>455.10746819999997</v>
      </c>
      <c r="WY108" s="6">
        <v>901.28621729999986</v>
      </c>
      <c r="WZ108" s="6">
        <v>691.58992139999998</v>
      </c>
      <c r="XA108" s="6">
        <v>2046.8812958999997</v>
      </c>
      <c r="XB108" s="6">
        <v>46.774730099999992</v>
      </c>
      <c r="XC108" s="6">
        <v>2233.4290607999997</v>
      </c>
      <c r="XD108" s="6">
        <v>42.255254999999998</v>
      </c>
      <c r="XE108" s="6">
        <v>37.735779899999997</v>
      </c>
      <c r="XF108" s="6">
        <v>2606.5245905999996</v>
      </c>
      <c r="XG108" s="6">
        <v>1397.8038354</v>
      </c>
      <c r="XH108" s="6">
        <v>1557.1612622999999</v>
      </c>
      <c r="XI108" s="6">
        <v>2775.9130475999996</v>
      </c>
      <c r="XJ108" s="6">
        <v>1999.5554102999999</v>
      </c>
      <c r="XK108" s="6">
        <v>2065.6940702999996</v>
      </c>
      <c r="XL108" s="6">
        <v>2864.1714149999998</v>
      </c>
      <c r="XM108" s="6">
        <v>2252.0948603999996</v>
      </c>
      <c r="XN108" s="6">
        <v>1785.4131266999998</v>
      </c>
      <c r="XO108" s="6">
        <v>789.69560039999988</v>
      </c>
      <c r="XP108" s="6">
        <v>758.97786719999999</v>
      </c>
      <c r="XQ108" s="6">
        <v>1803.0868464</v>
      </c>
      <c r="XR108" s="6">
        <v>2027.2969037999997</v>
      </c>
      <c r="XS108" s="6">
        <v>1301.0576732999998</v>
      </c>
      <c r="XT108" s="6">
        <v>1854.9322070999997</v>
      </c>
      <c r="XU108" s="6">
        <v>1889.8754657999998</v>
      </c>
      <c r="XV108" s="6">
        <v>31.452607199999999</v>
      </c>
      <c r="XW108" s="6">
        <v>17.930925599999998</v>
      </c>
      <c r="XX108" s="6">
        <v>3070.8179837999996</v>
      </c>
      <c r="XY108" s="6">
        <v>475.72068389999993</v>
      </c>
      <c r="XZ108" s="6">
        <v>3108.7742259000001</v>
      </c>
      <c r="YA108" s="6">
        <v>2116.0329392999997</v>
      </c>
      <c r="YB108" s="6">
        <v>1575.0921878999998</v>
      </c>
      <c r="YC108" s="6">
        <v>4594.2852732000001</v>
      </c>
      <c r="YD108" s="6">
        <v>2401.4580008999997</v>
      </c>
      <c r="YE108" s="6">
        <v>57.577377899999995</v>
      </c>
      <c r="YF108" s="6">
        <v>432.51009269999997</v>
      </c>
      <c r="YG108" s="6">
        <v>1173.4100595</v>
      </c>
      <c r="YH108" s="6">
        <v>1146.4401837</v>
      </c>
      <c r="YI108" s="6">
        <v>1431.3875771999999</v>
      </c>
      <c r="YJ108" s="6">
        <v>2404.3240094999996</v>
      </c>
      <c r="YK108" s="6">
        <v>158.18162849999999</v>
      </c>
      <c r="YL108" s="6">
        <v>820.08264029999998</v>
      </c>
      <c r="YM108" s="6">
        <v>2279.4321731999994</v>
      </c>
      <c r="YN108" s="6">
        <v>404.58488069999999</v>
      </c>
      <c r="YO108" s="6">
        <v>1566.8615990999997</v>
      </c>
      <c r="YP108" s="6">
        <v>1077.4722588</v>
      </c>
      <c r="YQ108" s="6">
        <v>1266.3348768000001</v>
      </c>
      <c r="YR108" s="6">
        <v>3319.9035260999999</v>
      </c>
      <c r="YS108" s="6">
        <v>45.819393899999994</v>
      </c>
      <c r="YT108" s="6">
        <v>1827.9255875999997</v>
      </c>
      <c r="YU108" s="6">
        <v>936.44993820000002</v>
      </c>
      <c r="YV108" s="6">
        <v>34.134897299999999</v>
      </c>
      <c r="YW108" s="6">
        <v>4264.5473093999999</v>
      </c>
      <c r="YX108" s="6">
        <v>434.97192059999998</v>
      </c>
      <c r="YY108" s="6">
        <v>1712.8443191999997</v>
      </c>
      <c r="YZ108" s="6">
        <v>3503.1811016999995</v>
      </c>
      <c r="ZA108" s="6">
        <v>26.969875799999997</v>
      </c>
      <c r="ZB108" s="6">
        <v>2043.8315687999998</v>
      </c>
      <c r="ZC108" s="6">
        <v>1112.1950552999999</v>
      </c>
      <c r="ZD108" s="6">
        <v>1403.3153903999998</v>
      </c>
      <c r="ZE108" s="6">
        <v>27.814980899999998</v>
      </c>
      <c r="ZF108" s="6">
        <v>3580.1224094999998</v>
      </c>
      <c r="ZG108" s="6">
        <v>2954.3037110999999</v>
      </c>
      <c r="ZH108" s="6">
        <v>1884.4006545</v>
      </c>
      <c r="ZI108" s="6">
        <v>377.83546709999996</v>
      </c>
      <c r="ZJ108" s="6">
        <v>593.59447349999994</v>
      </c>
      <c r="ZK108" s="6">
        <v>6210.6038924999993</v>
      </c>
      <c r="ZL108" s="6">
        <v>427.07202509999996</v>
      </c>
      <c r="ZM108" s="6">
        <v>3805.9124459999994</v>
      </c>
      <c r="ZN108" s="6">
        <v>1111.2764627999998</v>
      </c>
      <c r="ZO108" s="6">
        <v>752.29051379999999</v>
      </c>
      <c r="ZP108" s="6">
        <v>11.684496599999999</v>
      </c>
      <c r="ZQ108" s="6">
        <v>422.3688315</v>
      </c>
      <c r="ZR108" s="6">
        <v>3381.2287613999997</v>
      </c>
      <c r="ZS108" s="6">
        <v>2307.7983095999998</v>
      </c>
      <c r="ZT108" s="6">
        <v>4758.4193810999996</v>
      </c>
      <c r="ZU108" s="6">
        <v>1025.7003854999998</v>
      </c>
      <c r="ZV108" s="6">
        <v>41.373406199999998</v>
      </c>
      <c r="ZW108" s="6">
        <v>1999.1879732999996</v>
      </c>
      <c r="ZX108" s="6">
        <v>1027.0231586999998</v>
      </c>
      <c r="ZY108" s="6">
        <v>3309.2478531000002</v>
      </c>
      <c r="ZZ108" s="6">
        <v>1771.1933147999998</v>
      </c>
      <c r="AAA108" s="6">
        <v>1990.5532037999999</v>
      </c>
      <c r="AAB108" s="6">
        <v>1110.7620509999999</v>
      </c>
      <c r="AAC108" s="6">
        <v>82.710068699999994</v>
      </c>
      <c r="AAD108" s="6">
        <v>2814.9348569999997</v>
      </c>
      <c r="AAE108" s="6">
        <v>2003.3400113999996</v>
      </c>
      <c r="AAF108" s="6">
        <v>371.1848574</v>
      </c>
      <c r="AAG108" s="6">
        <v>426.81481919999999</v>
      </c>
      <c r="AAH108" s="6">
        <v>909.9944741999999</v>
      </c>
      <c r="AAI108" s="6">
        <v>1158.4553735999998</v>
      </c>
      <c r="AAJ108" s="6">
        <v>399.73471229999996</v>
      </c>
      <c r="AAK108" s="6">
        <v>2171.0382582000002</v>
      </c>
      <c r="AAL108" s="6">
        <v>426.15343259999992</v>
      </c>
      <c r="AAM108" s="6">
        <v>1533.8290127999999</v>
      </c>
      <c r="AAN108" s="4">
        <v>276.68006099999997</v>
      </c>
      <c r="AAO108" s="4">
        <v>2071.7567807999999</v>
      </c>
      <c r="AAP108" s="4">
        <v>1449.7594271999999</v>
      </c>
      <c r="AAQ108" s="4">
        <v>1049.0693787</v>
      </c>
      <c r="AAR108" s="4">
        <v>83.591917499999994</v>
      </c>
      <c r="AAS108" s="4">
        <v>622.10758469999985</v>
      </c>
      <c r="AAT108" s="4">
        <v>1527.1416593999998</v>
      </c>
      <c r="AAU108" s="4">
        <v>2173.1326491</v>
      </c>
      <c r="AAV108" s="4">
        <v>1940.3245658999999</v>
      </c>
      <c r="AAW108" s="4">
        <v>496.40738699999991</v>
      </c>
      <c r="AAX108" s="4">
        <v>74.552967299999992</v>
      </c>
      <c r="AAY108" s="4">
        <v>2432.1757341000002</v>
      </c>
      <c r="AAZ108" s="4">
        <v>1663.6812485999999</v>
      </c>
      <c r="ABA108" s="4">
        <v>70.988828400000003</v>
      </c>
      <c r="ABB108" s="4">
        <v>525.80234699999994</v>
      </c>
      <c r="ABC108" s="4">
        <v>879.57069059999992</v>
      </c>
      <c r="ABD108" s="4"/>
      <c r="ABE108" s="4">
        <v>1157.2428315</v>
      </c>
      <c r="ABF108" s="4">
        <v>434.49425249999996</v>
      </c>
      <c r="ABG108" s="4">
        <v>1994.5582670999997</v>
      </c>
      <c r="ABH108" s="4">
        <v>2269.3276556999999</v>
      </c>
      <c r="ABI108" s="4">
        <v>386.76418619999998</v>
      </c>
      <c r="ABJ108" s="4">
        <v>3841.2598853999993</v>
      </c>
      <c r="ABK108" s="4">
        <v>807.47955119999995</v>
      </c>
      <c r="ABL108" s="4">
        <v>57.467146799999995</v>
      </c>
      <c r="ABM108" s="4">
        <v>2534.3967075</v>
      </c>
      <c r="ABN108" s="4">
        <v>1068.1026153</v>
      </c>
      <c r="ABO108" s="4">
        <v>958.23895229999994</v>
      </c>
      <c r="ABP108" s="4">
        <v>70.988828400000003</v>
      </c>
      <c r="ABQ108" s="4">
        <v>1686.9400106999997</v>
      </c>
      <c r="ABR108" s="4">
        <v>130.32990389999998</v>
      </c>
      <c r="ABS108" s="4">
        <v>4797.8453712</v>
      </c>
      <c r="ABT108" s="4"/>
      <c r="ABU108" s="4"/>
      <c r="ABV108" s="4">
        <v>2346.7466316</v>
      </c>
      <c r="ABW108" s="4">
        <v>1256.8182585</v>
      </c>
      <c r="ABX108" s="4">
        <v>840.25493159999985</v>
      </c>
      <c r="ABY108" s="4">
        <v>1742.9006657999998</v>
      </c>
      <c r="ABZ108" s="4">
        <v>1488.2300810999998</v>
      </c>
      <c r="ACA108" s="4">
        <v>2671.5609395999995</v>
      </c>
      <c r="ACB108" s="4">
        <v>2496.6241838999995</v>
      </c>
      <c r="ACC108" s="4">
        <v>950.33905679999987</v>
      </c>
      <c r="ACD108" s="4">
        <v>901.32296099999985</v>
      </c>
      <c r="ACE108" s="4">
        <v>781.64873009999997</v>
      </c>
      <c r="ACF108" s="4">
        <v>769.8907461</v>
      </c>
      <c r="ACG108" s="4">
        <v>124.08347489999998</v>
      </c>
      <c r="ACH108" s="4">
        <v>1925.9945228999998</v>
      </c>
      <c r="ACI108" s="4">
        <v>103.36002809999999</v>
      </c>
      <c r="ACJ108" s="4">
        <v>111.5171295</v>
      </c>
      <c r="ACK108" s="4">
        <v>3119.5768736999999</v>
      </c>
      <c r="ACL108" s="4">
        <v>725.21040689999995</v>
      </c>
      <c r="ACM108" s="4">
        <v>88.001161499999981</v>
      </c>
      <c r="ACN108" s="4">
        <v>2166.6290141999998</v>
      </c>
      <c r="ACO108" s="4">
        <v>2166.6290141999998</v>
      </c>
      <c r="ACP108" s="4">
        <v>337.38065339999997</v>
      </c>
      <c r="ACQ108" s="4">
        <v>438.64629059999993</v>
      </c>
      <c r="ACR108" s="4">
        <v>714.4445027999999</v>
      </c>
      <c r="ACS108" s="4">
        <v>741.34089119999999</v>
      </c>
      <c r="ACT108" s="4">
        <v>1170.4338198</v>
      </c>
      <c r="ACU108" s="4">
        <v>617.88205919999996</v>
      </c>
      <c r="ACV108" s="4">
        <v>1139.2016747999999</v>
      </c>
      <c r="ACW108" s="4">
        <v>782.86127219999992</v>
      </c>
      <c r="ACX108" s="4">
        <v>63.750319499999996</v>
      </c>
      <c r="ACY108" s="4">
        <v>424.05904169999997</v>
      </c>
      <c r="ACZ108" s="4">
        <v>1947.5998184999999</v>
      </c>
      <c r="ADA108" s="4">
        <v>451.24937969999996</v>
      </c>
      <c r="ADB108" s="4">
        <v>1689.7325318999999</v>
      </c>
      <c r="ADC108" s="4">
        <v>1053.6255974999999</v>
      </c>
      <c r="ADD108" s="4">
        <v>65.587504499999994</v>
      </c>
      <c r="ADE108" s="4">
        <v>1123.7693207999998</v>
      </c>
      <c r="ADF108" s="4">
        <v>35.090233499999997</v>
      </c>
      <c r="ADG108" s="4">
        <v>889.82218289999992</v>
      </c>
      <c r="ADH108" s="4">
        <v>999.72258959999999</v>
      </c>
      <c r="ADI108" s="4">
        <v>1915.8900053999998</v>
      </c>
      <c r="ADJ108" s="4">
        <v>15.248635499999999</v>
      </c>
      <c r="ADK108" s="4">
        <v>3020.6995769999994</v>
      </c>
      <c r="ADL108" s="4">
        <v>1837.2584873999997</v>
      </c>
      <c r="ADM108" s="4">
        <v>2564.0488734</v>
      </c>
      <c r="ADN108" s="4">
        <v>50.302125299999993</v>
      </c>
      <c r="ADO108" s="4">
        <v>47.656578899999992</v>
      </c>
      <c r="ADP108" s="4">
        <v>1909.3128830999997</v>
      </c>
      <c r="ADQ108" s="2">
        <v>1927.6847330999999</v>
      </c>
      <c r="ADR108" s="2">
        <v>2811.4809491999995</v>
      </c>
      <c r="ADS108" s="2">
        <v>911.24375999999984</v>
      </c>
      <c r="ADT108" s="2">
        <v>1251.6741405</v>
      </c>
      <c r="ADU108" s="2">
        <v>1526.6272475999999</v>
      </c>
      <c r="ADV108" s="2">
        <v>352.40882669999996</v>
      </c>
    </row>
    <row r="109" spans="1:802" s="2" customFormat="1" ht="16.5">
      <c r="A109" s="5" t="s">
        <v>104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>
        <v>5</v>
      </c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 t="s">
        <v>5</v>
      </c>
      <c r="TC109" s="4" t="s">
        <v>5</v>
      </c>
      <c r="TD109" s="4">
        <v>32.407943399999994</v>
      </c>
      <c r="TE109" s="4" t="s">
        <v>5</v>
      </c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>
        <v>24.287585700000001</v>
      </c>
      <c r="ABQ109" s="4"/>
      <c r="ABR109" s="4"/>
      <c r="ABS109" s="4"/>
      <c r="ABT109" s="4">
        <v>25.2061782</v>
      </c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>
        <v>18.004412999999996</v>
      </c>
      <c r="ACF109" s="4"/>
      <c r="ACG109" s="4"/>
      <c r="ACH109" s="4"/>
      <c r="ACI109" s="4">
        <v>45.892881299999992</v>
      </c>
      <c r="ACJ109" s="4" t="s">
        <v>5</v>
      </c>
      <c r="ACK109" s="4" t="s">
        <v>5</v>
      </c>
      <c r="ACL109" s="4" t="s">
        <v>5</v>
      </c>
      <c r="ACM109" s="4" t="s">
        <v>5</v>
      </c>
      <c r="ACN109" s="4" t="s">
        <v>5</v>
      </c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</row>
    <row r="110" spans="1:802" s="2" customFormat="1" ht="16.5">
      <c r="A110" s="5" t="s">
        <v>105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</row>
    <row r="111" spans="1:802" s="2" customFormat="1" ht="16.5">
      <c r="A111" s="3" t="s">
        <v>106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>
        <v>5</v>
      </c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</row>
    <row r="112" spans="1:802" s="2" customFormat="1" ht="16.5">
      <c r="A112" s="3" t="s">
        <v>107</v>
      </c>
      <c r="B112" s="4"/>
      <c r="C112" s="4"/>
      <c r="D112" s="4">
        <v>20</v>
      </c>
      <c r="E112" s="4">
        <v>1</v>
      </c>
      <c r="F112" s="4"/>
      <c r="G112" s="4">
        <v>1866</v>
      </c>
      <c r="H112" s="4">
        <v>19</v>
      </c>
      <c r="I112" s="4"/>
      <c r="J112" s="4">
        <v>57</v>
      </c>
      <c r="K112" s="4">
        <v>2123</v>
      </c>
      <c r="L112" s="4">
        <v>841</v>
      </c>
      <c r="M112" s="4">
        <v>35</v>
      </c>
      <c r="N112" s="4">
        <v>2234</v>
      </c>
      <c r="O112" s="4">
        <v>2103</v>
      </c>
      <c r="P112" s="4"/>
      <c r="Q112" s="4">
        <v>2060</v>
      </c>
      <c r="R112" s="4">
        <v>339</v>
      </c>
      <c r="S112" s="4"/>
      <c r="T112" s="4"/>
      <c r="U112" s="4">
        <v>4172</v>
      </c>
      <c r="V112" s="4"/>
      <c r="W112" s="4"/>
      <c r="X112" s="4"/>
      <c r="Y112" s="4"/>
      <c r="Z112" s="4">
        <v>965</v>
      </c>
      <c r="AA112" s="4">
        <v>2122</v>
      </c>
      <c r="AB112" s="4">
        <v>7</v>
      </c>
      <c r="AC112" s="4"/>
      <c r="AD112" s="4">
        <v>2122</v>
      </c>
      <c r="AE112" s="4">
        <v>2122</v>
      </c>
      <c r="AF112" s="4">
        <v>12</v>
      </c>
      <c r="AG112" s="4"/>
      <c r="AH112" s="4">
        <v>953</v>
      </c>
      <c r="AI112" s="4"/>
      <c r="AJ112" s="4"/>
      <c r="AK112" s="4"/>
      <c r="AL112" s="4">
        <v>56</v>
      </c>
      <c r="AM112" s="4">
        <v>40</v>
      </c>
      <c r="AN112" s="4">
        <v>33</v>
      </c>
      <c r="AO112" s="4">
        <v>15</v>
      </c>
      <c r="AP112" s="4">
        <v>94</v>
      </c>
      <c r="AQ112" s="4">
        <v>81</v>
      </c>
      <c r="AR112" s="4">
        <v>14</v>
      </c>
      <c r="AS112" s="4"/>
      <c r="AT112" s="4"/>
      <c r="AU112" s="4"/>
      <c r="AV112" s="4">
        <v>93</v>
      </c>
      <c r="AW112" s="4">
        <v>50</v>
      </c>
      <c r="AX112" s="4">
        <v>964</v>
      </c>
      <c r="AY112" s="4">
        <v>73</v>
      </c>
      <c r="AZ112" s="4">
        <v>27</v>
      </c>
      <c r="BA112" s="4">
        <v>890</v>
      </c>
      <c r="BB112" s="4"/>
      <c r="BC112" s="4"/>
      <c r="BD112" s="4"/>
      <c r="BE112" s="4"/>
      <c r="BF112" s="4"/>
      <c r="BG112" s="4">
        <v>2068</v>
      </c>
      <c r="BH112" s="4"/>
      <c r="BI112" s="4">
        <v>2111</v>
      </c>
      <c r="BJ112" s="4">
        <v>2020</v>
      </c>
      <c r="BK112" s="4">
        <v>30</v>
      </c>
      <c r="BL112" s="4">
        <v>1853</v>
      </c>
      <c r="BM112" s="4">
        <v>105</v>
      </c>
      <c r="BN112" s="4">
        <v>30</v>
      </c>
      <c r="BO112" s="4">
        <v>29</v>
      </c>
      <c r="BP112" s="4"/>
      <c r="BQ112" s="4">
        <v>2981</v>
      </c>
      <c r="BR112" s="4">
        <v>43</v>
      </c>
      <c r="BS112" s="4"/>
      <c r="BT112" s="4">
        <v>1808</v>
      </c>
      <c r="BU112" s="4">
        <v>3549</v>
      </c>
      <c r="BV112" s="4"/>
      <c r="BW112" s="4">
        <v>62</v>
      </c>
      <c r="BX112" s="4">
        <v>20</v>
      </c>
      <c r="BY112" s="4">
        <v>2021</v>
      </c>
      <c r="BZ112" s="4">
        <v>1</v>
      </c>
      <c r="CA112" s="4">
        <v>1835</v>
      </c>
      <c r="CB112" s="4">
        <v>1860</v>
      </c>
      <c r="CC112" s="4">
        <v>215</v>
      </c>
      <c r="CD112" s="4">
        <v>71</v>
      </c>
      <c r="CE112" s="4">
        <v>1105</v>
      </c>
      <c r="CF112" s="4">
        <v>184</v>
      </c>
      <c r="CG112" s="4">
        <v>38</v>
      </c>
      <c r="CH112" s="4">
        <v>113</v>
      </c>
      <c r="CI112" s="4"/>
      <c r="CJ112" s="4">
        <v>85</v>
      </c>
      <c r="CK112" s="4">
        <v>85</v>
      </c>
      <c r="CL112" s="4"/>
      <c r="CM112" s="4"/>
      <c r="CN112" s="4">
        <v>22</v>
      </c>
      <c r="CO112" s="4">
        <v>21</v>
      </c>
      <c r="CP112" s="4">
        <v>39</v>
      </c>
      <c r="CQ112" s="4"/>
      <c r="CR112" s="4"/>
      <c r="CS112" s="4"/>
      <c r="CT112" s="4"/>
      <c r="CU112" s="4"/>
      <c r="CV112" s="4"/>
      <c r="CW112" s="4">
        <v>72</v>
      </c>
      <c r="CX112" s="4">
        <v>1055</v>
      </c>
      <c r="CY112" s="4">
        <v>70</v>
      </c>
      <c r="CZ112" s="4">
        <v>36</v>
      </c>
      <c r="DA112" s="4">
        <v>40</v>
      </c>
      <c r="DB112" s="4">
        <v>246</v>
      </c>
      <c r="DC112" s="4"/>
      <c r="DD112" s="4">
        <v>9</v>
      </c>
      <c r="DE112" s="4">
        <v>9</v>
      </c>
      <c r="DF112" s="4">
        <v>8</v>
      </c>
      <c r="DG112" s="4"/>
      <c r="DH112" s="4"/>
      <c r="DI112" s="4"/>
      <c r="DJ112" s="4"/>
      <c r="DK112" s="4">
        <v>36</v>
      </c>
      <c r="DL112" s="4">
        <v>121</v>
      </c>
      <c r="DM112" s="4">
        <v>85</v>
      </c>
      <c r="DN112" s="4">
        <v>56</v>
      </c>
      <c r="DO112" s="4">
        <v>37</v>
      </c>
      <c r="DP112" s="4">
        <v>23</v>
      </c>
      <c r="DQ112" s="4">
        <v>2122</v>
      </c>
      <c r="DR112" s="4"/>
      <c r="DS112" s="4"/>
      <c r="DT112" s="4"/>
      <c r="DU112" s="4"/>
      <c r="DV112" s="4">
        <v>54</v>
      </c>
      <c r="DW112" s="4">
        <v>921</v>
      </c>
      <c r="DX112" s="4">
        <v>2176</v>
      </c>
      <c r="DY112" s="4"/>
      <c r="DZ112" s="4"/>
      <c r="EA112" s="4">
        <v>1019</v>
      </c>
      <c r="EB112" s="4">
        <v>3</v>
      </c>
      <c r="EC112" s="4"/>
      <c r="ED112" s="4"/>
      <c r="EE112" s="4">
        <v>3107</v>
      </c>
      <c r="EF112" s="4">
        <v>111</v>
      </c>
      <c r="EG112" s="4">
        <v>2121</v>
      </c>
      <c r="EH112" s="4"/>
      <c r="EI112" s="4">
        <v>76</v>
      </c>
      <c r="EJ112" s="4">
        <v>109</v>
      </c>
      <c r="EK112" s="4"/>
      <c r="EL112" s="4">
        <v>68</v>
      </c>
      <c r="EM112" s="4">
        <v>76</v>
      </c>
      <c r="EN112" s="4">
        <v>39</v>
      </c>
      <c r="EO112" s="4"/>
      <c r="EP112" s="4"/>
      <c r="EQ112" s="4"/>
      <c r="ER112" s="4">
        <v>120</v>
      </c>
      <c r="ES112" s="4">
        <v>64</v>
      </c>
      <c r="ET112" s="4">
        <v>7</v>
      </c>
      <c r="EU112" s="4">
        <v>62</v>
      </c>
      <c r="EV112" s="4">
        <v>42</v>
      </c>
      <c r="EW112" s="4">
        <v>102</v>
      </c>
      <c r="EX112" s="4">
        <v>61</v>
      </c>
      <c r="EY112" s="4">
        <v>109</v>
      </c>
      <c r="EZ112" s="4">
        <v>68</v>
      </c>
      <c r="FA112" s="4">
        <v>10</v>
      </c>
      <c r="FB112" s="4">
        <v>7</v>
      </c>
      <c r="FC112" s="4">
        <v>16</v>
      </c>
      <c r="FD112" s="4"/>
      <c r="FE112" s="4">
        <v>2191</v>
      </c>
      <c r="FF112" s="4"/>
      <c r="FG112" s="4">
        <v>10</v>
      </c>
      <c r="FH112" s="4">
        <v>2133</v>
      </c>
      <c r="FI112" s="4">
        <v>23</v>
      </c>
      <c r="FJ112" s="4">
        <v>4</v>
      </c>
      <c r="FK112" s="4">
        <v>1821</v>
      </c>
      <c r="FL112" s="4">
        <v>13</v>
      </c>
      <c r="FM112" s="4">
        <v>1787</v>
      </c>
      <c r="FN112" s="4">
        <v>34</v>
      </c>
      <c r="FO112" s="4"/>
      <c r="FP112" s="4">
        <v>2195</v>
      </c>
      <c r="FQ112" s="4">
        <v>1099</v>
      </c>
      <c r="FR112" s="4"/>
      <c r="FS112" s="4"/>
      <c r="FT112" s="4"/>
      <c r="FU112" s="4">
        <v>2166</v>
      </c>
      <c r="FV112" s="4">
        <v>2014</v>
      </c>
      <c r="FW112" s="4">
        <v>77</v>
      </c>
      <c r="FX112" s="4">
        <v>92</v>
      </c>
      <c r="FY112" s="4">
        <v>21</v>
      </c>
      <c r="FZ112" s="4">
        <v>46</v>
      </c>
      <c r="GA112" s="4">
        <v>1159</v>
      </c>
      <c r="GB112" s="4">
        <v>1061</v>
      </c>
      <c r="GC112" s="4"/>
      <c r="GD112" s="4">
        <v>127</v>
      </c>
      <c r="GE112" s="4">
        <v>1013</v>
      </c>
      <c r="GF112" s="4">
        <v>73</v>
      </c>
      <c r="GG112" s="4">
        <v>45</v>
      </c>
      <c r="GH112" s="4">
        <v>999</v>
      </c>
      <c r="GI112" s="4">
        <v>51</v>
      </c>
      <c r="GJ112" s="4">
        <v>78</v>
      </c>
      <c r="GK112" s="4">
        <v>62</v>
      </c>
      <c r="GL112" s="4"/>
      <c r="GM112" s="4">
        <v>88</v>
      </c>
      <c r="GN112" s="4">
        <v>97</v>
      </c>
      <c r="GO112" s="4">
        <v>67</v>
      </c>
      <c r="GP112" s="4"/>
      <c r="GQ112" s="4">
        <v>76</v>
      </c>
      <c r="GR112" s="4"/>
      <c r="GS112" s="4">
        <v>6</v>
      </c>
      <c r="GT112" s="4">
        <v>1</v>
      </c>
      <c r="GU112" s="4"/>
      <c r="GV112" s="4"/>
      <c r="GW112" s="4"/>
      <c r="GX112" s="4"/>
      <c r="GY112" s="4">
        <v>72</v>
      </c>
      <c r="GZ112" s="4">
        <v>39</v>
      </c>
      <c r="HA112" s="4"/>
      <c r="HB112" s="4"/>
      <c r="HC112" s="4">
        <v>386</v>
      </c>
      <c r="HD112" s="4"/>
      <c r="HE112" s="4"/>
      <c r="HF112" s="4"/>
      <c r="HG112" s="4"/>
      <c r="HH112" s="4"/>
      <c r="HI112" s="4"/>
      <c r="HJ112" s="4">
        <v>1780</v>
      </c>
      <c r="HK112" s="4"/>
      <c r="HL112" s="4">
        <v>1927</v>
      </c>
      <c r="HM112" s="4"/>
      <c r="HN112" s="4">
        <v>36</v>
      </c>
      <c r="HO112" s="4">
        <v>2196</v>
      </c>
      <c r="HP112" s="4"/>
      <c r="HQ112" s="4"/>
      <c r="HR112" s="4">
        <v>1144</v>
      </c>
      <c r="HS112" s="4">
        <v>1933</v>
      </c>
      <c r="HT112" s="4">
        <v>19</v>
      </c>
      <c r="HU112" s="4">
        <v>54</v>
      </c>
      <c r="HV112" s="4">
        <v>4323</v>
      </c>
      <c r="HW112" s="4">
        <v>46</v>
      </c>
      <c r="HX112" s="4">
        <v>19</v>
      </c>
      <c r="HY112" s="4">
        <v>1819</v>
      </c>
      <c r="HZ112" s="4">
        <v>23</v>
      </c>
      <c r="IA112" s="4">
        <v>2256</v>
      </c>
      <c r="IB112" s="4">
        <v>168</v>
      </c>
      <c r="IC112" s="4">
        <v>155</v>
      </c>
      <c r="ID112" s="4">
        <v>144</v>
      </c>
      <c r="IE112" s="4">
        <v>1242</v>
      </c>
      <c r="IF112" s="4">
        <v>99</v>
      </c>
      <c r="IG112" s="4">
        <v>1017</v>
      </c>
      <c r="IH112" s="4">
        <v>93</v>
      </c>
      <c r="II112" s="4">
        <v>120</v>
      </c>
      <c r="IJ112" s="4">
        <v>75</v>
      </c>
      <c r="IK112" s="4">
        <v>54</v>
      </c>
      <c r="IL112" s="4">
        <v>68</v>
      </c>
      <c r="IM112" s="4">
        <v>45</v>
      </c>
      <c r="IN112" s="4"/>
      <c r="IO112" s="4">
        <v>989</v>
      </c>
      <c r="IP112" s="4">
        <v>6</v>
      </c>
      <c r="IQ112" s="4"/>
      <c r="IR112" s="4">
        <v>5</v>
      </c>
      <c r="IS112" s="4"/>
      <c r="IT112" s="4">
        <v>8</v>
      </c>
      <c r="IU112" s="4"/>
      <c r="IV112" s="4"/>
      <c r="IW112" s="4"/>
      <c r="IX112" s="4"/>
      <c r="IY112" s="4"/>
      <c r="IZ112" s="4"/>
      <c r="JA112" s="4"/>
      <c r="JB112" s="4"/>
      <c r="JC112" s="4">
        <v>7</v>
      </c>
      <c r="JD112" s="4"/>
      <c r="JE112" s="4">
        <v>9</v>
      </c>
      <c r="JF112" s="4"/>
      <c r="JG112" s="4"/>
      <c r="JH112" s="4"/>
      <c r="JI112" s="4">
        <v>2241</v>
      </c>
      <c r="JJ112" s="4">
        <v>48</v>
      </c>
      <c r="JK112" s="4">
        <v>2286</v>
      </c>
      <c r="JL112" s="4">
        <v>58</v>
      </c>
      <c r="JM112" s="4">
        <v>2229</v>
      </c>
      <c r="JN112" s="4"/>
      <c r="JO112" s="4"/>
      <c r="JP112" s="4">
        <v>2307</v>
      </c>
      <c r="JQ112" s="4"/>
      <c r="JR112" s="4">
        <v>27</v>
      </c>
      <c r="JS112" s="4">
        <v>2430</v>
      </c>
      <c r="JT112" s="4">
        <v>37</v>
      </c>
      <c r="JU112" s="4">
        <v>2129</v>
      </c>
      <c r="JV112" s="4"/>
      <c r="JW112" s="4">
        <v>97</v>
      </c>
      <c r="JX112" s="4">
        <v>156</v>
      </c>
      <c r="JY112" s="4">
        <v>136</v>
      </c>
      <c r="JZ112" s="4">
        <v>2126</v>
      </c>
      <c r="KA112" s="4">
        <v>94</v>
      </c>
      <c r="KB112" s="4">
        <v>72</v>
      </c>
      <c r="KC112" s="4">
        <v>945</v>
      </c>
      <c r="KD112" s="4">
        <v>113</v>
      </c>
      <c r="KE112" s="4">
        <v>166</v>
      </c>
      <c r="KF112" s="4">
        <v>70</v>
      </c>
      <c r="KG112" s="4">
        <v>68</v>
      </c>
      <c r="KH112" s="4">
        <v>965</v>
      </c>
      <c r="KI112" s="4"/>
      <c r="KJ112" s="4">
        <v>18</v>
      </c>
      <c r="KK112" s="4">
        <v>114</v>
      </c>
      <c r="KL112" s="4">
        <v>44</v>
      </c>
      <c r="KM112" s="4">
        <v>929</v>
      </c>
      <c r="KN112" s="4">
        <v>97</v>
      </c>
      <c r="KO112" s="4"/>
      <c r="KP112" s="4">
        <v>379</v>
      </c>
      <c r="KQ112" s="4">
        <v>4</v>
      </c>
      <c r="KR112" s="4"/>
      <c r="KS112" s="4"/>
      <c r="KT112" s="4"/>
      <c r="KU112" s="4"/>
      <c r="KV112" s="4"/>
      <c r="KW112" s="4"/>
      <c r="KX112" s="4"/>
      <c r="KY112" s="4">
        <v>364</v>
      </c>
      <c r="KZ112" s="4">
        <v>7</v>
      </c>
      <c r="LA112" s="4">
        <v>6</v>
      </c>
      <c r="LB112" s="4">
        <v>5</v>
      </c>
      <c r="LC112" s="4">
        <v>1</v>
      </c>
      <c r="LD112" s="4"/>
      <c r="LE112" s="4"/>
      <c r="LF112" s="4">
        <v>5</v>
      </c>
      <c r="LG112" s="4">
        <v>5</v>
      </c>
      <c r="LH112" s="4">
        <v>10</v>
      </c>
      <c r="LI112" s="4"/>
      <c r="LJ112" s="4">
        <v>2168</v>
      </c>
      <c r="LK112" s="4">
        <v>8</v>
      </c>
      <c r="LL112" s="4">
        <v>53</v>
      </c>
      <c r="LM112" s="4"/>
      <c r="LN112" s="4">
        <v>2128</v>
      </c>
      <c r="LO112" s="4"/>
      <c r="LP112" s="4">
        <v>1972</v>
      </c>
      <c r="LQ112" s="4">
        <v>1995</v>
      </c>
      <c r="LR112" s="4">
        <v>65</v>
      </c>
      <c r="LS112" s="4"/>
      <c r="LT112" s="4">
        <v>43</v>
      </c>
      <c r="LU112" s="4">
        <v>1921</v>
      </c>
      <c r="LV112" s="4">
        <v>2144</v>
      </c>
      <c r="LW112" s="4">
        <v>103</v>
      </c>
      <c r="LX112" s="4">
        <v>86</v>
      </c>
      <c r="LY112" s="4">
        <v>90</v>
      </c>
      <c r="LZ112" s="4">
        <v>1883</v>
      </c>
      <c r="MA112" s="4">
        <v>88</v>
      </c>
      <c r="MB112" s="4">
        <v>119</v>
      </c>
      <c r="MC112" s="4">
        <v>1023</v>
      </c>
      <c r="MD112" s="4">
        <v>16</v>
      </c>
      <c r="ME112" s="4">
        <v>84</v>
      </c>
      <c r="MF112" s="4">
        <v>50</v>
      </c>
      <c r="MG112" s="4">
        <v>38</v>
      </c>
      <c r="MH112" s="4">
        <v>956</v>
      </c>
      <c r="MI112" s="4">
        <v>27</v>
      </c>
      <c r="MJ112" s="4">
        <v>27</v>
      </c>
      <c r="MK112" s="4"/>
      <c r="ML112" s="4">
        <v>25</v>
      </c>
      <c r="MM112" s="4"/>
      <c r="MN112" s="4">
        <v>5</v>
      </c>
      <c r="MO112" s="4">
        <v>36</v>
      </c>
      <c r="MP112" s="4"/>
      <c r="MQ112" s="4"/>
      <c r="MR112" s="4"/>
      <c r="MS112" s="4"/>
      <c r="MT112" s="4">
        <v>25</v>
      </c>
      <c r="MU112" s="4"/>
      <c r="MV112" s="4"/>
      <c r="MW112" s="4"/>
      <c r="MX112" s="4"/>
      <c r="MY112" s="4">
        <v>30</v>
      </c>
      <c r="MZ112" s="4">
        <v>778</v>
      </c>
      <c r="NA112" s="4"/>
      <c r="NB112" s="4"/>
      <c r="NC112" s="4">
        <v>27</v>
      </c>
      <c r="ND112" s="4">
        <v>36</v>
      </c>
      <c r="NE112" s="4">
        <v>1922</v>
      </c>
      <c r="NF112" s="4">
        <v>209</v>
      </c>
      <c r="NG112" s="4">
        <v>42</v>
      </c>
      <c r="NH112" s="4">
        <v>2340</v>
      </c>
      <c r="NI112" s="4">
        <v>35</v>
      </c>
      <c r="NJ112" s="4">
        <v>38</v>
      </c>
      <c r="NK112" s="4">
        <v>22</v>
      </c>
      <c r="NL112" s="4">
        <v>2122</v>
      </c>
      <c r="NM112" s="4">
        <v>25</v>
      </c>
      <c r="NN112" s="4">
        <v>27</v>
      </c>
      <c r="NO112" s="4">
        <v>2151</v>
      </c>
      <c r="NP112" s="4">
        <v>101</v>
      </c>
      <c r="NQ112" s="4">
        <v>140</v>
      </c>
      <c r="NR112" s="4">
        <v>806</v>
      </c>
      <c r="NS112" s="4">
        <v>995</v>
      </c>
      <c r="NT112" s="4">
        <v>66</v>
      </c>
      <c r="NU112" s="4">
        <v>2224</v>
      </c>
      <c r="NV112" s="4">
        <v>968</v>
      </c>
      <c r="NW112" s="4">
        <v>3274</v>
      </c>
      <c r="NX112" s="4">
        <v>68</v>
      </c>
      <c r="NY112" s="4">
        <v>101</v>
      </c>
      <c r="NZ112" s="4">
        <v>128</v>
      </c>
      <c r="OA112" s="4">
        <v>2222</v>
      </c>
      <c r="OB112" s="4">
        <v>43</v>
      </c>
      <c r="OC112" s="4">
        <v>50</v>
      </c>
      <c r="OD112" s="4">
        <v>1020</v>
      </c>
      <c r="OE112" s="4">
        <v>7</v>
      </c>
      <c r="OF112" s="4">
        <v>35</v>
      </c>
      <c r="OG112" s="4">
        <v>1107</v>
      </c>
      <c r="OH112" s="4">
        <v>37</v>
      </c>
      <c r="OI112" s="4"/>
      <c r="OJ112" s="4">
        <v>9</v>
      </c>
      <c r="OK112" s="4">
        <v>129</v>
      </c>
      <c r="OL112" s="4">
        <v>13</v>
      </c>
      <c r="OM112" s="4">
        <v>991</v>
      </c>
      <c r="ON112" s="4">
        <v>5</v>
      </c>
      <c r="OO112" s="4">
        <v>12</v>
      </c>
      <c r="OP112" s="4"/>
      <c r="OQ112" s="4"/>
      <c r="OR112" s="4"/>
      <c r="OS112" s="4">
        <v>23</v>
      </c>
      <c r="OT112" s="4">
        <v>11</v>
      </c>
      <c r="OU112" s="4">
        <v>929</v>
      </c>
      <c r="OV112" s="4"/>
      <c r="OW112" s="4"/>
      <c r="OX112" s="4"/>
      <c r="OY112" s="4"/>
      <c r="OZ112" s="4"/>
      <c r="PA112" s="4">
        <v>22</v>
      </c>
      <c r="PB112" s="4"/>
      <c r="PC112" s="4">
        <v>5</v>
      </c>
      <c r="PD112" s="4">
        <v>5</v>
      </c>
      <c r="PE112" s="4">
        <v>5</v>
      </c>
      <c r="PF112" s="4"/>
      <c r="PG112" s="4">
        <v>54</v>
      </c>
      <c r="PH112" s="4">
        <v>39</v>
      </c>
      <c r="PI112" s="4">
        <v>154</v>
      </c>
      <c r="PJ112" s="4">
        <v>2297</v>
      </c>
      <c r="PK112" s="4">
        <v>94</v>
      </c>
      <c r="PL112" s="4">
        <v>2210</v>
      </c>
      <c r="PM112" s="4">
        <v>179</v>
      </c>
      <c r="PN112" s="4">
        <v>178</v>
      </c>
      <c r="PO112" s="4"/>
      <c r="PP112" s="4">
        <v>2183</v>
      </c>
      <c r="PQ112" s="4">
        <v>117</v>
      </c>
      <c r="PR112" s="4">
        <v>2348.9145098999998</v>
      </c>
      <c r="PS112" s="4">
        <v>95.349901499999987</v>
      </c>
      <c r="PT112" s="4">
        <v>92.704355099999987</v>
      </c>
      <c r="PU112" s="4">
        <v>974.14897439999993</v>
      </c>
      <c r="PV112" s="4">
        <v>2107.4349134999998</v>
      </c>
      <c r="PW112" s="4">
        <v>72.899500799999998</v>
      </c>
      <c r="PX112" s="4">
        <v>2189.1529022999998</v>
      </c>
      <c r="PY112" s="4">
        <v>95.386645200000004</v>
      </c>
      <c r="PZ112" s="4">
        <v>58.459226699999995</v>
      </c>
      <c r="QA112" s="4">
        <v>44.974288799999997</v>
      </c>
      <c r="QB112" s="4">
        <v>2227.2561191999998</v>
      </c>
      <c r="QC112" s="4">
        <v>62.060109299999993</v>
      </c>
      <c r="QD112" s="4">
        <v>20.686703099999999</v>
      </c>
      <c r="QE112" s="4" t="s">
        <v>5</v>
      </c>
      <c r="QF112" s="4">
        <v>2004.5525534999999</v>
      </c>
      <c r="QG112" s="4">
        <v>117.83704589999999</v>
      </c>
      <c r="QH112" s="4">
        <v>71.944164599999993</v>
      </c>
      <c r="QI112" s="4">
        <v>115.15475579999999</v>
      </c>
      <c r="QJ112" s="4">
        <v>184.37988659999999</v>
      </c>
      <c r="QK112" s="4">
        <v>73.744605899999996</v>
      </c>
      <c r="QL112" s="4">
        <v>58.495970399999997</v>
      </c>
      <c r="QM112" s="4">
        <v>69.298618199999993</v>
      </c>
      <c r="QN112" s="4">
        <v>1060.2027197999998</v>
      </c>
      <c r="QO112" s="4">
        <v>4.4827313999999996</v>
      </c>
      <c r="QP112" s="4">
        <v>9.8840553</v>
      </c>
      <c r="QQ112" s="4">
        <v>88.221623699999995</v>
      </c>
      <c r="QR112" s="4">
        <v>85.50258989999999</v>
      </c>
      <c r="QS112" s="4" t="s">
        <v>5</v>
      </c>
      <c r="QT112" s="4">
        <v>8.9654627999999992</v>
      </c>
      <c r="QU112" s="4">
        <v>9.002206499999998</v>
      </c>
      <c r="QV112" s="4" t="s">
        <v>5</v>
      </c>
      <c r="QW112" s="4" t="s">
        <v>5</v>
      </c>
      <c r="QX112" s="4">
        <v>3111.2727974999998</v>
      </c>
      <c r="QY112" s="4" t="s">
        <v>5</v>
      </c>
      <c r="QZ112" s="4" t="s">
        <v>5</v>
      </c>
      <c r="RA112" s="4" t="s">
        <v>5</v>
      </c>
      <c r="RB112" s="4" t="s">
        <v>5</v>
      </c>
      <c r="RC112" s="4" t="s">
        <v>5</v>
      </c>
      <c r="RD112" s="4" t="s">
        <v>5</v>
      </c>
      <c r="RE112" s="4">
        <v>2159.3905052999999</v>
      </c>
      <c r="RF112" s="4" t="s">
        <v>5</v>
      </c>
      <c r="RG112" s="4" t="s">
        <v>5</v>
      </c>
      <c r="RH112" s="4">
        <v>42.291998699999994</v>
      </c>
      <c r="RI112" s="4">
        <v>2266.6086218999999</v>
      </c>
      <c r="RJ112" s="4">
        <v>60.259667999999998</v>
      </c>
      <c r="RK112" s="4">
        <v>2221.6343330999998</v>
      </c>
      <c r="RL112" s="4">
        <v>129.52154250000001</v>
      </c>
      <c r="RM112" s="4">
        <v>73.781349599999984</v>
      </c>
      <c r="RN112" s="4">
        <v>2265.1388738999999</v>
      </c>
      <c r="RO112" s="4">
        <v>67.49817689999999</v>
      </c>
      <c r="RP112" s="4">
        <v>2282.9228246999996</v>
      </c>
      <c r="RQ112" s="4">
        <v>92.630867699999982</v>
      </c>
      <c r="RR112" s="4">
        <v>2221.7445641999998</v>
      </c>
      <c r="RS112" s="4" t="s">
        <v>5</v>
      </c>
      <c r="RT112" s="4">
        <v>74.699942100000001</v>
      </c>
      <c r="RU112" s="4">
        <v>2326.6110839999997</v>
      </c>
      <c r="RV112" s="4">
        <v>62.941958099999994</v>
      </c>
      <c r="RW112" s="4">
        <v>2186.4338684999998</v>
      </c>
      <c r="RX112" s="4">
        <v>62.978701799999996</v>
      </c>
      <c r="RY112" s="4">
        <v>70.180466999999993</v>
      </c>
      <c r="RZ112" s="4">
        <v>72.899500799999998</v>
      </c>
      <c r="SA112" s="4">
        <v>104.38885169999999</v>
      </c>
      <c r="SB112" s="4">
        <v>2294.644065</v>
      </c>
      <c r="SC112" s="4">
        <v>93.549460199999984</v>
      </c>
      <c r="SD112" s="4">
        <v>119.6742309</v>
      </c>
      <c r="SE112" s="4">
        <v>1288.9689959999998</v>
      </c>
      <c r="SF112" s="4">
        <v>1101.4291512</v>
      </c>
      <c r="SG112" s="4">
        <v>2275.4271099000002</v>
      </c>
      <c r="SH112" s="4">
        <v>30.570758399999999</v>
      </c>
      <c r="SI112" s="4">
        <v>1903.7278406999999</v>
      </c>
      <c r="SJ112" s="4">
        <v>94.431308999999999</v>
      </c>
      <c r="SK112" s="4">
        <v>2266.9760588999998</v>
      </c>
      <c r="SL112" s="4">
        <v>2183.0534480999995</v>
      </c>
      <c r="SM112" s="4">
        <v>81.864963599999982</v>
      </c>
      <c r="SN112" s="4">
        <v>25.169434499999998</v>
      </c>
      <c r="SO112" s="4">
        <v>17.085820499999997</v>
      </c>
      <c r="SP112" s="4" t="s">
        <v>5</v>
      </c>
      <c r="SQ112" s="4" t="s">
        <v>5</v>
      </c>
      <c r="SR112" s="4">
        <v>1983.2044637999998</v>
      </c>
      <c r="SS112" s="4" t="s">
        <v>5</v>
      </c>
      <c r="ST112" s="4">
        <v>10.802647799999999</v>
      </c>
      <c r="SU112" s="4" t="s">
        <v>5</v>
      </c>
      <c r="SV112" s="4" t="s">
        <v>5</v>
      </c>
      <c r="SW112" s="4">
        <v>940.71220740000001</v>
      </c>
      <c r="SX112" s="4">
        <v>79.145929800000005</v>
      </c>
      <c r="SY112" s="4">
        <v>1825.2065537999999</v>
      </c>
      <c r="SZ112" s="4">
        <v>26.969875799999997</v>
      </c>
      <c r="TA112" s="4">
        <v>44.055696299999994</v>
      </c>
      <c r="TB112" s="4">
        <v>2105.0465730000001</v>
      </c>
      <c r="TC112" s="4" t="s">
        <v>5</v>
      </c>
      <c r="TD112" s="4">
        <v>2129.297415</v>
      </c>
      <c r="TE112" s="4">
        <v>81.864963599999982</v>
      </c>
      <c r="TF112" s="4">
        <v>98.03219159999999</v>
      </c>
      <c r="TG112" s="4">
        <v>49.493763899999998</v>
      </c>
      <c r="TH112" s="4">
        <v>2078.8483148999999</v>
      </c>
      <c r="TI112" s="4" t="s">
        <v>5</v>
      </c>
      <c r="TJ112" s="4">
        <v>44.092439999999996</v>
      </c>
      <c r="TK112" s="4">
        <v>2183.0534480999995</v>
      </c>
      <c r="TL112" s="4">
        <v>56.695529099999995</v>
      </c>
      <c r="TM112" s="4">
        <v>63.860550599999996</v>
      </c>
      <c r="TN112" s="4">
        <v>2195.2523564999997</v>
      </c>
      <c r="TO112" s="4" t="s">
        <v>5</v>
      </c>
      <c r="TP112" s="4">
        <v>830.77505699999995</v>
      </c>
      <c r="TQ112" s="4">
        <v>1040.1039158999999</v>
      </c>
      <c r="TR112" s="4">
        <v>2168.3192243999997</v>
      </c>
      <c r="TS112" s="4">
        <v>152.0454306</v>
      </c>
      <c r="TT112" s="4">
        <v>80.689165199999991</v>
      </c>
      <c r="TU112" s="4">
        <v>2224.3166231999999</v>
      </c>
      <c r="TV112" s="4">
        <v>64.815886799999987</v>
      </c>
      <c r="TW112" s="4">
        <v>61.141516799999998</v>
      </c>
      <c r="TX112" s="4">
        <v>95.386645200000004</v>
      </c>
      <c r="TY112" s="4">
        <v>2311.5094233</v>
      </c>
      <c r="TZ112" s="4">
        <v>125.11229849999999</v>
      </c>
      <c r="UA112" s="4">
        <v>36.853931099999997</v>
      </c>
      <c r="UB112" s="4">
        <v>2157.9575009999999</v>
      </c>
      <c r="UC112" s="4" t="s">
        <v>5</v>
      </c>
      <c r="UD112" s="4">
        <v>18.004412999999996</v>
      </c>
      <c r="UE112" s="4">
        <v>72.862757099999982</v>
      </c>
      <c r="UF112" s="4">
        <v>40.491557399999998</v>
      </c>
      <c r="UG112" s="4">
        <v>35.053489799999994</v>
      </c>
      <c r="UH112" s="4">
        <v>996.89332469999988</v>
      </c>
      <c r="UI112" s="4" t="s">
        <v>5</v>
      </c>
      <c r="UJ112" s="4">
        <v>26.051283299999998</v>
      </c>
      <c r="UK112" s="4">
        <v>53.094646499999996</v>
      </c>
      <c r="UL112" s="4">
        <v>518.45360699999992</v>
      </c>
      <c r="UM112" s="4">
        <v>1049.9879711999997</v>
      </c>
      <c r="UN112" s="4">
        <v>143.81484179999998</v>
      </c>
      <c r="UO112" s="4">
        <v>100.78796909999998</v>
      </c>
      <c r="UP112" s="4">
        <v>22.156451099999998</v>
      </c>
      <c r="UQ112" s="4">
        <v>34.208384699999996</v>
      </c>
      <c r="UR112" s="4">
        <v>48.575171400000002</v>
      </c>
      <c r="US112" s="4">
        <v>25.2061782</v>
      </c>
      <c r="UT112" s="4">
        <v>21.605295599999998</v>
      </c>
      <c r="UU112" s="4">
        <v>708.23481749999985</v>
      </c>
      <c r="UV112" s="4" t="s">
        <v>5</v>
      </c>
      <c r="UW112" s="4">
        <v>42.218511299999996</v>
      </c>
      <c r="UX112" s="4">
        <v>10.7659041</v>
      </c>
      <c r="UY112" s="4">
        <v>26.969875799999997</v>
      </c>
      <c r="UZ112" s="4">
        <v>22.487144399999998</v>
      </c>
      <c r="VA112" s="4">
        <v>27.006619499999996</v>
      </c>
      <c r="VB112" s="4">
        <v>37.809267300000002</v>
      </c>
      <c r="VC112" s="4">
        <v>36.890674799999992</v>
      </c>
      <c r="VD112" s="4" t="s">
        <v>5</v>
      </c>
      <c r="VE112" s="4">
        <v>22.487144399999998</v>
      </c>
      <c r="VF112" s="4">
        <v>22.487144399999998</v>
      </c>
      <c r="VG112" s="4">
        <v>37.699036199999995</v>
      </c>
      <c r="VH112" s="4">
        <v>2205.6140799</v>
      </c>
      <c r="VI112" s="4" t="s">
        <v>5</v>
      </c>
      <c r="VJ112" s="4">
        <v>25.2061782</v>
      </c>
      <c r="VK112" s="4">
        <v>2219.1357615000002</v>
      </c>
      <c r="VL112" s="4" t="s">
        <v>5</v>
      </c>
      <c r="VM112" s="4">
        <v>2297.9142542999998</v>
      </c>
      <c r="VN112" s="4">
        <v>0.88184879999999999</v>
      </c>
      <c r="VO112" s="4" t="s">
        <v>5</v>
      </c>
      <c r="VP112" s="4">
        <v>52.139310299999998</v>
      </c>
      <c r="VQ112" s="4">
        <v>12.566345399999998</v>
      </c>
      <c r="VR112" s="4">
        <v>76.50038339999999</v>
      </c>
      <c r="VS112" s="4">
        <v>2231.7755943000002</v>
      </c>
      <c r="VT112" s="4">
        <v>2235.0457835999996</v>
      </c>
      <c r="VU112" s="4">
        <v>19.804854299999999</v>
      </c>
      <c r="VV112" s="6">
        <v>2196.8323356000001</v>
      </c>
      <c r="VW112" s="6">
        <v>2113.0199558999998</v>
      </c>
      <c r="VX112" s="6">
        <v>40.491557399999998</v>
      </c>
      <c r="VY112" s="6">
        <v>5.4013238999999995</v>
      </c>
      <c r="VZ112" s="6">
        <v>2121.9854186999996</v>
      </c>
      <c r="WA112" s="6">
        <v>11.684496599999999</v>
      </c>
      <c r="WB112" s="6">
        <v>54.895087799999992</v>
      </c>
      <c r="WC112" s="6">
        <v>2062.3503935999997</v>
      </c>
      <c r="WD112" s="6">
        <v>23.368993199999998</v>
      </c>
      <c r="WE112" s="6">
        <v>97.150342800000004</v>
      </c>
      <c r="WF112" s="6">
        <v>37.662292499999992</v>
      </c>
      <c r="WG112" s="6">
        <v>125.95740359999999</v>
      </c>
      <c r="WH112" s="6">
        <v>69.298618199999993</v>
      </c>
      <c r="WI112" s="6">
        <v>928.07237459999988</v>
      </c>
      <c r="WJ112" s="6">
        <v>42.291998699999994</v>
      </c>
      <c r="WK112" s="6">
        <v>75.545047199999999</v>
      </c>
      <c r="WL112" s="6">
        <v>116.95519709999999</v>
      </c>
      <c r="WM112" s="6">
        <v>0.88184879999999999</v>
      </c>
      <c r="WN112" s="6">
        <v>936.67040039999995</v>
      </c>
      <c r="WO112" s="6">
        <v>174.49583129999999</v>
      </c>
      <c r="WP112" s="6">
        <v>43.173847499999994</v>
      </c>
      <c r="WQ112" s="6">
        <v>82.783556099999984</v>
      </c>
      <c r="WR112" s="6">
        <v>107.95299059999999</v>
      </c>
      <c r="WS112" s="6">
        <v>80.946371099999993</v>
      </c>
      <c r="WT112" s="6">
        <v>58.459226699999995</v>
      </c>
      <c r="WU112" s="6">
        <v>19.804854299999999</v>
      </c>
      <c r="WV112" s="6">
        <v>34.171640999999994</v>
      </c>
      <c r="WW112" s="6">
        <v>84.583997399999987</v>
      </c>
      <c r="WX112" s="6">
        <v>68.343281999999988</v>
      </c>
      <c r="WY112" s="6">
        <v>76.50038339999999</v>
      </c>
      <c r="WZ112" s="6">
        <v>55.813680299999994</v>
      </c>
      <c r="XA112" s="6">
        <v>62.060109299999993</v>
      </c>
      <c r="XB112" s="6">
        <v>33.253048499999998</v>
      </c>
      <c r="XC112" s="6">
        <v>74.626454699999982</v>
      </c>
      <c r="XD112" s="6">
        <v>60.259667999999998</v>
      </c>
      <c r="XE112" s="6">
        <v>16.203971699999997</v>
      </c>
      <c r="XF112" s="6">
        <v>35.053489799999994</v>
      </c>
      <c r="XG112" s="6">
        <v>85.906770599999987</v>
      </c>
      <c r="XH112" s="6">
        <v>92.630867699999982</v>
      </c>
      <c r="XI112" s="6">
        <v>50.4123564</v>
      </c>
      <c r="XJ112" s="6">
        <v>161.96622959999999</v>
      </c>
      <c r="XK112" s="6">
        <v>28.770317099999996</v>
      </c>
      <c r="XL112" s="6">
        <v>59.341075499999995</v>
      </c>
      <c r="XM112" s="6">
        <v>2031.0447611999998</v>
      </c>
      <c r="XN112" s="6">
        <v>12.6030891</v>
      </c>
      <c r="XO112" s="6">
        <v>1918.1313710999998</v>
      </c>
      <c r="XP112" s="6">
        <v>115.99986089999999</v>
      </c>
      <c r="XQ112" s="6">
        <v>2249.6697761999999</v>
      </c>
      <c r="XR112" s="6">
        <v>1975.7454926999999</v>
      </c>
      <c r="XS112" s="6" t="s">
        <v>5</v>
      </c>
      <c r="XT112" s="6">
        <v>86.641644600000006</v>
      </c>
      <c r="XU112" s="6">
        <v>35.090233499999997</v>
      </c>
      <c r="XV112" s="6">
        <v>70.253954399999984</v>
      </c>
      <c r="XW112" s="6">
        <v>2137.2340541999997</v>
      </c>
      <c r="XX112" s="6">
        <v>1894.9828401</v>
      </c>
      <c r="XY112" s="6">
        <v>9.002206499999998</v>
      </c>
      <c r="XZ112" s="6">
        <v>17.967669299999997</v>
      </c>
      <c r="YA112" s="6">
        <v>37.809267300000002</v>
      </c>
      <c r="YB112" s="6">
        <v>1769.1356675999998</v>
      </c>
      <c r="YC112" s="6">
        <v>7.2017651999999996</v>
      </c>
      <c r="YD112" s="6" t="s">
        <v>5</v>
      </c>
      <c r="YE112" s="6">
        <v>33.289792199999994</v>
      </c>
      <c r="YF112" s="6">
        <v>15.285379199999999</v>
      </c>
      <c r="YG112" s="6">
        <v>83.665404899999999</v>
      </c>
      <c r="YH112" s="6">
        <v>45.011032499999992</v>
      </c>
      <c r="YI112" s="6">
        <v>1033.7839994999999</v>
      </c>
      <c r="YJ112" s="6">
        <v>4.4827313999999996</v>
      </c>
      <c r="YK112" s="6">
        <v>19.7681106</v>
      </c>
      <c r="YL112" s="6">
        <v>23.368993199999998</v>
      </c>
      <c r="YM112" s="6">
        <v>13.484937899999998</v>
      </c>
      <c r="YN112" s="6">
        <v>1816.0941161999999</v>
      </c>
      <c r="YO112" s="6">
        <v>1.8004412999999999</v>
      </c>
      <c r="YP112" s="6">
        <v>32.371199699999998</v>
      </c>
      <c r="YQ112" s="6">
        <v>92.667611399999998</v>
      </c>
      <c r="YR112" s="6">
        <v>17.967669299999997</v>
      </c>
      <c r="YS112" s="6">
        <v>105.23395679999999</v>
      </c>
      <c r="YT112" s="6">
        <v>62.060109299999993</v>
      </c>
      <c r="YU112" s="6">
        <v>31.452607199999999</v>
      </c>
      <c r="YV112" s="6">
        <v>60.2964117</v>
      </c>
      <c r="YW112" s="6">
        <v>22.487144399999998</v>
      </c>
      <c r="YX112" s="6">
        <v>13.484937899999998</v>
      </c>
      <c r="YY112" s="6">
        <v>36.890674799999992</v>
      </c>
      <c r="YZ112" s="6">
        <v>38.691116100000002</v>
      </c>
      <c r="ZA112" s="6">
        <v>2233.8332415</v>
      </c>
      <c r="ZB112" s="6">
        <v>31.489350899999998</v>
      </c>
      <c r="ZC112" s="6">
        <v>21.568551899999999</v>
      </c>
      <c r="ZD112" s="6">
        <v>37.809267300000002</v>
      </c>
      <c r="ZE112" s="6" t="s">
        <v>5</v>
      </c>
      <c r="ZF112" s="6">
        <v>1910.6356562999999</v>
      </c>
      <c r="ZG112" s="6" t="s">
        <v>5</v>
      </c>
      <c r="ZH112" s="6">
        <v>1.8004412999999999</v>
      </c>
      <c r="ZI112" s="6">
        <v>1887.4503815999997</v>
      </c>
      <c r="ZJ112" s="4"/>
      <c r="ZK112" s="6">
        <v>5.4013238999999995</v>
      </c>
      <c r="ZL112" s="6">
        <v>69.298618199999993</v>
      </c>
      <c r="ZM112" s="6">
        <v>29.688909599999999</v>
      </c>
      <c r="ZN112" s="6">
        <v>1789.2712151999997</v>
      </c>
      <c r="ZO112" s="6">
        <v>0.88184879999999999</v>
      </c>
      <c r="ZP112" s="6">
        <v>27.006619499999996</v>
      </c>
      <c r="ZQ112" s="6">
        <v>91.785762599999984</v>
      </c>
      <c r="ZR112" s="6">
        <v>4404.6877812000002</v>
      </c>
      <c r="ZS112" s="6">
        <v>80.946371099999993</v>
      </c>
      <c r="ZT112" s="6">
        <v>38.691116100000002</v>
      </c>
      <c r="ZU112" s="6">
        <v>2226.2272955999997</v>
      </c>
      <c r="ZV112" s="4"/>
      <c r="ZW112" s="6">
        <v>921.78920189999985</v>
      </c>
      <c r="ZX112" s="9">
        <v>1277</v>
      </c>
      <c r="ZY112" s="6">
        <v>100.7512254</v>
      </c>
      <c r="ZZ112" s="6">
        <v>102.58841039999999</v>
      </c>
      <c r="AAA112" s="6">
        <v>2256.1734110999996</v>
      </c>
      <c r="AAB112" s="6">
        <v>1796.5464677999998</v>
      </c>
      <c r="AAC112" s="6">
        <v>8.9654627999999992</v>
      </c>
      <c r="AAD112" s="6">
        <v>19.7681106</v>
      </c>
      <c r="AAE112" s="6">
        <v>69.298618199999993</v>
      </c>
      <c r="AAF112" s="6">
        <v>167.36755349999999</v>
      </c>
      <c r="AAG112" s="6">
        <v>17.967669299999997</v>
      </c>
      <c r="AAH112" s="6">
        <v>999.46538369999985</v>
      </c>
      <c r="AAI112" s="6">
        <v>17.085820499999997</v>
      </c>
      <c r="AAJ112" s="6">
        <v>179.93389889999997</v>
      </c>
      <c r="AAK112" s="6">
        <v>34.171640999999994</v>
      </c>
      <c r="AAL112" s="6">
        <v>815.67339629999992</v>
      </c>
      <c r="AAM112" s="6">
        <v>36.008825999999992</v>
      </c>
      <c r="AAN112" s="4">
        <v>58.459226699999995</v>
      </c>
      <c r="AAO112" s="4">
        <v>10.802647799999999</v>
      </c>
      <c r="AAP112" s="4">
        <v>59.377819199999998</v>
      </c>
      <c r="AAQ112" s="4">
        <v>785.94774299999995</v>
      </c>
      <c r="AAR112" s="4">
        <v>1.8004412999999999</v>
      </c>
      <c r="AAS112" s="4">
        <v>7.2017651999999996</v>
      </c>
      <c r="AAT112" s="4">
        <v>7.2017651999999996</v>
      </c>
      <c r="AAU112" s="4">
        <v>22.487144399999998</v>
      </c>
      <c r="AAV112" s="4" t="s">
        <v>5</v>
      </c>
      <c r="AAW112" s="4"/>
      <c r="AAX112" s="4"/>
      <c r="AAY112" s="4"/>
      <c r="AAZ112" s="4"/>
      <c r="ABA112" s="4"/>
      <c r="ABB112" s="4">
        <v>9.002206499999998</v>
      </c>
      <c r="ABC112" s="4"/>
      <c r="ABD112" s="4"/>
      <c r="ABE112" s="4"/>
      <c r="ABF112" s="4"/>
      <c r="ABG112" s="4"/>
      <c r="ABH112" s="4"/>
      <c r="ABI112" s="4"/>
      <c r="ABJ112" s="4"/>
      <c r="ABK112" s="4"/>
      <c r="ABL112" s="4">
        <v>2237.6545862999997</v>
      </c>
      <c r="ABM112" s="4"/>
      <c r="ABN112" s="4"/>
      <c r="ABO112" s="4">
        <v>8.083613999999999</v>
      </c>
      <c r="ABP112" s="4">
        <v>2237.6178425999997</v>
      </c>
      <c r="ABQ112" s="4">
        <v>1773.8756048999999</v>
      </c>
      <c r="ABR112" s="4"/>
      <c r="ABS112" s="4">
        <v>23.405736899999997</v>
      </c>
      <c r="ABT112" s="4">
        <v>2296.3342751999999</v>
      </c>
      <c r="ABU112" s="4">
        <v>67.461433200000002</v>
      </c>
      <c r="ABV112" s="4">
        <v>21.605295599999998</v>
      </c>
      <c r="ABW112" s="4">
        <v>74.699942100000001</v>
      </c>
      <c r="ABX112" s="4">
        <v>2.6822900999999999</v>
      </c>
      <c r="ABY112" s="4">
        <v>6.2831726999999988</v>
      </c>
      <c r="ABZ112" s="4">
        <v>3.6008825999999998</v>
      </c>
      <c r="ACA112" s="4">
        <v>935.53134569999997</v>
      </c>
      <c r="ACB112" s="4">
        <v>2240.3368764000002</v>
      </c>
      <c r="ACC112" s="4">
        <v>2219.2827363000001</v>
      </c>
      <c r="ACD112" s="4">
        <v>20.686703099999999</v>
      </c>
      <c r="ACE112" s="4">
        <v>68.380025700000004</v>
      </c>
      <c r="ACF112" s="4">
        <v>7.1650214999999999</v>
      </c>
      <c r="ACG112" s="4">
        <v>934.13508509999986</v>
      </c>
      <c r="ACH112" s="4"/>
      <c r="ACI112" s="4">
        <v>18.004412999999996</v>
      </c>
      <c r="ACJ112" s="4">
        <v>53.094646499999996</v>
      </c>
      <c r="ACK112" s="4">
        <v>51.257461499999998</v>
      </c>
      <c r="ACL112" s="4">
        <v>7.1650214999999999</v>
      </c>
      <c r="ACM112" s="4">
        <v>35.972082299999997</v>
      </c>
      <c r="ACN112" s="4">
        <v>729.03175169999986</v>
      </c>
      <c r="ACO112" s="4">
        <v>729.03175169999986</v>
      </c>
      <c r="ACP112" s="4"/>
      <c r="ACQ112" s="4">
        <v>44.974288799999997</v>
      </c>
      <c r="ACR112" s="4">
        <v>26.051283299999998</v>
      </c>
      <c r="ACS112" s="4">
        <v>26.969875799999997</v>
      </c>
      <c r="ACT112" s="4">
        <v>16.203971699999997</v>
      </c>
      <c r="ACU112" s="4">
        <v>56.658785399999992</v>
      </c>
      <c r="ACV112" s="4">
        <v>26.088026999999997</v>
      </c>
      <c r="ACW112" s="4">
        <v>32.407943399999994</v>
      </c>
      <c r="ACX112" s="4">
        <v>982.85723129999985</v>
      </c>
      <c r="ACY112" s="4">
        <v>50.375612699999998</v>
      </c>
      <c r="ACZ112" s="4">
        <v>30.607502099999998</v>
      </c>
      <c r="ADA112" s="4">
        <v>19.7681106</v>
      </c>
      <c r="ADB112" s="4">
        <v>0.88184879999999999</v>
      </c>
      <c r="ADC112" s="4">
        <v>15.285379199999999</v>
      </c>
      <c r="ADD112" s="4" t="s">
        <v>5</v>
      </c>
      <c r="ADE112" s="4" t="s">
        <v>5</v>
      </c>
      <c r="ADF112" s="4">
        <v>26.088026999999997</v>
      </c>
      <c r="ADG112" s="4">
        <v>16.203971699999997</v>
      </c>
      <c r="ADH112" s="4">
        <v>12.6030891</v>
      </c>
      <c r="ADI112" s="4">
        <v>7.2017651999999996</v>
      </c>
      <c r="ADJ112" s="4" t="s">
        <v>5</v>
      </c>
      <c r="ADK112" s="4">
        <v>18.849518099999997</v>
      </c>
      <c r="ADL112" s="4">
        <v>44.974288799999997</v>
      </c>
      <c r="ADM112" s="4">
        <v>11.684496599999999</v>
      </c>
      <c r="ADN112" s="4">
        <v>2224.2798794999999</v>
      </c>
      <c r="ADO112" s="4" t="s">
        <v>5</v>
      </c>
      <c r="ADP112" s="4">
        <v>1806.1733171999999</v>
      </c>
      <c r="ADQ112" s="2">
        <v>83.628661199999982</v>
      </c>
      <c r="ADR112" s="2">
        <v>65.660991899999999</v>
      </c>
      <c r="ADS112" s="2">
        <v>0.88184879999999999</v>
      </c>
      <c r="ADT112" s="2">
        <v>2248.9349021999997</v>
      </c>
      <c r="ADU112" s="2" t="s">
        <v>5</v>
      </c>
      <c r="ADV112" s="2">
        <v>2.6822900999999999</v>
      </c>
    </row>
    <row r="113" spans="1:802" s="2" customFormat="1" ht="16.5">
      <c r="A113" s="5" t="s">
        <v>108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 t="s">
        <v>5</v>
      </c>
      <c r="SW113" s="4" t="s">
        <v>5</v>
      </c>
      <c r="SX113" s="4" t="s">
        <v>5</v>
      </c>
      <c r="SY113" s="4">
        <v>0.88184879999999999</v>
      </c>
      <c r="SZ113" s="4" t="s">
        <v>5</v>
      </c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</row>
    <row r="114" spans="1:802" s="2" customFormat="1" ht="16.5">
      <c r="A114" s="5" t="s">
        <v>109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 t="s">
        <v>5</v>
      </c>
      <c r="ACJ114" s="4" t="s">
        <v>5</v>
      </c>
      <c r="ACK114" s="4">
        <v>6.2831726999999988</v>
      </c>
      <c r="ACL114" s="4" t="s">
        <v>5</v>
      </c>
      <c r="ACM114" s="4" t="s">
        <v>5</v>
      </c>
      <c r="ACN114" s="4" t="s">
        <v>5</v>
      </c>
      <c r="ACO114" s="4"/>
      <c r="ACP114" s="4"/>
      <c r="ACQ114" s="4" t="s">
        <v>5</v>
      </c>
      <c r="ACR114" s="4" t="s">
        <v>5</v>
      </c>
      <c r="ACS114" s="4" t="s">
        <v>5</v>
      </c>
      <c r="ACT114" s="4" t="s">
        <v>5</v>
      </c>
      <c r="ACU114" s="4" t="s">
        <v>5</v>
      </c>
      <c r="ACV114" s="4" t="s">
        <v>5</v>
      </c>
      <c r="ACW114" s="4" t="s">
        <v>5</v>
      </c>
      <c r="ACX114" s="4" t="s">
        <v>5</v>
      </c>
      <c r="ACY114" s="4" t="s">
        <v>5</v>
      </c>
      <c r="ACZ114" s="4" t="s">
        <v>5</v>
      </c>
      <c r="ADA114" s="4">
        <v>10.802647799999999</v>
      </c>
      <c r="ADB114" s="4" t="s">
        <v>5</v>
      </c>
      <c r="ADC114" s="4" t="s">
        <v>5</v>
      </c>
      <c r="ADD114" s="4" t="s">
        <v>5</v>
      </c>
      <c r="ADE114" s="4" t="s">
        <v>5</v>
      </c>
      <c r="ADF114" s="4" t="s">
        <v>5</v>
      </c>
      <c r="ADG114" s="4" t="s">
        <v>5</v>
      </c>
      <c r="ADH114" s="4" t="s">
        <v>5</v>
      </c>
      <c r="ADI114" s="4" t="s">
        <v>5</v>
      </c>
      <c r="ADJ114" s="4" t="s">
        <v>5</v>
      </c>
      <c r="ADK114" s="4" t="s">
        <v>5</v>
      </c>
      <c r="ADL114" s="4" t="s">
        <v>5</v>
      </c>
      <c r="ADM114" s="4"/>
      <c r="ADN114" s="4"/>
      <c r="ADO114" s="4"/>
      <c r="ADP114" s="4"/>
    </row>
    <row r="115" spans="1:802" s="2" customFormat="1" ht="16.5">
      <c r="A115" s="5" t="s">
        <v>110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>
        <v>1018</v>
      </c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 t="s">
        <v>5</v>
      </c>
      <c r="PW115" s="4" t="s">
        <v>5</v>
      </c>
      <c r="PX115" s="4" t="s">
        <v>5</v>
      </c>
      <c r="PY115" s="4" t="s">
        <v>5</v>
      </c>
      <c r="PZ115" s="4" t="s">
        <v>5</v>
      </c>
      <c r="QA115" s="4" t="s">
        <v>5</v>
      </c>
      <c r="QB115" s="4" t="s">
        <v>5</v>
      </c>
      <c r="QC115" s="4" t="s">
        <v>5</v>
      </c>
      <c r="QD115" s="4" t="s">
        <v>5</v>
      </c>
      <c r="QE115" s="4" t="s">
        <v>5</v>
      </c>
      <c r="QF115" s="4" t="s">
        <v>5</v>
      </c>
      <c r="QG115" s="4" t="s">
        <v>5</v>
      </c>
      <c r="QH115" s="4" t="s">
        <v>5</v>
      </c>
      <c r="QI115" s="4" t="s">
        <v>5</v>
      </c>
      <c r="QJ115" s="4" t="s">
        <v>5</v>
      </c>
      <c r="QK115" s="4" t="s">
        <v>5</v>
      </c>
      <c r="QL115" s="4" t="s">
        <v>5</v>
      </c>
      <c r="QM115" s="4" t="s">
        <v>5</v>
      </c>
      <c r="QN115" s="4" t="s">
        <v>5</v>
      </c>
      <c r="QO115" s="4" t="s">
        <v>5</v>
      </c>
      <c r="QP115" s="4" t="s">
        <v>5</v>
      </c>
      <c r="QQ115" s="4" t="s">
        <v>5</v>
      </c>
      <c r="QR115" s="4" t="s">
        <v>5</v>
      </c>
      <c r="QS115" s="4" t="s">
        <v>5</v>
      </c>
      <c r="QT115" s="4" t="s">
        <v>5</v>
      </c>
      <c r="QU115" s="4" t="s">
        <v>5</v>
      </c>
      <c r="QV115" s="4" t="s">
        <v>5</v>
      </c>
      <c r="QW115" s="4" t="s">
        <v>5</v>
      </c>
      <c r="QX115" s="4" t="s">
        <v>5</v>
      </c>
      <c r="QY115" s="4" t="s">
        <v>5</v>
      </c>
      <c r="QZ115" s="4" t="s">
        <v>5</v>
      </c>
      <c r="RA115" s="4" t="s">
        <v>5</v>
      </c>
      <c r="RB115" s="4" t="s">
        <v>5</v>
      </c>
      <c r="RC115" s="4" t="s">
        <v>5</v>
      </c>
      <c r="RD115" s="4" t="s">
        <v>5</v>
      </c>
      <c r="RE115" s="4" t="s">
        <v>5</v>
      </c>
      <c r="RF115" s="4" t="s">
        <v>5</v>
      </c>
      <c r="RG115" s="4" t="s">
        <v>5</v>
      </c>
      <c r="RH115" s="4" t="s">
        <v>5</v>
      </c>
      <c r="RI115" s="4" t="s">
        <v>5</v>
      </c>
      <c r="RJ115" s="4" t="s">
        <v>5</v>
      </c>
      <c r="RK115" s="4" t="s">
        <v>5</v>
      </c>
      <c r="RL115" s="4" t="s">
        <v>5</v>
      </c>
      <c r="RM115" s="4">
        <v>1025.1492299999998</v>
      </c>
      <c r="RN115" s="4" t="s">
        <v>5</v>
      </c>
      <c r="RO115" s="4" t="s">
        <v>5</v>
      </c>
      <c r="RP115" s="4" t="s">
        <v>5</v>
      </c>
      <c r="RQ115" s="4" t="s">
        <v>5</v>
      </c>
      <c r="RR115" s="4" t="s">
        <v>5</v>
      </c>
      <c r="RS115" s="4" t="s">
        <v>5</v>
      </c>
      <c r="RT115" s="4" t="s">
        <v>5</v>
      </c>
      <c r="RU115" s="4" t="s">
        <v>5</v>
      </c>
      <c r="RV115" s="4" t="s">
        <v>5</v>
      </c>
      <c r="RW115" s="4" t="s">
        <v>5</v>
      </c>
      <c r="RX115" s="4">
        <v>899.96344409999995</v>
      </c>
      <c r="RY115" s="4" t="s">
        <v>5</v>
      </c>
      <c r="RZ115" s="4" t="s">
        <v>5</v>
      </c>
      <c r="SA115" s="4" t="s">
        <v>5</v>
      </c>
      <c r="SB115" s="4" t="s">
        <v>5</v>
      </c>
      <c r="SC115" s="4">
        <v>889.74869549999994</v>
      </c>
      <c r="SD115" s="4" t="s">
        <v>5</v>
      </c>
      <c r="SE115" s="4" t="s">
        <v>5</v>
      </c>
      <c r="SF115" s="4" t="s">
        <v>5</v>
      </c>
      <c r="SG115" s="4" t="s">
        <v>5</v>
      </c>
      <c r="SH115" s="4" t="s">
        <v>5</v>
      </c>
      <c r="SI115" s="4" t="s">
        <v>5</v>
      </c>
      <c r="SJ115" s="4" t="s">
        <v>5</v>
      </c>
      <c r="SK115" s="4" t="s">
        <v>5</v>
      </c>
      <c r="SL115" s="4" t="s">
        <v>5</v>
      </c>
      <c r="SM115" s="4" t="s">
        <v>5</v>
      </c>
      <c r="SN115" s="4" t="s">
        <v>5</v>
      </c>
      <c r="SO115" s="4" t="s">
        <v>5</v>
      </c>
      <c r="SP115" s="4" t="s">
        <v>5</v>
      </c>
      <c r="SQ115" s="4" t="s">
        <v>5</v>
      </c>
      <c r="SR115" s="4" t="s">
        <v>5</v>
      </c>
      <c r="SS115" s="4" t="s">
        <v>5</v>
      </c>
      <c r="ST115" s="4" t="s">
        <v>5</v>
      </c>
      <c r="SU115" s="4" t="s">
        <v>5</v>
      </c>
      <c r="SV115" s="4"/>
      <c r="SW115" s="4"/>
      <c r="SX115" s="4"/>
      <c r="SY115" s="4"/>
      <c r="SZ115" s="4"/>
      <c r="TA115" s="4"/>
      <c r="TB115" s="4"/>
      <c r="TC115" s="4"/>
      <c r="TD115" s="4"/>
      <c r="TE115" s="4" t="s">
        <v>5</v>
      </c>
      <c r="TF115" s="4">
        <v>1089.6344234999999</v>
      </c>
      <c r="TG115" s="4" t="s">
        <v>5</v>
      </c>
      <c r="TH115" s="4" t="s">
        <v>5</v>
      </c>
      <c r="TI115" s="4" t="s">
        <v>5</v>
      </c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6" t="s">
        <v>5</v>
      </c>
      <c r="TV115" s="6" t="s">
        <v>5</v>
      </c>
      <c r="TW115" s="6" t="s">
        <v>5</v>
      </c>
      <c r="TX115" s="6" t="s">
        <v>5</v>
      </c>
      <c r="TY115" s="6" t="s">
        <v>5</v>
      </c>
      <c r="TZ115" s="6" t="s">
        <v>5</v>
      </c>
      <c r="UA115" s="6" t="s">
        <v>5</v>
      </c>
      <c r="UB115" s="6">
        <v>758.16950579999991</v>
      </c>
      <c r="UC115" s="6" t="s">
        <v>5</v>
      </c>
      <c r="UD115" s="6" t="s">
        <v>5</v>
      </c>
      <c r="UE115" s="6" t="s">
        <v>5</v>
      </c>
      <c r="UF115" s="6" t="s">
        <v>5</v>
      </c>
      <c r="UG115" s="6" t="s">
        <v>5</v>
      </c>
      <c r="UH115" s="6" t="s">
        <v>5</v>
      </c>
      <c r="UI115" s="6" t="s">
        <v>5</v>
      </c>
      <c r="UJ115" s="6" t="s">
        <v>5</v>
      </c>
      <c r="UK115" s="6" t="s">
        <v>5</v>
      </c>
      <c r="UL115" s="6" t="s">
        <v>5</v>
      </c>
      <c r="UM115" s="6" t="s">
        <v>5</v>
      </c>
      <c r="UN115" s="6">
        <v>765.15080879999994</v>
      </c>
      <c r="UO115" s="6" t="s">
        <v>5</v>
      </c>
      <c r="UP115" s="6" t="s">
        <v>5</v>
      </c>
      <c r="UQ115" s="6" t="s">
        <v>5</v>
      </c>
      <c r="UR115" s="6">
        <v>711.10082609999995</v>
      </c>
      <c r="US115" s="6" t="s">
        <v>5</v>
      </c>
      <c r="UT115" s="6" t="s">
        <v>5</v>
      </c>
      <c r="UU115" s="6" t="s">
        <v>5</v>
      </c>
      <c r="UV115" s="6" t="s">
        <v>5</v>
      </c>
      <c r="UW115" s="6" t="s">
        <v>5</v>
      </c>
      <c r="UX115" s="6" t="s">
        <v>5</v>
      </c>
      <c r="UY115" s="6" t="s">
        <v>5</v>
      </c>
      <c r="UZ115" s="6" t="s">
        <v>5</v>
      </c>
      <c r="VA115" s="6" t="s">
        <v>5</v>
      </c>
      <c r="VB115" s="6" t="s">
        <v>5</v>
      </c>
      <c r="VC115" s="6" t="s">
        <v>5</v>
      </c>
      <c r="VD115" s="6" t="s">
        <v>5</v>
      </c>
      <c r="VE115" s="6" t="s">
        <v>5</v>
      </c>
      <c r="VF115" s="6" t="s">
        <v>5</v>
      </c>
      <c r="VG115" s="6">
        <v>727.08433560000003</v>
      </c>
      <c r="VH115" s="6" t="s">
        <v>5</v>
      </c>
      <c r="VI115" s="6" t="s">
        <v>5</v>
      </c>
      <c r="VJ115" s="6" t="s">
        <v>5</v>
      </c>
      <c r="VK115" s="6" t="s">
        <v>5</v>
      </c>
      <c r="VL115" s="6" t="s">
        <v>5</v>
      </c>
      <c r="VM115" s="6" t="s">
        <v>5</v>
      </c>
      <c r="VN115" s="6" t="s">
        <v>5</v>
      </c>
      <c r="VO115" s="6" t="s">
        <v>5</v>
      </c>
      <c r="VP115" s="6" t="s">
        <v>5</v>
      </c>
      <c r="VQ115" s="6" t="s">
        <v>5</v>
      </c>
      <c r="VR115" s="6" t="s">
        <v>5</v>
      </c>
      <c r="VS115" s="6" t="s">
        <v>5</v>
      </c>
      <c r="VT115" s="6">
        <v>766.03265759999988</v>
      </c>
      <c r="VU115" s="6" t="s">
        <v>5</v>
      </c>
      <c r="VV115" s="6" t="s">
        <v>5</v>
      </c>
      <c r="VW115" s="6" t="s">
        <v>5</v>
      </c>
      <c r="VX115" s="6" t="s">
        <v>5</v>
      </c>
      <c r="VY115" s="6" t="s">
        <v>5</v>
      </c>
      <c r="VZ115" s="6" t="s">
        <v>5</v>
      </c>
      <c r="WA115" s="6" t="s">
        <v>5</v>
      </c>
      <c r="WB115" s="6" t="s">
        <v>5</v>
      </c>
      <c r="WC115" s="6" t="s">
        <v>5</v>
      </c>
      <c r="WD115" s="6" t="s">
        <v>5</v>
      </c>
      <c r="WE115" s="6" t="s">
        <v>5</v>
      </c>
      <c r="WF115" s="6" t="s">
        <v>5</v>
      </c>
      <c r="WG115" s="6" t="s">
        <v>5</v>
      </c>
      <c r="WH115" s="6" t="s">
        <v>5</v>
      </c>
      <c r="WI115" s="6" t="s">
        <v>5</v>
      </c>
      <c r="WJ115" s="6" t="s">
        <v>5</v>
      </c>
      <c r="WK115" s="6" t="s">
        <v>5</v>
      </c>
      <c r="WL115" s="6" t="s">
        <v>5</v>
      </c>
      <c r="WM115" s="6" t="s">
        <v>5</v>
      </c>
      <c r="WN115" s="6" t="s">
        <v>5</v>
      </c>
      <c r="WO115" s="6" t="s">
        <v>5</v>
      </c>
      <c r="WP115" s="6" t="s">
        <v>5</v>
      </c>
      <c r="WQ115" s="6" t="s">
        <v>5</v>
      </c>
      <c r="WR115" s="6" t="s">
        <v>5</v>
      </c>
      <c r="WS115" s="6" t="s">
        <v>5</v>
      </c>
      <c r="WT115" s="6" t="s">
        <v>5</v>
      </c>
      <c r="WU115" s="6" t="s">
        <v>5</v>
      </c>
      <c r="WV115" s="6" t="s">
        <v>5</v>
      </c>
      <c r="WW115" s="6" t="s">
        <v>5</v>
      </c>
      <c r="WX115" s="6" t="s">
        <v>5</v>
      </c>
      <c r="WY115" s="6" t="s">
        <v>5</v>
      </c>
      <c r="WZ115" s="6" t="s">
        <v>5</v>
      </c>
      <c r="XA115" s="6" t="s">
        <v>5</v>
      </c>
      <c r="XB115" s="6" t="s">
        <v>5</v>
      </c>
      <c r="XC115" s="6" t="s">
        <v>5</v>
      </c>
      <c r="XD115" s="6" t="s">
        <v>5</v>
      </c>
      <c r="XE115" s="6" t="s">
        <v>5</v>
      </c>
      <c r="XF115" s="6" t="s">
        <v>5</v>
      </c>
      <c r="XG115" s="6" t="s">
        <v>5</v>
      </c>
      <c r="XH115" s="6" t="s">
        <v>5</v>
      </c>
      <c r="XI115" s="6" t="s">
        <v>5</v>
      </c>
      <c r="XJ115" s="6" t="s">
        <v>5</v>
      </c>
      <c r="XK115" s="6">
        <v>1293.4517274</v>
      </c>
      <c r="XL115" s="6" t="s">
        <v>5</v>
      </c>
      <c r="XM115" s="6" t="s">
        <v>5</v>
      </c>
      <c r="XN115" s="6" t="s">
        <v>5</v>
      </c>
      <c r="XO115" s="6" t="s">
        <v>5</v>
      </c>
      <c r="XP115" s="6" t="s">
        <v>5</v>
      </c>
      <c r="XQ115" s="6" t="s">
        <v>5</v>
      </c>
      <c r="XR115" s="6" t="s">
        <v>5</v>
      </c>
      <c r="XS115" s="6" t="s">
        <v>5</v>
      </c>
      <c r="XT115" s="6" t="s">
        <v>5</v>
      </c>
      <c r="XU115" s="6">
        <v>1256.7815148</v>
      </c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6">
        <v>1183.1103962999998</v>
      </c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/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/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/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 t="s">
        <v>5</v>
      </c>
      <c r="ACR115" s="4" t="s">
        <v>5</v>
      </c>
      <c r="ACS115" s="4" t="s">
        <v>5</v>
      </c>
      <c r="ACT115" s="4" t="s">
        <v>5</v>
      </c>
      <c r="ACU115" s="4" t="s">
        <v>5</v>
      </c>
      <c r="ACV115" s="4" t="s">
        <v>5</v>
      </c>
      <c r="ACW115" s="4" t="s">
        <v>5</v>
      </c>
      <c r="ACX115" s="4" t="s">
        <v>5</v>
      </c>
      <c r="ACY115" s="4" t="s">
        <v>5</v>
      </c>
      <c r="ACZ115" s="4" t="s">
        <v>5</v>
      </c>
      <c r="ADA115" s="4" t="s">
        <v>5</v>
      </c>
      <c r="ADB115" s="4">
        <v>1721.9935004999998</v>
      </c>
      <c r="ADC115" s="4" t="s">
        <v>5</v>
      </c>
      <c r="ADD115" s="4" t="s">
        <v>5</v>
      </c>
      <c r="ADE115" s="4" t="s">
        <v>5</v>
      </c>
      <c r="ADF115" s="4" t="s">
        <v>5</v>
      </c>
      <c r="ADG115" s="4" t="s">
        <v>5</v>
      </c>
      <c r="ADH115" s="4" t="s">
        <v>5</v>
      </c>
      <c r="ADI115" s="4" t="s">
        <v>5</v>
      </c>
      <c r="ADJ115" s="4" t="s">
        <v>5</v>
      </c>
      <c r="ADK115" s="4">
        <v>719.62536449999993</v>
      </c>
      <c r="ADL115" s="4">
        <v>719.62536449999993</v>
      </c>
      <c r="ADM115" s="4" t="s">
        <v>5</v>
      </c>
      <c r="ADN115" s="4" t="s">
        <v>5</v>
      </c>
      <c r="ADO115" s="4" t="s">
        <v>5</v>
      </c>
      <c r="ADP115" s="4" t="s">
        <v>5</v>
      </c>
      <c r="ADQ115" s="2" t="s">
        <v>5</v>
      </c>
      <c r="ADR115" s="2" t="s">
        <v>5</v>
      </c>
      <c r="ADS115" s="2" t="s">
        <v>5</v>
      </c>
      <c r="ADT115" s="2">
        <v>723.5936840999999</v>
      </c>
      <c r="ADU115" s="2" t="s">
        <v>5</v>
      </c>
      <c r="ADV115" s="2" t="s">
        <v>5</v>
      </c>
    </row>
    <row r="116" spans="1:802" s="2" customFormat="1" ht="16.5">
      <c r="A116" s="5" t="s">
        <v>111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</row>
    <row r="117" spans="1:802" s="2" customFormat="1" ht="16.5">
      <c r="A117" s="5" t="s">
        <v>112</v>
      </c>
      <c r="B117" s="4">
        <v>197</v>
      </c>
      <c r="C117" s="4">
        <v>797</v>
      </c>
      <c r="D117" s="4">
        <v>26</v>
      </c>
      <c r="E117" s="4">
        <v>23</v>
      </c>
      <c r="F117" s="4"/>
      <c r="G117" s="4">
        <v>53</v>
      </c>
      <c r="H117" s="4"/>
      <c r="I117" s="4">
        <v>120</v>
      </c>
      <c r="J117" s="4">
        <v>95</v>
      </c>
      <c r="K117" s="4">
        <v>182</v>
      </c>
      <c r="L117" s="4">
        <v>461</v>
      </c>
      <c r="M117" s="4">
        <v>691</v>
      </c>
      <c r="N117" s="4">
        <v>293</v>
      </c>
      <c r="O117" s="4">
        <v>385</v>
      </c>
      <c r="P117" s="4">
        <v>258</v>
      </c>
      <c r="Q117" s="4">
        <v>490</v>
      </c>
      <c r="R117" s="4">
        <v>1283</v>
      </c>
      <c r="S117" s="4">
        <v>242</v>
      </c>
      <c r="T117" s="4">
        <v>105</v>
      </c>
      <c r="U117" s="4">
        <v>374</v>
      </c>
      <c r="V117" s="4">
        <v>166</v>
      </c>
      <c r="W117" s="4">
        <v>1257</v>
      </c>
      <c r="X117" s="4">
        <v>115</v>
      </c>
      <c r="Y117" s="4">
        <v>48</v>
      </c>
      <c r="Z117" s="4">
        <v>114</v>
      </c>
      <c r="AA117" s="4">
        <v>1172</v>
      </c>
      <c r="AB117" s="4">
        <v>130</v>
      </c>
      <c r="AC117" s="4">
        <v>102</v>
      </c>
      <c r="AD117" s="4">
        <v>226</v>
      </c>
      <c r="AE117" s="4">
        <v>1103</v>
      </c>
      <c r="AF117" s="4">
        <v>274</v>
      </c>
      <c r="AG117" s="4">
        <v>105</v>
      </c>
      <c r="AH117" s="4">
        <v>24</v>
      </c>
      <c r="AI117" s="4">
        <v>82</v>
      </c>
      <c r="AJ117" s="4">
        <v>38</v>
      </c>
      <c r="AK117" s="4">
        <v>5</v>
      </c>
      <c r="AL117" s="4">
        <v>906</v>
      </c>
      <c r="AM117" s="4"/>
      <c r="AN117" s="4"/>
      <c r="AO117" s="4"/>
      <c r="AP117" s="4">
        <v>5</v>
      </c>
      <c r="AQ117" s="4"/>
      <c r="AR117" s="4"/>
      <c r="AS117" s="4">
        <v>10</v>
      </c>
      <c r="AT117" s="4">
        <v>4</v>
      </c>
      <c r="AU117" s="4"/>
      <c r="AV117" s="4">
        <v>24</v>
      </c>
      <c r="AW117" s="4"/>
      <c r="AX117" s="4"/>
      <c r="AY117" s="4"/>
      <c r="AZ117" s="4"/>
      <c r="BA117" s="4"/>
      <c r="BB117" s="4">
        <v>2356</v>
      </c>
      <c r="BC117" s="4"/>
      <c r="BD117" s="4"/>
      <c r="BE117" s="4"/>
      <c r="BF117" s="4"/>
      <c r="BG117" s="4">
        <v>927</v>
      </c>
      <c r="BH117" s="4">
        <v>33</v>
      </c>
      <c r="BI117" s="4">
        <v>202</v>
      </c>
      <c r="BJ117" s="4">
        <v>133</v>
      </c>
      <c r="BK117" s="4">
        <v>179</v>
      </c>
      <c r="BL117" s="4">
        <v>98</v>
      </c>
      <c r="BM117" s="4">
        <v>211</v>
      </c>
      <c r="BN117" s="4">
        <v>185</v>
      </c>
      <c r="BO117" s="4">
        <v>411</v>
      </c>
      <c r="BP117" s="4">
        <v>252</v>
      </c>
      <c r="BQ117" s="4">
        <v>85</v>
      </c>
      <c r="BR117" s="4">
        <v>240</v>
      </c>
      <c r="BS117" s="4">
        <v>347</v>
      </c>
      <c r="BT117" s="4">
        <v>311</v>
      </c>
      <c r="BU117" s="4">
        <v>351</v>
      </c>
      <c r="BV117" s="4">
        <v>367</v>
      </c>
      <c r="BW117" s="4">
        <v>331</v>
      </c>
      <c r="BX117" s="4">
        <v>270</v>
      </c>
      <c r="BY117" s="4">
        <v>135</v>
      </c>
      <c r="BZ117" s="4">
        <v>1053</v>
      </c>
      <c r="CA117" s="4">
        <v>77</v>
      </c>
      <c r="CB117" s="4">
        <v>158</v>
      </c>
      <c r="CC117" s="4">
        <v>198</v>
      </c>
      <c r="CD117" s="4">
        <v>120</v>
      </c>
      <c r="CE117" s="4">
        <v>1078</v>
      </c>
      <c r="CF117" s="4">
        <v>199</v>
      </c>
      <c r="CG117" s="4">
        <v>207</v>
      </c>
      <c r="CH117" s="4">
        <v>236</v>
      </c>
      <c r="CI117" s="4">
        <v>94</v>
      </c>
      <c r="CJ117" s="4">
        <v>69</v>
      </c>
      <c r="CK117" s="4">
        <v>142</v>
      </c>
      <c r="CL117" s="4">
        <v>141</v>
      </c>
      <c r="CM117" s="4">
        <v>65</v>
      </c>
      <c r="CN117" s="4"/>
      <c r="CO117" s="4"/>
      <c r="CP117" s="4">
        <v>930</v>
      </c>
      <c r="CQ117" s="4"/>
      <c r="CR117" s="4">
        <v>771</v>
      </c>
      <c r="CS117" s="4"/>
      <c r="CT117" s="4"/>
      <c r="CU117" s="4">
        <v>925</v>
      </c>
      <c r="CV117" s="4"/>
      <c r="CW117" s="4">
        <v>40</v>
      </c>
      <c r="CX117" s="4">
        <v>89</v>
      </c>
      <c r="CY117" s="4">
        <v>117</v>
      </c>
      <c r="CZ117" s="4">
        <v>62</v>
      </c>
      <c r="DA117" s="4">
        <v>116</v>
      </c>
      <c r="DB117" s="4">
        <v>173</v>
      </c>
      <c r="DC117" s="4">
        <v>125</v>
      </c>
      <c r="DD117" s="4">
        <v>75</v>
      </c>
      <c r="DE117" s="4">
        <v>1</v>
      </c>
      <c r="DF117" s="4">
        <v>11</v>
      </c>
      <c r="DG117" s="4">
        <v>44</v>
      </c>
      <c r="DH117" s="4">
        <v>154</v>
      </c>
      <c r="DI117" s="4">
        <v>133</v>
      </c>
      <c r="DJ117" s="4">
        <v>427</v>
      </c>
      <c r="DK117" s="4">
        <v>190</v>
      </c>
      <c r="DL117" s="4">
        <v>151</v>
      </c>
      <c r="DM117" s="4">
        <v>1287</v>
      </c>
      <c r="DN117" s="4">
        <v>171</v>
      </c>
      <c r="DO117" s="4">
        <v>318</v>
      </c>
      <c r="DP117" s="4">
        <v>267</v>
      </c>
      <c r="DQ117" s="4">
        <v>252</v>
      </c>
      <c r="DR117" s="4">
        <v>159</v>
      </c>
      <c r="DS117" s="4">
        <v>125</v>
      </c>
      <c r="DT117" s="4">
        <v>129</v>
      </c>
      <c r="DU117" s="4">
        <v>95</v>
      </c>
      <c r="DV117" s="4">
        <v>52</v>
      </c>
      <c r="DW117" s="4">
        <v>49</v>
      </c>
      <c r="DX117" s="4">
        <v>43</v>
      </c>
      <c r="DY117" s="4">
        <v>38</v>
      </c>
      <c r="DZ117" s="4">
        <v>174</v>
      </c>
      <c r="EA117" s="4">
        <v>243</v>
      </c>
      <c r="EB117" s="4">
        <v>78</v>
      </c>
      <c r="EC117" s="4">
        <v>1013</v>
      </c>
      <c r="ED117" s="4">
        <v>179</v>
      </c>
      <c r="EE117" s="4">
        <v>94</v>
      </c>
      <c r="EF117" s="4">
        <v>103</v>
      </c>
      <c r="EG117" s="4">
        <v>348</v>
      </c>
      <c r="EH117" s="4"/>
      <c r="EI117" s="4">
        <v>207</v>
      </c>
      <c r="EJ117" s="4">
        <v>103</v>
      </c>
      <c r="EK117" s="4">
        <v>922</v>
      </c>
      <c r="EL117" s="4">
        <v>18</v>
      </c>
      <c r="EM117" s="4">
        <v>16</v>
      </c>
      <c r="EN117" s="4"/>
      <c r="EO117" s="4"/>
      <c r="EP117" s="4">
        <v>31</v>
      </c>
      <c r="EQ117" s="4"/>
      <c r="ER117" s="4">
        <v>919</v>
      </c>
      <c r="ES117" s="4">
        <v>85</v>
      </c>
      <c r="ET117" s="4">
        <v>63</v>
      </c>
      <c r="EU117" s="4">
        <v>68</v>
      </c>
      <c r="EV117" s="4">
        <v>78</v>
      </c>
      <c r="EW117" s="4">
        <v>28</v>
      </c>
      <c r="EX117" s="4">
        <v>123</v>
      </c>
      <c r="EY117" s="4">
        <v>6</v>
      </c>
      <c r="EZ117" s="4">
        <v>83</v>
      </c>
      <c r="FA117" s="4">
        <v>1017</v>
      </c>
      <c r="FB117" s="4"/>
      <c r="FC117" s="4">
        <v>29</v>
      </c>
      <c r="FD117" s="4">
        <v>45</v>
      </c>
      <c r="FE117" s="4"/>
      <c r="FF117" s="4">
        <v>130</v>
      </c>
      <c r="FG117" s="4">
        <v>146</v>
      </c>
      <c r="FH117" s="4">
        <v>480</v>
      </c>
      <c r="FI117" s="4">
        <v>336</v>
      </c>
      <c r="FJ117" s="4">
        <v>324</v>
      </c>
      <c r="FK117" s="4">
        <v>1330</v>
      </c>
      <c r="FL117" s="4">
        <v>647</v>
      </c>
      <c r="FM117" s="4">
        <v>298</v>
      </c>
      <c r="FN117" s="4">
        <v>283</v>
      </c>
      <c r="FO117" s="4">
        <v>242</v>
      </c>
      <c r="FP117" s="4">
        <v>153</v>
      </c>
      <c r="FQ117" s="4">
        <v>106</v>
      </c>
      <c r="FR117" s="4">
        <v>1305</v>
      </c>
      <c r="FS117" s="4">
        <v>311</v>
      </c>
      <c r="FT117" s="4">
        <v>226</v>
      </c>
      <c r="FU117" s="4">
        <v>219</v>
      </c>
      <c r="FV117" s="4">
        <v>227</v>
      </c>
      <c r="FW117" s="4">
        <v>69</v>
      </c>
      <c r="FX117" s="4">
        <v>196</v>
      </c>
      <c r="FY117" s="4">
        <v>187</v>
      </c>
      <c r="FZ117" s="4">
        <v>282</v>
      </c>
      <c r="GA117" s="4">
        <v>175</v>
      </c>
      <c r="GB117" s="4">
        <v>57</v>
      </c>
      <c r="GC117" s="4">
        <v>56</v>
      </c>
      <c r="GD117" s="4">
        <v>125</v>
      </c>
      <c r="GE117" s="4">
        <v>6</v>
      </c>
      <c r="GF117" s="4">
        <v>11</v>
      </c>
      <c r="GG117" s="4">
        <v>62</v>
      </c>
      <c r="GH117" s="4">
        <v>78</v>
      </c>
      <c r="GI117" s="4">
        <v>54</v>
      </c>
      <c r="GJ117" s="4">
        <v>69</v>
      </c>
      <c r="GK117" s="4">
        <v>893</v>
      </c>
      <c r="GL117" s="4">
        <v>37</v>
      </c>
      <c r="GM117" s="4"/>
      <c r="GN117" s="4"/>
      <c r="GO117" s="4"/>
      <c r="GP117" s="4">
        <v>27</v>
      </c>
      <c r="GQ117" s="4"/>
      <c r="GR117" s="4">
        <v>918</v>
      </c>
      <c r="GS117" s="4"/>
      <c r="GT117" s="4"/>
      <c r="GU117" s="4"/>
      <c r="GV117" s="4"/>
      <c r="GW117" s="4"/>
      <c r="GX117" s="4"/>
      <c r="GY117" s="4"/>
      <c r="GZ117" s="4">
        <v>36</v>
      </c>
      <c r="HA117" s="4"/>
      <c r="HB117" s="4">
        <v>62</v>
      </c>
      <c r="HC117" s="4">
        <v>99</v>
      </c>
      <c r="HD117" s="4">
        <v>45</v>
      </c>
      <c r="HE117" s="4"/>
      <c r="HF117" s="4">
        <v>36</v>
      </c>
      <c r="HG117" s="4">
        <v>68</v>
      </c>
      <c r="HH117" s="4">
        <v>148</v>
      </c>
      <c r="HI117" s="4">
        <v>356</v>
      </c>
      <c r="HJ117" s="4">
        <v>325</v>
      </c>
      <c r="HK117" s="4">
        <v>164</v>
      </c>
      <c r="HL117" s="4">
        <v>1126</v>
      </c>
      <c r="HM117" s="4">
        <v>266</v>
      </c>
      <c r="HN117" s="4">
        <v>184</v>
      </c>
      <c r="HO117" s="4">
        <v>181</v>
      </c>
      <c r="HP117" s="4">
        <v>150</v>
      </c>
      <c r="HQ117" s="4">
        <v>207</v>
      </c>
      <c r="HR117" s="4">
        <v>70</v>
      </c>
      <c r="HS117" s="4">
        <v>49</v>
      </c>
      <c r="HT117" s="4">
        <v>272</v>
      </c>
      <c r="HU117" s="4">
        <v>961</v>
      </c>
      <c r="HV117" s="4">
        <v>108</v>
      </c>
      <c r="HW117" s="4">
        <v>247</v>
      </c>
      <c r="HX117" s="4">
        <v>335</v>
      </c>
      <c r="HY117" s="4">
        <v>248</v>
      </c>
      <c r="HZ117" s="4">
        <v>337</v>
      </c>
      <c r="IA117" s="4">
        <v>245</v>
      </c>
      <c r="IB117" s="4">
        <v>283</v>
      </c>
      <c r="IC117" s="4">
        <v>151</v>
      </c>
      <c r="ID117" s="4">
        <v>92</v>
      </c>
      <c r="IE117" s="4">
        <v>57</v>
      </c>
      <c r="IF117" s="4">
        <v>927</v>
      </c>
      <c r="IG117" s="4">
        <v>41</v>
      </c>
      <c r="IH117" s="4">
        <v>23</v>
      </c>
      <c r="II117" s="4">
        <v>74</v>
      </c>
      <c r="IJ117" s="4">
        <v>35</v>
      </c>
      <c r="IK117" s="4">
        <v>31</v>
      </c>
      <c r="IL117" s="4">
        <v>28</v>
      </c>
      <c r="IM117" s="4">
        <v>17</v>
      </c>
      <c r="IN117" s="4">
        <v>14</v>
      </c>
      <c r="IO117" s="4"/>
      <c r="IP117" s="4">
        <v>40</v>
      </c>
      <c r="IQ117" s="4"/>
      <c r="IR117" s="4"/>
      <c r="IS117" s="4">
        <v>496</v>
      </c>
      <c r="IT117" s="4"/>
      <c r="IU117" s="4"/>
      <c r="IV117" s="4"/>
      <c r="IW117" s="4"/>
      <c r="IX117" s="4">
        <v>28</v>
      </c>
      <c r="IY117" s="4">
        <v>11</v>
      </c>
      <c r="IZ117" s="4"/>
      <c r="JA117" s="4">
        <v>20</v>
      </c>
      <c r="JB117" s="4"/>
      <c r="JC117" s="4">
        <v>43</v>
      </c>
      <c r="JD117" s="4">
        <v>924</v>
      </c>
      <c r="JE117" s="4"/>
      <c r="JF117" s="4">
        <v>49</v>
      </c>
      <c r="JG117" s="4">
        <v>81</v>
      </c>
      <c r="JH117" s="4">
        <v>96</v>
      </c>
      <c r="JI117" s="4">
        <v>90</v>
      </c>
      <c r="JJ117" s="4">
        <v>249</v>
      </c>
      <c r="JK117" s="4">
        <v>1144</v>
      </c>
      <c r="JL117" s="4">
        <v>564</v>
      </c>
      <c r="JM117" s="4">
        <v>292</v>
      </c>
      <c r="JN117" s="4">
        <v>198</v>
      </c>
      <c r="JO117" s="4">
        <v>293</v>
      </c>
      <c r="JP117" s="4">
        <v>212</v>
      </c>
      <c r="JQ117" s="4">
        <v>282</v>
      </c>
      <c r="JR117" s="4">
        <v>171</v>
      </c>
      <c r="JS117" s="4">
        <v>268</v>
      </c>
      <c r="JT117" s="4">
        <v>100</v>
      </c>
      <c r="JU117" s="4">
        <v>987</v>
      </c>
      <c r="JV117" s="4">
        <v>85</v>
      </c>
      <c r="JW117" s="4">
        <v>68</v>
      </c>
      <c r="JX117" s="4">
        <v>303</v>
      </c>
      <c r="JY117" s="4">
        <v>210</v>
      </c>
      <c r="JZ117" s="4">
        <v>244</v>
      </c>
      <c r="KA117" s="4">
        <v>130</v>
      </c>
      <c r="KB117" s="4">
        <v>311</v>
      </c>
      <c r="KC117" s="4">
        <v>145</v>
      </c>
      <c r="KD117" s="4">
        <v>87</v>
      </c>
      <c r="KE117" s="4">
        <v>114</v>
      </c>
      <c r="KF117" s="4">
        <v>1047</v>
      </c>
      <c r="KG117" s="4">
        <v>32</v>
      </c>
      <c r="KH117" s="4">
        <v>3</v>
      </c>
      <c r="KI117" s="4"/>
      <c r="KJ117" s="4">
        <v>19</v>
      </c>
      <c r="KK117" s="4"/>
      <c r="KL117" s="4">
        <v>14</v>
      </c>
      <c r="KM117" s="4">
        <v>14</v>
      </c>
      <c r="KN117" s="4"/>
      <c r="KO117" s="4"/>
      <c r="KP117" s="4">
        <v>961</v>
      </c>
      <c r="KQ117" s="4">
        <v>14</v>
      </c>
      <c r="KR117" s="4">
        <v>14</v>
      </c>
      <c r="KS117" s="4">
        <v>47</v>
      </c>
      <c r="KT117" s="4"/>
      <c r="KU117" s="4">
        <v>15</v>
      </c>
      <c r="KV117" s="4">
        <v>28</v>
      </c>
      <c r="KW117" s="4">
        <v>45</v>
      </c>
      <c r="KX117" s="4">
        <v>79</v>
      </c>
      <c r="KY117" s="4">
        <v>81</v>
      </c>
      <c r="KZ117" s="4">
        <v>43</v>
      </c>
      <c r="LA117" s="4"/>
      <c r="LB117" s="4">
        <v>18</v>
      </c>
      <c r="LC117" s="4">
        <v>1007</v>
      </c>
      <c r="LD117" s="4">
        <v>124</v>
      </c>
      <c r="LE117" s="4">
        <v>80</v>
      </c>
      <c r="LF117" s="4">
        <v>58</v>
      </c>
      <c r="LG117" s="4">
        <v>80</v>
      </c>
      <c r="LH117" s="4">
        <v>143</v>
      </c>
      <c r="LI117" s="4">
        <v>237</v>
      </c>
      <c r="LJ117" s="4">
        <v>177</v>
      </c>
      <c r="LK117" s="4">
        <v>1231</v>
      </c>
      <c r="LL117" s="4">
        <v>193</v>
      </c>
      <c r="LM117" s="4">
        <v>190</v>
      </c>
      <c r="LN117" s="4">
        <v>105</v>
      </c>
      <c r="LO117" s="4">
        <v>142</v>
      </c>
      <c r="LP117" s="4">
        <v>167</v>
      </c>
      <c r="LQ117" s="4">
        <v>158</v>
      </c>
      <c r="LR117" s="4">
        <v>102</v>
      </c>
      <c r="LS117" s="4">
        <v>134</v>
      </c>
      <c r="LT117" s="4">
        <v>951</v>
      </c>
      <c r="LU117" s="4">
        <v>23</v>
      </c>
      <c r="LV117" s="4">
        <v>148</v>
      </c>
      <c r="LW117" s="4">
        <v>101</v>
      </c>
      <c r="LX117" s="4">
        <v>968</v>
      </c>
      <c r="LY117" s="4">
        <v>156</v>
      </c>
      <c r="LZ117" s="4">
        <v>216</v>
      </c>
      <c r="MA117" s="4">
        <v>152</v>
      </c>
      <c r="MB117" s="4">
        <v>125</v>
      </c>
      <c r="MC117" s="4">
        <v>201</v>
      </c>
      <c r="MD117" s="4">
        <v>391</v>
      </c>
      <c r="ME117" s="4">
        <v>57</v>
      </c>
      <c r="MF117" s="4">
        <v>70</v>
      </c>
      <c r="MG117" s="4">
        <v>23</v>
      </c>
      <c r="MH117" s="4">
        <v>48</v>
      </c>
      <c r="MI117" s="4">
        <v>17</v>
      </c>
      <c r="MJ117" s="4">
        <v>39</v>
      </c>
      <c r="MK117" s="4">
        <v>947</v>
      </c>
      <c r="ML117" s="4">
        <v>36</v>
      </c>
      <c r="MM117" s="4">
        <v>33</v>
      </c>
      <c r="MN117" s="4"/>
      <c r="MO117" s="4">
        <v>54</v>
      </c>
      <c r="MP117" s="4">
        <v>47</v>
      </c>
      <c r="MQ117" s="4">
        <v>105</v>
      </c>
      <c r="MR117" s="4">
        <v>145</v>
      </c>
      <c r="MS117" s="4">
        <v>257</v>
      </c>
      <c r="MT117" s="4">
        <v>313</v>
      </c>
      <c r="MU117" s="4">
        <v>1154</v>
      </c>
      <c r="MV117" s="4">
        <v>214</v>
      </c>
      <c r="MW117" s="4">
        <v>231</v>
      </c>
      <c r="MX117" s="4">
        <v>355</v>
      </c>
      <c r="MY117" s="4">
        <v>309</v>
      </c>
      <c r="MZ117" s="4">
        <v>1137</v>
      </c>
      <c r="NA117" s="4">
        <v>712</v>
      </c>
      <c r="NB117" s="4">
        <v>49</v>
      </c>
      <c r="NC117" s="4">
        <v>145</v>
      </c>
      <c r="ND117" s="4">
        <v>122</v>
      </c>
      <c r="NE117" s="4">
        <v>93</v>
      </c>
      <c r="NF117" s="4">
        <v>136</v>
      </c>
      <c r="NG117" s="4">
        <v>85</v>
      </c>
      <c r="NH117" s="4">
        <v>196</v>
      </c>
      <c r="NI117" s="4">
        <v>224</v>
      </c>
      <c r="NJ117" s="4">
        <v>131</v>
      </c>
      <c r="NK117" s="4">
        <v>249</v>
      </c>
      <c r="NL117" s="4">
        <v>247</v>
      </c>
      <c r="NM117" s="4">
        <v>398</v>
      </c>
      <c r="NN117" s="4">
        <v>156</v>
      </c>
      <c r="NO117" s="4">
        <v>412</v>
      </c>
      <c r="NP117" s="4">
        <v>181</v>
      </c>
      <c r="NQ117" s="4">
        <v>1066</v>
      </c>
      <c r="NR117" s="4">
        <v>292</v>
      </c>
      <c r="NS117" s="4">
        <v>587</v>
      </c>
      <c r="NT117" s="4">
        <v>175</v>
      </c>
      <c r="NU117" s="4">
        <v>170</v>
      </c>
      <c r="NV117" s="4">
        <v>215</v>
      </c>
      <c r="NW117" s="4">
        <v>249</v>
      </c>
      <c r="NX117" s="4">
        <v>195</v>
      </c>
      <c r="NY117" s="4">
        <v>199</v>
      </c>
      <c r="NZ117" s="4">
        <v>153</v>
      </c>
      <c r="OA117" s="4">
        <v>88</v>
      </c>
      <c r="OB117" s="4">
        <v>36</v>
      </c>
      <c r="OC117" s="4">
        <v>133</v>
      </c>
      <c r="OD117" s="4">
        <v>1048</v>
      </c>
      <c r="OE117" s="4">
        <v>80</v>
      </c>
      <c r="OF117" s="4">
        <v>308</v>
      </c>
      <c r="OG117" s="4">
        <v>170</v>
      </c>
      <c r="OH117" s="4">
        <v>398</v>
      </c>
      <c r="OI117" s="4">
        <v>192</v>
      </c>
      <c r="OJ117" s="4">
        <v>621</v>
      </c>
      <c r="OK117" s="4">
        <v>1091</v>
      </c>
      <c r="OL117" s="4">
        <v>133</v>
      </c>
      <c r="OM117" s="4">
        <v>157</v>
      </c>
      <c r="ON117" s="4">
        <v>179</v>
      </c>
      <c r="OO117" s="4">
        <v>215</v>
      </c>
      <c r="OP117" s="4">
        <v>194</v>
      </c>
      <c r="OQ117" s="4">
        <v>202</v>
      </c>
      <c r="OR117" s="4">
        <v>238</v>
      </c>
      <c r="OS117" s="4">
        <v>1141</v>
      </c>
      <c r="OT117" s="4">
        <v>146</v>
      </c>
      <c r="OU117" s="4">
        <v>169</v>
      </c>
      <c r="OV117" s="4">
        <v>266</v>
      </c>
      <c r="OW117" s="4">
        <v>106</v>
      </c>
      <c r="OX117" s="4">
        <v>147</v>
      </c>
      <c r="OY117" s="4">
        <v>91</v>
      </c>
      <c r="OZ117" s="4">
        <v>100</v>
      </c>
      <c r="PA117" s="4">
        <v>925</v>
      </c>
      <c r="PB117" s="4">
        <v>84</v>
      </c>
      <c r="PC117" s="4">
        <v>540</v>
      </c>
      <c r="PD117" s="4">
        <v>232</v>
      </c>
      <c r="PE117" s="4">
        <v>131</v>
      </c>
      <c r="PF117" s="4">
        <v>159</v>
      </c>
      <c r="PG117" s="4">
        <v>92</v>
      </c>
      <c r="PH117" s="4">
        <v>222</v>
      </c>
      <c r="PI117" s="4">
        <v>399</v>
      </c>
      <c r="PJ117" s="4">
        <v>237</v>
      </c>
      <c r="PK117" s="4">
        <v>274</v>
      </c>
      <c r="PL117" s="4">
        <v>319</v>
      </c>
      <c r="PM117" s="4">
        <v>1466</v>
      </c>
      <c r="PN117" s="4">
        <v>385</v>
      </c>
      <c r="PO117" s="4">
        <v>290</v>
      </c>
      <c r="PP117" s="4">
        <v>71</v>
      </c>
      <c r="PQ117" s="4">
        <v>57</v>
      </c>
      <c r="PR117" s="4">
        <v>242.94934439999997</v>
      </c>
      <c r="PS117" s="4">
        <v>194.48440409999998</v>
      </c>
      <c r="PT117" s="4">
        <v>119.60074349999999</v>
      </c>
      <c r="PU117" s="4">
        <v>68.38002569999999</v>
      </c>
      <c r="PV117" s="4">
        <v>182.61618899999999</v>
      </c>
      <c r="PW117" s="4">
        <v>131.3219838</v>
      </c>
      <c r="PX117" s="4">
        <v>100.78796909999998</v>
      </c>
      <c r="PY117" s="4">
        <v>238.35638189999997</v>
      </c>
      <c r="PZ117" s="4">
        <v>127.31692049999999</v>
      </c>
      <c r="QA117" s="4">
        <v>1089.9651168</v>
      </c>
      <c r="QB117" s="4">
        <v>302.25367619999997</v>
      </c>
      <c r="QC117" s="4">
        <v>348.18330119999996</v>
      </c>
      <c r="QD117" s="4">
        <v>407.34065819999995</v>
      </c>
      <c r="QE117" s="4">
        <v>248.97531119999996</v>
      </c>
      <c r="QF117" s="4">
        <v>246.58697069999997</v>
      </c>
      <c r="QG117" s="4">
        <v>204.33171569999996</v>
      </c>
      <c r="QH117" s="4">
        <v>119.6742309</v>
      </c>
      <c r="QI117" s="4">
        <v>105.23395679999999</v>
      </c>
      <c r="QJ117" s="4">
        <v>161.9294859</v>
      </c>
      <c r="QK117" s="4">
        <v>253.67850479999996</v>
      </c>
      <c r="QL117" s="4">
        <v>176.25952889999996</v>
      </c>
      <c r="QM117" s="4">
        <v>255.51568979999999</v>
      </c>
      <c r="QN117" s="4">
        <v>252.79665599999998</v>
      </c>
      <c r="QO117" s="4">
        <v>224.871444</v>
      </c>
      <c r="QP117" s="4">
        <v>342.85546469999997</v>
      </c>
      <c r="QQ117" s="4">
        <v>1217.4657557999999</v>
      </c>
      <c r="QR117" s="4">
        <v>266.35508129999994</v>
      </c>
      <c r="QS117" s="4">
        <v>287.81340209999996</v>
      </c>
      <c r="QT117" s="4">
        <v>354.39298650000001</v>
      </c>
      <c r="QU117" s="4">
        <v>1129.9422623999999</v>
      </c>
      <c r="QV117" s="4">
        <v>404.03372519999999</v>
      </c>
      <c r="QW117" s="4">
        <v>320.22134549999998</v>
      </c>
      <c r="QX117" s="4">
        <v>534.40037280000001</v>
      </c>
      <c r="QY117" s="4">
        <v>312.21121890000001</v>
      </c>
      <c r="QZ117" s="4">
        <v>470.35610370000001</v>
      </c>
      <c r="RA117" s="4">
        <v>329.29703939999996</v>
      </c>
      <c r="RB117" s="4">
        <v>477.74158739999996</v>
      </c>
      <c r="RC117" s="4">
        <v>302.21693249999998</v>
      </c>
      <c r="RD117" s="4">
        <v>264.44440889999998</v>
      </c>
      <c r="RE117" s="4">
        <v>736.85815979999995</v>
      </c>
      <c r="RF117" s="4">
        <v>143.88832919999999</v>
      </c>
      <c r="RG117" s="4">
        <v>293.32495710000001</v>
      </c>
      <c r="RH117" s="4">
        <v>356.30365889999996</v>
      </c>
      <c r="RI117" s="4">
        <v>409.47179279999995</v>
      </c>
      <c r="RJ117" s="4">
        <v>1342.6882854</v>
      </c>
      <c r="RK117" s="4">
        <v>366.18771419999996</v>
      </c>
      <c r="RL117" s="4">
        <v>384.92700119999995</v>
      </c>
      <c r="RM117" s="4">
        <v>307.72848749999997</v>
      </c>
      <c r="RN117" s="4">
        <v>302.40065099999998</v>
      </c>
      <c r="RO117" s="4">
        <v>362.58683159999998</v>
      </c>
      <c r="RP117" s="4">
        <v>315.84884519999997</v>
      </c>
      <c r="RQ117" s="4">
        <v>322.20550529999997</v>
      </c>
      <c r="RR117" s="4">
        <v>465.13849829999998</v>
      </c>
      <c r="RS117" s="4">
        <v>482.29780619999991</v>
      </c>
      <c r="RT117" s="4">
        <v>1249.9104428999999</v>
      </c>
      <c r="RU117" s="4">
        <v>196.17461429999997</v>
      </c>
      <c r="RV117" s="4">
        <v>380.59124459999998</v>
      </c>
      <c r="RW117" s="4">
        <v>221.3440488</v>
      </c>
      <c r="RX117" s="4">
        <v>338.40947699999998</v>
      </c>
      <c r="RY117" s="4">
        <v>322.97712299999995</v>
      </c>
      <c r="RZ117" s="4">
        <v>721.86673020000001</v>
      </c>
      <c r="SA117" s="4">
        <v>313.12981139999994</v>
      </c>
      <c r="SB117" s="4">
        <v>271.57268669999996</v>
      </c>
      <c r="SC117" s="4">
        <v>304.12760489999999</v>
      </c>
      <c r="SD117" s="4">
        <v>294.28029329999998</v>
      </c>
      <c r="SE117" s="4">
        <v>276.23913659999999</v>
      </c>
      <c r="SF117" s="4">
        <v>324.00594659999996</v>
      </c>
      <c r="SG117" s="4">
        <v>356.37714629999994</v>
      </c>
      <c r="SH117" s="4">
        <v>431.04034469999993</v>
      </c>
      <c r="SI117" s="4">
        <v>240.23031059999997</v>
      </c>
      <c r="SJ117" s="4">
        <v>473.22211229999999</v>
      </c>
      <c r="SK117" s="4">
        <v>1209.7495787999999</v>
      </c>
      <c r="SL117" s="4">
        <v>134.07776129999999</v>
      </c>
      <c r="SM117" s="4">
        <v>132.2038326</v>
      </c>
      <c r="SN117" s="4">
        <v>185.3352228</v>
      </c>
      <c r="SO117" s="4">
        <v>197.8648245</v>
      </c>
      <c r="SP117" s="4">
        <v>271.71966149999997</v>
      </c>
      <c r="SQ117" s="4">
        <v>475.05929729999997</v>
      </c>
      <c r="SR117" s="4">
        <v>505.55656829999998</v>
      </c>
      <c r="SS117" s="4">
        <v>226.67188529999999</v>
      </c>
      <c r="ST117" s="4">
        <v>1222.8670797</v>
      </c>
      <c r="SU117" s="4">
        <v>127.75784489999999</v>
      </c>
      <c r="SV117" s="4">
        <v>296.85235229999995</v>
      </c>
      <c r="SW117" s="4">
        <v>388.67485859999999</v>
      </c>
      <c r="SX117" s="4">
        <v>476.74950749999994</v>
      </c>
      <c r="SY117" s="4">
        <v>287.92363319999998</v>
      </c>
      <c r="SZ117" s="4">
        <v>573.09148889999994</v>
      </c>
      <c r="TA117" s="4">
        <v>418.40051189999997</v>
      </c>
      <c r="TB117" s="4">
        <v>505.74028679999992</v>
      </c>
      <c r="TC117" s="4">
        <v>437.21328629999999</v>
      </c>
      <c r="TD117" s="4">
        <v>436.25795009999996</v>
      </c>
      <c r="TE117" s="4">
        <v>1186.8582537</v>
      </c>
      <c r="TF117" s="4">
        <v>219.50686379999999</v>
      </c>
      <c r="TG117" s="4">
        <v>230.27276789999999</v>
      </c>
      <c r="TH117" s="4">
        <v>296.00724719999999</v>
      </c>
      <c r="TI117" s="4">
        <v>161.96622959999999</v>
      </c>
      <c r="TJ117" s="4">
        <v>1106.9039624999998</v>
      </c>
      <c r="TK117" s="4">
        <v>344.61916229999997</v>
      </c>
      <c r="TL117" s="4">
        <v>219.54360749999998</v>
      </c>
      <c r="TM117" s="4">
        <v>409.39830539999997</v>
      </c>
      <c r="TN117" s="4">
        <v>418.36376819999998</v>
      </c>
      <c r="TO117" s="4">
        <v>467.93101949999993</v>
      </c>
      <c r="TP117" s="4">
        <v>336.49880459999997</v>
      </c>
      <c r="TQ117" s="4">
        <v>314.526072</v>
      </c>
      <c r="TR117" s="4">
        <v>329.33378310000001</v>
      </c>
      <c r="TS117" s="4">
        <v>549.06110909999995</v>
      </c>
      <c r="TT117" s="4">
        <v>270.83781269999997</v>
      </c>
      <c r="TU117" s="4">
        <v>122.35652099999999</v>
      </c>
      <c r="TV117" s="6">
        <v>283.40415810000002</v>
      </c>
      <c r="TW117" s="6">
        <v>371.62578179999997</v>
      </c>
      <c r="TX117" s="6">
        <v>483.10616759999999</v>
      </c>
      <c r="TY117" s="6">
        <v>814.31387940000002</v>
      </c>
      <c r="TZ117" s="6">
        <v>497.65667279999997</v>
      </c>
      <c r="UA117" s="6">
        <v>546.15835679999998</v>
      </c>
      <c r="UB117" s="6">
        <v>382.39168589999997</v>
      </c>
      <c r="UC117" s="6">
        <v>1569.0294773999999</v>
      </c>
      <c r="UD117" s="6">
        <v>542.66770529999997</v>
      </c>
      <c r="UE117" s="6">
        <v>245.52140339999997</v>
      </c>
      <c r="UF117" s="6">
        <v>598.77533519999997</v>
      </c>
      <c r="UG117" s="6">
        <v>375.18992069999996</v>
      </c>
      <c r="UH117" s="6">
        <v>289.76081819999996</v>
      </c>
      <c r="UI117" s="6">
        <v>317.24510579999998</v>
      </c>
      <c r="UJ117" s="6">
        <v>149.3263968</v>
      </c>
      <c r="UK117" s="6">
        <v>412.99918799999995</v>
      </c>
      <c r="UL117" s="6">
        <v>344.54567489999999</v>
      </c>
      <c r="UM117" s="6">
        <v>340.09968720000001</v>
      </c>
      <c r="UN117" s="6">
        <v>287.07852809999997</v>
      </c>
      <c r="UO117" s="6">
        <v>323.05061039999993</v>
      </c>
      <c r="UP117" s="6">
        <v>216.82457369999997</v>
      </c>
      <c r="UQ117" s="6">
        <v>279.87676289999996</v>
      </c>
      <c r="UR117" s="6">
        <v>270.83781269999997</v>
      </c>
      <c r="US117" s="6">
        <v>275.32054410000001</v>
      </c>
      <c r="UT117" s="6">
        <v>185.3352228</v>
      </c>
      <c r="UU117" s="6">
        <v>239.38520549999998</v>
      </c>
      <c r="UV117" s="6">
        <v>601.64134379999996</v>
      </c>
      <c r="UW117" s="6">
        <v>210.61488839999998</v>
      </c>
      <c r="UX117" s="6">
        <v>186.25381529999999</v>
      </c>
      <c r="UY117" s="6">
        <v>257.3528748</v>
      </c>
      <c r="UZ117" s="6">
        <v>301.37182739999997</v>
      </c>
      <c r="VA117" s="6">
        <v>254.63384099999999</v>
      </c>
      <c r="VB117" s="6">
        <v>277.1209854</v>
      </c>
      <c r="VC117" s="6">
        <v>386.02931219999999</v>
      </c>
      <c r="VD117" s="6">
        <v>324.88779539999996</v>
      </c>
      <c r="VE117" s="6">
        <v>334.80859439999995</v>
      </c>
      <c r="VF117" s="6">
        <v>335.58021209999993</v>
      </c>
      <c r="VG117" s="6">
        <v>314.89350899999994</v>
      </c>
      <c r="VH117" s="6">
        <v>207.89585459999998</v>
      </c>
      <c r="VI117" s="6">
        <v>353.6948562</v>
      </c>
      <c r="VJ117" s="6">
        <v>272.67499769999995</v>
      </c>
      <c r="VK117" s="6">
        <v>579.5951237999999</v>
      </c>
      <c r="VL117" s="6">
        <v>519.04150619999996</v>
      </c>
      <c r="VM117" s="6">
        <v>284.32275059999995</v>
      </c>
      <c r="VN117" s="6">
        <v>458.96555669999998</v>
      </c>
      <c r="VO117" s="6">
        <v>495.74600039999996</v>
      </c>
      <c r="VP117" s="6">
        <v>338.37273329999994</v>
      </c>
      <c r="VQ117" s="6">
        <v>224.57749439999998</v>
      </c>
      <c r="VR117" s="6">
        <v>308.61033629999997</v>
      </c>
      <c r="VS117" s="6">
        <v>463.33805699999999</v>
      </c>
      <c r="VT117" s="6">
        <v>652.49462459999995</v>
      </c>
      <c r="VU117" s="6">
        <v>102.58841039999999</v>
      </c>
      <c r="VV117" s="6">
        <v>101.6698179</v>
      </c>
      <c r="VW117" s="6">
        <v>332.05281689999998</v>
      </c>
      <c r="VX117" s="6">
        <v>147.56269919999997</v>
      </c>
      <c r="VY117" s="6">
        <v>355.27483529999995</v>
      </c>
      <c r="VZ117" s="6">
        <v>554.38894559999994</v>
      </c>
      <c r="WA117" s="6">
        <v>548.8773905999999</v>
      </c>
      <c r="WB117" s="6">
        <v>558.68795849999992</v>
      </c>
      <c r="WC117" s="6">
        <v>1625.1371072999998</v>
      </c>
      <c r="WD117" s="6">
        <v>546.15835679999998</v>
      </c>
      <c r="WE117" s="6">
        <v>381.54658080000002</v>
      </c>
      <c r="WF117" s="6">
        <v>579.37466159999997</v>
      </c>
      <c r="WG117" s="6">
        <v>952.58042249999983</v>
      </c>
      <c r="WH117" s="6">
        <v>703.71534239999994</v>
      </c>
      <c r="WI117" s="6">
        <v>278.03957789999998</v>
      </c>
      <c r="WJ117" s="6">
        <v>423.83857949999998</v>
      </c>
      <c r="WK117" s="6">
        <v>331.17096809999998</v>
      </c>
      <c r="WL117" s="6">
        <v>138.5604927</v>
      </c>
      <c r="WM117" s="6">
        <v>164.72200709999998</v>
      </c>
      <c r="WN117" s="6">
        <v>137.64190019999998</v>
      </c>
      <c r="WO117" s="6">
        <v>107.95299059999999</v>
      </c>
      <c r="WP117" s="6">
        <v>149.3263968</v>
      </c>
      <c r="WQ117" s="6">
        <v>1041.9411009</v>
      </c>
      <c r="WR117" s="6">
        <v>104.31536429999998</v>
      </c>
      <c r="WS117" s="6">
        <v>101.59633049999999</v>
      </c>
      <c r="WT117" s="6">
        <v>241.11215939999997</v>
      </c>
      <c r="WU117" s="6">
        <v>40.491557399999998</v>
      </c>
      <c r="WV117" s="6">
        <v>91.785762599999984</v>
      </c>
      <c r="WW117" s="6">
        <v>174.53257499999998</v>
      </c>
      <c r="WX117" s="6">
        <v>187.17240779999997</v>
      </c>
      <c r="WY117" s="6">
        <v>278.0028342</v>
      </c>
      <c r="WZ117" s="6">
        <v>155.6830569</v>
      </c>
      <c r="XA117" s="6">
        <v>246.58697069999997</v>
      </c>
      <c r="XB117" s="6">
        <v>129.63177359999997</v>
      </c>
      <c r="XC117" s="6">
        <v>189.85469789999996</v>
      </c>
      <c r="XD117" s="6">
        <v>108.8715831</v>
      </c>
      <c r="XE117" s="6">
        <v>106.18929299999999</v>
      </c>
      <c r="XF117" s="6">
        <v>101.63307419999998</v>
      </c>
      <c r="XG117" s="6">
        <v>169.16799479999997</v>
      </c>
      <c r="XH117" s="6">
        <v>230.3462553</v>
      </c>
      <c r="XI117" s="6">
        <v>112.47246569999999</v>
      </c>
      <c r="XJ117" s="6">
        <v>195.18253439999998</v>
      </c>
      <c r="XK117" s="6">
        <v>147.52595549999998</v>
      </c>
      <c r="XL117" s="6">
        <v>1039.1485796999998</v>
      </c>
      <c r="XM117" s="6">
        <v>367.14305039999994</v>
      </c>
      <c r="XN117" s="6">
        <v>369.78859679999994</v>
      </c>
      <c r="XO117" s="6">
        <v>483.10616759999999</v>
      </c>
      <c r="XP117" s="6">
        <v>343.73731349999997</v>
      </c>
      <c r="XQ117" s="6">
        <v>280.68512429999998</v>
      </c>
      <c r="XR117" s="6">
        <v>426.33715109999997</v>
      </c>
      <c r="XS117" s="6">
        <v>215.02413239999998</v>
      </c>
      <c r="XT117" s="6">
        <v>179.97064259999999</v>
      </c>
      <c r="XU117" s="6">
        <v>208.70421599999997</v>
      </c>
      <c r="XV117" s="6">
        <v>73.818093299999987</v>
      </c>
      <c r="XW117" s="6">
        <v>178.05997019999998</v>
      </c>
      <c r="XX117" s="6">
        <v>331.13422439999994</v>
      </c>
      <c r="XY117" s="6">
        <v>266.35508129999994</v>
      </c>
      <c r="XZ117" s="6">
        <v>211.42324979999998</v>
      </c>
      <c r="YA117" s="6">
        <v>349.8367677</v>
      </c>
      <c r="YB117" s="6">
        <v>181.73434019999996</v>
      </c>
      <c r="YC117" s="6">
        <v>398.63240129999997</v>
      </c>
      <c r="YD117" s="6">
        <v>1278.2030918999999</v>
      </c>
      <c r="YE117" s="6">
        <v>467.82078839999997</v>
      </c>
      <c r="YF117" s="6">
        <v>230.23602419999997</v>
      </c>
      <c r="YG117" s="6">
        <v>362.66031899999996</v>
      </c>
      <c r="YH117" s="6">
        <v>1287.6462227999998</v>
      </c>
      <c r="YI117" s="6">
        <v>358.06735650000002</v>
      </c>
      <c r="YJ117" s="6">
        <v>296.04399089999998</v>
      </c>
      <c r="YK117" s="6">
        <v>113.39105819999999</v>
      </c>
      <c r="YL117" s="6">
        <v>179.0520501</v>
      </c>
      <c r="YM117" s="6">
        <v>191.65513919999998</v>
      </c>
      <c r="YN117" s="6">
        <v>1079.1992126999999</v>
      </c>
      <c r="YO117" s="6">
        <v>212.37858599999998</v>
      </c>
      <c r="YP117" s="6">
        <v>325.73290049999997</v>
      </c>
      <c r="YQ117" s="6">
        <v>121.51141589999999</v>
      </c>
      <c r="YR117" s="6">
        <v>262.82768609999999</v>
      </c>
      <c r="YS117" s="6">
        <v>128.71318109999999</v>
      </c>
      <c r="YT117" s="6">
        <v>181.69759649999997</v>
      </c>
      <c r="YU117" s="6">
        <v>45.892881299999992</v>
      </c>
      <c r="YV117" s="6">
        <v>173.65072619999998</v>
      </c>
      <c r="YW117" s="6">
        <v>174.49583129999999</v>
      </c>
      <c r="YX117" s="6">
        <v>178.97856269999997</v>
      </c>
      <c r="YY117" s="6">
        <v>1016.6614352999999</v>
      </c>
      <c r="YZ117" s="6">
        <v>121.47467219999999</v>
      </c>
      <c r="ZA117" s="6">
        <v>137.6786439</v>
      </c>
      <c r="ZB117" s="6">
        <v>94.468052699999987</v>
      </c>
      <c r="ZC117" s="6">
        <v>25.132690799999995</v>
      </c>
      <c r="ZD117" s="6">
        <v>125.07555479999998</v>
      </c>
      <c r="ZE117" s="6">
        <v>76.50038339999999</v>
      </c>
      <c r="ZF117" s="6">
        <v>46.811473799999995</v>
      </c>
      <c r="ZG117" s="6">
        <v>117.80030219999999</v>
      </c>
      <c r="ZH117" s="6">
        <v>94.431308999999999</v>
      </c>
      <c r="ZI117" s="6">
        <v>75.581790899999987</v>
      </c>
      <c r="ZJ117" s="6">
        <v>228.61930139999996</v>
      </c>
      <c r="ZK117" s="6">
        <v>222.29938499999997</v>
      </c>
      <c r="ZL117" s="6">
        <v>281.64046049999996</v>
      </c>
      <c r="ZM117" s="6">
        <v>356.37714629999994</v>
      </c>
      <c r="ZN117" s="6">
        <v>310.41077759999996</v>
      </c>
      <c r="ZO117" s="6">
        <v>200.47362719999998</v>
      </c>
      <c r="ZP117" s="6">
        <v>251.91480719999998</v>
      </c>
      <c r="ZQ117" s="6">
        <v>348.14655749999997</v>
      </c>
      <c r="ZR117" s="6">
        <v>482.3712936</v>
      </c>
      <c r="ZS117" s="6">
        <v>198.82016069999997</v>
      </c>
      <c r="ZT117" s="6">
        <v>276.20239289999995</v>
      </c>
      <c r="ZU117" s="6">
        <v>107.98973429999999</v>
      </c>
      <c r="ZV117" s="6">
        <v>149.3998842</v>
      </c>
      <c r="ZW117" s="6">
        <v>296.04399089999998</v>
      </c>
      <c r="ZX117" s="6">
        <v>185.37196649999998</v>
      </c>
      <c r="ZY117" s="6">
        <v>341.09176709999997</v>
      </c>
      <c r="ZZ117" s="6">
        <v>265.50997619999998</v>
      </c>
      <c r="AAA117" s="6">
        <v>439.19744609999992</v>
      </c>
      <c r="AAB117" s="6">
        <v>375.26340809999994</v>
      </c>
      <c r="AAC117" s="6">
        <v>337.49088449999999</v>
      </c>
      <c r="AAD117" s="6">
        <v>339.21783839999995</v>
      </c>
      <c r="AAE117" s="6">
        <v>180.04412999999997</v>
      </c>
      <c r="AAF117" s="6">
        <v>134.0410176</v>
      </c>
      <c r="AAG117" s="6">
        <v>109.79017559999998</v>
      </c>
      <c r="AAH117" s="6">
        <v>52.212797699999996</v>
      </c>
      <c r="AAI117" s="6">
        <v>70.143723300000005</v>
      </c>
      <c r="AAJ117" s="6">
        <v>153.84587189999999</v>
      </c>
      <c r="AAK117" s="6">
        <v>98.105678999999995</v>
      </c>
      <c r="AAL117" s="6">
        <v>14.330043</v>
      </c>
      <c r="AAM117" s="6">
        <v>25.169434499999998</v>
      </c>
      <c r="AAN117" s="4">
        <v>75.618534600000004</v>
      </c>
      <c r="AAO117" s="4" t="s">
        <v>5</v>
      </c>
      <c r="AAP117" s="4">
        <v>52.212797699999996</v>
      </c>
      <c r="AAQ117" s="4">
        <v>45.011032499999992</v>
      </c>
      <c r="AAR117" s="4">
        <v>36.008825999999992</v>
      </c>
      <c r="AAS117" s="4">
        <v>10.802647799999999</v>
      </c>
      <c r="AAT117" s="4">
        <v>66.579584399999987</v>
      </c>
      <c r="AAU117" s="4">
        <v>52.176053999999993</v>
      </c>
      <c r="AAV117" s="4">
        <v>56.622041699999997</v>
      </c>
      <c r="AAW117" s="4">
        <v>35.090233499999997</v>
      </c>
      <c r="AAX117" s="4">
        <v>62.060109299999993</v>
      </c>
      <c r="AAY117" s="4">
        <v>49.457020200000002</v>
      </c>
      <c r="AAZ117" s="4">
        <v>67.461433200000002</v>
      </c>
      <c r="ABA117" s="4">
        <v>92.704355099999987</v>
      </c>
      <c r="ABB117" s="4">
        <v>44.937545099999994</v>
      </c>
      <c r="ABC117" s="4">
        <v>87.229543800000002</v>
      </c>
      <c r="ABD117" s="4">
        <v>45.892881299999992</v>
      </c>
      <c r="ABE117" s="4">
        <v>30.570758399999999</v>
      </c>
      <c r="ABF117" s="4">
        <v>7.2017651999999996</v>
      </c>
      <c r="ABG117" s="4">
        <v>91.749018899999996</v>
      </c>
      <c r="ABH117" s="4">
        <v>28.770317099999996</v>
      </c>
      <c r="ABI117" s="4">
        <v>49.457020200000002</v>
      </c>
      <c r="ABJ117" s="4">
        <v>174.60606239999998</v>
      </c>
      <c r="ABK117" s="4">
        <v>171.77679749999999</v>
      </c>
      <c r="ABL117" s="4">
        <v>326.57800559999998</v>
      </c>
      <c r="ABM117" s="4">
        <v>481.26898260000002</v>
      </c>
      <c r="ABN117" s="4">
        <v>259.19005979999997</v>
      </c>
      <c r="ABO117" s="4">
        <v>334.69836329999998</v>
      </c>
      <c r="ABP117" s="4">
        <v>272.67499769999995</v>
      </c>
      <c r="ABQ117" s="4">
        <v>219.58035119999997</v>
      </c>
      <c r="ABR117" s="4">
        <v>446.32572389999996</v>
      </c>
      <c r="ABS117" s="4">
        <v>250.22459699999999</v>
      </c>
      <c r="ABT117" s="4">
        <v>396.94219109999995</v>
      </c>
      <c r="ABU117" s="4">
        <v>134.11450499999998</v>
      </c>
      <c r="ABV117" s="4">
        <v>157.48349819999999</v>
      </c>
      <c r="ABW117" s="4">
        <v>417.51866309999997</v>
      </c>
      <c r="ABX117" s="4">
        <v>88.184879999999993</v>
      </c>
      <c r="ABY117" s="4">
        <v>328.45193429999995</v>
      </c>
      <c r="ABZ117" s="4">
        <v>401.09422919999992</v>
      </c>
      <c r="ACA117" s="4">
        <v>476.8964823</v>
      </c>
      <c r="ACB117" s="4">
        <v>382.42842959999996</v>
      </c>
      <c r="ACC117" s="4">
        <v>225.93701129999999</v>
      </c>
      <c r="ACD117" s="4">
        <v>214.21577099999999</v>
      </c>
      <c r="ACE117" s="4">
        <v>207.9325983</v>
      </c>
      <c r="ACF117" s="4">
        <v>186.32730269999996</v>
      </c>
      <c r="ACG117" s="4">
        <v>166.48570469999999</v>
      </c>
      <c r="ACH117" s="4">
        <v>211.49673719999998</v>
      </c>
      <c r="ACI117" s="4">
        <v>285.31483049999997</v>
      </c>
      <c r="ACJ117" s="4">
        <v>184.49011769999998</v>
      </c>
      <c r="ACK117" s="4">
        <v>141.27952649999997</v>
      </c>
      <c r="ACL117" s="4">
        <v>23.405736899999997</v>
      </c>
      <c r="ACM117" s="4">
        <v>185.37196649999998</v>
      </c>
      <c r="ACN117" s="4">
        <v>76.463639700000002</v>
      </c>
      <c r="ACO117" s="4">
        <v>94.468052699999987</v>
      </c>
      <c r="ACP117" s="4">
        <v>224.98167509999999</v>
      </c>
      <c r="ACQ117" s="4">
        <v>56.695529099999995</v>
      </c>
      <c r="ACR117" s="4">
        <v>57.577377899999995</v>
      </c>
      <c r="ACS117" s="4">
        <v>127.72110119999999</v>
      </c>
      <c r="ACT117" s="4">
        <v>221.38079249999998</v>
      </c>
      <c r="ACU117" s="4">
        <v>172.73213369999996</v>
      </c>
      <c r="ACV117" s="4">
        <v>480.46062119999993</v>
      </c>
      <c r="ACW117" s="4">
        <v>210.50465729999999</v>
      </c>
      <c r="ACX117" s="4">
        <v>275.35728779999999</v>
      </c>
      <c r="ACY117" s="4">
        <v>378.75405960000001</v>
      </c>
      <c r="ACZ117" s="4">
        <v>270.7643253</v>
      </c>
      <c r="ADA117" s="4">
        <v>145.72551419999996</v>
      </c>
      <c r="ADB117" s="4">
        <v>93.586203899999987</v>
      </c>
      <c r="ADC117" s="4">
        <v>194.37417299999998</v>
      </c>
      <c r="ADD117" s="4">
        <v>98.105678999999995</v>
      </c>
      <c r="ADE117" s="4">
        <v>104.35210799999999</v>
      </c>
      <c r="ADF117" s="4">
        <v>158.3286033</v>
      </c>
      <c r="ADG117" s="4">
        <v>117.83704589999999</v>
      </c>
      <c r="ADH117" s="4">
        <v>1017.7270025999999</v>
      </c>
      <c r="ADI117" s="4">
        <v>67.461433200000002</v>
      </c>
      <c r="ADJ117" s="4">
        <v>209.69629589999997</v>
      </c>
      <c r="ADK117" s="4">
        <v>586.72340159999999</v>
      </c>
      <c r="ADL117" s="4">
        <v>298.76302469999996</v>
      </c>
      <c r="ADM117" s="4">
        <v>631.80792149999991</v>
      </c>
      <c r="ADN117" s="4">
        <v>491.44698749999992</v>
      </c>
      <c r="ADO117" s="4">
        <v>689.38529939999989</v>
      </c>
      <c r="ADP117" s="4">
        <v>501.95568569999995</v>
      </c>
      <c r="ADQ117" s="2">
        <v>440.11603859999997</v>
      </c>
      <c r="ADR117" s="2">
        <v>323.05061039999993</v>
      </c>
      <c r="ADS117" s="2">
        <v>567.80039609999994</v>
      </c>
      <c r="ADT117" s="2">
        <v>439.12395869999995</v>
      </c>
      <c r="ADU117" s="2">
        <v>103.50700289999999</v>
      </c>
      <c r="ADV117" s="2">
        <v>39.609708599999998</v>
      </c>
    </row>
    <row r="118" spans="1:802" s="2" customFormat="1" ht="16.5">
      <c r="A118" s="5" t="s">
        <v>113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 t="s">
        <v>5</v>
      </c>
      <c r="PW118" s="4" t="s">
        <v>5</v>
      </c>
      <c r="PX118" s="4" t="s">
        <v>5</v>
      </c>
      <c r="PY118" s="4" t="s">
        <v>5</v>
      </c>
      <c r="PZ118" s="4" t="s">
        <v>5</v>
      </c>
      <c r="QA118" s="4" t="s">
        <v>5</v>
      </c>
      <c r="QB118" s="4" t="s">
        <v>5</v>
      </c>
      <c r="QC118" s="4" t="s">
        <v>5</v>
      </c>
      <c r="QD118" s="4" t="s">
        <v>5</v>
      </c>
      <c r="QE118" s="4" t="s">
        <v>5</v>
      </c>
      <c r="QF118" s="4" t="s">
        <v>5</v>
      </c>
      <c r="QG118" s="4" t="s">
        <v>5</v>
      </c>
      <c r="QH118" s="4" t="s">
        <v>5</v>
      </c>
      <c r="QI118" s="4" t="s">
        <v>5</v>
      </c>
      <c r="QJ118" s="4" t="s">
        <v>5</v>
      </c>
      <c r="QK118" s="4" t="s">
        <v>5</v>
      </c>
      <c r="QL118" s="4" t="s">
        <v>5</v>
      </c>
      <c r="QM118" s="4" t="s">
        <v>5</v>
      </c>
      <c r="QN118" s="4" t="s">
        <v>5</v>
      </c>
      <c r="QO118" s="4">
        <v>9.8840553</v>
      </c>
      <c r="QP118" s="4" t="s">
        <v>5</v>
      </c>
      <c r="QQ118" s="4" t="s">
        <v>5</v>
      </c>
      <c r="QR118" s="4" t="s">
        <v>5</v>
      </c>
      <c r="QS118" s="4" t="s">
        <v>5</v>
      </c>
      <c r="QT118" s="4" t="s">
        <v>5</v>
      </c>
      <c r="QU118" s="4" t="s">
        <v>5</v>
      </c>
      <c r="QV118" s="4" t="s">
        <v>5</v>
      </c>
      <c r="QW118" s="4" t="s">
        <v>5</v>
      </c>
      <c r="QX118" s="4" t="s">
        <v>5</v>
      </c>
      <c r="QY118" s="4" t="s">
        <v>5</v>
      </c>
      <c r="QZ118" s="4" t="s">
        <v>5</v>
      </c>
      <c r="RA118" s="4" t="s">
        <v>5</v>
      </c>
      <c r="RB118" s="4" t="s">
        <v>5</v>
      </c>
      <c r="RC118" s="4" t="s">
        <v>5</v>
      </c>
      <c r="RD118" s="4" t="s">
        <v>5</v>
      </c>
      <c r="RE118" s="4" t="s">
        <v>5</v>
      </c>
      <c r="RF118" s="4" t="s">
        <v>5</v>
      </c>
      <c r="RG118" s="4" t="s">
        <v>5</v>
      </c>
      <c r="RH118" s="4" t="s">
        <v>5</v>
      </c>
      <c r="RI118" s="4">
        <v>15.285379199999999</v>
      </c>
      <c r="RJ118" s="4" t="s">
        <v>5</v>
      </c>
      <c r="RK118" s="4" t="s">
        <v>5</v>
      </c>
      <c r="RL118" s="4" t="s">
        <v>5</v>
      </c>
      <c r="RM118" s="4" t="s">
        <v>5</v>
      </c>
      <c r="RN118" s="4" t="s">
        <v>5</v>
      </c>
      <c r="RO118" s="4" t="s">
        <v>5</v>
      </c>
      <c r="RP118" s="4" t="s">
        <v>5</v>
      </c>
      <c r="RQ118" s="4" t="s">
        <v>5</v>
      </c>
      <c r="RR118" s="4" t="s">
        <v>5</v>
      </c>
      <c r="RS118" s="4" t="s">
        <v>5</v>
      </c>
      <c r="RT118" s="4" t="s">
        <v>5</v>
      </c>
      <c r="RU118" s="4" t="s">
        <v>5</v>
      </c>
      <c r="RV118" s="4" t="s">
        <v>5</v>
      </c>
      <c r="RW118" s="4" t="s">
        <v>5</v>
      </c>
      <c r="RX118" s="4" t="s">
        <v>5</v>
      </c>
      <c r="RY118" s="4" t="s">
        <v>5</v>
      </c>
      <c r="RZ118" s="4" t="s">
        <v>5</v>
      </c>
      <c r="SA118" s="4" t="s">
        <v>5</v>
      </c>
      <c r="SB118" s="4" t="s">
        <v>5</v>
      </c>
      <c r="SC118" s="4" t="s">
        <v>5</v>
      </c>
      <c r="SD118" s="4" t="s">
        <v>5</v>
      </c>
      <c r="SE118" s="4" t="s">
        <v>5</v>
      </c>
      <c r="SF118" s="4">
        <v>5.4013238999999995</v>
      </c>
      <c r="SG118" s="4" t="s">
        <v>5</v>
      </c>
      <c r="SH118" s="4" t="s">
        <v>5</v>
      </c>
      <c r="SI118" s="4" t="s">
        <v>5</v>
      </c>
      <c r="SJ118" s="4" t="s">
        <v>5</v>
      </c>
      <c r="SK118" s="4" t="s">
        <v>5</v>
      </c>
      <c r="SL118" s="4" t="s">
        <v>5</v>
      </c>
      <c r="SM118" s="4" t="s">
        <v>5</v>
      </c>
      <c r="SN118" s="4" t="s">
        <v>5</v>
      </c>
      <c r="SO118" s="4" t="s">
        <v>5</v>
      </c>
      <c r="SP118" s="4" t="s">
        <v>5</v>
      </c>
      <c r="SQ118" s="4" t="s">
        <v>5</v>
      </c>
      <c r="SR118" s="4" t="s">
        <v>5</v>
      </c>
      <c r="SS118" s="4" t="s">
        <v>5</v>
      </c>
      <c r="ST118" s="4" t="s">
        <v>5</v>
      </c>
      <c r="SU118" s="4" t="s">
        <v>5</v>
      </c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  <c r="ZO118" s="4"/>
      <c r="ZP118" s="6"/>
      <c r="ZQ118" s="4"/>
      <c r="ZR118" s="4"/>
      <c r="ZS118" s="4"/>
      <c r="ZT118" s="4"/>
      <c r="ZU118" s="4"/>
      <c r="ZV118" s="4"/>
      <c r="ZW118" s="4"/>
      <c r="ZX118" s="4"/>
      <c r="ZY118" s="4"/>
      <c r="ZZ118" s="4"/>
      <c r="AAA118" s="4"/>
      <c r="AAB118" s="4"/>
      <c r="AAC118" s="4"/>
      <c r="AAD118" s="4"/>
      <c r="AAE118" s="4"/>
      <c r="AAF118" s="4"/>
      <c r="AAG118" s="4"/>
      <c r="AAH118" s="4"/>
      <c r="AAJ118" s="4"/>
      <c r="AAK118" s="4"/>
      <c r="AAL118" s="4"/>
      <c r="AAM118" s="4"/>
      <c r="AAN118" s="4"/>
      <c r="AAO118" s="4"/>
      <c r="AAP118" s="4"/>
      <c r="AAQ118" s="4"/>
      <c r="AAR118" s="4"/>
      <c r="AAS118" s="4"/>
      <c r="AAT118" s="4"/>
      <c r="AAU118" s="4"/>
      <c r="AAV118" s="4"/>
      <c r="AAW118" s="4"/>
      <c r="AAX118" s="4"/>
      <c r="AAY118" s="4"/>
      <c r="AAZ118" s="4"/>
      <c r="ABA118" s="4"/>
      <c r="ABB118" s="4"/>
      <c r="ABC118" s="4"/>
      <c r="ABD118" s="4"/>
      <c r="ABE118" s="4"/>
      <c r="ABF118" s="4"/>
      <c r="ABG118" s="4"/>
      <c r="ABH118" s="4"/>
      <c r="ABI118" s="4"/>
      <c r="ABJ118" s="4"/>
      <c r="ABK118" s="4"/>
      <c r="ABL118" s="4"/>
      <c r="ABM118" s="4"/>
      <c r="ABN118" s="4"/>
      <c r="ABO118" s="4"/>
      <c r="ABP118" s="4"/>
      <c r="ABQ118" s="4"/>
      <c r="ABR118" s="4"/>
      <c r="ABS118" s="4"/>
      <c r="ABT118" s="4"/>
      <c r="ABU118" s="4"/>
      <c r="ABV118" s="4"/>
      <c r="ABW118" s="4"/>
      <c r="ABX118" s="4"/>
      <c r="ABY118" s="4"/>
      <c r="ABZ118" s="4"/>
      <c r="ACA118" s="4"/>
      <c r="ACB118" s="4"/>
      <c r="ACC118" s="4"/>
      <c r="ACD118" s="4"/>
      <c r="ACE118" s="4"/>
      <c r="ACF118" s="4"/>
      <c r="ACG118" s="4"/>
      <c r="ACH118" s="4"/>
      <c r="ACI118" s="4"/>
      <c r="ACJ118" s="4"/>
      <c r="ACK118" s="4"/>
      <c r="ACL118" s="4"/>
      <c r="ACM118" s="4"/>
      <c r="ACN118" s="4"/>
      <c r="ACO118" s="4"/>
      <c r="ACP118" s="4"/>
      <c r="ACQ118" s="4"/>
      <c r="ACR118" s="4"/>
      <c r="ACS118" s="4"/>
      <c r="ACT118" s="4"/>
      <c r="ACU118" s="4"/>
      <c r="ACV118" s="4"/>
      <c r="ACW118" s="4"/>
      <c r="ACX118" s="4"/>
      <c r="ACY118" s="4"/>
      <c r="ACZ118" s="4"/>
      <c r="ADA118" s="4"/>
      <c r="ADB118" s="4"/>
      <c r="ADC118" s="4"/>
      <c r="ADD118" s="4"/>
      <c r="ADE118" s="4"/>
      <c r="ADF118" s="4"/>
      <c r="ADG118" s="4"/>
      <c r="ADH118" s="4"/>
      <c r="ADI118" s="4"/>
      <c r="ADJ118" s="4"/>
      <c r="ADK118" s="4"/>
      <c r="ADL118" s="4"/>
      <c r="ADM118" s="4"/>
      <c r="ADN118" s="4"/>
      <c r="ADO118" s="4"/>
      <c r="ADP118" s="4"/>
    </row>
    <row r="119" spans="1:802" s="2" customFormat="1" ht="16.5">
      <c r="A119" s="5" t="s">
        <v>114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</row>
    <row r="120" spans="1:802" s="2" customFormat="1" ht="16.5">
      <c r="A120" s="5" t="s">
        <v>115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</row>
    <row r="121" spans="1:802" s="2" customFormat="1" ht="16.5">
      <c r="A121" s="3" t="s">
        <v>116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</row>
    <row r="122" spans="1:802" s="2" customFormat="1" ht="16.5">
      <c r="A122" s="5" t="s">
        <v>117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</row>
    <row r="123" spans="1:802" s="2" customFormat="1" ht="16.5">
      <c r="A123" s="5" t="s">
        <v>118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</row>
    <row r="124" spans="1:802" s="2" customFormat="1" ht="16.5">
      <c r="A124" s="5" t="s">
        <v>119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>
        <v>5</v>
      </c>
      <c r="DN124" s="4"/>
      <c r="DO124" s="4"/>
      <c r="DP124" s="4">
        <v>5</v>
      </c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 t="s">
        <v>5</v>
      </c>
      <c r="PW124" s="4" t="s">
        <v>5</v>
      </c>
      <c r="PX124" s="4" t="s">
        <v>5</v>
      </c>
      <c r="PY124" s="4" t="s">
        <v>5</v>
      </c>
      <c r="PZ124" s="4" t="s">
        <v>5</v>
      </c>
      <c r="QA124" s="4" t="s">
        <v>5</v>
      </c>
      <c r="QB124" s="4" t="s">
        <v>5</v>
      </c>
      <c r="QC124" s="4" t="s">
        <v>5</v>
      </c>
      <c r="QD124" s="4" t="s">
        <v>5</v>
      </c>
      <c r="QE124" s="4" t="s">
        <v>5</v>
      </c>
      <c r="QF124" s="4" t="s">
        <v>5</v>
      </c>
      <c r="QG124" s="4" t="s">
        <v>5</v>
      </c>
      <c r="QH124" s="4" t="s">
        <v>5</v>
      </c>
      <c r="QI124" s="4" t="s">
        <v>5</v>
      </c>
      <c r="QJ124" s="4" t="s">
        <v>5</v>
      </c>
      <c r="QK124" s="4" t="s">
        <v>5</v>
      </c>
      <c r="QL124" s="4" t="s">
        <v>5</v>
      </c>
      <c r="QM124" s="4" t="s">
        <v>5</v>
      </c>
      <c r="QN124" s="4" t="s">
        <v>5</v>
      </c>
      <c r="QO124" s="4" t="s">
        <v>5</v>
      </c>
      <c r="QP124" s="4" t="s">
        <v>5</v>
      </c>
      <c r="QQ124" s="4" t="s">
        <v>5</v>
      </c>
      <c r="QR124" s="4" t="s">
        <v>5</v>
      </c>
      <c r="QS124" s="4" t="s">
        <v>5</v>
      </c>
      <c r="QT124" s="4" t="s">
        <v>5</v>
      </c>
      <c r="QU124" s="4" t="s">
        <v>5</v>
      </c>
      <c r="QV124" s="4" t="s">
        <v>5</v>
      </c>
      <c r="QW124" s="4" t="s">
        <v>5</v>
      </c>
      <c r="QX124" s="4" t="s">
        <v>5</v>
      </c>
      <c r="QY124" s="4" t="s">
        <v>5</v>
      </c>
      <c r="QZ124" s="4">
        <v>18.8862618</v>
      </c>
      <c r="RA124" s="4" t="s">
        <v>5</v>
      </c>
      <c r="RB124" s="4" t="s">
        <v>5</v>
      </c>
      <c r="RC124" s="4" t="s">
        <v>5</v>
      </c>
      <c r="RD124" s="4" t="s">
        <v>5</v>
      </c>
      <c r="RE124" s="4" t="s">
        <v>5</v>
      </c>
      <c r="RF124" s="4" t="s">
        <v>5</v>
      </c>
      <c r="RG124" s="4" t="s">
        <v>5</v>
      </c>
      <c r="RH124" s="4" t="s">
        <v>5</v>
      </c>
      <c r="RI124" s="4" t="s">
        <v>5</v>
      </c>
      <c r="RJ124" s="4" t="s">
        <v>5</v>
      </c>
      <c r="RK124" s="4" t="s">
        <v>5</v>
      </c>
      <c r="RL124" s="4">
        <v>37.7725236</v>
      </c>
      <c r="RM124" s="4" t="s">
        <v>5</v>
      </c>
      <c r="RN124" s="4" t="s">
        <v>5</v>
      </c>
      <c r="RO124" s="4" t="s">
        <v>5</v>
      </c>
      <c r="RP124" s="4" t="s">
        <v>5</v>
      </c>
      <c r="RQ124" s="4">
        <v>62.060109299999993</v>
      </c>
      <c r="RR124" s="4" t="s">
        <v>5</v>
      </c>
      <c r="RS124" s="4">
        <v>115.08126839999998</v>
      </c>
      <c r="RT124" s="4">
        <v>37.7725236</v>
      </c>
      <c r="RU124" s="4">
        <v>56.658785399999999</v>
      </c>
      <c r="RV124" s="4">
        <v>61.215004199999996</v>
      </c>
      <c r="RW124" s="4">
        <v>215.97946859999999</v>
      </c>
      <c r="RX124" s="4">
        <v>90.903913799999998</v>
      </c>
      <c r="RY124" s="4">
        <v>27.888468299999996</v>
      </c>
      <c r="RZ124" s="4">
        <v>157.41001079999998</v>
      </c>
      <c r="SA124" s="4">
        <v>107.98973429999999</v>
      </c>
      <c r="SB124" s="4">
        <v>156.49141829999999</v>
      </c>
      <c r="SC124" s="4">
        <v>145.76225790000001</v>
      </c>
      <c r="SD124" s="4">
        <v>199.62852209999997</v>
      </c>
      <c r="SE124" s="4">
        <v>168.24940229999999</v>
      </c>
      <c r="SF124" s="4">
        <v>155.6830569</v>
      </c>
      <c r="SG124" s="4">
        <v>89.948577599999993</v>
      </c>
      <c r="SH124" s="4">
        <v>117.83704589999999</v>
      </c>
      <c r="SI124" s="4">
        <v>299.57138609999998</v>
      </c>
      <c r="SJ124" s="4">
        <v>167.3308098</v>
      </c>
      <c r="SK124" s="4">
        <v>107.03439809999999</v>
      </c>
      <c r="SL124" s="4">
        <v>39.572964900000002</v>
      </c>
      <c r="SM124" s="4">
        <v>90.830426399999993</v>
      </c>
      <c r="SN124" s="4">
        <v>229.39091909999996</v>
      </c>
      <c r="SO124" s="4">
        <v>205.98518219999997</v>
      </c>
      <c r="SP124" s="4">
        <v>85.429102499999999</v>
      </c>
      <c r="SQ124" s="4">
        <v>71.980908299999996</v>
      </c>
      <c r="SR124" s="4">
        <v>53.094646499999996</v>
      </c>
      <c r="SS124" s="4">
        <v>22.487144399999998</v>
      </c>
      <c r="ST124" s="4">
        <v>62.978701799999996</v>
      </c>
      <c r="SU124" s="4">
        <v>148.40780429999998</v>
      </c>
      <c r="SV124" s="4">
        <v>126.83925239999998</v>
      </c>
      <c r="SW124" s="4">
        <v>74.663198399999999</v>
      </c>
      <c r="SX124" s="4">
        <v>159.24719579999999</v>
      </c>
      <c r="SY124" s="4">
        <v>117.83704589999999</v>
      </c>
      <c r="SZ124" s="4">
        <v>97.150342800000004</v>
      </c>
      <c r="TA124" s="4">
        <v>28.770317099999996</v>
      </c>
      <c r="TB124" s="4">
        <v>114.27290699999999</v>
      </c>
      <c r="TC124" s="4">
        <v>99.869376599999995</v>
      </c>
      <c r="TD124" s="4">
        <v>115.11801209999999</v>
      </c>
      <c r="TE124" s="4">
        <v>107.98973429999999</v>
      </c>
      <c r="TF124" s="4">
        <v>47.656578899999992</v>
      </c>
      <c r="TG124" s="4">
        <v>113.31757079999998</v>
      </c>
      <c r="TH124" s="4">
        <v>119.6374872</v>
      </c>
      <c r="TI124" s="4">
        <v>49.493763899999998</v>
      </c>
      <c r="TJ124" s="4">
        <v>127.75784489999999</v>
      </c>
      <c r="TK124" s="4">
        <v>197.01971939999999</v>
      </c>
      <c r="TL124" s="4">
        <v>132.31406369999999</v>
      </c>
      <c r="TM124" s="4">
        <v>224.0630826</v>
      </c>
      <c r="TN124" s="4">
        <v>152.11891799999998</v>
      </c>
      <c r="TO124" s="4">
        <v>89.875090199999988</v>
      </c>
      <c r="TP124" s="4">
        <v>89.103472499999995</v>
      </c>
      <c r="TQ124" s="4">
        <v>69.298618199999993</v>
      </c>
      <c r="TR124" s="4">
        <v>224.871444</v>
      </c>
      <c r="TS124" s="4">
        <v>172.69538999999997</v>
      </c>
      <c r="TT124" s="4">
        <v>47.656578899999992</v>
      </c>
      <c r="TU124" s="4">
        <v>58.495970399999997</v>
      </c>
      <c r="TV124" s="6">
        <v>90.867170099999981</v>
      </c>
      <c r="TW124" s="6">
        <v>161.08438079999999</v>
      </c>
      <c r="TX124" s="6">
        <v>104.35210799999999</v>
      </c>
      <c r="TY124" s="6">
        <v>177.28835249999997</v>
      </c>
      <c r="TZ124" s="6">
        <v>148.5180354</v>
      </c>
      <c r="UA124" s="6">
        <v>104.42559539999999</v>
      </c>
      <c r="UB124" s="6">
        <v>35.090233499999997</v>
      </c>
      <c r="UC124" s="6">
        <v>188.0542566</v>
      </c>
      <c r="UD124" s="6">
        <v>191.65513919999998</v>
      </c>
      <c r="UE124" s="6">
        <v>176.36975999999999</v>
      </c>
      <c r="UF124" s="6">
        <v>62.978701799999996</v>
      </c>
      <c r="UG124" s="6" t="s">
        <v>5</v>
      </c>
      <c r="UH124" s="6">
        <v>4.4827313999999996</v>
      </c>
      <c r="UI124" s="6" t="s">
        <v>5</v>
      </c>
      <c r="UJ124" s="6" t="s">
        <v>5</v>
      </c>
      <c r="UK124" s="6" t="s">
        <v>5</v>
      </c>
      <c r="UL124" s="6" t="s">
        <v>5</v>
      </c>
      <c r="UM124" s="6" t="s">
        <v>5</v>
      </c>
      <c r="UN124" s="6" t="s">
        <v>5</v>
      </c>
      <c r="UO124" s="6" t="s">
        <v>5</v>
      </c>
      <c r="UP124" s="6" t="s">
        <v>5</v>
      </c>
      <c r="UQ124" s="6">
        <v>36.008825999999992</v>
      </c>
      <c r="UR124" s="6">
        <v>71.099059499999981</v>
      </c>
      <c r="US124" s="6">
        <v>18.004412999999996</v>
      </c>
      <c r="UT124" s="6" t="s">
        <v>5</v>
      </c>
      <c r="UU124" s="6">
        <v>36.008825999999992</v>
      </c>
      <c r="UV124" s="6" t="s">
        <v>5</v>
      </c>
      <c r="UW124" s="6" t="s">
        <v>5</v>
      </c>
      <c r="UX124" s="6" t="s">
        <v>5</v>
      </c>
      <c r="UY124" s="6">
        <v>18.004412999999996</v>
      </c>
      <c r="UZ124" s="6">
        <v>18.004412999999996</v>
      </c>
      <c r="VA124" s="6" t="s">
        <v>5</v>
      </c>
      <c r="VB124" s="6">
        <v>12.6030891</v>
      </c>
      <c r="VC124" s="6">
        <v>91.785762599999984</v>
      </c>
      <c r="VD124" s="6">
        <v>17.085820499999997</v>
      </c>
      <c r="VE124" s="6">
        <v>18.004412999999996</v>
      </c>
      <c r="VF124" s="6" t="s">
        <v>5</v>
      </c>
      <c r="VG124" s="6" t="s">
        <v>5</v>
      </c>
      <c r="VH124" s="6" t="s">
        <v>5</v>
      </c>
      <c r="VI124" s="6">
        <v>28.770317099999996</v>
      </c>
      <c r="VJ124" s="6">
        <v>84.620741100000004</v>
      </c>
      <c r="VK124" s="6">
        <v>96.305237699999992</v>
      </c>
      <c r="VL124" s="6">
        <v>106.22603669999999</v>
      </c>
      <c r="VM124" s="6">
        <v>77.418975899999992</v>
      </c>
      <c r="VN124" s="6">
        <v>124.15696229999999</v>
      </c>
      <c r="VO124" s="6">
        <v>4.4827313999999996</v>
      </c>
      <c r="VP124" s="6">
        <v>23.405736899999997</v>
      </c>
      <c r="VQ124" s="6">
        <v>151.20032549999999</v>
      </c>
      <c r="VR124" s="6">
        <v>72.017651999999984</v>
      </c>
      <c r="VS124" s="6">
        <v>84.583997399999987</v>
      </c>
      <c r="VT124" s="6">
        <v>14.403530399999999</v>
      </c>
      <c r="VU124" s="6" t="s">
        <v>5</v>
      </c>
      <c r="VV124" s="6">
        <v>35.972082299999997</v>
      </c>
      <c r="VW124" s="6">
        <v>40.454813699999995</v>
      </c>
      <c r="VX124" s="6">
        <v>72.017651999999984</v>
      </c>
      <c r="VY124" s="6">
        <v>53.094646499999996</v>
      </c>
      <c r="VZ124" s="6">
        <v>21.568551899999999</v>
      </c>
      <c r="WA124" s="6">
        <v>5.4013238999999995</v>
      </c>
      <c r="WB124" s="6" t="s">
        <v>5</v>
      </c>
      <c r="WC124" s="6" t="s">
        <v>5</v>
      </c>
      <c r="WD124" s="6" t="s">
        <v>5</v>
      </c>
      <c r="WE124" s="6" t="s">
        <v>5</v>
      </c>
      <c r="WF124" s="6" t="s">
        <v>5</v>
      </c>
      <c r="WG124" s="6" t="s">
        <v>5</v>
      </c>
      <c r="WH124" s="6" t="s">
        <v>5</v>
      </c>
      <c r="WI124" s="6">
        <v>54.013238999999992</v>
      </c>
      <c r="WJ124" s="6">
        <v>71.980908299999996</v>
      </c>
      <c r="WK124" s="6">
        <v>54.013238999999992</v>
      </c>
      <c r="WL124" s="6">
        <v>66.579584399999987</v>
      </c>
      <c r="WM124" s="6" t="s">
        <v>5</v>
      </c>
      <c r="WN124" s="6">
        <v>80.946371099999993</v>
      </c>
      <c r="WO124" s="6">
        <v>89.066728799999993</v>
      </c>
      <c r="WP124" s="6" t="s">
        <v>5</v>
      </c>
      <c r="WQ124" s="6">
        <v>41.373406199999998</v>
      </c>
      <c r="WR124" s="6">
        <v>26.969875799999997</v>
      </c>
      <c r="WS124" s="6" t="s">
        <v>5</v>
      </c>
      <c r="WT124" s="6" t="s">
        <v>5</v>
      </c>
      <c r="WU124" s="6" t="s">
        <v>5</v>
      </c>
      <c r="WV124" s="6" t="s">
        <v>5</v>
      </c>
      <c r="WW124" s="6" t="s">
        <v>5</v>
      </c>
      <c r="WX124" s="6" t="s">
        <v>5</v>
      </c>
      <c r="WY124" s="6" t="s">
        <v>5</v>
      </c>
      <c r="WZ124" s="6" t="s">
        <v>5</v>
      </c>
      <c r="XA124" s="6" t="s">
        <v>5</v>
      </c>
      <c r="XB124" s="6" t="s">
        <v>5</v>
      </c>
      <c r="XC124" s="6" t="s">
        <v>5</v>
      </c>
      <c r="XD124" s="6" t="s">
        <v>5</v>
      </c>
      <c r="XE124" s="6" t="s">
        <v>5</v>
      </c>
      <c r="XF124" s="6" t="s">
        <v>5</v>
      </c>
      <c r="XG124" s="6" t="s">
        <v>5</v>
      </c>
      <c r="XH124" s="6" t="s">
        <v>5</v>
      </c>
      <c r="XI124" s="6" t="s">
        <v>5</v>
      </c>
      <c r="XJ124" s="6">
        <v>16.203971699999997</v>
      </c>
      <c r="XK124" s="6">
        <v>12.6030891</v>
      </c>
      <c r="XL124" s="6" t="s">
        <v>5</v>
      </c>
      <c r="XM124" s="6">
        <v>18.004412999999996</v>
      </c>
      <c r="XN124" s="6">
        <v>139.44234149999997</v>
      </c>
      <c r="XO124" s="6">
        <v>161.96622959999999</v>
      </c>
      <c r="XP124" s="6">
        <v>51.294205199999993</v>
      </c>
      <c r="XQ124" s="6">
        <v>144.84366539999999</v>
      </c>
      <c r="XR124" s="6">
        <v>99.024271499999983</v>
      </c>
      <c r="XS124" s="6">
        <v>136.7967951</v>
      </c>
      <c r="XT124" s="6">
        <v>155.60956949999999</v>
      </c>
      <c r="XU124" s="6">
        <v>99.024271499999983</v>
      </c>
      <c r="XV124" s="6">
        <v>110.63528069999998</v>
      </c>
      <c r="XW124" s="6">
        <v>45.856137599999997</v>
      </c>
      <c r="XX124" s="6">
        <v>91.785762599999984</v>
      </c>
      <c r="XY124" s="6">
        <v>115.11801209999999</v>
      </c>
      <c r="XZ124" s="6">
        <v>248.31392459999998</v>
      </c>
      <c r="YA124" s="6">
        <v>184.41663029999998</v>
      </c>
      <c r="YB124" s="6">
        <v>87.26628749999999</v>
      </c>
      <c r="YC124" s="6">
        <v>193.41883679999998</v>
      </c>
      <c r="YD124" s="6">
        <v>259.15331609999998</v>
      </c>
      <c r="YE124" s="6">
        <v>259.15331609999998</v>
      </c>
      <c r="YF124" s="6">
        <v>273.52010280000002</v>
      </c>
      <c r="YG124" s="6">
        <v>200.65734569999998</v>
      </c>
      <c r="YH124" s="6">
        <v>70.143723300000005</v>
      </c>
      <c r="YI124" s="6">
        <v>205.17682079999997</v>
      </c>
      <c r="YJ124" s="6">
        <v>18.004412999999996</v>
      </c>
      <c r="YK124" s="6">
        <v>19.804854299999999</v>
      </c>
      <c r="YL124" s="6">
        <v>48.611915099999997</v>
      </c>
      <c r="YM124" s="6" t="s">
        <v>5</v>
      </c>
      <c r="YN124" s="6">
        <v>71.099059499999981</v>
      </c>
      <c r="YO124" s="6" t="s">
        <v>5</v>
      </c>
      <c r="YP124" s="6">
        <v>69.26187449999999</v>
      </c>
      <c r="YQ124" s="6">
        <v>56.695529099999995</v>
      </c>
      <c r="YR124" s="6">
        <v>115.15475579999999</v>
      </c>
      <c r="YS124" s="6">
        <v>86.347694999999987</v>
      </c>
      <c r="YT124" s="6">
        <v>84.583997399999987</v>
      </c>
      <c r="YU124" s="6" t="s">
        <v>5</v>
      </c>
      <c r="YV124" s="6" t="s">
        <v>5</v>
      </c>
      <c r="YW124" s="6" t="s">
        <v>5</v>
      </c>
      <c r="YX124" s="6" t="s">
        <v>5</v>
      </c>
      <c r="YY124" s="6">
        <v>18.004412999999996</v>
      </c>
      <c r="YZ124" s="6" t="s">
        <v>5</v>
      </c>
      <c r="ZA124" s="6" t="s">
        <v>5</v>
      </c>
      <c r="ZB124" s="6" t="s">
        <v>5</v>
      </c>
      <c r="ZC124" s="6" t="s">
        <v>5</v>
      </c>
      <c r="ZD124" s="6" t="s">
        <v>5</v>
      </c>
      <c r="ZE124" s="6" t="s">
        <v>5</v>
      </c>
      <c r="ZF124" s="6" t="s">
        <v>5</v>
      </c>
      <c r="ZG124" s="6" t="s">
        <v>5</v>
      </c>
      <c r="ZH124" s="6" t="s">
        <v>5</v>
      </c>
      <c r="ZI124" s="4"/>
      <c r="ZJ124" s="4"/>
      <c r="ZK124" s="4"/>
      <c r="ZL124" s="4"/>
      <c r="ZM124" s="4"/>
      <c r="ZN124" s="4"/>
      <c r="ZO124" s="4"/>
      <c r="ZP124" s="6">
        <v>76.50038339999999</v>
      </c>
      <c r="ZQ124" s="6">
        <v>144.88040909999998</v>
      </c>
      <c r="ZR124" s="6">
        <v>54.013238999999992</v>
      </c>
      <c r="ZS124" s="6">
        <v>110.70876809999999</v>
      </c>
      <c r="ZT124" s="6">
        <v>99.869376599999995</v>
      </c>
      <c r="ZU124" s="6">
        <v>42.291998699999994</v>
      </c>
      <c r="ZV124" s="6">
        <v>93.586203899999987</v>
      </c>
      <c r="ZW124" s="6">
        <v>83.702148599999987</v>
      </c>
      <c r="ZX124" s="6">
        <v>63.897294299999992</v>
      </c>
      <c r="ZY124" s="6">
        <v>106.18929299999999</v>
      </c>
      <c r="ZZ124" s="6">
        <v>43.173847499999994</v>
      </c>
      <c r="AAA124" s="6">
        <v>18.004412999999996</v>
      </c>
      <c r="AAB124" s="6">
        <v>143.99856029999998</v>
      </c>
      <c r="AAC124" s="6">
        <v>145.72551419999996</v>
      </c>
      <c r="AAD124" s="6">
        <v>69.225130800000002</v>
      </c>
      <c r="AAE124" s="6">
        <v>111.55387319999998</v>
      </c>
      <c r="AAF124" s="6">
        <v>45.892881299999992</v>
      </c>
      <c r="AAG124" s="6">
        <v>68.343281999999988</v>
      </c>
      <c r="AAH124" s="6">
        <v>43.173847499999994</v>
      </c>
      <c r="AAI124" s="6">
        <v>36.008825999999992</v>
      </c>
      <c r="AAJ124" s="6">
        <v>18.8862618</v>
      </c>
      <c r="AAK124" s="6">
        <v>14.403530399999999</v>
      </c>
      <c r="AAL124" s="6">
        <v>32.407943399999994</v>
      </c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>
        <v>18.004412999999996</v>
      </c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>
        <v>35.972082299999997</v>
      </c>
      <c r="ABP124" s="4">
        <v>2.6822900999999999</v>
      </c>
      <c r="ABQ124" s="4">
        <v>17.085820499999997</v>
      </c>
      <c r="ABR124" s="4">
        <v>94.504796399999989</v>
      </c>
      <c r="ABS124" s="4">
        <v>58.459226699999995</v>
      </c>
      <c r="ABT124" s="4">
        <v>99.832632899999993</v>
      </c>
      <c r="ABU124" s="4">
        <v>140.3241903</v>
      </c>
      <c r="ABV124" s="4">
        <v>117.87378959999998</v>
      </c>
      <c r="ABW124" s="4">
        <v>136.76005140000001</v>
      </c>
      <c r="ABX124" s="4">
        <v>52.139310299999998</v>
      </c>
      <c r="ABY124" s="4">
        <v>65.624248199999982</v>
      </c>
      <c r="ABZ124" s="4">
        <v>136.76005140000001</v>
      </c>
      <c r="ACA124" s="4">
        <v>181.69759649999997</v>
      </c>
      <c r="ACB124" s="4">
        <v>57.540634199999992</v>
      </c>
      <c r="ACC124" s="4">
        <v>48.575171400000002</v>
      </c>
      <c r="ACD124" s="4">
        <v>68.416769399999993</v>
      </c>
      <c r="ACE124" s="4">
        <v>95.313157799999985</v>
      </c>
      <c r="ACF124" s="4">
        <v>93.549460199999984</v>
      </c>
      <c r="ACG124" s="4">
        <v>113.35431449999999</v>
      </c>
      <c r="ACH124" s="4">
        <v>25.2061782</v>
      </c>
      <c r="ACI124" s="4" t="s">
        <v>5</v>
      </c>
      <c r="ACJ124" s="4" t="s">
        <v>5</v>
      </c>
      <c r="ACK124" s="4" t="s">
        <v>5</v>
      </c>
      <c r="ACL124" s="4">
        <v>72.017651999999984</v>
      </c>
      <c r="ACM124" s="4">
        <v>71.099059499999981</v>
      </c>
      <c r="ACN124" s="4">
        <v>37.7725236</v>
      </c>
      <c r="ACO124" s="4">
        <v>37.7725236</v>
      </c>
      <c r="ACP124" s="4" t="s">
        <v>5</v>
      </c>
      <c r="ACQ124" s="4" t="s">
        <v>5</v>
      </c>
      <c r="ACR124" s="4">
        <v>14.403530399999999</v>
      </c>
      <c r="ACS124" s="4">
        <v>4.4827313999999996</v>
      </c>
      <c r="ACT124" s="4" t="s">
        <v>5</v>
      </c>
      <c r="ACU124" s="4">
        <v>66.579584399999987</v>
      </c>
      <c r="ACV124" s="4" t="s">
        <v>5</v>
      </c>
      <c r="ACW124" s="4" t="s">
        <v>5</v>
      </c>
      <c r="ACX124" s="4">
        <v>19.7681106</v>
      </c>
      <c r="ACY124" s="4">
        <v>21.605295599999998</v>
      </c>
      <c r="ACZ124" s="4">
        <v>30.570758399999999</v>
      </c>
      <c r="ADA124" s="4">
        <v>13.484937899999998</v>
      </c>
      <c r="ADB124" s="4" t="s">
        <v>5</v>
      </c>
      <c r="ADC124" s="4" t="s">
        <v>5</v>
      </c>
      <c r="ADD124" s="4" t="s">
        <v>5</v>
      </c>
      <c r="ADE124" s="4" t="s">
        <v>5</v>
      </c>
      <c r="ADF124" s="4" t="s">
        <v>5</v>
      </c>
      <c r="ADG124" s="4">
        <v>18.004412999999996</v>
      </c>
      <c r="ADH124" s="4">
        <v>3.6008825999999998</v>
      </c>
      <c r="ADI124" s="4" t="s">
        <v>5</v>
      </c>
      <c r="ADJ124" s="4">
        <v>32.407943399999994</v>
      </c>
      <c r="ADK124" s="4">
        <v>147.59944289999999</v>
      </c>
      <c r="ADL124" s="4">
        <v>126.03089099999998</v>
      </c>
      <c r="ADM124" s="4">
        <v>125.11229849999999</v>
      </c>
      <c r="ADN124" s="4">
        <v>192.53698799999998</v>
      </c>
      <c r="ADO124" s="4">
        <v>212.30509859999998</v>
      </c>
      <c r="ADP124" s="4">
        <v>130.40339129999998</v>
      </c>
      <c r="ADQ124" s="2">
        <v>143.07996779999999</v>
      </c>
      <c r="ADR124" s="2">
        <v>60.2964117</v>
      </c>
      <c r="ADS124" s="2">
        <v>173.6874699</v>
      </c>
      <c r="ADT124" s="2">
        <v>47.693322600000002</v>
      </c>
      <c r="ADU124" s="2">
        <v>62.096852999999996</v>
      </c>
      <c r="ADV124" s="2">
        <v>100.78796909999998</v>
      </c>
    </row>
    <row r="125" spans="1:802" s="2" customFormat="1" ht="16.5">
      <c r="A125" s="5" t="s">
        <v>120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</row>
    <row r="126" spans="1:802" s="2" customFormat="1" ht="16.5">
      <c r="A126" s="3" t="s">
        <v>121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</row>
    <row r="127" spans="1:802" s="2" customFormat="1" ht="16.5">
      <c r="A127" s="3" t="s">
        <v>122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</row>
    <row r="128" spans="1:802" s="2" customFormat="1" ht="16.5">
      <c r="A128" s="3" t="s">
        <v>123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</row>
    <row r="129" spans="1:802" s="2" customFormat="1" ht="16.5">
      <c r="A129" s="3" t="s">
        <v>124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</row>
    <row r="130" spans="1:802" s="2" customFormat="1" ht="16.5">
      <c r="A130" s="5" t="s">
        <v>125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</row>
    <row r="131" spans="1:802" s="2" customFormat="1" ht="16.5">
      <c r="A131" s="5" t="s">
        <v>126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</row>
    <row r="132" spans="1:802" s="2" customFormat="1" ht="16.5">
      <c r="A132" s="5" t="s">
        <v>127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>
        <v>1874</v>
      </c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>
        <v>2421</v>
      </c>
      <c r="KK132" s="4"/>
      <c r="KL132" s="4">
        <v>2406</v>
      </c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>
        <v>2425</v>
      </c>
      <c r="LA132" s="4"/>
      <c r="LB132" s="4">
        <v>2425</v>
      </c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>
        <v>1153</v>
      </c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>
        <v>2425</v>
      </c>
      <c r="MY132" s="4">
        <v>2425</v>
      </c>
      <c r="MZ132" s="4"/>
      <c r="NA132" s="4"/>
      <c r="NB132" s="4"/>
      <c r="NC132" s="4"/>
      <c r="ND132" s="4">
        <v>2417</v>
      </c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>
        <v>18</v>
      </c>
      <c r="NR132" s="4">
        <v>2425</v>
      </c>
      <c r="NS132" s="4"/>
      <c r="NT132" s="4"/>
      <c r="NU132" s="4"/>
      <c r="NV132" s="4">
        <v>2425</v>
      </c>
      <c r="NW132" s="4"/>
      <c r="NX132" s="4">
        <v>29</v>
      </c>
      <c r="NY132" s="4">
        <v>2492</v>
      </c>
      <c r="NZ132" s="4">
        <v>18</v>
      </c>
      <c r="OA132" s="4">
        <v>17</v>
      </c>
      <c r="OB132" s="4"/>
      <c r="OC132" s="4">
        <v>18</v>
      </c>
      <c r="OD132" s="4">
        <v>17</v>
      </c>
      <c r="OE132" s="4"/>
      <c r="OF132" s="4"/>
      <c r="OG132" s="4"/>
      <c r="OH132" s="4">
        <v>2425</v>
      </c>
      <c r="OI132" s="4"/>
      <c r="OJ132" s="4"/>
      <c r="OK132" s="4"/>
      <c r="OL132" s="4">
        <v>2562</v>
      </c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>
        <v>2522</v>
      </c>
      <c r="OZ132" s="4"/>
      <c r="PA132" s="4">
        <v>2069</v>
      </c>
      <c r="PB132" s="4"/>
      <c r="PC132" s="4"/>
      <c r="PD132" s="4">
        <v>2359</v>
      </c>
      <c r="PE132" s="4">
        <v>2460</v>
      </c>
      <c r="PF132" s="4"/>
      <c r="PG132" s="4"/>
      <c r="PH132" s="4">
        <v>2563</v>
      </c>
      <c r="PI132" s="4">
        <v>4971</v>
      </c>
      <c r="PJ132" s="4"/>
      <c r="PK132" s="4"/>
      <c r="PL132" s="4"/>
      <c r="PM132" s="4"/>
      <c r="PN132" s="4">
        <v>2450</v>
      </c>
      <c r="PO132" s="4"/>
      <c r="PP132" s="4"/>
      <c r="PQ132" s="4"/>
      <c r="PR132" s="4">
        <v>4852.6669715999997</v>
      </c>
      <c r="PS132" s="4">
        <v>0</v>
      </c>
      <c r="PT132" s="4">
        <v>2531.4572114999996</v>
      </c>
      <c r="PU132" s="4">
        <v>0</v>
      </c>
      <c r="PV132" s="4" t="s">
        <v>5</v>
      </c>
      <c r="PW132" s="4">
        <v>2550.3067295999999</v>
      </c>
      <c r="PX132" s="4" t="s">
        <v>5</v>
      </c>
      <c r="PY132" s="4" t="s">
        <v>5</v>
      </c>
      <c r="PZ132" s="4">
        <v>2557.2880325999995</v>
      </c>
      <c r="QA132" s="4" t="s">
        <v>5</v>
      </c>
      <c r="QB132" s="4" t="s">
        <v>5</v>
      </c>
      <c r="QC132" s="4">
        <v>2425.0474562999998</v>
      </c>
      <c r="QD132" s="4" t="s">
        <v>5</v>
      </c>
      <c r="QE132" s="4" t="s">
        <v>5</v>
      </c>
      <c r="QF132" s="4">
        <v>2100.3066356999998</v>
      </c>
      <c r="QG132" s="4" t="s">
        <v>5</v>
      </c>
      <c r="QH132" s="4" t="s">
        <v>5</v>
      </c>
      <c r="QI132" s="4" t="s">
        <v>5</v>
      </c>
      <c r="QJ132" s="4" t="s">
        <v>5</v>
      </c>
      <c r="QK132" s="4" t="s">
        <v>5</v>
      </c>
      <c r="QL132" s="4">
        <v>2420.0135694000001</v>
      </c>
      <c r="QM132" s="4" t="s">
        <v>5</v>
      </c>
      <c r="QN132" s="4">
        <v>2148.1101893999999</v>
      </c>
      <c r="QO132" s="4" t="s">
        <v>5</v>
      </c>
      <c r="QP132" s="4">
        <v>2073.7776842999997</v>
      </c>
      <c r="QQ132" s="4">
        <v>2486.7033848999999</v>
      </c>
      <c r="QR132" s="4" t="s">
        <v>5</v>
      </c>
      <c r="QS132" s="4">
        <v>2546.5956158999998</v>
      </c>
      <c r="QT132" s="4">
        <v>5059.4605151999995</v>
      </c>
      <c r="QU132" s="4" t="s">
        <v>5</v>
      </c>
      <c r="QV132" s="4">
        <v>2458.0800425999996</v>
      </c>
      <c r="QW132" s="4" t="s">
        <v>5</v>
      </c>
      <c r="QX132" s="4">
        <v>2516.3188071</v>
      </c>
      <c r="QY132" s="4" t="s">
        <v>5</v>
      </c>
      <c r="QZ132" s="4" t="s">
        <v>5</v>
      </c>
      <c r="RA132" s="4">
        <v>2507.7942687</v>
      </c>
      <c r="RB132" s="4" t="s">
        <v>5</v>
      </c>
      <c r="RC132" s="4">
        <v>2548.2858260999997</v>
      </c>
      <c r="RD132" s="4">
        <v>2538.1078211999998</v>
      </c>
      <c r="RE132" s="4" t="s">
        <v>5</v>
      </c>
      <c r="RF132" s="4">
        <v>2534.5436823</v>
      </c>
      <c r="RG132" s="4">
        <v>2449.3717856999997</v>
      </c>
      <c r="RH132" s="4">
        <v>2497.6897512</v>
      </c>
      <c r="RI132" s="4" t="s">
        <v>5</v>
      </c>
      <c r="RJ132" s="4" t="s">
        <v>5</v>
      </c>
      <c r="RK132" s="4" t="s">
        <v>5</v>
      </c>
      <c r="RL132" s="4">
        <v>2535.1315814999998</v>
      </c>
      <c r="RM132" s="4">
        <v>2539.3938506999998</v>
      </c>
      <c r="RN132" s="4" t="s">
        <v>5</v>
      </c>
      <c r="RO132" s="4">
        <v>4797.3677030999997</v>
      </c>
      <c r="RP132" s="4">
        <v>2441.1411969000001</v>
      </c>
      <c r="RQ132" s="4">
        <v>2532.0451106999994</v>
      </c>
      <c r="RR132" s="4" t="s">
        <v>5</v>
      </c>
      <c r="RS132" s="4" t="s">
        <v>5</v>
      </c>
      <c r="RT132" s="4" t="s">
        <v>5</v>
      </c>
      <c r="RU132" s="4">
        <v>2665.7921786999996</v>
      </c>
      <c r="RV132" s="4">
        <v>2386.2461091</v>
      </c>
      <c r="RW132" s="4" t="s">
        <v>5</v>
      </c>
      <c r="RX132" s="4">
        <v>2527.4154044999996</v>
      </c>
      <c r="RY132" s="4" t="s">
        <v>5</v>
      </c>
      <c r="RZ132" s="4" t="s">
        <v>5</v>
      </c>
      <c r="SA132" s="4" t="s">
        <v>5</v>
      </c>
      <c r="SB132" s="4" t="s">
        <v>5</v>
      </c>
      <c r="SC132" s="4" t="s">
        <v>5</v>
      </c>
      <c r="SD132" s="4" t="s">
        <v>5</v>
      </c>
      <c r="SE132" s="4" t="s">
        <v>5</v>
      </c>
      <c r="SF132" s="4" t="s">
        <v>5</v>
      </c>
      <c r="SG132" s="4">
        <v>2490.0838052999998</v>
      </c>
      <c r="SH132" s="4" t="s">
        <v>5</v>
      </c>
      <c r="SI132" s="4" t="s">
        <v>5</v>
      </c>
      <c r="SJ132" s="4" t="s">
        <v>5</v>
      </c>
      <c r="SK132" s="4" t="s">
        <v>5</v>
      </c>
      <c r="SL132" s="4" t="s">
        <v>5</v>
      </c>
      <c r="SM132" s="4" t="s">
        <v>5</v>
      </c>
      <c r="SN132" s="4" t="s">
        <v>5</v>
      </c>
      <c r="SO132" s="4" t="s">
        <v>5</v>
      </c>
      <c r="SP132" s="4" t="s">
        <v>5</v>
      </c>
      <c r="SQ132" s="4" t="s">
        <v>5</v>
      </c>
      <c r="SR132" s="4" t="s">
        <v>5</v>
      </c>
      <c r="SS132" s="4" t="s">
        <v>5</v>
      </c>
      <c r="ST132" s="4" t="s">
        <v>5</v>
      </c>
      <c r="SU132" s="4" t="s">
        <v>5</v>
      </c>
      <c r="SV132" s="4"/>
      <c r="SW132" s="4" t="s">
        <v>5</v>
      </c>
      <c r="SX132" s="4" t="s">
        <v>5</v>
      </c>
      <c r="SY132" s="4" t="s">
        <v>5</v>
      </c>
      <c r="SZ132" s="4">
        <v>2623.5369236999995</v>
      </c>
      <c r="TA132" s="4" t="s">
        <v>5</v>
      </c>
      <c r="TB132" s="4" t="s">
        <v>5</v>
      </c>
      <c r="TC132" s="4">
        <v>2186.1766625999999</v>
      </c>
      <c r="TD132" s="4" t="s">
        <v>5</v>
      </c>
      <c r="TE132" s="4" t="s">
        <v>5</v>
      </c>
      <c r="TF132" s="4" t="s">
        <v>5</v>
      </c>
      <c r="TG132" s="4">
        <v>2572.0222563000002</v>
      </c>
      <c r="TH132" s="4" t="s">
        <v>5</v>
      </c>
      <c r="TI132" s="4">
        <v>5111.0854136999997</v>
      </c>
      <c r="TJ132" s="4">
        <v>4542.7706058000003</v>
      </c>
      <c r="TK132" s="4" t="s">
        <v>5</v>
      </c>
      <c r="TL132" s="4">
        <v>2096.5955220000001</v>
      </c>
      <c r="TM132" s="4" t="s">
        <v>5</v>
      </c>
      <c r="TN132" s="4">
        <v>2572.1692311000002</v>
      </c>
      <c r="TO132" s="4">
        <v>2544.9788930999998</v>
      </c>
      <c r="TP132" s="4">
        <v>2429.3832128999998</v>
      </c>
      <c r="TQ132" s="4" t="s">
        <v>5</v>
      </c>
      <c r="TR132" s="4">
        <v>2394.3664667999997</v>
      </c>
      <c r="TS132" s="4" t="s">
        <v>5</v>
      </c>
      <c r="TT132" s="4">
        <v>2508.6026300999997</v>
      </c>
      <c r="TU132" s="4">
        <v>2556.1489778999999</v>
      </c>
      <c r="TV132" s="6">
        <v>5037.2305766999989</v>
      </c>
      <c r="TW132" s="6" t="s">
        <v>5</v>
      </c>
      <c r="TX132" s="6" t="s">
        <v>5</v>
      </c>
      <c r="TY132" s="6" t="s">
        <v>5</v>
      </c>
      <c r="TZ132" s="6" t="s">
        <v>5</v>
      </c>
      <c r="UA132" s="6" t="s">
        <v>5</v>
      </c>
      <c r="UB132" s="6" t="s">
        <v>5</v>
      </c>
      <c r="UC132" s="6" t="s">
        <v>5</v>
      </c>
      <c r="UD132" s="6" t="s">
        <v>5</v>
      </c>
      <c r="UE132" s="6" t="s">
        <v>5</v>
      </c>
      <c r="UF132" s="6" t="s">
        <v>5</v>
      </c>
      <c r="UG132" s="6" t="s">
        <v>5</v>
      </c>
      <c r="UH132" s="6" t="s">
        <v>5</v>
      </c>
      <c r="UI132" s="6" t="s">
        <v>5</v>
      </c>
      <c r="UJ132" s="6" t="s">
        <v>5</v>
      </c>
      <c r="UK132" s="6" t="s">
        <v>5</v>
      </c>
      <c r="UL132" s="6" t="s">
        <v>5</v>
      </c>
      <c r="UM132" s="6" t="s">
        <v>5</v>
      </c>
      <c r="UN132" s="6" t="s">
        <v>5</v>
      </c>
      <c r="UO132" s="6" t="s">
        <v>5</v>
      </c>
      <c r="UP132" s="6" t="s">
        <v>5</v>
      </c>
      <c r="UQ132" s="6" t="s">
        <v>5</v>
      </c>
      <c r="UR132" s="6" t="s">
        <v>5</v>
      </c>
      <c r="US132" s="6" t="s">
        <v>5</v>
      </c>
      <c r="UT132" s="6" t="s">
        <v>5</v>
      </c>
      <c r="UU132" s="6" t="s">
        <v>5</v>
      </c>
      <c r="UV132" s="6">
        <v>2143.2232772999996</v>
      </c>
      <c r="UW132" s="6" t="s">
        <v>5</v>
      </c>
      <c r="UX132" s="6" t="s">
        <v>5</v>
      </c>
      <c r="UY132" s="6" t="s">
        <v>5</v>
      </c>
      <c r="UZ132" s="6" t="s">
        <v>5</v>
      </c>
      <c r="VA132" s="6" t="s">
        <v>5</v>
      </c>
      <c r="VB132" s="6" t="s">
        <v>5</v>
      </c>
      <c r="VC132" s="6" t="s">
        <v>5</v>
      </c>
      <c r="VD132" s="6">
        <v>2409.2476652999999</v>
      </c>
      <c r="VE132" s="6" t="s">
        <v>5</v>
      </c>
      <c r="VF132" s="6">
        <v>2492.8028390999998</v>
      </c>
      <c r="VG132" s="6" t="s">
        <v>5</v>
      </c>
      <c r="VH132" s="6">
        <v>2583.9272150999996</v>
      </c>
      <c r="VI132" s="6" t="s">
        <v>5</v>
      </c>
      <c r="VJ132" s="6" t="s">
        <v>5</v>
      </c>
      <c r="VK132" s="6" t="s">
        <v>5</v>
      </c>
      <c r="VL132" s="6">
        <v>2519.4420215999994</v>
      </c>
      <c r="VM132" s="6">
        <v>2465.9064506999998</v>
      </c>
      <c r="VN132" s="6" t="s">
        <v>5</v>
      </c>
      <c r="VO132" s="6" t="s">
        <v>5</v>
      </c>
      <c r="VP132" s="6" t="s">
        <v>5</v>
      </c>
      <c r="VQ132" s="6" t="s">
        <v>5</v>
      </c>
      <c r="VR132" s="6">
        <v>5011.2895244999991</v>
      </c>
      <c r="VS132" s="6">
        <v>2556.2959526999998</v>
      </c>
      <c r="VT132" s="6">
        <v>2617.8049064999996</v>
      </c>
      <c r="VU132" s="6">
        <v>2574.5208278999999</v>
      </c>
      <c r="VV132" s="6">
        <v>2171.0015145000002</v>
      </c>
      <c r="VW132" s="6">
        <v>2555.3406165000001</v>
      </c>
      <c r="VX132" s="6">
        <v>2548.9839563999994</v>
      </c>
      <c r="VY132" s="6">
        <v>2477.7746657999996</v>
      </c>
      <c r="VZ132" s="6" t="s">
        <v>5</v>
      </c>
      <c r="WA132" s="6" t="s">
        <v>5</v>
      </c>
      <c r="WB132" s="6" t="s">
        <v>5</v>
      </c>
      <c r="WC132" s="6" t="s">
        <v>5</v>
      </c>
      <c r="WD132" s="6" t="s">
        <v>5</v>
      </c>
      <c r="WE132" s="6" t="s">
        <v>5</v>
      </c>
      <c r="WF132" s="6" t="s">
        <v>5</v>
      </c>
      <c r="WG132" s="6" t="s">
        <v>5</v>
      </c>
      <c r="WH132" s="6" t="s">
        <v>5</v>
      </c>
      <c r="WI132" s="6" t="s">
        <v>5</v>
      </c>
      <c r="WJ132" s="6" t="s">
        <v>5</v>
      </c>
      <c r="WK132" s="6" t="s">
        <v>5</v>
      </c>
      <c r="WL132" s="6" t="s">
        <v>5</v>
      </c>
      <c r="WM132" s="6" t="s">
        <v>5</v>
      </c>
      <c r="WN132" s="6" t="s">
        <v>5</v>
      </c>
      <c r="WO132" s="6" t="s">
        <v>5</v>
      </c>
      <c r="WP132" s="6" t="s">
        <v>5</v>
      </c>
      <c r="WQ132" s="6" t="s">
        <v>5</v>
      </c>
      <c r="WR132" s="6" t="s">
        <v>5</v>
      </c>
      <c r="WS132" s="6" t="s">
        <v>5</v>
      </c>
      <c r="WT132" s="6" t="s">
        <v>5</v>
      </c>
      <c r="WU132" s="6" t="s">
        <v>5</v>
      </c>
      <c r="WV132" s="6" t="s">
        <v>5</v>
      </c>
      <c r="WW132" s="6" t="s">
        <v>5</v>
      </c>
      <c r="WX132" s="6" t="s">
        <v>5</v>
      </c>
      <c r="WY132" s="6" t="s">
        <v>5</v>
      </c>
      <c r="WZ132" s="6" t="s">
        <v>5</v>
      </c>
      <c r="XA132" s="6" t="s">
        <v>5</v>
      </c>
      <c r="XB132" s="6" t="s">
        <v>5</v>
      </c>
      <c r="XC132" s="6" t="s">
        <v>5</v>
      </c>
      <c r="XD132" s="6" t="s">
        <v>5</v>
      </c>
      <c r="XE132" s="6" t="s">
        <v>5</v>
      </c>
      <c r="XF132" s="6" t="s">
        <v>5</v>
      </c>
      <c r="XG132" s="6" t="s">
        <v>5</v>
      </c>
      <c r="XH132" s="6" t="s">
        <v>5</v>
      </c>
      <c r="XI132" s="6" t="s">
        <v>5</v>
      </c>
      <c r="XJ132" s="6" t="s">
        <v>5</v>
      </c>
      <c r="XK132" s="6">
        <v>2533.4413712999999</v>
      </c>
      <c r="XL132" s="6" t="s">
        <v>5</v>
      </c>
      <c r="XM132" s="6" t="s">
        <v>5</v>
      </c>
      <c r="XN132" s="6" t="s">
        <v>5</v>
      </c>
      <c r="XO132" s="6">
        <v>4711.9753443</v>
      </c>
      <c r="XP132" s="6" t="s">
        <v>5</v>
      </c>
      <c r="XQ132" s="6">
        <v>2520.8015384999999</v>
      </c>
      <c r="XR132" s="6" t="s">
        <v>5</v>
      </c>
      <c r="XS132" s="6">
        <v>2020.4993192999998</v>
      </c>
      <c r="XT132" s="6" t="s">
        <v>5</v>
      </c>
      <c r="XU132" s="6">
        <v>4742.9502833999995</v>
      </c>
      <c r="XV132" s="6">
        <v>2526.2028624</v>
      </c>
      <c r="XW132" s="6" t="s">
        <v>5</v>
      </c>
      <c r="XX132" s="6" t="s">
        <v>5</v>
      </c>
      <c r="XY132" s="6" t="s">
        <v>5</v>
      </c>
      <c r="XZ132" s="6" t="s">
        <v>5</v>
      </c>
      <c r="YA132" s="6" t="s">
        <v>5</v>
      </c>
      <c r="YB132" s="6" t="s">
        <v>5</v>
      </c>
      <c r="YC132" s="6" t="s">
        <v>5</v>
      </c>
      <c r="YD132" s="6" t="s">
        <v>5</v>
      </c>
      <c r="YE132" s="6" t="s">
        <v>5</v>
      </c>
      <c r="YF132" s="6" t="s">
        <v>5</v>
      </c>
      <c r="YG132" s="6" t="s">
        <v>5</v>
      </c>
      <c r="YH132" s="6" t="s">
        <v>5</v>
      </c>
      <c r="YI132" s="6" t="s">
        <v>5</v>
      </c>
      <c r="YJ132" s="6" t="s">
        <v>5</v>
      </c>
      <c r="YK132" s="6" t="s">
        <v>5</v>
      </c>
      <c r="YL132" s="6" t="s">
        <v>5</v>
      </c>
      <c r="YM132" s="6" t="s">
        <v>5</v>
      </c>
      <c r="YN132" s="6" t="s">
        <v>5</v>
      </c>
      <c r="YO132" s="6" t="s">
        <v>5</v>
      </c>
      <c r="YP132" s="6" t="s">
        <v>5</v>
      </c>
      <c r="YQ132" s="6" t="s">
        <v>5</v>
      </c>
      <c r="YR132" s="6" t="s">
        <v>5</v>
      </c>
      <c r="YS132" s="6">
        <v>2137.0135919999998</v>
      </c>
      <c r="YT132" s="6" t="s">
        <v>5</v>
      </c>
      <c r="YU132" s="6" t="s">
        <v>5</v>
      </c>
      <c r="YV132" s="6" t="s">
        <v>5</v>
      </c>
      <c r="YW132" s="6" t="s">
        <v>5</v>
      </c>
      <c r="YX132" s="6" t="s">
        <v>5</v>
      </c>
      <c r="YY132" s="6" t="s">
        <v>5</v>
      </c>
      <c r="YZ132" s="6">
        <v>2436.8421840000001</v>
      </c>
      <c r="ZA132" s="6" t="s">
        <v>5</v>
      </c>
      <c r="ZB132" s="6" t="s">
        <v>5</v>
      </c>
      <c r="ZC132" s="6" t="s">
        <v>5</v>
      </c>
      <c r="ZD132" s="6" t="s">
        <v>5</v>
      </c>
      <c r="ZE132" s="6">
        <v>2599.8739808999999</v>
      </c>
      <c r="ZF132" s="6" t="s">
        <v>5</v>
      </c>
      <c r="ZG132" s="6" t="s">
        <v>5</v>
      </c>
      <c r="ZH132" s="6" t="s">
        <v>5</v>
      </c>
      <c r="ZI132" s="4"/>
      <c r="ZJ132" s="4"/>
      <c r="ZK132" s="6">
        <v>2498.4981125999998</v>
      </c>
      <c r="ZL132" s="4"/>
      <c r="ZM132" s="4"/>
      <c r="ZN132" s="4"/>
      <c r="ZO132" s="4"/>
      <c r="ZP132" s="4"/>
      <c r="ZQ132" s="4"/>
      <c r="ZR132" s="6">
        <v>2475.3495815999995</v>
      </c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 t="s">
        <v>5</v>
      </c>
      <c r="ACQ132" s="4" t="s">
        <v>5</v>
      </c>
      <c r="ACR132" s="4" t="s">
        <v>5</v>
      </c>
      <c r="ACS132" s="4" t="s">
        <v>5</v>
      </c>
      <c r="ACT132" s="4" t="s">
        <v>5</v>
      </c>
      <c r="ACU132" s="4" t="s">
        <v>5</v>
      </c>
      <c r="ACV132" s="4" t="s">
        <v>5</v>
      </c>
      <c r="ACW132" s="4" t="s">
        <v>5</v>
      </c>
      <c r="ACX132" s="4" t="s">
        <v>5</v>
      </c>
      <c r="ACY132" s="4" t="s">
        <v>5</v>
      </c>
      <c r="ACZ132" s="4" t="s">
        <v>5</v>
      </c>
      <c r="ADA132" s="4" t="s">
        <v>5</v>
      </c>
      <c r="ADB132" s="4">
        <v>9.002206499999998</v>
      </c>
      <c r="ADC132" s="4" t="s">
        <v>5</v>
      </c>
      <c r="ADD132" s="4" t="s">
        <v>5</v>
      </c>
      <c r="ADE132" s="4">
        <v>8.9654627999999992</v>
      </c>
      <c r="ADF132" s="4">
        <v>9.002206499999998</v>
      </c>
      <c r="ADG132" s="4" t="s">
        <v>5</v>
      </c>
      <c r="ADH132" s="4">
        <v>13.484937899999998</v>
      </c>
      <c r="ADI132" s="4" t="s">
        <v>5</v>
      </c>
      <c r="ADJ132" s="4" t="s">
        <v>5</v>
      </c>
      <c r="ADK132" s="4" t="s">
        <v>5</v>
      </c>
      <c r="ADL132" s="4"/>
      <c r="ADM132" s="4" t="s">
        <v>5</v>
      </c>
      <c r="ADN132" s="4">
        <v>10.802647799999999</v>
      </c>
      <c r="ADO132" s="4">
        <v>11.684496599999999</v>
      </c>
      <c r="ADP132" s="4">
        <v>18.8862618</v>
      </c>
      <c r="ADQ132" s="2">
        <v>6.2831726999999988</v>
      </c>
      <c r="ADR132" s="2" t="s">
        <v>5</v>
      </c>
      <c r="ADS132" s="2">
        <v>21.605295599999998</v>
      </c>
      <c r="ADT132" s="2" t="s">
        <v>5</v>
      </c>
      <c r="ADU132" s="2" t="s">
        <v>5</v>
      </c>
      <c r="ADV132" s="2">
        <v>2153.9156939999998</v>
      </c>
    </row>
    <row r="133" spans="1:802" s="2" customFormat="1" ht="16.5">
      <c r="A133" s="3" t="s">
        <v>128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</row>
    <row r="134" spans="1:802" s="2" customFormat="1" ht="16.5">
      <c r="A134" s="5" t="s">
        <v>129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</row>
    <row r="135" spans="1:802" s="2" customFormat="1" ht="16.5">
      <c r="A135" s="5" t="s">
        <v>130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</row>
    <row r="136" spans="1:802" s="2" customFormat="1" ht="16.5">
      <c r="A136" s="5" t="s">
        <v>131</v>
      </c>
      <c r="B136" s="4"/>
      <c r="C136" s="4"/>
      <c r="D136" s="4"/>
      <c r="E136" s="4">
        <v>6</v>
      </c>
      <c r="F136" s="4"/>
      <c r="G136" s="4"/>
      <c r="H136" s="4">
        <v>12</v>
      </c>
      <c r="I136" s="4">
        <v>19</v>
      </c>
      <c r="J136" s="4">
        <v>48</v>
      </c>
      <c r="K136" s="4">
        <v>84</v>
      </c>
      <c r="L136" s="4">
        <v>39</v>
      </c>
      <c r="M136" s="4">
        <v>29</v>
      </c>
      <c r="N136" s="4">
        <v>17</v>
      </c>
      <c r="O136" s="4">
        <v>60</v>
      </c>
      <c r="P136" s="4">
        <v>296</v>
      </c>
      <c r="Q136" s="4">
        <v>63</v>
      </c>
      <c r="R136" s="4">
        <v>2</v>
      </c>
      <c r="S136" s="4">
        <v>18</v>
      </c>
      <c r="T136" s="4">
        <v>10</v>
      </c>
      <c r="U136" s="4">
        <v>9</v>
      </c>
      <c r="V136" s="4">
        <v>36</v>
      </c>
      <c r="W136" s="4">
        <v>9</v>
      </c>
      <c r="X136" s="4">
        <v>178</v>
      </c>
      <c r="Y136" s="4">
        <v>79</v>
      </c>
      <c r="Z136" s="4">
        <v>5</v>
      </c>
      <c r="AA136" s="4">
        <v>29</v>
      </c>
      <c r="AB136" s="4">
        <v>20</v>
      </c>
      <c r="AC136" s="4">
        <v>40</v>
      </c>
      <c r="AD136" s="4">
        <v>5</v>
      </c>
      <c r="AE136" s="4">
        <v>356</v>
      </c>
      <c r="AF136" s="4">
        <v>16</v>
      </c>
      <c r="AG136" s="4"/>
      <c r="AH136" s="4">
        <v>11</v>
      </c>
      <c r="AI136" s="4"/>
      <c r="AJ136" s="4">
        <v>11</v>
      </c>
      <c r="AK136" s="4">
        <v>6</v>
      </c>
      <c r="AL136" s="4">
        <v>4</v>
      </c>
      <c r="AM136" s="4">
        <v>4</v>
      </c>
      <c r="AN136" s="4">
        <v>4</v>
      </c>
      <c r="AO136" s="4">
        <v>10</v>
      </c>
      <c r="AP136" s="4">
        <v>19</v>
      </c>
      <c r="AQ136" s="4">
        <v>289</v>
      </c>
      <c r="AR136" s="4"/>
      <c r="AS136" s="4"/>
      <c r="AT136" s="4">
        <v>21</v>
      </c>
      <c r="AU136" s="4">
        <v>20</v>
      </c>
      <c r="AV136" s="4"/>
      <c r="AW136" s="4">
        <v>19</v>
      </c>
      <c r="AX136" s="4">
        <v>4</v>
      </c>
      <c r="AY136" s="4">
        <v>4</v>
      </c>
      <c r="AZ136" s="4">
        <v>13</v>
      </c>
      <c r="BA136" s="4">
        <v>4</v>
      </c>
      <c r="BB136" s="4">
        <v>298</v>
      </c>
      <c r="BC136" s="4">
        <v>31</v>
      </c>
      <c r="BD136" s="4">
        <v>6</v>
      </c>
      <c r="BE136" s="4">
        <v>9</v>
      </c>
      <c r="BF136" s="4">
        <v>23</v>
      </c>
      <c r="BG136" s="4">
        <v>47</v>
      </c>
      <c r="BH136" s="4">
        <v>4</v>
      </c>
      <c r="BI136" s="4">
        <v>67</v>
      </c>
      <c r="BJ136" s="4">
        <v>35</v>
      </c>
      <c r="BK136" s="4">
        <v>29</v>
      </c>
      <c r="BL136" s="4">
        <v>24</v>
      </c>
      <c r="BM136" s="4">
        <v>17</v>
      </c>
      <c r="BN136" s="4">
        <v>67</v>
      </c>
      <c r="BO136" s="4">
        <v>6</v>
      </c>
      <c r="BP136" s="4">
        <v>28</v>
      </c>
      <c r="BQ136" s="4">
        <v>22</v>
      </c>
      <c r="BR136" s="4">
        <v>101</v>
      </c>
      <c r="BS136" s="4"/>
      <c r="BT136" s="4">
        <v>295</v>
      </c>
      <c r="BU136" s="4"/>
      <c r="BV136" s="4">
        <v>13</v>
      </c>
      <c r="BW136" s="4">
        <v>4</v>
      </c>
      <c r="BX136" s="4">
        <v>6</v>
      </c>
      <c r="BY136" s="4">
        <v>80</v>
      </c>
      <c r="BZ136" s="4">
        <v>36</v>
      </c>
      <c r="CA136" s="4">
        <v>38</v>
      </c>
      <c r="CB136" s="4">
        <v>43</v>
      </c>
      <c r="CC136" s="4">
        <v>80</v>
      </c>
      <c r="CD136" s="4">
        <v>69</v>
      </c>
      <c r="CE136" s="4">
        <v>12</v>
      </c>
      <c r="CF136" s="4">
        <v>47</v>
      </c>
      <c r="CG136" s="4">
        <v>320</v>
      </c>
      <c r="CH136" s="4">
        <v>7</v>
      </c>
      <c r="CI136" s="4">
        <v>75</v>
      </c>
      <c r="CJ136" s="4"/>
      <c r="CK136" s="4">
        <v>6</v>
      </c>
      <c r="CL136" s="4">
        <v>13</v>
      </c>
      <c r="CM136" s="4">
        <v>14</v>
      </c>
      <c r="CN136" s="4">
        <v>7</v>
      </c>
      <c r="CO136" s="4">
        <v>14</v>
      </c>
      <c r="CP136" s="4"/>
      <c r="CQ136" s="4"/>
      <c r="CR136" s="4">
        <v>14</v>
      </c>
      <c r="CS136" s="4">
        <v>289</v>
      </c>
      <c r="CT136" s="4">
        <v>28</v>
      </c>
      <c r="CU136" s="4"/>
      <c r="CV136" s="4"/>
      <c r="CW136" s="4"/>
      <c r="CX136" s="4">
        <v>17</v>
      </c>
      <c r="CY136" s="4">
        <v>23</v>
      </c>
      <c r="CZ136" s="4">
        <v>17</v>
      </c>
      <c r="DA136" s="4">
        <v>14</v>
      </c>
      <c r="DB136" s="4">
        <v>3</v>
      </c>
      <c r="DC136" s="4">
        <v>6</v>
      </c>
      <c r="DD136" s="4">
        <v>5</v>
      </c>
      <c r="DE136" s="4">
        <v>294</v>
      </c>
      <c r="DF136" s="4">
        <v>17</v>
      </c>
      <c r="DG136" s="4">
        <v>7</v>
      </c>
      <c r="DH136" s="4">
        <v>51</v>
      </c>
      <c r="DI136" s="4">
        <v>57</v>
      </c>
      <c r="DJ136" s="4">
        <v>49</v>
      </c>
      <c r="DK136" s="4">
        <v>22</v>
      </c>
      <c r="DL136" s="4">
        <v>33</v>
      </c>
      <c r="DM136" s="4">
        <v>24</v>
      </c>
      <c r="DN136" s="4"/>
      <c r="DO136" s="4">
        <v>47</v>
      </c>
      <c r="DP136" s="4">
        <v>19</v>
      </c>
      <c r="DQ136" s="4">
        <v>28</v>
      </c>
      <c r="DR136" s="4">
        <v>310</v>
      </c>
      <c r="DS136" s="4">
        <v>7</v>
      </c>
      <c r="DT136" s="4">
        <v>37</v>
      </c>
      <c r="DU136" s="4">
        <v>30</v>
      </c>
      <c r="DV136" s="4">
        <v>27</v>
      </c>
      <c r="DW136" s="4">
        <v>23</v>
      </c>
      <c r="DX136" s="4">
        <v>29</v>
      </c>
      <c r="DY136" s="4">
        <v>35</v>
      </c>
      <c r="DZ136" s="4">
        <v>32</v>
      </c>
      <c r="EA136" s="4">
        <v>12</v>
      </c>
      <c r="EB136" s="4">
        <v>318</v>
      </c>
      <c r="EC136" s="4">
        <v>16</v>
      </c>
      <c r="ED136" s="4">
        <v>25</v>
      </c>
      <c r="EE136" s="4">
        <v>23</v>
      </c>
      <c r="EF136" s="4"/>
      <c r="EG136" s="4">
        <v>16</v>
      </c>
      <c r="EH136" s="4"/>
      <c r="EI136" s="4">
        <v>11</v>
      </c>
      <c r="EJ136" s="4">
        <v>2</v>
      </c>
      <c r="EK136" s="4"/>
      <c r="EL136" s="4">
        <v>6</v>
      </c>
      <c r="EM136" s="4">
        <v>38</v>
      </c>
      <c r="EN136" s="4">
        <v>17</v>
      </c>
      <c r="EO136" s="4">
        <v>83</v>
      </c>
      <c r="EP136" s="4">
        <v>29</v>
      </c>
      <c r="EQ136" s="4">
        <v>33</v>
      </c>
      <c r="ER136" s="4">
        <v>5</v>
      </c>
      <c r="ES136" s="4">
        <v>13</v>
      </c>
      <c r="ET136" s="4">
        <v>29</v>
      </c>
      <c r="EU136" s="4">
        <v>17</v>
      </c>
      <c r="EV136" s="4"/>
      <c r="EW136" s="4"/>
      <c r="EX136" s="4">
        <v>7</v>
      </c>
      <c r="EY136" s="4">
        <v>4</v>
      </c>
      <c r="EZ136" s="4">
        <v>4</v>
      </c>
      <c r="FA136" s="4">
        <v>4</v>
      </c>
      <c r="FB136" s="4"/>
      <c r="FC136" s="4">
        <v>12</v>
      </c>
      <c r="FD136" s="4">
        <v>12</v>
      </c>
      <c r="FE136" s="4">
        <v>11</v>
      </c>
      <c r="FF136" s="4">
        <v>6</v>
      </c>
      <c r="FG136" s="4">
        <v>16</v>
      </c>
      <c r="FH136" s="4">
        <v>69</v>
      </c>
      <c r="FI136" s="4">
        <v>57</v>
      </c>
      <c r="FJ136" s="4">
        <v>22</v>
      </c>
      <c r="FK136" s="4">
        <v>46</v>
      </c>
      <c r="FL136" s="4">
        <v>34</v>
      </c>
      <c r="FM136" s="4">
        <v>23</v>
      </c>
      <c r="FN136" s="4">
        <v>6</v>
      </c>
      <c r="FO136" s="4">
        <v>16</v>
      </c>
      <c r="FP136" s="4">
        <v>21</v>
      </c>
      <c r="FQ136" s="4">
        <v>24</v>
      </c>
      <c r="FR136" s="4">
        <v>39</v>
      </c>
      <c r="FS136" s="4">
        <v>20</v>
      </c>
      <c r="FT136" s="4">
        <v>21</v>
      </c>
      <c r="FU136" s="4">
        <v>306</v>
      </c>
      <c r="FV136" s="4">
        <v>16</v>
      </c>
      <c r="FW136" s="4">
        <v>16</v>
      </c>
      <c r="FX136" s="4">
        <v>78</v>
      </c>
      <c r="FY136" s="4">
        <v>13</v>
      </c>
      <c r="FZ136" s="4">
        <v>4</v>
      </c>
      <c r="GA136" s="4">
        <v>13</v>
      </c>
      <c r="GB136" s="4">
        <v>8</v>
      </c>
      <c r="GC136" s="4">
        <v>9</v>
      </c>
      <c r="GD136" s="4">
        <v>272</v>
      </c>
      <c r="GE136" s="4">
        <v>9</v>
      </c>
      <c r="GF136" s="4">
        <v>49</v>
      </c>
      <c r="GG136" s="4">
        <v>11</v>
      </c>
      <c r="GH136" s="4">
        <v>5</v>
      </c>
      <c r="GI136" s="4">
        <v>5</v>
      </c>
      <c r="GJ136" s="4">
        <v>8</v>
      </c>
      <c r="GK136" s="4">
        <v>7</v>
      </c>
      <c r="GL136" s="4">
        <v>5</v>
      </c>
      <c r="GM136" s="4">
        <v>27</v>
      </c>
      <c r="GN136" s="4"/>
      <c r="GO136" s="4"/>
      <c r="GP136" s="4">
        <v>10</v>
      </c>
      <c r="GQ136" s="4"/>
      <c r="GR136" s="4"/>
      <c r="GS136" s="4">
        <v>26</v>
      </c>
      <c r="GT136" s="4">
        <v>4</v>
      </c>
      <c r="GU136" s="4"/>
      <c r="GV136" s="4">
        <v>9</v>
      </c>
      <c r="GW136" s="4">
        <v>5</v>
      </c>
      <c r="GX136" s="4">
        <v>5</v>
      </c>
      <c r="GY136" s="4">
        <v>6</v>
      </c>
      <c r="GZ136" s="4">
        <v>5</v>
      </c>
      <c r="HA136" s="4">
        <v>24</v>
      </c>
      <c r="HB136" s="4">
        <v>18</v>
      </c>
      <c r="HC136" s="4">
        <v>23</v>
      </c>
      <c r="HD136" s="4"/>
      <c r="HE136" s="4"/>
      <c r="HF136" s="4"/>
      <c r="HG136" s="4"/>
      <c r="HH136" s="4">
        <v>5</v>
      </c>
      <c r="HI136" s="4">
        <v>21</v>
      </c>
      <c r="HJ136" s="4">
        <v>12</v>
      </c>
      <c r="HK136" s="4"/>
      <c r="HL136" s="4">
        <v>284</v>
      </c>
      <c r="HM136" s="4">
        <v>37</v>
      </c>
      <c r="HN136" s="4">
        <v>51</v>
      </c>
      <c r="HO136" s="4">
        <v>37</v>
      </c>
      <c r="HP136" s="4">
        <v>13</v>
      </c>
      <c r="HQ136" s="4">
        <v>82</v>
      </c>
      <c r="HR136" s="4">
        <v>44</v>
      </c>
      <c r="HS136" s="4">
        <v>8</v>
      </c>
      <c r="HT136" s="4">
        <v>22</v>
      </c>
      <c r="HU136" s="4">
        <v>370</v>
      </c>
      <c r="HV136" s="4">
        <v>42</v>
      </c>
      <c r="HW136" s="4">
        <v>63</v>
      </c>
      <c r="HX136" s="4">
        <v>425</v>
      </c>
      <c r="HY136" s="4">
        <v>26</v>
      </c>
      <c r="HZ136" s="4">
        <v>34</v>
      </c>
      <c r="IA136" s="4">
        <v>63</v>
      </c>
      <c r="IB136" s="4">
        <v>15</v>
      </c>
      <c r="IC136" s="4">
        <v>1</v>
      </c>
      <c r="ID136" s="4">
        <v>47</v>
      </c>
      <c r="IE136" s="4">
        <v>74</v>
      </c>
      <c r="IF136" s="4">
        <v>16</v>
      </c>
      <c r="IG136" s="4">
        <v>32</v>
      </c>
      <c r="IH136" s="4">
        <v>9</v>
      </c>
      <c r="II136" s="4">
        <v>11</v>
      </c>
      <c r="IJ136" s="4">
        <v>16</v>
      </c>
      <c r="IK136" s="4">
        <v>6</v>
      </c>
      <c r="IL136" s="4">
        <v>304</v>
      </c>
      <c r="IM136" s="4">
        <v>4</v>
      </c>
      <c r="IN136" s="4">
        <v>16</v>
      </c>
      <c r="IO136" s="4">
        <v>46</v>
      </c>
      <c r="IP136" s="4">
        <v>32</v>
      </c>
      <c r="IQ136" s="4">
        <v>3</v>
      </c>
      <c r="IR136" s="4">
        <v>17</v>
      </c>
      <c r="IS136" s="4">
        <v>37</v>
      </c>
      <c r="IT136" s="4">
        <v>20</v>
      </c>
      <c r="IU136" s="4">
        <v>9</v>
      </c>
      <c r="IV136" s="4"/>
      <c r="IW136" s="4"/>
      <c r="IX136" s="4">
        <v>9</v>
      </c>
      <c r="IY136" s="4"/>
      <c r="IZ136" s="4"/>
      <c r="JA136" s="4">
        <v>220</v>
      </c>
      <c r="JB136" s="4"/>
      <c r="JC136" s="4">
        <v>17</v>
      </c>
      <c r="JD136" s="4">
        <v>3</v>
      </c>
      <c r="JE136" s="4">
        <v>7</v>
      </c>
      <c r="JF136" s="4"/>
      <c r="JG136" s="4">
        <v>12</v>
      </c>
      <c r="JH136" s="4">
        <v>69</v>
      </c>
      <c r="JI136" s="4">
        <v>360</v>
      </c>
      <c r="JJ136" s="4">
        <v>84</v>
      </c>
      <c r="JK136" s="4">
        <v>53</v>
      </c>
      <c r="JL136" s="4">
        <v>57</v>
      </c>
      <c r="JM136" s="4">
        <v>32</v>
      </c>
      <c r="JN136" s="4">
        <v>50</v>
      </c>
      <c r="JO136" s="4">
        <v>28</v>
      </c>
      <c r="JP136" s="4">
        <v>130</v>
      </c>
      <c r="JQ136" s="4">
        <v>108</v>
      </c>
      <c r="JR136" s="4">
        <v>56</v>
      </c>
      <c r="JS136" s="4">
        <v>433</v>
      </c>
      <c r="JT136" s="4">
        <v>28</v>
      </c>
      <c r="JU136" s="4">
        <v>440</v>
      </c>
      <c r="JV136" s="4">
        <v>37</v>
      </c>
      <c r="JW136" s="4">
        <v>128</v>
      </c>
      <c r="JX136" s="4">
        <v>24</v>
      </c>
      <c r="JY136" s="4">
        <v>372</v>
      </c>
      <c r="JZ136" s="4">
        <v>46</v>
      </c>
      <c r="KA136" s="4">
        <v>32</v>
      </c>
      <c r="KB136" s="4">
        <v>64</v>
      </c>
      <c r="KC136" s="4">
        <v>122</v>
      </c>
      <c r="KD136" s="4">
        <v>51</v>
      </c>
      <c r="KE136" s="4">
        <v>111</v>
      </c>
      <c r="KF136" s="4">
        <v>49</v>
      </c>
      <c r="KG136" s="4">
        <v>423</v>
      </c>
      <c r="KH136" s="4">
        <v>26</v>
      </c>
      <c r="KI136" s="4">
        <v>11</v>
      </c>
      <c r="KJ136" s="4">
        <v>17</v>
      </c>
      <c r="KK136" s="4">
        <v>57</v>
      </c>
      <c r="KL136" s="4">
        <v>29</v>
      </c>
      <c r="KM136" s="4">
        <v>303</v>
      </c>
      <c r="KN136" s="4">
        <v>9</v>
      </c>
      <c r="KO136" s="4">
        <v>6</v>
      </c>
      <c r="KP136" s="4">
        <v>6</v>
      </c>
      <c r="KQ136" s="4">
        <v>11</v>
      </c>
      <c r="KR136" s="4"/>
      <c r="KS136" s="4"/>
      <c r="KT136" s="4"/>
      <c r="KU136" s="4"/>
      <c r="KV136" s="4"/>
      <c r="KW136" s="4">
        <v>276</v>
      </c>
      <c r="KX136" s="4"/>
      <c r="KY136" s="4">
        <v>6</v>
      </c>
      <c r="KZ136" s="4">
        <v>18</v>
      </c>
      <c r="LA136" s="4">
        <v>6</v>
      </c>
      <c r="LB136" s="4"/>
      <c r="LC136" s="4">
        <v>12</v>
      </c>
      <c r="LD136" s="4"/>
      <c r="LE136" s="4"/>
      <c r="LF136" s="4">
        <v>22</v>
      </c>
      <c r="LG136" s="4">
        <v>23</v>
      </c>
      <c r="LH136" s="4">
        <v>20</v>
      </c>
      <c r="LI136" s="4">
        <v>5</v>
      </c>
      <c r="LJ136" s="4"/>
      <c r="LK136" s="4">
        <v>21</v>
      </c>
      <c r="LL136" s="4">
        <v>38</v>
      </c>
      <c r="LM136" s="4">
        <v>76</v>
      </c>
      <c r="LN136" s="4">
        <v>23</v>
      </c>
      <c r="LO136" s="4">
        <v>299</v>
      </c>
      <c r="LP136" s="4">
        <v>49</v>
      </c>
      <c r="LQ136" s="4">
        <v>37</v>
      </c>
      <c r="LR136" s="4">
        <v>86</v>
      </c>
      <c r="LS136" s="4"/>
      <c r="LT136" s="4">
        <v>404</v>
      </c>
      <c r="LU136" s="4">
        <v>308</v>
      </c>
      <c r="LV136" s="4">
        <v>23</v>
      </c>
      <c r="LW136" s="4">
        <v>23</v>
      </c>
      <c r="LX136" s="4">
        <v>23</v>
      </c>
      <c r="LY136" s="4">
        <v>54</v>
      </c>
      <c r="LZ136" s="4">
        <v>394</v>
      </c>
      <c r="MA136" s="4">
        <v>6</v>
      </c>
      <c r="MB136" s="4">
        <v>308</v>
      </c>
      <c r="MC136" s="4">
        <v>17</v>
      </c>
      <c r="MD136" s="4">
        <v>26</v>
      </c>
      <c r="ME136" s="4">
        <v>6</v>
      </c>
      <c r="MF136" s="4">
        <v>35</v>
      </c>
      <c r="MG136" s="4">
        <v>35</v>
      </c>
      <c r="MH136" s="4">
        <v>9</v>
      </c>
      <c r="MI136" s="4">
        <v>35</v>
      </c>
      <c r="MJ136" s="4">
        <v>431</v>
      </c>
      <c r="MK136" s="4">
        <v>23</v>
      </c>
      <c r="ML136" s="4">
        <v>413</v>
      </c>
      <c r="MM136" s="4">
        <v>47</v>
      </c>
      <c r="MN136" s="4">
        <v>43</v>
      </c>
      <c r="MO136" s="4">
        <v>75</v>
      </c>
      <c r="MP136" s="4">
        <v>32</v>
      </c>
      <c r="MQ136" s="4">
        <v>24</v>
      </c>
      <c r="MR136" s="4">
        <v>10</v>
      </c>
      <c r="MS136" s="4">
        <v>391</v>
      </c>
      <c r="MT136" s="4">
        <v>17</v>
      </c>
      <c r="MU136" s="4">
        <v>9</v>
      </c>
      <c r="MV136" s="4"/>
      <c r="MW136" s="4">
        <v>37</v>
      </c>
      <c r="MX136" s="4">
        <v>401</v>
      </c>
      <c r="MY136" s="4">
        <v>18</v>
      </c>
      <c r="MZ136" s="4">
        <v>34</v>
      </c>
      <c r="NA136" s="4">
        <v>20</v>
      </c>
      <c r="NB136" s="4">
        <v>22</v>
      </c>
      <c r="NC136" s="4">
        <v>386</v>
      </c>
      <c r="ND136" s="4">
        <v>17</v>
      </c>
      <c r="NE136" s="4">
        <v>50</v>
      </c>
      <c r="NF136" s="4">
        <v>12</v>
      </c>
      <c r="NG136" s="4">
        <v>19</v>
      </c>
      <c r="NH136" s="4">
        <v>96</v>
      </c>
      <c r="NI136" s="4">
        <v>111</v>
      </c>
      <c r="NJ136" s="4">
        <v>105</v>
      </c>
      <c r="NK136" s="4">
        <v>489</v>
      </c>
      <c r="NL136" s="4">
        <v>189</v>
      </c>
      <c r="NM136" s="4">
        <v>111</v>
      </c>
      <c r="NN136" s="4">
        <v>54</v>
      </c>
      <c r="NO136" s="4">
        <v>41</v>
      </c>
      <c r="NP136" s="4">
        <v>94</v>
      </c>
      <c r="NQ136" s="4">
        <v>68</v>
      </c>
      <c r="NR136" s="4">
        <v>32</v>
      </c>
      <c r="NS136" s="4">
        <v>57</v>
      </c>
      <c r="NT136" s="4">
        <v>425</v>
      </c>
      <c r="NU136" s="4">
        <v>15</v>
      </c>
      <c r="NV136" s="4">
        <v>47</v>
      </c>
      <c r="NW136" s="4">
        <v>43</v>
      </c>
      <c r="NX136" s="4">
        <v>30</v>
      </c>
      <c r="NY136" s="4">
        <v>50</v>
      </c>
      <c r="NZ136" s="4">
        <v>50</v>
      </c>
      <c r="OA136" s="4">
        <v>443</v>
      </c>
      <c r="OB136" s="4">
        <v>57</v>
      </c>
      <c r="OC136" s="4">
        <v>27</v>
      </c>
      <c r="OD136" s="4">
        <v>82</v>
      </c>
      <c r="OE136" s="4">
        <v>79</v>
      </c>
      <c r="OF136" s="4">
        <v>45</v>
      </c>
      <c r="OG136" s="4">
        <v>107</v>
      </c>
      <c r="OH136" s="4">
        <v>27</v>
      </c>
      <c r="OI136" s="4">
        <v>61</v>
      </c>
      <c r="OJ136" s="4">
        <v>49</v>
      </c>
      <c r="OK136" s="4">
        <v>1405</v>
      </c>
      <c r="OL136" s="4">
        <v>63</v>
      </c>
      <c r="OM136" s="4">
        <v>43</v>
      </c>
      <c r="ON136" s="4">
        <v>38</v>
      </c>
      <c r="OO136" s="4">
        <v>20</v>
      </c>
      <c r="OP136" s="4">
        <v>76</v>
      </c>
      <c r="OQ136" s="4">
        <v>31</v>
      </c>
      <c r="OR136" s="4">
        <v>59</v>
      </c>
      <c r="OS136" s="4">
        <v>94</v>
      </c>
      <c r="OT136" s="4">
        <v>74</v>
      </c>
      <c r="OU136" s="4">
        <v>19</v>
      </c>
      <c r="OV136" s="4">
        <v>38</v>
      </c>
      <c r="OW136" s="4">
        <v>38</v>
      </c>
      <c r="OX136" s="4">
        <v>62</v>
      </c>
      <c r="OY136" s="4">
        <v>59</v>
      </c>
      <c r="OZ136" s="4">
        <v>552</v>
      </c>
      <c r="PA136" s="4">
        <v>45</v>
      </c>
      <c r="PB136" s="4">
        <v>647</v>
      </c>
      <c r="PC136" s="4">
        <v>22</v>
      </c>
      <c r="PD136" s="4">
        <v>31</v>
      </c>
      <c r="PE136" s="4">
        <v>23</v>
      </c>
      <c r="PF136" s="4">
        <v>30</v>
      </c>
      <c r="PG136" s="4">
        <v>31</v>
      </c>
      <c r="PH136" s="4">
        <v>23</v>
      </c>
      <c r="PI136" s="4">
        <v>21</v>
      </c>
      <c r="PJ136" s="4">
        <v>71</v>
      </c>
      <c r="PK136" s="4">
        <v>40</v>
      </c>
      <c r="PL136" s="4">
        <v>387</v>
      </c>
      <c r="PM136" s="4">
        <v>17</v>
      </c>
      <c r="PN136" s="4"/>
      <c r="PO136" s="4">
        <v>4</v>
      </c>
      <c r="PP136" s="4">
        <v>414</v>
      </c>
      <c r="PQ136" s="4">
        <v>45</v>
      </c>
      <c r="PR136" s="4">
        <v>94.468052699999987</v>
      </c>
      <c r="PS136" s="4">
        <v>40.41807</v>
      </c>
      <c r="PT136" s="4">
        <v>44.937545099999994</v>
      </c>
      <c r="PU136" s="4">
        <v>12.6030891</v>
      </c>
      <c r="PV136" s="4">
        <v>80.946371099999993</v>
      </c>
      <c r="PW136" s="4">
        <v>35.935338599999994</v>
      </c>
      <c r="PX136" s="4">
        <v>71.025572099999991</v>
      </c>
      <c r="PY136" s="4">
        <v>44.974288799999997</v>
      </c>
      <c r="PZ136" s="4">
        <v>35.053489799999994</v>
      </c>
      <c r="QA136" s="4">
        <v>47.619835199999997</v>
      </c>
      <c r="QB136" s="4">
        <v>42.108280199999996</v>
      </c>
      <c r="QC136" s="4">
        <v>425.93297039999999</v>
      </c>
      <c r="QD136" s="4">
        <v>49.420276499999993</v>
      </c>
      <c r="QE136" s="4">
        <v>456.39349769999995</v>
      </c>
      <c r="QF136" s="4">
        <v>39.683195999999995</v>
      </c>
      <c r="QG136" s="4">
        <v>125.88391619999999</v>
      </c>
      <c r="QH136" s="4">
        <v>71.980908299999996</v>
      </c>
      <c r="QI136" s="4">
        <v>42.291998699999994</v>
      </c>
      <c r="QJ136" s="4">
        <v>50.375612699999998</v>
      </c>
      <c r="QK136" s="4">
        <v>76.426895999999999</v>
      </c>
      <c r="QL136" s="4">
        <v>113.35431449999999</v>
      </c>
      <c r="QM136" s="4">
        <v>409.14109949999994</v>
      </c>
      <c r="QN136" s="4">
        <v>68.343281999999988</v>
      </c>
      <c r="QO136" s="4">
        <v>52.139310299999998</v>
      </c>
      <c r="QP136" s="4">
        <v>71.062315799999993</v>
      </c>
      <c r="QQ136" s="4">
        <v>47.619835199999997</v>
      </c>
      <c r="QR136" s="4">
        <v>53.094646499999996</v>
      </c>
      <c r="QS136" s="4">
        <v>83.628661199999982</v>
      </c>
      <c r="QT136" s="4">
        <v>69.298618199999993</v>
      </c>
      <c r="QU136" s="4">
        <v>56.622041699999997</v>
      </c>
      <c r="QV136" s="4">
        <v>426.41063849999995</v>
      </c>
      <c r="QW136" s="4">
        <v>100.71448169999999</v>
      </c>
      <c r="QX136" s="4">
        <v>474.94906619999995</v>
      </c>
      <c r="QY136" s="4">
        <v>106.11580559999999</v>
      </c>
      <c r="QZ136" s="4">
        <v>105.27070049999999</v>
      </c>
      <c r="RA136" s="4">
        <v>103.47025919999999</v>
      </c>
      <c r="RB136" s="4">
        <v>84.473766299999994</v>
      </c>
      <c r="RC136" s="4">
        <v>23.368993199999998</v>
      </c>
      <c r="RD136" s="4">
        <v>151.20032549999999</v>
      </c>
      <c r="RE136" s="4">
        <v>74.663198399999999</v>
      </c>
      <c r="RF136" s="4">
        <v>52.065822900000001</v>
      </c>
      <c r="RG136" s="4">
        <v>72.899500799999998</v>
      </c>
      <c r="RH136" s="4">
        <v>501.18406799999997</v>
      </c>
      <c r="RI136" s="4">
        <v>146.6808504</v>
      </c>
      <c r="RJ136" s="4">
        <v>79.182673499999993</v>
      </c>
      <c r="RK136" s="4">
        <v>449.66940059999996</v>
      </c>
      <c r="RL136" s="4">
        <v>73.744605899999996</v>
      </c>
      <c r="RM136" s="4">
        <v>93.475972799999994</v>
      </c>
      <c r="RN136" s="4">
        <v>48.575171400000002</v>
      </c>
      <c r="RO136" s="4" t="s">
        <v>5</v>
      </c>
      <c r="RP136" s="4">
        <v>102.55166669999998</v>
      </c>
      <c r="RQ136" s="4">
        <v>156.60164939999999</v>
      </c>
      <c r="RR136" s="4">
        <v>128.60294999999999</v>
      </c>
      <c r="RS136" s="4">
        <v>128.63969369999998</v>
      </c>
      <c r="RT136" s="4">
        <v>58.459226699999995</v>
      </c>
      <c r="RU136" s="4">
        <v>35.053489800000001</v>
      </c>
      <c r="RV136" s="4">
        <v>401.42492249999998</v>
      </c>
      <c r="RW136" s="4">
        <v>4.4827313999999996</v>
      </c>
      <c r="RX136" s="4">
        <v>74.663198399999999</v>
      </c>
      <c r="RY136" s="4">
        <v>21.605295599999998</v>
      </c>
      <c r="RZ136" s="4">
        <v>68.343281999999988</v>
      </c>
      <c r="SA136" s="4">
        <v>77.382232200000004</v>
      </c>
      <c r="SB136" s="4">
        <v>114.30965069999998</v>
      </c>
      <c r="SC136" s="4">
        <v>145.72551419999996</v>
      </c>
      <c r="SD136" s="4">
        <v>98.105678999999995</v>
      </c>
      <c r="SE136" s="4">
        <v>181.77108390000001</v>
      </c>
      <c r="SF136" s="4">
        <v>63.015445499999991</v>
      </c>
      <c r="SG136" s="4">
        <v>15.285379199999999</v>
      </c>
      <c r="SH136" s="4">
        <v>449.52242579999995</v>
      </c>
      <c r="SI136" s="4">
        <v>141.31627019999999</v>
      </c>
      <c r="SJ136" s="4">
        <v>27.888468299999996</v>
      </c>
      <c r="SK136" s="4">
        <v>45.856137599999997</v>
      </c>
      <c r="SL136" s="4">
        <v>68.343281999999988</v>
      </c>
      <c r="SM136" s="4">
        <v>62.096852999999996</v>
      </c>
      <c r="SN136" s="4">
        <v>54.895087799999992</v>
      </c>
      <c r="SO136" s="4">
        <v>85.429102499999999</v>
      </c>
      <c r="SP136" s="4">
        <v>41.373406199999998</v>
      </c>
      <c r="SQ136" s="4">
        <v>108.83483939999999</v>
      </c>
      <c r="SR136" s="4">
        <v>59.377819199999998</v>
      </c>
      <c r="SS136" s="4">
        <v>85.465846200000001</v>
      </c>
      <c r="ST136" s="4">
        <v>69.26187449999999</v>
      </c>
      <c r="SU136" s="4">
        <v>20.686703099999999</v>
      </c>
      <c r="SV136" s="4">
        <v>51.294205199999993</v>
      </c>
      <c r="SW136" s="4">
        <v>39.425990099999993</v>
      </c>
      <c r="SX136" s="4">
        <v>61.178260499999993</v>
      </c>
      <c r="SY136" s="4">
        <v>54.858344099999997</v>
      </c>
      <c r="SZ136" s="4">
        <v>93.586203899999987</v>
      </c>
      <c r="TA136" s="4">
        <v>47.693322600000002</v>
      </c>
      <c r="TB136" s="4">
        <v>141.27952649999997</v>
      </c>
      <c r="TC136" s="4">
        <v>67.49817689999999</v>
      </c>
      <c r="TD136" s="4">
        <v>28.807060799999999</v>
      </c>
      <c r="TE136" s="4">
        <v>67.461433200000002</v>
      </c>
      <c r="TF136" s="4">
        <v>428.46828569999997</v>
      </c>
      <c r="TG136" s="4">
        <v>32.407943399999994</v>
      </c>
      <c r="TH136" s="4">
        <v>73.744605899999996</v>
      </c>
      <c r="TI136" s="4">
        <v>30.607502099999998</v>
      </c>
      <c r="TJ136" s="4">
        <v>475.20627209999992</v>
      </c>
      <c r="TK136" s="4">
        <v>60.259667999999998</v>
      </c>
      <c r="TL136" s="4">
        <v>32.407943399999994</v>
      </c>
      <c r="TM136" s="4">
        <v>94.431308999999999</v>
      </c>
      <c r="TN136" s="4">
        <v>116.07334829999998</v>
      </c>
      <c r="TO136" s="4">
        <v>59.377819199999998</v>
      </c>
      <c r="TP136" s="4">
        <v>34.208384699999996</v>
      </c>
      <c r="TQ136" s="4">
        <v>45.856137599999997</v>
      </c>
      <c r="TR136" s="4">
        <v>125.95740359999999</v>
      </c>
      <c r="TS136" s="4">
        <v>151.0900944</v>
      </c>
      <c r="TT136" s="4">
        <v>51.294205199999993</v>
      </c>
      <c r="TU136" s="4">
        <v>33.253048499999998</v>
      </c>
      <c r="TV136" s="6">
        <v>50.338868999999995</v>
      </c>
      <c r="TW136" s="6">
        <v>77.382232200000004</v>
      </c>
      <c r="TX136" s="6">
        <v>71.062315799999993</v>
      </c>
      <c r="TY136" s="6">
        <v>38.6543724</v>
      </c>
      <c r="TZ136" s="6">
        <v>56.695529099999995</v>
      </c>
      <c r="UA136" s="6">
        <v>41.373406199999998</v>
      </c>
      <c r="UB136" s="6">
        <v>53.057902799999994</v>
      </c>
      <c r="UC136" s="6">
        <v>149.36314049999999</v>
      </c>
      <c r="UD136" s="6">
        <v>170.08658729999999</v>
      </c>
      <c r="UE136" s="6">
        <v>483.36337349999997</v>
      </c>
      <c r="UF136" s="6">
        <v>32.407943399999994</v>
      </c>
      <c r="UG136" s="6">
        <v>90.867170099999981</v>
      </c>
      <c r="UH136" s="6">
        <v>39.609708599999998</v>
      </c>
      <c r="UI136" s="6">
        <v>109.79017559999998</v>
      </c>
      <c r="UJ136" s="6">
        <v>84.547253699999985</v>
      </c>
      <c r="UK136" s="6">
        <v>111.55387319999998</v>
      </c>
      <c r="UL136" s="6">
        <v>71.980908299999996</v>
      </c>
      <c r="UM136" s="6">
        <v>180.88923509999998</v>
      </c>
      <c r="UN136" s="6">
        <v>181.73434019999996</v>
      </c>
      <c r="UO136" s="6">
        <v>86.384438700000004</v>
      </c>
      <c r="UP136" s="6">
        <v>83.665404899999999</v>
      </c>
      <c r="UQ136" s="6">
        <v>69.188387099999986</v>
      </c>
      <c r="UR136" s="6">
        <v>62.060109299999993</v>
      </c>
      <c r="US136" s="6">
        <v>18.8862618</v>
      </c>
      <c r="UT136" s="6">
        <v>425.85948299999995</v>
      </c>
      <c r="UU136" s="6">
        <v>41.336662499999996</v>
      </c>
      <c r="UV136" s="6">
        <v>61.215004199999996</v>
      </c>
      <c r="UW136" s="6">
        <v>93.586203899999987</v>
      </c>
      <c r="UX136" s="6">
        <v>80.027778599999991</v>
      </c>
      <c r="UY136" s="6">
        <v>41.410149899999993</v>
      </c>
      <c r="UZ136" s="6">
        <v>457.45906499999995</v>
      </c>
      <c r="VA136" s="6">
        <v>27.888468299999996</v>
      </c>
      <c r="VB136" s="6">
        <v>26.088026999999997</v>
      </c>
      <c r="VC136" s="6">
        <v>59.377819199999998</v>
      </c>
      <c r="VD136" s="6">
        <v>80.027778599999991</v>
      </c>
      <c r="VE136" s="6">
        <v>367.21653779999997</v>
      </c>
      <c r="VF136" s="6">
        <v>60.2964117</v>
      </c>
      <c r="VG136" s="6">
        <v>52.139310299999998</v>
      </c>
      <c r="VH136" s="6">
        <v>27.851724599999997</v>
      </c>
      <c r="VI136" s="6">
        <v>34.171640999999994</v>
      </c>
      <c r="VJ136" s="6">
        <v>35.053489799999994</v>
      </c>
      <c r="VK136" s="6">
        <v>32.334455999999996</v>
      </c>
      <c r="VL136" s="6">
        <v>19.7681106</v>
      </c>
      <c r="VM136" s="6">
        <v>21.568551899999999</v>
      </c>
      <c r="VN136" s="6">
        <v>26.969875799999997</v>
      </c>
      <c r="VO136" s="6">
        <v>21.568551899999999</v>
      </c>
      <c r="VP136" s="6">
        <v>29.652165899999996</v>
      </c>
      <c r="VQ136" s="6">
        <v>69.225130800000002</v>
      </c>
      <c r="VR136" s="6">
        <v>102.514923</v>
      </c>
      <c r="VS136" s="6">
        <v>31.489350899999998</v>
      </c>
      <c r="VT136" s="6">
        <v>156.52816199999998</v>
      </c>
      <c r="VU136" s="6">
        <v>31.452607199999999</v>
      </c>
      <c r="VV136" s="6">
        <v>116.91845339999999</v>
      </c>
      <c r="VW136" s="6">
        <v>41.373406199999998</v>
      </c>
      <c r="VX136" s="6">
        <v>58.459226699999995</v>
      </c>
      <c r="VY136" s="6">
        <v>39.572964900000002</v>
      </c>
      <c r="VZ136" s="6">
        <v>28.770317099999996</v>
      </c>
      <c r="WA136" s="6">
        <v>48.575171400000002</v>
      </c>
      <c r="WB136" s="6">
        <v>39.572964900000002</v>
      </c>
      <c r="WC136" s="6">
        <v>74.626454699999982</v>
      </c>
      <c r="WD136" s="6">
        <v>42.291998699999994</v>
      </c>
      <c r="WE136" s="6">
        <v>355.27483529999995</v>
      </c>
      <c r="WF136" s="6">
        <v>74.626454699999982</v>
      </c>
      <c r="WG136" s="6">
        <v>45.892881299999992</v>
      </c>
      <c r="WH136" s="6">
        <v>97.187086499999992</v>
      </c>
      <c r="WI136" s="6">
        <v>71.907420899999991</v>
      </c>
      <c r="WJ136" s="6">
        <v>80.027778599999991</v>
      </c>
      <c r="WK136" s="6">
        <v>23.368993199999998</v>
      </c>
      <c r="WL136" s="6">
        <v>91.712275199999993</v>
      </c>
      <c r="WM136" s="6">
        <v>42.255254999999998</v>
      </c>
      <c r="WN136" s="6">
        <v>461.75807789999999</v>
      </c>
      <c r="WO136" s="6">
        <v>21.568551899999999</v>
      </c>
      <c r="WP136" s="6">
        <v>71.907420899999991</v>
      </c>
      <c r="WQ136" s="6">
        <v>399.95517449999994</v>
      </c>
      <c r="WR136" s="6">
        <v>73.744605899999996</v>
      </c>
      <c r="WS136" s="6">
        <v>96.231750299999987</v>
      </c>
      <c r="WT136" s="6">
        <v>94.468052699999987</v>
      </c>
      <c r="WU136" s="6">
        <v>154.72772069999996</v>
      </c>
      <c r="WV136" s="6">
        <v>58.459226699999995</v>
      </c>
      <c r="WW136" s="6">
        <v>62.096852999999996</v>
      </c>
      <c r="WX136" s="6">
        <v>96.305237699999992</v>
      </c>
      <c r="WY136" s="6">
        <v>76.463639700000002</v>
      </c>
      <c r="WZ136" s="6">
        <v>38.6543724</v>
      </c>
      <c r="XA136" s="6">
        <v>51.294205199999993</v>
      </c>
      <c r="XB136" s="6">
        <v>29.652165899999996</v>
      </c>
      <c r="XC136" s="6">
        <v>34.171640999999994</v>
      </c>
      <c r="XD136" s="6">
        <v>35.016746099999999</v>
      </c>
      <c r="XE136" s="6">
        <v>11.684496599999999</v>
      </c>
      <c r="XF136" s="6">
        <v>51.220717799999996</v>
      </c>
      <c r="XG136" s="6">
        <v>5.4013238999999995</v>
      </c>
      <c r="XH136" s="6">
        <v>18.8862618</v>
      </c>
      <c r="XI136" s="6">
        <v>8.9654627999999992</v>
      </c>
      <c r="XJ136" s="6">
        <v>10.802647799999999</v>
      </c>
      <c r="XK136" s="6">
        <v>23.405736899999997</v>
      </c>
      <c r="XL136" s="6">
        <v>42.291998699999994</v>
      </c>
      <c r="XM136" s="6">
        <v>7.1650214999999999</v>
      </c>
      <c r="XN136" s="6">
        <v>35.935338599999994</v>
      </c>
      <c r="XO136" s="6">
        <v>17.085820499999997</v>
      </c>
      <c r="XP136" s="6">
        <v>14.403530399999999</v>
      </c>
      <c r="XQ136" s="6">
        <v>22.487144399999998</v>
      </c>
      <c r="XR136" s="6">
        <v>73.744605899999996</v>
      </c>
      <c r="XS136" s="6">
        <v>18.8862618</v>
      </c>
      <c r="XT136" s="6">
        <v>43.173847499999994</v>
      </c>
      <c r="XU136" s="6">
        <v>352.48231409999994</v>
      </c>
      <c r="XV136" s="6">
        <v>3.6008825999999998</v>
      </c>
      <c r="XW136" s="6">
        <v>48.611915099999997</v>
      </c>
      <c r="XX136" s="6">
        <v>72.862757099999982</v>
      </c>
      <c r="XY136" s="6">
        <v>66.579584399999987</v>
      </c>
      <c r="XZ136" s="6">
        <v>164.61177599999999</v>
      </c>
      <c r="YA136" s="6">
        <v>53.903007899999999</v>
      </c>
      <c r="YB136" s="6">
        <v>21.568551899999999</v>
      </c>
      <c r="YC136" s="6">
        <v>56.695529099999995</v>
      </c>
      <c r="YD136" s="6">
        <v>33.253048499999998</v>
      </c>
      <c r="YE136" s="6">
        <v>79.182673499999993</v>
      </c>
      <c r="YF136" s="6">
        <v>140.3976777</v>
      </c>
      <c r="YG136" s="6">
        <v>49.420276499999993</v>
      </c>
      <c r="YH136" s="6">
        <v>17.967669299999997</v>
      </c>
      <c r="YI136" s="6">
        <v>50.338868999999995</v>
      </c>
      <c r="YJ136" s="6">
        <v>18.8862618</v>
      </c>
      <c r="YK136" s="6">
        <v>481.48944479999994</v>
      </c>
      <c r="YL136" s="6">
        <v>71.099059499999981</v>
      </c>
      <c r="YM136" s="6">
        <v>77.235257399999995</v>
      </c>
      <c r="YN136" s="6">
        <v>12.6030891</v>
      </c>
      <c r="YO136" s="6">
        <v>58.459226699999995</v>
      </c>
      <c r="YP136" s="6">
        <v>21.568551899999999</v>
      </c>
      <c r="YQ136" s="6">
        <v>38.691116100000002</v>
      </c>
      <c r="YR136" s="6">
        <v>34.061409900000001</v>
      </c>
      <c r="YS136" s="6">
        <v>403.81326299999995</v>
      </c>
      <c r="YT136" s="6">
        <v>36.890674799999992</v>
      </c>
      <c r="YU136" s="6">
        <v>20.5397283</v>
      </c>
      <c r="YV136" s="6">
        <v>51.257461499999998</v>
      </c>
      <c r="YW136" s="6">
        <v>41.373406199999998</v>
      </c>
      <c r="YX136" s="6">
        <v>16.167227999999998</v>
      </c>
      <c r="YY136" s="6" t="s">
        <v>5</v>
      </c>
      <c r="YZ136" s="6">
        <v>33.253048499999998</v>
      </c>
      <c r="ZA136" s="6">
        <v>5.4013238999999995</v>
      </c>
      <c r="ZB136" s="6">
        <v>23.368993199999998</v>
      </c>
      <c r="ZC136" s="6">
        <v>56.622041699999997</v>
      </c>
      <c r="ZD136" s="6">
        <v>9.002206499999998</v>
      </c>
      <c r="ZE136" s="6">
        <v>60.259667999999998</v>
      </c>
      <c r="ZF136" s="6">
        <v>22.487144399999998</v>
      </c>
      <c r="ZG136" s="6">
        <v>4.4092439999999993</v>
      </c>
      <c r="ZH136" s="6">
        <v>18.004412999999996</v>
      </c>
      <c r="ZI136" s="6">
        <v>9.002206499999998</v>
      </c>
      <c r="ZJ136" s="4"/>
      <c r="ZK136" s="6">
        <v>28.770317099999996</v>
      </c>
      <c r="ZL136" s="6">
        <v>61.141516799999998</v>
      </c>
      <c r="ZM136" s="6">
        <v>44.974288799999997</v>
      </c>
      <c r="ZN136" s="6">
        <v>44.974288799999997</v>
      </c>
      <c r="ZO136" s="6">
        <v>70.143723300000005</v>
      </c>
      <c r="ZP136" s="6">
        <v>35.972082299999997</v>
      </c>
      <c r="ZQ136" s="6">
        <v>454.74003119999998</v>
      </c>
      <c r="ZR136" s="6">
        <v>52.139310299999998</v>
      </c>
      <c r="ZS136" s="6">
        <v>58.459226699999995</v>
      </c>
      <c r="ZT136" s="6">
        <v>107.98973429999999</v>
      </c>
      <c r="ZU136" s="6">
        <v>11.684496599999999</v>
      </c>
      <c r="ZV136" s="6">
        <v>80.064522299999993</v>
      </c>
      <c r="ZW136" s="6">
        <v>89.02998509999999</v>
      </c>
      <c r="ZX136" s="6">
        <v>55.740192899999997</v>
      </c>
      <c r="ZY136" s="6">
        <v>49.420276499999993</v>
      </c>
      <c r="ZZ136" s="6">
        <v>91.749018899999996</v>
      </c>
      <c r="AAA136" s="6">
        <v>66.542840699999999</v>
      </c>
      <c r="AAB136" s="6">
        <v>44.937545099999994</v>
      </c>
      <c r="AAC136" s="6">
        <v>89.911833900000005</v>
      </c>
      <c r="AAD136" s="6">
        <v>81.864963599999982</v>
      </c>
      <c r="AAE136" s="6">
        <v>57.393659399999997</v>
      </c>
      <c r="AAF136" s="6">
        <v>83.628661199999982</v>
      </c>
      <c r="AAG136" s="6">
        <v>87.26628749999999</v>
      </c>
      <c r="AAH136" s="6">
        <v>136.72330769999996</v>
      </c>
      <c r="AAI136" s="6">
        <v>59.4145629</v>
      </c>
      <c r="AAJ136" s="6">
        <v>66.579584399999987</v>
      </c>
      <c r="AAK136" s="6">
        <v>9.002206499999998</v>
      </c>
      <c r="AAL136" s="6">
        <v>62.060109299999993</v>
      </c>
      <c r="AAM136" s="6">
        <v>101.63307419999998</v>
      </c>
      <c r="AAN136" s="4">
        <v>427.03528139999997</v>
      </c>
      <c r="AAO136" s="4">
        <v>58.312251899999993</v>
      </c>
      <c r="AAP136" s="4">
        <v>73.781349599999984</v>
      </c>
      <c r="AAQ136" s="4">
        <v>27.851724599999997</v>
      </c>
      <c r="AAR136" s="4">
        <v>87.229543800000002</v>
      </c>
      <c r="AAS136" s="4">
        <v>48.611915099999997</v>
      </c>
      <c r="AAT136" s="4">
        <v>88.883010299999995</v>
      </c>
      <c r="AAU136" s="4">
        <v>22.487144399999998</v>
      </c>
      <c r="AAV136" s="4">
        <v>4.4827313999999996</v>
      </c>
      <c r="AAW136" s="4">
        <v>9.8840553</v>
      </c>
      <c r="AAX136" s="4">
        <v>420.38467169999996</v>
      </c>
      <c r="AAY136" s="4">
        <v>16.203971699999997</v>
      </c>
      <c r="AAZ136" s="4">
        <v>34.208384699999996</v>
      </c>
      <c r="ABA136" s="4">
        <v>3.6008825999999998</v>
      </c>
      <c r="ABB136" s="4"/>
      <c r="ABC136" s="4">
        <v>8.083613999999999</v>
      </c>
      <c r="ABD136" s="4">
        <v>24.287585700000001</v>
      </c>
      <c r="ABE136" s="4">
        <v>9.002206499999998</v>
      </c>
      <c r="ABF136" s="4">
        <v>4.4827313999999996</v>
      </c>
      <c r="ABG136" s="4">
        <v>37.735779899999997</v>
      </c>
      <c r="ABH136" s="4">
        <v>4.4827313999999996</v>
      </c>
      <c r="ABI136" s="4"/>
      <c r="ABJ136" s="4">
        <v>33.289792199999994</v>
      </c>
      <c r="ABK136" s="4">
        <v>8.9654627999999992</v>
      </c>
      <c r="ABL136" s="4">
        <v>65.660991899999999</v>
      </c>
      <c r="ABM136" s="4">
        <v>15.285379199999999</v>
      </c>
      <c r="ABN136" s="4">
        <v>35.972082299999997</v>
      </c>
      <c r="ABO136" s="4">
        <v>96.195006599999999</v>
      </c>
      <c r="ABP136" s="4">
        <v>23.405736899999997</v>
      </c>
      <c r="ABQ136" s="4"/>
      <c r="ABR136" s="4">
        <v>491.70419339999995</v>
      </c>
      <c r="ABS136" s="4">
        <v>85.392358799999982</v>
      </c>
      <c r="ABT136" s="4">
        <v>35.972082299999997</v>
      </c>
      <c r="ABU136" s="4"/>
      <c r="ABV136" s="4">
        <v>25.2061782</v>
      </c>
      <c r="ABW136" s="4">
        <v>43.210591199999996</v>
      </c>
      <c r="ABX136" s="4">
        <v>17.049076799999998</v>
      </c>
      <c r="ABY136" s="4">
        <v>60.2964117</v>
      </c>
      <c r="ABZ136" s="4">
        <v>63.860550599999996</v>
      </c>
      <c r="ACA136" s="4">
        <v>63.897294299999992</v>
      </c>
      <c r="ACB136" s="4">
        <v>101.70656159999999</v>
      </c>
      <c r="ACC136" s="4">
        <v>57.614121599999997</v>
      </c>
      <c r="ACD136" s="4">
        <v>59.4145629</v>
      </c>
      <c r="ACE136" s="4">
        <v>54.013238999999992</v>
      </c>
      <c r="ACF136" s="4">
        <v>41.373406199999998</v>
      </c>
      <c r="ACG136" s="4">
        <v>79.145929800000005</v>
      </c>
      <c r="ACH136" s="4">
        <v>36.853931099999997</v>
      </c>
      <c r="ACI136" s="4">
        <v>499.53060149999993</v>
      </c>
      <c r="ACJ136" s="4">
        <v>43.173847499999994</v>
      </c>
      <c r="ACK136" s="4">
        <v>64.742399399999996</v>
      </c>
      <c r="ACL136" s="4">
        <v>72.862757099999982</v>
      </c>
      <c r="ACM136" s="4">
        <v>40.454813699999995</v>
      </c>
      <c r="ACN136" s="4">
        <v>53.057902799999994</v>
      </c>
      <c r="ACO136" s="4">
        <v>53.057902799999994</v>
      </c>
      <c r="ACP136" s="4">
        <v>27.888468299999996</v>
      </c>
      <c r="ACQ136" s="4">
        <v>50.375612699999998</v>
      </c>
      <c r="ACR136" s="4">
        <v>367.43699999999995</v>
      </c>
      <c r="ACS136" s="4">
        <v>25.2061782</v>
      </c>
      <c r="ACT136" s="4">
        <v>76.463639700000002</v>
      </c>
      <c r="ACU136" s="4">
        <v>102.55166669999998</v>
      </c>
      <c r="ACV136" s="4">
        <v>44.974288799999997</v>
      </c>
      <c r="ACW136" s="4">
        <v>36.853931099999997</v>
      </c>
      <c r="ACX136" s="4">
        <v>104.35210799999999</v>
      </c>
      <c r="ACY136" s="4">
        <v>57.540634199999992</v>
      </c>
      <c r="ACZ136" s="4">
        <v>26.969875799999997</v>
      </c>
      <c r="ADA136" s="4">
        <v>430.04826479999997</v>
      </c>
      <c r="ADB136" s="4">
        <v>31.489350899999998</v>
      </c>
      <c r="ADC136" s="4">
        <v>53.976495299999996</v>
      </c>
      <c r="ADD136" s="4">
        <v>4.4827313999999996</v>
      </c>
      <c r="ADE136" s="4">
        <v>16.167227999999998</v>
      </c>
      <c r="ADF136" s="4">
        <v>42.255254999999998</v>
      </c>
      <c r="ADG136" s="4">
        <v>33.289792199999994</v>
      </c>
      <c r="ADH136" s="4">
        <v>20.6499594</v>
      </c>
      <c r="ADI136" s="4">
        <v>50.375612699999998</v>
      </c>
      <c r="ADJ136" s="4">
        <v>55.776936599999992</v>
      </c>
      <c r="ADK136" s="4">
        <v>47.693322600000002</v>
      </c>
      <c r="ADL136" s="4">
        <v>49.493763899999998</v>
      </c>
      <c r="ADM136" s="4">
        <v>44.055696299999994</v>
      </c>
      <c r="ADN136" s="4">
        <v>175.41442379999998</v>
      </c>
      <c r="ADO136" s="4">
        <v>196.90948829999999</v>
      </c>
      <c r="ADP136" s="4">
        <v>96.231750299999987</v>
      </c>
      <c r="ADQ136" s="2">
        <v>86.347694999999987</v>
      </c>
      <c r="ADR136" s="2">
        <v>73.744605899999996</v>
      </c>
      <c r="ADS136" s="2">
        <v>119.6374872</v>
      </c>
      <c r="ADT136" s="2">
        <v>80.064522299999993</v>
      </c>
      <c r="ADU136" s="2">
        <v>74.699942100000001</v>
      </c>
      <c r="ADV136" s="2">
        <v>84.547253699999985</v>
      </c>
    </row>
    <row r="137" spans="1:802" s="2" customFormat="1" ht="16.5">
      <c r="A137" s="5" t="s">
        <v>132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</row>
    <row r="138" spans="1:802" s="2" customFormat="1" ht="16.5">
      <c r="A138" s="3" t="s">
        <v>133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</row>
    <row r="139" spans="1:802" s="2" customFormat="1" ht="16.5">
      <c r="A139" s="3" t="s">
        <v>134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 t="s">
        <v>5</v>
      </c>
      <c r="PW139" s="4" t="s">
        <v>5</v>
      </c>
      <c r="PX139" s="4" t="s">
        <v>5</v>
      </c>
      <c r="PY139" s="4" t="s">
        <v>5</v>
      </c>
      <c r="PZ139" s="4" t="s">
        <v>5</v>
      </c>
      <c r="QA139" s="4" t="s">
        <v>5</v>
      </c>
      <c r="QB139" s="4" t="s">
        <v>5</v>
      </c>
      <c r="QC139" s="4" t="s">
        <v>5</v>
      </c>
      <c r="QD139" s="4" t="s">
        <v>5</v>
      </c>
      <c r="QE139" s="4" t="s">
        <v>5</v>
      </c>
      <c r="QF139" s="4" t="s">
        <v>5</v>
      </c>
      <c r="QG139" s="4" t="s">
        <v>5</v>
      </c>
      <c r="QH139" s="4">
        <v>18.004412999999996</v>
      </c>
      <c r="QI139" s="4" t="s">
        <v>5</v>
      </c>
      <c r="QJ139" s="4" t="s">
        <v>5</v>
      </c>
      <c r="QK139" s="4" t="s">
        <v>5</v>
      </c>
      <c r="QL139" s="4" t="s">
        <v>5</v>
      </c>
      <c r="QM139" s="4" t="s">
        <v>5</v>
      </c>
      <c r="QN139" s="4" t="s">
        <v>5</v>
      </c>
      <c r="QO139" s="4" t="s">
        <v>5</v>
      </c>
      <c r="QP139" s="4" t="s">
        <v>5</v>
      </c>
      <c r="QQ139" s="4" t="s">
        <v>5</v>
      </c>
      <c r="QR139" s="4" t="s">
        <v>5</v>
      </c>
      <c r="QS139" s="4" t="s">
        <v>5</v>
      </c>
      <c r="QT139" s="4" t="s">
        <v>5</v>
      </c>
      <c r="QU139" s="4" t="s">
        <v>5</v>
      </c>
      <c r="QV139" s="4" t="s">
        <v>5</v>
      </c>
      <c r="QW139" s="4" t="s">
        <v>5</v>
      </c>
      <c r="QX139" s="4" t="s">
        <v>5</v>
      </c>
      <c r="QY139" s="4" t="s">
        <v>5</v>
      </c>
      <c r="QZ139" s="4" t="s">
        <v>5</v>
      </c>
      <c r="RA139" s="4" t="s">
        <v>5</v>
      </c>
      <c r="RB139" s="4" t="s">
        <v>5</v>
      </c>
      <c r="RC139" s="4" t="s">
        <v>5</v>
      </c>
      <c r="RD139" s="4" t="s">
        <v>5</v>
      </c>
      <c r="RE139" s="4" t="s">
        <v>5</v>
      </c>
      <c r="RF139" s="4" t="s">
        <v>5</v>
      </c>
      <c r="RG139" s="4" t="s">
        <v>5</v>
      </c>
      <c r="RH139" s="4" t="s">
        <v>5</v>
      </c>
      <c r="RI139" s="4" t="s">
        <v>5</v>
      </c>
      <c r="RJ139" s="4" t="s">
        <v>5</v>
      </c>
      <c r="RK139" s="4" t="s">
        <v>5</v>
      </c>
      <c r="RL139" s="4" t="s">
        <v>5</v>
      </c>
      <c r="RM139" s="4" t="s">
        <v>5</v>
      </c>
      <c r="RN139" s="4" t="s">
        <v>5</v>
      </c>
      <c r="RO139" s="4" t="s">
        <v>5</v>
      </c>
      <c r="RP139" s="4" t="s">
        <v>5</v>
      </c>
      <c r="RQ139" s="4" t="s">
        <v>5</v>
      </c>
      <c r="RR139" s="4" t="s">
        <v>5</v>
      </c>
      <c r="RS139" s="4" t="s">
        <v>5</v>
      </c>
      <c r="RT139" s="4" t="s">
        <v>5</v>
      </c>
      <c r="RU139" s="4" t="s">
        <v>5</v>
      </c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</row>
    <row r="140" spans="1:802" s="2" customFormat="1" ht="16.5">
      <c r="A140" s="3" t="s">
        <v>135</v>
      </c>
      <c r="B140" s="4"/>
      <c r="C140" s="4"/>
      <c r="D140" s="4"/>
      <c r="E140" s="4"/>
      <c r="F140" s="4"/>
      <c r="G140" s="4"/>
      <c r="H140" s="4"/>
      <c r="I140" s="4">
        <v>2114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>
        <v>2316</v>
      </c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>
        <v>926</v>
      </c>
      <c r="BC140" s="4"/>
      <c r="BD140" s="4"/>
      <c r="BE140" s="4"/>
      <c r="BF140" s="4"/>
      <c r="BG140" s="4"/>
      <c r="BH140" s="4"/>
      <c r="BI140" s="4"/>
      <c r="BJ140" s="4"/>
      <c r="BK140" s="4"/>
      <c r="BL140" s="4">
        <v>2421</v>
      </c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>
        <v>2429</v>
      </c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>
        <v>2712</v>
      </c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>
        <v>2667</v>
      </c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>
        <v>2993</v>
      </c>
      <c r="FF140" s="4"/>
      <c r="FG140" s="4"/>
      <c r="FH140" s="4"/>
      <c r="FI140" s="4"/>
      <c r="FJ140" s="4"/>
      <c r="FK140" s="4"/>
      <c r="FL140" s="4"/>
      <c r="FM140" s="4"/>
      <c r="FN140" s="4">
        <v>2425</v>
      </c>
      <c r="FO140" s="4"/>
      <c r="FP140" s="4"/>
      <c r="FQ140" s="4">
        <v>2425</v>
      </c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>
        <v>2437</v>
      </c>
      <c r="HK140" s="4"/>
      <c r="HL140" s="4"/>
      <c r="HM140" s="4"/>
      <c r="HN140" s="4"/>
      <c r="HO140" s="4"/>
      <c r="HP140" s="4">
        <v>2572</v>
      </c>
      <c r="HQ140" s="4"/>
      <c r="HR140" s="4"/>
      <c r="HS140" s="4"/>
      <c r="HT140" s="4">
        <v>2668</v>
      </c>
      <c r="HU140" s="4"/>
      <c r="HV140" s="4"/>
      <c r="HW140" s="4"/>
      <c r="HX140" s="4"/>
      <c r="HY140" s="4"/>
      <c r="HZ140" s="4"/>
      <c r="IA140" s="4">
        <v>2475</v>
      </c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>
        <v>2506</v>
      </c>
      <c r="JH140" s="4"/>
      <c r="JI140" s="4"/>
      <c r="JJ140" s="4"/>
      <c r="JK140" s="4"/>
      <c r="JL140" s="4"/>
      <c r="JM140" s="4"/>
      <c r="JN140" s="4"/>
      <c r="JO140" s="4"/>
      <c r="JP140" s="4">
        <v>2627</v>
      </c>
      <c r="JQ140" s="4"/>
      <c r="JR140" s="4"/>
      <c r="JS140" s="4"/>
      <c r="JT140" s="4"/>
      <c r="JU140" s="4"/>
      <c r="JV140" s="4"/>
      <c r="JW140" s="4">
        <v>2467</v>
      </c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>
        <v>2668</v>
      </c>
      <c r="LK140" s="4"/>
      <c r="LL140" s="4"/>
      <c r="LM140" s="4"/>
      <c r="LN140" s="4"/>
      <c r="LO140" s="4"/>
      <c r="LP140" s="4"/>
      <c r="LQ140" s="4">
        <v>2517</v>
      </c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>
        <v>2655</v>
      </c>
      <c r="ND140" s="4"/>
      <c r="NE140" s="4"/>
      <c r="NF140" s="4"/>
      <c r="NG140" s="4"/>
      <c r="NH140" s="4"/>
      <c r="NI140" s="4"/>
      <c r="NJ140" s="4"/>
      <c r="NK140" s="4">
        <v>2551</v>
      </c>
      <c r="NL140" s="4"/>
      <c r="NM140" s="4"/>
      <c r="NN140" s="4"/>
      <c r="NO140" s="4"/>
      <c r="NP140" s="4"/>
      <c r="NQ140" s="4">
        <v>2667</v>
      </c>
      <c r="NR140" s="4"/>
      <c r="NS140" s="4"/>
      <c r="NT140" s="4"/>
      <c r="NU140" s="4">
        <v>2617</v>
      </c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>
        <v>2616</v>
      </c>
      <c r="PC140" s="4"/>
      <c r="PD140" s="4"/>
      <c r="PE140" s="4"/>
      <c r="PF140" s="4"/>
      <c r="PG140" s="4"/>
      <c r="PH140" s="4"/>
      <c r="PI140" s="4"/>
      <c r="PJ140" s="4"/>
      <c r="PK140" s="4"/>
      <c r="PL140" s="4">
        <v>2627</v>
      </c>
      <c r="PM140" s="4"/>
      <c r="PN140" s="4"/>
      <c r="PO140" s="4"/>
      <c r="PP140" s="4"/>
      <c r="PQ140" s="4"/>
      <c r="PR140" s="4"/>
      <c r="PS140" s="4"/>
      <c r="PT140" s="4"/>
      <c r="PU140" s="4"/>
      <c r="PV140" s="4" t="s">
        <v>5</v>
      </c>
      <c r="PW140" s="4" t="s">
        <v>5</v>
      </c>
      <c r="PX140" s="4" t="s">
        <v>5</v>
      </c>
      <c r="PY140" s="4" t="s">
        <v>5</v>
      </c>
      <c r="PZ140" s="4" t="s">
        <v>5</v>
      </c>
      <c r="QA140" s="4" t="s">
        <v>5</v>
      </c>
      <c r="QB140" s="4" t="s">
        <v>5</v>
      </c>
      <c r="QC140" s="4" t="s">
        <v>5</v>
      </c>
      <c r="QD140" s="4" t="s">
        <v>5</v>
      </c>
      <c r="QE140" s="4" t="s">
        <v>5</v>
      </c>
      <c r="QF140" s="4" t="s">
        <v>5</v>
      </c>
      <c r="QG140" s="4" t="s">
        <v>5</v>
      </c>
      <c r="QH140" s="4" t="s">
        <v>5</v>
      </c>
      <c r="QI140" s="4" t="s">
        <v>5</v>
      </c>
      <c r="QJ140" s="4" t="s">
        <v>5</v>
      </c>
      <c r="QK140" s="4" t="s">
        <v>5</v>
      </c>
      <c r="QL140" s="4" t="s">
        <v>5</v>
      </c>
      <c r="QM140" s="4" t="s">
        <v>5</v>
      </c>
      <c r="QN140" s="4" t="s">
        <v>5</v>
      </c>
      <c r="QO140" s="4" t="s">
        <v>5</v>
      </c>
      <c r="QP140" s="4" t="s">
        <v>5</v>
      </c>
      <c r="QQ140" s="4" t="s">
        <v>5</v>
      </c>
      <c r="QR140" s="4">
        <v>2421.0423929999997</v>
      </c>
      <c r="QS140" s="4" t="s">
        <v>5</v>
      </c>
      <c r="QT140" s="4" t="s">
        <v>5</v>
      </c>
      <c r="QU140" s="4" t="s">
        <v>5</v>
      </c>
      <c r="QV140" s="4" t="s">
        <v>5</v>
      </c>
      <c r="QW140" s="4" t="s">
        <v>5</v>
      </c>
      <c r="QX140" s="4" t="s">
        <v>5</v>
      </c>
      <c r="QY140" s="4" t="s">
        <v>5</v>
      </c>
      <c r="QZ140" s="4" t="s">
        <v>5</v>
      </c>
      <c r="RA140" s="4" t="s">
        <v>5</v>
      </c>
      <c r="RB140" s="4" t="s">
        <v>5</v>
      </c>
      <c r="RC140" s="4" t="s">
        <v>5</v>
      </c>
      <c r="RD140" s="4" t="s">
        <v>5</v>
      </c>
      <c r="RE140" s="4" t="s">
        <v>5</v>
      </c>
      <c r="RF140" s="4">
        <v>2645.8403495999996</v>
      </c>
      <c r="RG140" s="4" t="s">
        <v>5</v>
      </c>
      <c r="RH140" s="4" t="s">
        <v>5</v>
      </c>
      <c r="RI140" s="4" t="s">
        <v>5</v>
      </c>
      <c r="RJ140" s="4">
        <v>2310.3703685999999</v>
      </c>
      <c r="RK140" s="4" t="s">
        <v>5</v>
      </c>
      <c r="RL140" s="4" t="s">
        <v>5</v>
      </c>
      <c r="RM140" s="4" t="s">
        <v>5</v>
      </c>
      <c r="RN140" s="4" t="s">
        <v>5</v>
      </c>
      <c r="RO140" s="4" t="s">
        <v>5</v>
      </c>
      <c r="RP140" s="4" t="s">
        <v>5</v>
      </c>
      <c r="RQ140" s="4">
        <v>2625.8517767999997</v>
      </c>
      <c r="RR140" s="4" t="s">
        <v>5</v>
      </c>
      <c r="RS140" s="4">
        <v>2392.0883573999995</v>
      </c>
      <c r="RT140" s="4" t="s">
        <v>5</v>
      </c>
      <c r="RU140" s="4" t="s">
        <v>5</v>
      </c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 t="s">
        <v>5</v>
      </c>
      <c r="TC140" s="4" t="s">
        <v>5</v>
      </c>
      <c r="TD140" s="4">
        <v>1963.6568153999997</v>
      </c>
      <c r="TE140" s="4" t="s">
        <v>5</v>
      </c>
      <c r="TF140" s="4" t="s">
        <v>5</v>
      </c>
      <c r="TG140" s="4">
        <v>2627.1378062999997</v>
      </c>
      <c r="TH140" s="4" t="s">
        <v>5</v>
      </c>
      <c r="TI140" s="4" t="s">
        <v>5</v>
      </c>
      <c r="TJ140" s="4" t="s">
        <v>5</v>
      </c>
      <c r="TK140" s="4" t="s">
        <v>5</v>
      </c>
      <c r="TL140" s="4">
        <v>2616.2616711000001</v>
      </c>
      <c r="TM140" s="4" t="s">
        <v>5</v>
      </c>
      <c r="TN140" s="4" t="s">
        <v>5</v>
      </c>
      <c r="TO140" s="4" t="s">
        <v>5</v>
      </c>
      <c r="TP140" s="4" t="s">
        <v>5</v>
      </c>
      <c r="TQ140" s="4" t="s">
        <v>5</v>
      </c>
      <c r="TR140" s="4" t="s">
        <v>5</v>
      </c>
      <c r="TS140" s="4">
        <v>2647.7877656999999</v>
      </c>
      <c r="TT140" s="4" t="s">
        <v>5</v>
      </c>
      <c r="TU140" s="6" t="s">
        <v>5</v>
      </c>
      <c r="TV140" s="6" t="s">
        <v>5</v>
      </c>
      <c r="TW140" s="6" t="s">
        <v>5</v>
      </c>
      <c r="TX140" s="6">
        <v>2627.0643188999998</v>
      </c>
      <c r="TY140" s="6" t="s">
        <v>5</v>
      </c>
      <c r="TZ140" s="6">
        <v>1.8004412999999999</v>
      </c>
      <c r="UA140" s="6" t="s">
        <v>5</v>
      </c>
      <c r="UB140" s="6" t="s">
        <v>5</v>
      </c>
      <c r="UC140" s="6" t="s">
        <v>5</v>
      </c>
      <c r="UD140" s="6" t="s">
        <v>5</v>
      </c>
      <c r="UE140" s="6" t="s">
        <v>5</v>
      </c>
      <c r="UF140" s="6" t="s">
        <v>5</v>
      </c>
      <c r="UG140" s="6" t="s">
        <v>5</v>
      </c>
      <c r="UH140" s="6" t="s">
        <v>5</v>
      </c>
      <c r="UI140" s="6" t="s">
        <v>5</v>
      </c>
      <c r="UJ140" s="6" t="s">
        <v>5</v>
      </c>
      <c r="UK140" s="6" t="s">
        <v>5</v>
      </c>
      <c r="UL140" s="6" t="s">
        <v>5</v>
      </c>
      <c r="UM140" s="6" t="s">
        <v>5</v>
      </c>
      <c r="UN140" s="6" t="s">
        <v>5</v>
      </c>
      <c r="UO140" s="6" t="s">
        <v>5</v>
      </c>
      <c r="UP140" s="6" t="s">
        <v>5</v>
      </c>
      <c r="UQ140" s="6" t="s">
        <v>5</v>
      </c>
      <c r="UR140" s="6" t="s">
        <v>5</v>
      </c>
      <c r="US140" s="6" t="s">
        <v>5</v>
      </c>
      <c r="UT140" s="6" t="s">
        <v>5</v>
      </c>
      <c r="UU140" s="6" t="s">
        <v>5</v>
      </c>
      <c r="UV140" s="6" t="s">
        <v>5</v>
      </c>
      <c r="UW140" s="6" t="s">
        <v>5</v>
      </c>
      <c r="UX140" s="6" t="s">
        <v>5</v>
      </c>
      <c r="UY140" s="6" t="s">
        <v>5</v>
      </c>
      <c r="UZ140" s="6" t="s">
        <v>5</v>
      </c>
      <c r="VA140" s="6" t="s">
        <v>5</v>
      </c>
      <c r="VB140" s="6" t="s">
        <v>5</v>
      </c>
      <c r="VC140" s="6" t="s">
        <v>5</v>
      </c>
      <c r="VD140" s="6" t="s">
        <v>5</v>
      </c>
      <c r="VE140" s="6" t="s">
        <v>5</v>
      </c>
      <c r="VF140" s="6" t="s">
        <v>5</v>
      </c>
      <c r="VG140" s="6" t="s">
        <v>5</v>
      </c>
      <c r="VH140" s="6" t="s">
        <v>5</v>
      </c>
      <c r="VI140" s="6" t="s">
        <v>5</v>
      </c>
      <c r="VJ140" s="6">
        <v>1976.1864170999997</v>
      </c>
      <c r="VK140" s="6" t="s">
        <v>5</v>
      </c>
      <c r="VL140" s="6" t="s">
        <v>5</v>
      </c>
      <c r="VM140" s="6" t="s">
        <v>5</v>
      </c>
      <c r="VN140" s="6" t="s">
        <v>5</v>
      </c>
      <c r="VO140" s="6" t="s">
        <v>5</v>
      </c>
      <c r="VP140" s="6" t="s">
        <v>5</v>
      </c>
      <c r="VQ140" s="6" t="s">
        <v>5</v>
      </c>
      <c r="VR140" s="6" t="s">
        <v>5</v>
      </c>
      <c r="VS140" s="6" t="s">
        <v>5</v>
      </c>
      <c r="VT140" s="6" t="s">
        <v>5</v>
      </c>
      <c r="VU140" s="6" t="s">
        <v>5</v>
      </c>
      <c r="VV140" s="6" t="s">
        <v>5</v>
      </c>
      <c r="VW140" s="6" t="s">
        <v>5</v>
      </c>
      <c r="VX140" s="6" t="s">
        <v>5</v>
      </c>
      <c r="VY140" s="6">
        <v>2499.7473983999998</v>
      </c>
      <c r="VZ140" s="6">
        <v>1084.1963558999998</v>
      </c>
      <c r="WA140" s="6" t="s">
        <v>5</v>
      </c>
      <c r="WB140" s="6" t="s">
        <v>5</v>
      </c>
      <c r="WC140" s="6" t="s">
        <v>5</v>
      </c>
      <c r="WD140" s="6" t="s">
        <v>5</v>
      </c>
      <c r="WE140" s="6" t="s">
        <v>5</v>
      </c>
      <c r="WF140" s="6" t="s">
        <v>5</v>
      </c>
      <c r="WG140" s="6" t="s">
        <v>5</v>
      </c>
      <c r="WH140" s="6">
        <v>380.51775720000001</v>
      </c>
      <c r="WI140" s="6" t="s">
        <v>5</v>
      </c>
      <c r="WJ140" s="6" t="s">
        <v>5</v>
      </c>
      <c r="WK140" s="6">
        <v>1071.4095482999999</v>
      </c>
      <c r="WL140" s="6" t="s">
        <v>5</v>
      </c>
      <c r="WM140" s="6" t="s">
        <v>5</v>
      </c>
      <c r="WN140" s="6" t="s">
        <v>5</v>
      </c>
      <c r="WO140" s="6" t="s">
        <v>5</v>
      </c>
      <c r="WP140" s="6" t="s">
        <v>5</v>
      </c>
      <c r="WQ140" s="6" t="s">
        <v>5</v>
      </c>
      <c r="WR140" s="6" t="s">
        <v>5</v>
      </c>
      <c r="WS140" s="6" t="s">
        <v>5</v>
      </c>
      <c r="WT140" s="6" t="s">
        <v>5</v>
      </c>
      <c r="WU140" s="6" t="s">
        <v>5</v>
      </c>
      <c r="WV140" s="6" t="s">
        <v>5</v>
      </c>
      <c r="WW140" s="6">
        <v>4.4827313999999996</v>
      </c>
      <c r="WX140" s="6" t="s">
        <v>5</v>
      </c>
      <c r="WY140" s="6" t="s">
        <v>5</v>
      </c>
      <c r="WZ140" s="6">
        <v>363.0644997</v>
      </c>
      <c r="XA140" s="6" t="s">
        <v>5</v>
      </c>
      <c r="XB140" s="6" t="s">
        <v>5</v>
      </c>
      <c r="XC140" s="6" t="s">
        <v>5</v>
      </c>
      <c r="XD140" s="6" t="s">
        <v>5</v>
      </c>
      <c r="XE140" s="6" t="s">
        <v>5</v>
      </c>
      <c r="XF140" s="6" t="s">
        <v>5</v>
      </c>
      <c r="XG140" s="6" t="s">
        <v>5</v>
      </c>
      <c r="XH140" s="6">
        <v>4.4827313999999996</v>
      </c>
      <c r="XI140" s="6" t="s">
        <v>5</v>
      </c>
      <c r="XJ140" s="6" t="s">
        <v>5</v>
      </c>
      <c r="XK140" s="6" t="s">
        <v>5</v>
      </c>
      <c r="XL140" s="6" t="s">
        <v>5</v>
      </c>
      <c r="XM140" s="6">
        <v>2255.1445874999999</v>
      </c>
      <c r="XN140" s="6" t="s">
        <v>5</v>
      </c>
      <c r="XO140" s="6" t="s">
        <v>5</v>
      </c>
      <c r="XP140" s="6" t="s">
        <v>5</v>
      </c>
      <c r="XQ140" s="6" t="s">
        <v>5</v>
      </c>
      <c r="XR140" s="6" t="s">
        <v>5</v>
      </c>
      <c r="XS140" s="6">
        <v>2612.4035825999999</v>
      </c>
      <c r="XT140" s="6" t="s">
        <v>5</v>
      </c>
      <c r="XU140" s="6" t="s">
        <v>5</v>
      </c>
      <c r="XV140" s="6" t="s">
        <v>5</v>
      </c>
      <c r="XW140" s="6" t="s">
        <v>5</v>
      </c>
      <c r="XX140" s="6" t="s">
        <v>5</v>
      </c>
      <c r="XY140" s="6">
        <v>3.6008825999999998</v>
      </c>
      <c r="XZ140" s="6">
        <v>1066.5961235999998</v>
      </c>
      <c r="YA140" s="6" t="s">
        <v>5</v>
      </c>
      <c r="YB140" s="6" t="s">
        <v>5</v>
      </c>
      <c r="YC140" s="6" t="s">
        <v>5</v>
      </c>
      <c r="YD140" s="6" t="s">
        <v>5</v>
      </c>
      <c r="YE140" s="6" t="s">
        <v>5</v>
      </c>
      <c r="YF140" s="6" t="s">
        <v>5</v>
      </c>
      <c r="YG140" s="6" t="s">
        <v>5</v>
      </c>
      <c r="YH140" s="6" t="s">
        <v>5</v>
      </c>
      <c r="YI140" s="6">
        <v>1507.1530865999998</v>
      </c>
      <c r="YJ140" s="6">
        <v>1016.4777167999999</v>
      </c>
      <c r="YK140" s="6" t="s">
        <v>5</v>
      </c>
      <c r="YL140" s="6" t="s">
        <v>5</v>
      </c>
      <c r="YM140" s="6" t="s">
        <v>5</v>
      </c>
      <c r="YN140" s="6" t="s">
        <v>5</v>
      </c>
      <c r="YO140" s="6" t="s">
        <v>5</v>
      </c>
      <c r="YP140" s="6" t="s">
        <v>5</v>
      </c>
      <c r="YQ140" s="6" t="s">
        <v>5</v>
      </c>
      <c r="YR140" s="6" t="s">
        <v>5</v>
      </c>
      <c r="YS140" s="6" t="s">
        <v>5</v>
      </c>
      <c r="YT140" s="6" t="s">
        <v>5</v>
      </c>
      <c r="YU140" s="6" t="s">
        <v>5</v>
      </c>
      <c r="YV140" s="6" t="s">
        <v>5</v>
      </c>
      <c r="YW140" s="6" t="s">
        <v>5</v>
      </c>
      <c r="YX140" s="6" t="s">
        <v>5</v>
      </c>
      <c r="YY140" s="6" t="s">
        <v>5</v>
      </c>
      <c r="YZ140" s="6" t="s">
        <v>5</v>
      </c>
      <c r="ZA140" s="6" t="s">
        <v>5</v>
      </c>
      <c r="ZB140" s="6" t="s">
        <v>5</v>
      </c>
      <c r="ZC140" s="6" t="s">
        <v>5</v>
      </c>
      <c r="ZD140" s="6" t="s">
        <v>5</v>
      </c>
      <c r="ZE140" s="6" t="s">
        <v>5</v>
      </c>
      <c r="ZF140" s="6" t="s">
        <v>5</v>
      </c>
      <c r="ZG140" s="6" t="s">
        <v>5</v>
      </c>
      <c r="ZH140" s="6" t="s">
        <v>5</v>
      </c>
      <c r="ZI140" s="4"/>
      <c r="ZJ140" s="6">
        <v>1332.3633057</v>
      </c>
      <c r="ZK140" s="4"/>
      <c r="ZL140" s="4"/>
      <c r="ZM140" s="4"/>
      <c r="ZN140" s="4"/>
      <c r="ZO140" s="6">
        <v>733.73494529999994</v>
      </c>
      <c r="ZP140" s="4"/>
      <c r="ZQ140" s="4"/>
      <c r="ZR140" s="4"/>
      <c r="ZS140" s="4"/>
      <c r="ZT140" s="6">
        <v>2451.6498950999999</v>
      </c>
      <c r="ZU140" s="4"/>
      <c r="ZV140" s="4"/>
      <c r="ZW140" s="4"/>
      <c r="ZX140" s="4"/>
      <c r="ZY140" s="4"/>
      <c r="ZZ140" s="4"/>
      <c r="AAA140" s="4"/>
      <c r="AAB140" s="6">
        <v>770.00097719999997</v>
      </c>
      <c r="AAC140" s="4"/>
      <c r="AAD140" s="4"/>
      <c r="AAE140" s="4"/>
      <c r="AAF140" s="4"/>
      <c r="AAG140" s="4"/>
      <c r="AAH140" s="4"/>
      <c r="AAI140" s="6">
        <v>2535.4255310999997</v>
      </c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>
        <v>652.71508679999988</v>
      </c>
      <c r="ABJ140" s="4"/>
      <c r="ABK140" s="4"/>
      <c r="ABL140" s="4"/>
      <c r="ABM140" s="4"/>
      <c r="ABN140" s="4"/>
      <c r="ABO140" s="4"/>
      <c r="ABP140" s="4"/>
      <c r="ABQ140" s="4">
        <v>2249.9269820999998</v>
      </c>
      <c r="ABR140" s="4"/>
      <c r="ABS140" s="4">
        <v>1936.3562462999998</v>
      </c>
      <c r="ABT140" s="4"/>
      <c r="ABU140" s="4"/>
      <c r="ABV140" s="4"/>
      <c r="ABW140" s="4"/>
      <c r="ABX140" s="4"/>
      <c r="ABY140" s="4"/>
      <c r="ABZ140" s="4" t="s">
        <v>5</v>
      </c>
      <c r="ACA140" s="4">
        <v>727.52525999999989</v>
      </c>
      <c r="ACB140" s="4" t="s">
        <v>5</v>
      </c>
      <c r="ACC140" s="4" t="s">
        <v>5</v>
      </c>
      <c r="ACD140" s="4"/>
      <c r="ACE140" s="4">
        <v>398.15473319999995</v>
      </c>
      <c r="ACF140" s="4"/>
      <c r="ACG140" s="4"/>
      <c r="ACH140" s="4"/>
      <c r="ACI140" s="4" t="s">
        <v>5</v>
      </c>
      <c r="ACJ140" s="4" t="s">
        <v>5</v>
      </c>
      <c r="ACK140" s="4" t="s">
        <v>5</v>
      </c>
      <c r="ACL140" s="4">
        <v>373.86714749999999</v>
      </c>
      <c r="ACM140" s="4" t="s">
        <v>5</v>
      </c>
      <c r="ACN140" s="4" t="s">
        <v>5</v>
      </c>
      <c r="ACO140" s="4"/>
      <c r="ACP140" s="4" t="s">
        <v>5</v>
      </c>
      <c r="ACQ140" s="4" t="s">
        <v>5</v>
      </c>
      <c r="ACR140" s="4" t="s">
        <v>5</v>
      </c>
      <c r="ACS140" s="4" t="s">
        <v>5</v>
      </c>
      <c r="ACT140" s="4" t="s">
        <v>5</v>
      </c>
      <c r="ACU140" s="4" t="s">
        <v>5</v>
      </c>
      <c r="ACV140" s="4" t="s">
        <v>5</v>
      </c>
      <c r="ACW140" s="4" t="s">
        <v>5</v>
      </c>
      <c r="ACX140" s="4" t="s">
        <v>5</v>
      </c>
      <c r="ACY140" s="4" t="s">
        <v>5</v>
      </c>
      <c r="ACZ140" s="4" t="s">
        <v>5</v>
      </c>
      <c r="ADA140" s="4" t="s">
        <v>5</v>
      </c>
      <c r="ADB140" s="4" t="s">
        <v>5</v>
      </c>
      <c r="ADC140" s="4" t="s">
        <v>5</v>
      </c>
      <c r="ADD140" s="4">
        <v>344.98659929999997</v>
      </c>
      <c r="ADE140" s="4" t="s">
        <v>5</v>
      </c>
      <c r="ADF140" s="4" t="s">
        <v>5</v>
      </c>
      <c r="ADG140" s="4" t="s">
        <v>5</v>
      </c>
      <c r="ADH140" s="4" t="s">
        <v>5</v>
      </c>
      <c r="ADI140" s="4" t="s">
        <v>5</v>
      </c>
      <c r="ADJ140" s="4">
        <v>381.54658080000002</v>
      </c>
      <c r="ADK140" s="4" t="s">
        <v>5</v>
      </c>
      <c r="ADL140" s="4"/>
      <c r="ADM140" s="4" t="s">
        <v>5</v>
      </c>
      <c r="ADN140" s="4" t="s">
        <v>5</v>
      </c>
      <c r="ADO140" s="4">
        <v>759.52902269999993</v>
      </c>
      <c r="ADP140" s="4" t="s">
        <v>5</v>
      </c>
      <c r="ADQ140" s="2" t="s">
        <v>5</v>
      </c>
      <c r="ADR140" s="2">
        <v>1131.3017792999999</v>
      </c>
      <c r="ADS140" s="2" t="s">
        <v>5</v>
      </c>
      <c r="ADT140" s="2" t="s">
        <v>5</v>
      </c>
      <c r="ADU140" s="2" t="s">
        <v>5</v>
      </c>
      <c r="ADV140" s="2" t="s">
        <v>5</v>
      </c>
    </row>
    <row r="141" spans="1:802" s="2" customFormat="1" ht="16.5">
      <c r="A141" s="5" t="s">
        <v>136</v>
      </c>
      <c r="B141" s="4">
        <v>36</v>
      </c>
      <c r="C141" s="4"/>
      <c r="D141" s="4"/>
      <c r="E141" s="4"/>
      <c r="F141" s="4"/>
      <c r="G141" s="4"/>
      <c r="H141" s="4"/>
      <c r="I141" s="4"/>
      <c r="J141" s="4">
        <v>139</v>
      </c>
      <c r="K141" s="4">
        <v>53</v>
      </c>
      <c r="L141" s="4">
        <v>36</v>
      </c>
      <c r="M141" s="4"/>
      <c r="N141" s="4"/>
      <c r="O141" s="4">
        <v>62</v>
      </c>
      <c r="P141" s="4"/>
      <c r="Q141" s="4"/>
      <c r="R141" s="4"/>
      <c r="S141" s="4"/>
      <c r="T141" s="4"/>
      <c r="U141" s="4"/>
      <c r="V141" s="4">
        <v>36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>
        <v>24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>
        <v>36</v>
      </c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>
        <v>21</v>
      </c>
      <c r="FA141" s="4">
        <v>11</v>
      </c>
      <c r="FB141" s="4"/>
      <c r="FC141" s="4"/>
      <c r="FD141" s="4"/>
      <c r="FE141" s="4"/>
      <c r="FF141" s="4"/>
      <c r="FG141" s="4"/>
      <c r="FH141" s="4"/>
      <c r="FI141" s="4"/>
      <c r="FJ141" s="4">
        <v>76</v>
      </c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>
        <v>3</v>
      </c>
      <c r="HO141" s="4">
        <v>19</v>
      </c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>
        <v>19.804854299999999</v>
      </c>
      <c r="TG141" s="4" t="s">
        <v>5</v>
      </c>
      <c r="TH141" s="4" t="s">
        <v>5</v>
      </c>
      <c r="TI141" s="4" t="s">
        <v>5</v>
      </c>
      <c r="TJ141" s="4"/>
      <c r="TK141" s="4"/>
      <c r="TL141" s="4" t="s">
        <v>5</v>
      </c>
      <c r="TM141" s="4">
        <v>1.8004412999999999</v>
      </c>
      <c r="TN141" s="4" t="s">
        <v>5</v>
      </c>
      <c r="TO141" s="4" t="s">
        <v>5</v>
      </c>
      <c r="TP141" s="4" t="s">
        <v>5</v>
      </c>
      <c r="TQ141" s="4" t="s">
        <v>5</v>
      </c>
      <c r="TR141" s="4"/>
      <c r="TS141" s="4"/>
      <c r="TT141" s="4"/>
      <c r="TU141" s="6" t="s">
        <v>5</v>
      </c>
      <c r="TV141" s="6" t="s">
        <v>5</v>
      </c>
      <c r="TW141" s="6" t="s">
        <v>5</v>
      </c>
      <c r="TX141" s="6" t="s">
        <v>5</v>
      </c>
      <c r="TY141" s="6" t="s">
        <v>5</v>
      </c>
      <c r="TZ141" s="6" t="s">
        <v>5</v>
      </c>
      <c r="UA141" s="6" t="s">
        <v>5</v>
      </c>
      <c r="UB141" s="6" t="s">
        <v>5</v>
      </c>
      <c r="UC141" s="6" t="s">
        <v>5</v>
      </c>
      <c r="UD141" s="6" t="s">
        <v>5</v>
      </c>
      <c r="UE141" s="6" t="s">
        <v>5</v>
      </c>
      <c r="UF141" s="6" t="s">
        <v>5</v>
      </c>
      <c r="UG141" s="6" t="s">
        <v>5</v>
      </c>
      <c r="UH141" s="6" t="s">
        <v>5</v>
      </c>
      <c r="UI141" s="6" t="s">
        <v>5</v>
      </c>
      <c r="UJ141" s="6" t="s">
        <v>5</v>
      </c>
      <c r="UK141" s="6" t="s">
        <v>5</v>
      </c>
      <c r="UL141" s="6" t="s">
        <v>5</v>
      </c>
      <c r="UM141" s="6" t="s">
        <v>5</v>
      </c>
      <c r="UN141" s="6" t="s">
        <v>5</v>
      </c>
      <c r="UO141" s="6" t="s">
        <v>5</v>
      </c>
      <c r="UP141" s="6" t="s">
        <v>5</v>
      </c>
      <c r="UQ141" s="6" t="s">
        <v>5</v>
      </c>
      <c r="UR141" s="6" t="s">
        <v>5</v>
      </c>
      <c r="US141" s="6" t="s">
        <v>5</v>
      </c>
      <c r="UT141" s="6" t="s">
        <v>5</v>
      </c>
      <c r="UU141" s="6" t="s">
        <v>5</v>
      </c>
      <c r="UV141" s="6" t="s">
        <v>5</v>
      </c>
      <c r="UW141" s="6" t="s">
        <v>5</v>
      </c>
      <c r="UX141" s="6">
        <v>0.88184879999999999</v>
      </c>
      <c r="UY141" s="6" t="s">
        <v>5</v>
      </c>
      <c r="UZ141" s="6">
        <v>9.002206499999998</v>
      </c>
      <c r="VA141" s="6" t="s">
        <v>5</v>
      </c>
      <c r="VB141" s="6" t="s">
        <v>5</v>
      </c>
      <c r="VC141" s="6" t="s">
        <v>5</v>
      </c>
      <c r="VD141" s="6" t="s">
        <v>5</v>
      </c>
      <c r="VE141" s="6" t="s">
        <v>5</v>
      </c>
      <c r="VF141" s="6" t="s">
        <v>5</v>
      </c>
      <c r="VG141" s="6" t="s">
        <v>5</v>
      </c>
      <c r="VH141" s="6" t="s">
        <v>5</v>
      </c>
      <c r="VI141" s="6" t="s">
        <v>5</v>
      </c>
      <c r="VJ141" s="6" t="s">
        <v>5</v>
      </c>
      <c r="VK141" s="6" t="s">
        <v>5</v>
      </c>
      <c r="VL141" s="6" t="s">
        <v>5</v>
      </c>
      <c r="VM141" s="6" t="s">
        <v>5</v>
      </c>
      <c r="VN141" s="6" t="s">
        <v>5</v>
      </c>
      <c r="VO141" s="6" t="s">
        <v>5</v>
      </c>
      <c r="VP141" s="6" t="s">
        <v>5</v>
      </c>
      <c r="VQ141" s="6" t="s">
        <v>5</v>
      </c>
      <c r="VR141" s="6" t="s">
        <v>5</v>
      </c>
      <c r="VS141" s="6" t="s">
        <v>5</v>
      </c>
      <c r="VT141" s="6" t="s">
        <v>5</v>
      </c>
      <c r="VU141" s="6" t="s">
        <v>5</v>
      </c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6" t="s">
        <v>5</v>
      </c>
      <c r="XW141" s="6" t="s">
        <v>5</v>
      </c>
      <c r="XX141" s="6" t="s">
        <v>5</v>
      </c>
      <c r="XY141" s="6" t="s">
        <v>5</v>
      </c>
      <c r="XZ141" s="6" t="s">
        <v>5</v>
      </c>
      <c r="YA141" s="6" t="s">
        <v>5</v>
      </c>
      <c r="YB141" s="6" t="s">
        <v>5</v>
      </c>
      <c r="YC141" s="6" t="s">
        <v>5</v>
      </c>
      <c r="YD141" s="6" t="s">
        <v>5</v>
      </c>
      <c r="YE141" s="6" t="s">
        <v>5</v>
      </c>
      <c r="YF141" s="6" t="s">
        <v>5</v>
      </c>
      <c r="YG141" s="6" t="s">
        <v>5</v>
      </c>
      <c r="YH141" s="6" t="s">
        <v>5</v>
      </c>
      <c r="YI141" s="6" t="s">
        <v>5</v>
      </c>
      <c r="YJ141" s="6" t="s">
        <v>5</v>
      </c>
      <c r="YK141" s="6" t="s">
        <v>5</v>
      </c>
      <c r="YL141" s="6" t="s">
        <v>5</v>
      </c>
      <c r="YM141" s="6">
        <v>13.484937899999998</v>
      </c>
      <c r="YN141" s="6" t="s">
        <v>5</v>
      </c>
      <c r="YO141" s="6" t="s">
        <v>5</v>
      </c>
      <c r="YP141" s="6" t="s">
        <v>5</v>
      </c>
      <c r="YQ141" s="6" t="s">
        <v>5</v>
      </c>
      <c r="YR141" s="6" t="s">
        <v>5</v>
      </c>
      <c r="YS141" s="6" t="s">
        <v>5</v>
      </c>
      <c r="YT141" s="6" t="s">
        <v>5</v>
      </c>
      <c r="YU141" s="6" t="s">
        <v>5</v>
      </c>
      <c r="YV141" s="6" t="s">
        <v>5</v>
      </c>
      <c r="YW141" s="6" t="s">
        <v>5</v>
      </c>
      <c r="YX141" s="6" t="s">
        <v>5</v>
      </c>
      <c r="YY141" s="6" t="s">
        <v>5</v>
      </c>
      <c r="YZ141" s="6" t="s">
        <v>5</v>
      </c>
      <c r="ZA141" s="6" t="s">
        <v>5</v>
      </c>
      <c r="ZB141" s="6" t="s">
        <v>5</v>
      </c>
      <c r="ZC141" s="6" t="s">
        <v>5</v>
      </c>
      <c r="ZD141" s="6" t="s">
        <v>5</v>
      </c>
      <c r="ZE141" s="6" t="s">
        <v>5</v>
      </c>
      <c r="ZF141" s="6" t="s">
        <v>5</v>
      </c>
      <c r="ZG141" s="6" t="s">
        <v>5</v>
      </c>
      <c r="ZH141" s="6" t="s">
        <v>5</v>
      </c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 t="s">
        <v>5</v>
      </c>
      <c r="ACA141" s="4" t="s">
        <v>5</v>
      </c>
      <c r="ACB141" s="4" t="s">
        <v>5</v>
      </c>
      <c r="ACC141" s="4">
        <v>28.770317099999996</v>
      </c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 t="s">
        <v>5</v>
      </c>
      <c r="ADN141" s="4" t="s">
        <v>5</v>
      </c>
      <c r="ADO141" s="4">
        <v>10.802647799999999</v>
      </c>
      <c r="ADP141" s="4">
        <v>9.8840553</v>
      </c>
      <c r="ADQ141" s="2" t="s">
        <v>5</v>
      </c>
      <c r="ADR141" s="2" t="s">
        <v>5</v>
      </c>
      <c r="ADS141" s="2" t="s">
        <v>5</v>
      </c>
      <c r="ADT141" s="2" t="s">
        <v>5</v>
      </c>
      <c r="ADU141" s="2" t="s">
        <v>5</v>
      </c>
      <c r="ADV141" s="2" t="s">
        <v>5</v>
      </c>
    </row>
    <row r="142" spans="1:802" s="2" customFormat="1" ht="16.5">
      <c r="A142" s="5" t="s">
        <v>137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</row>
    <row r="143" spans="1:802" s="2" customFormat="1" ht="16.5">
      <c r="A143" s="3" t="s">
        <v>138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</row>
    <row r="144" spans="1:802" s="2" customFormat="1" ht="16.5">
      <c r="A144" s="3" t="s">
        <v>139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</row>
    <row r="145" spans="1:802" s="2" customFormat="1" ht="16.5">
      <c r="A145" s="3" t="s">
        <v>140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>
        <v>28</v>
      </c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>
        <v>26</v>
      </c>
      <c r="LY145" s="4"/>
      <c r="LZ145" s="4"/>
      <c r="MA145" s="4"/>
      <c r="MB145" s="4">
        <v>57</v>
      </c>
      <c r="MC145" s="4"/>
      <c r="MD145" s="4"/>
      <c r="ME145" s="4"/>
      <c r="MF145" s="4">
        <v>18</v>
      </c>
      <c r="MG145" s="4"/>
      <c r="MH145" s="4"/>
      <c r="MI145" s="4">
        <v>19</v>
      </c>
      <c r="MJ145" s="4"/>
      <c r="MK145" s="4">
        <v>19</v>
      </c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>
        <v>24</v>
      </c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>
        <v>11</v>
      </c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>
        <v>9</v>
      </c>
      <c r="OW145" s="4">
        <v>23</v>
      </c>
      <c r="OX145" s="4">
        <v>1</v>
      </c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>
        <v>9.002206499999998</v>
      </c>
      <c r="RW145" s="4" t="s">
        <v>5</v>
      </c>
      <c r="RX145" s="4" t="s">
        <v>5</v>
      </c>
      <c r="RY145" s="4" t="s">
        <v>5</v>
      </c>
      <c r="RZ145" s="4" t="s">
        <v>5</v>
      </c>
      <c r="SA145" s="4" t="s">
        <v>5</v>
      </c>
      <c r="SB145" s="4" t="s">
        <v>5</v>
      </c>
      <c r="SC145" s="4" t="s">
        <v>5</v>
      </c>
      <c r="SD145" s="4" t="s">
        <v>5</v>
      </c>
      <c r="SE145" s="4" t="s">
        <v>5</v>
      </c>
      <c r="SF145" s="4" t="s">
        <v>5</v>
      </c>
      <c r="SG145" s="4" t="s">
        <v>5</v>
      </c>
      <c r="SH145" s="4" t="s">
        <v>5</v>
      </c>
      <c r="SI145" s="4" t="s">
        <v>5</v>
      </c>
      <c r="SJ145" s="4" t="s">
        <v>5</v>
      </c>
      <c r="SK145" s="4">
        <v>9.002206499999998</v>
      </c>
      <c r="SL145" s="4" t="s">
        <v>5</v>
      </c>
      <c r="SM145" s="4" t="s">
        <v>5</v>
      </c>
      <c r="SN145" s="4" t="s">
        <v>5</v>
      </c>
      <c r="SO145" s="4" t="s">
        <v>5</v>
      </c>
      <c r="SP145" s="4" t="s">
        <v>5</v>
      </c>
      <c r="SQ145" s="4" t="s">
        <v>5</v>
      </c>
      <c r="SR145" s="4" t="s">
        <v>5</v>
      </c>
      <c r="SS145" s="4" t="s">
        <v>5</v>
      </c>
      <c r="ST145" s="4" t="s">
        <v>5</v>
      </c>
      <c r="SU145" s="4" t="s">
        <v>5</v>
      </c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6" t="s">
        <v>5</v>
      </c>
      <c r="VW145" s="6" t="s">
        <v>5</v>
      </c>
      <c r="VX145" s="6" t="s">
        <v>5</v>
      </c>
      <c r="VY145" s="6" t="s">
        <v>5</v>
      </c>
      <c r="VZ145" s="6" t="s">
        <v>5</v>
      </c>
      <c r="WA145" s="6" t="s">
        <v>5</v>
      </c>
      <c r="WB145" s="6" t="s">
        <v>5</v>
      </c>
      <c r="WC145" s="6" t="s">
        <v>5</v>
      </c>
      <c r="WD145" s="6" t="s">
        <v>5</v>
      </c>
      <c r="WE145" s="6" t="s">
        <v>5</v>
      </c>
      <c r="WF145" s="6" t="s">
        <v>5</v>
      </c>
      <c r="WG145" s="6" t="s">
        <v>5</v>
      </c>
      <c r="WH145" s="6" t="s">
        <v>5</v>
      </c>
      <c r="WI145" s="6" t="s">
        <v>5</v>
      </c>
      <c r="WJ145" s="6" t="s">
        <v>5</v>
      </c>
      <c r="WK145" s="6" t="s">
        <v>5</v>
      </c>
      <c r="WL145" s="6" t="s">
        <v>5</v>
      </c>
      <c r="WM145" s="6" t="s">
        <v>5</v>
      </c>
      <c r="WN145" s="6" t="s">
        <v>5</v>
      </c>
      <c r="WO145" s="6">
        <v>9.002206499999998</v>
      </c>
      <c r="WP145" s="6" t="s">
        <v>5</v>
      </c>
      <c r="WQ145" s="6" t="s">
        <v>5</v>
      </c>
      <c r="WR145" s="6" t="s">
        <v>5</v>
      </c>
      <c r="WS145" s="6">
        <v>9.002206499999998</v>
      </c>
      <c r="WT145" s="6" t="s">
        <v>5</v>
      </c>
      <c r="WU145" s="6">
        <v>6.2831726999999988</v>
      </c>
      <c r="WV145" s="6">
        <v>9.002206499999998</v>
      </c>
      <c r="WW145" s="6" t="s">
        <v>5</v>
      </c>
      <c r="WX145" s="6" t="s">
        <v>5</v>
      </c>
      <c r="WY145" s="6" t="s">
        <v>5</v>
      </c>
      <c r="WZ145" s="6" t="s">
        <v>5</v>
      </c>
      <c r="XA145" s="6" t="s">
        <v>5</v>
      </c>
      <c r="XB145" s="6" t="s">
        <v>5</v>
      </c>
      <c r="XC145" s="6" t="s">
        <v>5</v>
      </c>
      <c r="XD145" s="6" t="s">
        <v>5</v>
      </c>
      <c r="XE145" s="6" t="s">
        <v>5</v>
      </c>
      <c r="XF145" s="6" t="s">
        <v>5</v>
      </c>
      <c r="XG145" s="6" t="s">
        <v>5</v>
      </c>
      <c r="XH145" s="6" t="s">
        <v>5</v>
      </c>
      <c r="XI145" s="6" t="s">
        <v>5</v>
      </c>
      <c r="XJ145" s="6" t="s">
        <v>5</v>
      </c>
      <c r="XK145" s="6" t="s">
        <v>5</v>
      </c>
      <c r="XL145" s="6" t="s">
        <v>5</v>
      </c>
      <c r="XM145" s="6" t="s">
        <v>5</v>
      </c>
      <c r="XN145" s="6" t="s">
        <v>5</v>
      </c>
      <c r="XO145" s="6" t="s">
        <v>5</v>
      </c>
      <c r="XP145" s="6" t="s">
        <v>5</v>
      </c>
      <c r="XQ145" s="6" t="s">
        <v>5</v>
      </c>
      <c r="XR145" s="6" t="s">
        <v>5</v>
      </c>
      <c r="XS145" s="6" t="s">
        <v>5</v>
      </c>
      <c r="XT145" s="6" t="s">
        <v>5</v>
      </c>
      <c r="XU145" s="6" t="s">
        <v>5</v>
      </c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</row>
    <row r="146" spans="1:802" s="2" customFormat="1" ht="16.5">
      <c r="A146" s="3" t="s">
        <v>141</v>
      </c>
      <c r="B146" s="4"/>
      <c r="C146" s="4"/>
      <c r="D146" s="4"/>
      <c r="E146" s="4">
        <v>609</v>
      </c>
      <c r="F146" s="4"/>
      <c r="G146" s="4"/>
      <c r="H146" s="4"/>
      <c r="I146" s="4"/>
      <c r="J146" s="4"/>
      <c r="K146" s="4"/>
      <c r="L146" s="4">
        <v>766</v>
      </c>
      <c r="M146" s="4"/>
      <c r="N146" s="4"/>
      <c r="O146" s="4">
        <v>348</v>
      </c>
      <c r="P146" s="4"/>
      <c r="Q146" s="4"/>
      <c r="R146" s="4"/>
      <c r="S146" s="4">
        <v>1029</v>
      </c>
      <c r="T146" s="4"/>
      <c r="U146" s="4">
        <v>988</v>
      </c>
      <c r="V146" s="4"/>
      <c r="W146" s="4">
        <v>576</v>
      </c>
      <c r="X146" s="4"/>
      <c r="Y146" s="4">
        <v>2508</v>
      </c>
      <c r="Z146" s="4"/>
      <c r="AA146" s="4"/>
      <c r="AB146" s="4"/>
      <c r="AC146" s="4"/>
      <c r="AD146" s="4"/>
      <c r="AE146" s="4">
        <v>877</v>
      </c>
      <c r="AF146" s="4"/>
      <c r="AG146" s="4">
        <v>417</v>
      </c>
      <c r="AH146" s="4"/>
      <c r="AI146" s="4"/>
      <c r="AJ146" s="4"/>
      <c r="AK146" s="4"/>
      <c r="AL146" s="4"/>
      <c r="AM146" s="4"/>
      <c r="AN146" s="4"/>
      <c r="AO146" s="4">
        <v>624</v>
      </c>
      <c r="AP146" s="4"/>
      <c r="AQ146" s="4"/>
      <c r="AR146" s="4">
        <v>1111</v>
      </c>
      <c r="AS146" s="4"/>
      <c r="AT146" s="4"/>
      <c r="AU146" s="4"/>
      <c r="AV146" s="4"/>
      <c r="AW146" s="4"/>
      <c r="AX146" s="4"/>
      <c r="AY146" s="4">
        <v>985</v>
      </c>
      <c r="AZ146" s="4"/>
      <c r="BA146" s="4"/>
      <c r="BB146" s="4"/>
      <c r="BC146" s="4">
        <v>940</v>
      </c>
      <c r="BD146" s="4"/>
      <c r="BE146" s="4"/>
      <c r="BF146" s="4">
        <v>1105</v>
      </c>
      <c r="BG146" s="4"/>
      <c r="BH146" s="4"/>
      <c r="BI146" s="4"/>
      <c r="BJ146" s="4"/>
      <c r="BK146" s="4">
        <v>350</v>
      </c>
      <c r="BL146" s="4"/>
      <c r="BM146" s="4"/>
      <c r="BN146" s="4"/>
      <c r="BO146" s="4">
        <v>1617</v>
      </c>
      <c r="BP146" s="4">
        <v>879</v>
      </c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>
        <v>640</v>
      </c>
      <c r="CK146" s="4"/>
      <c r="CL146" s="4"/>
      <c r="CM146" s="4"/>
      <c r="CN146" s="4"/>
      <c r="CO146" s="4"/>
      <c r="CP146" s="4"/>
      <c r="CQ146" s="4"/>
      <c r="CR146" s="4"/>
      <c r="CS146" s="4">
        <v>586</v>
      </c>
      <c r="CT146" s="4"/>
      <c r="CU146" s="4"/>
      <c r="CV146" s="4"/>
      <c r="CW146" s="4"/>
      <c r="CX146" s="4"/>
      <c r="CY146" s="4"/>
      <c r="CZ146" s="4"/>
      <c r="DA146" s="4"/>
      <c r="DB146" s="4">
        <v>884</v>
      </c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</row>
    <row r="147" spans="1:802" s="2" customFormat="1" ht="16.5">
      <c r="A147" s="3" t="s">
        <v>142</v>
      </c>
      <c r="B147" s="4">
        <v>2344</v>
      </c>
      <c r="C147" s="4">
        <v>62</v>
      </c>
      <c r="D147" s="4">
        <v>141</v>
      </c>
      <c r="E147" s="4">
        <v>108</v>
      </c>
      <c r="F147" s="4">
        <v>26</v>
      </c>
      <c r="G147" s="4">
        <v>256</v>
      </c>
      <c r="H147" s="4">
        <v>2419</v>
      </c>
      <c r="I147" s="4">
        <v>2684</v>
      </c>
      <c r="J147" s="4">
        <v>669</v>
      </c>
      <c r="K147" s="4">
        <v>1088</v>
      </c>
      <c r="L147" s="4">
        <v>5391</v>
      </c>
      <c r="M147" s="4">
        <v>627</v>
      </c>
      <c r="N147" s="4">
        <v>4952</v>
      </c>
      <c r="O147" s="4">
        <v>675</v>
      </c>
      <c r="P147" s="4">
        <v>1140</v>
      </c>
      <c r="Q147" s="4">
        <v>1368</v>
      </c>
      <c r="R147" s="4">
        <v>481</v>
      </c>
      <c r="S147" s="4">
        <v>660</v>
      </c>
      <c r="T147" s="4">
        <v>4858</v>
      </c>
      <c r="U147" s="4">
        <v>696</v>
      </c>
      <c r="V147" s="4">
        <v>3508</v>
      </c>
      <c r="W147" s="4">
        <v>969</v>
      </c>
      <c r="X147" s="4">
        <v>3062</v>
      </c>
      <c r="Y147" s="4">
        <v>2869</v>
      </c>
      <c r="Z147" s="4">
        <v>1216</v>
      </c>
      <c r="AA147" s="4">
        <v>716</v>
      </c>
      <c r="AB147" s="4">
        <v>477</v>
      </c>
      <c r="AC147" s="4">
        <v>276</v>
      </c>
      <c r="AD147" s="4">
        <v>385</v>
      </c>
      <c r="AE147" s="4">
        <v>2478</v>
      </c>
      <c r="AF147" s="4">
        <v>562</v>
      </c>
      <c r="AG147" s="4">
        <v>697</v>
      </c>
      <c r="AH147" s="4">
        <v>1752</v>
      </c>
      <c r="AI147" s="4">
        <v>167</v>
      </c>
      <c r="AJ147" s="4">
        <v>83</v>
      </c>
      <c r="AK147" s="4">
        <v>569</v>
      </c>
      <c r="AL147" s="4">
        <v>138</v>
      </c>
      <c r="AM147" s="4">
        <v>379</v>
      </c>
      <c r="AN147" s="4">
        <v>116</v>
      </c>
      <c r="AO147" s="4">
        <v>44</v>
      </c>
      <c r="AP147" s="4">
        <v>2149</v>
      </c>
      <c r="AQ147" s="4">
        <v>130</v>
      </c>
      <c r="AR147" s="4">
        <v>89</v>
      </c>
      <c r="AS147" s="4">
        <v>64</v>
      </c>
      <c r="AT147" s="4">
        <v>2165</v>
      </c>
      <c r="AU147" s="4">
        <v>100</v>
      </c>
      <c r="AV147" s="4">
        <v>108</v>
      </c>
      <c r="AW147" s="4">
        <v>2259</v>
      </c>
      <c r="AX147" s="4">
        <v>79</v>
      </c>
      <c r="AY147" s="4">
        <v>42</v>
      </c>
      <c r="AZ147" s="4">
        <v>46</v>
      </c>
      <c r="BA147" s="4">
        <v>511</v>
      </c>
      <c r="BB147" s="4">
        <v>126</v>
      </c>
      <c r="BC147" s="4">
        <v>46</v>
      </c>
      <c r="BD147" s="4">
        <v>2320</v>
      </c>
      <c r="BE147" s="4">
        <v>174</v>
      </c>
      <c r="BF147" s="4">
        <v>2372</v>
      </c>
      <c r="BG147" s="4">
        <v>504</v>
      </c>
      <c r="BH147" s="4">
        <v>3216</v>
      </c>
      <c r="BI147" s="4">
        <v>2832</v>
      </c>
      <c r="BJ147" s="4">
        <v>2926</v>
      </c>
      <c r="BK147" s="4">
        <v>522</v>
      </c>
      <c r="BL147" s="4">
        <v>721</v>
      </c>
      <c r="BM147" s="4">
        <v>5033</v>
      </c>
      <c r="BN147" s="4">
        <v>754</v>
      </c>
      <c r="BO147" s="4">
        <v>666</v>
      </c>
      <c r="BP147" s="4">
        <v>386</v>
      </c>
      <c r="BQ147" s="4">
        <v>486</v>
      </c>
      <c r="BR147" s="4">
        <v>982</v>
      </c>
      <c r="BS147" s="4">
        <v>401</v>
      </c>
      <c r="BT147" s="4">
        <v>2571</v>
      </c>
      <c r="BU147" s="4">
        <v>2545</v>
      </c>
      <c r="BV147" s="4">
        <v>397</v>
      </c>
      <c r="BW147" s="4">
        <v>688</v>
      </c>
      <c r="BX147" s="4">
        <v>504</v>
      </c>
      <c r="BY147" s="4">
        <v>522</v>
      </c>
      <c r="BZ147" s="4">
        <v>4881</v>
      </c>
      <c r="CA147" s="4">
        <v>624</v>
      </c>
      <c r="CB147" s="4">
        <v>626</v>
      </c>
      <c r="CC147" s="4">
        <v>598</v>
      </c>
      <c r="CD147" s="4">
        <v>2799</v>
      </c>
      <c r="CE147" s="4">
        <v>957</v>
      </c>
      <c r="CF147" s="4">
        <v>911</v>
      </c>
      <c r="CG147" s="4">
        <v>1001</v>
      </c>
      <c r="CH147" s="4">
        <v>2891</v>
      </c>
      <c r="CI147" s="4">
        <v>778</v>
      </c>
      <c r="CJ147" s="4">
        <v>840</v>
      </c>
      <c r="CK147" s="4">
        <v>715</v>
      </c>
      <c r="CL147" s="4">
        <v>725</v>
      </c>
      <c r="CM147" s="4">
        <v>2428</v>
      </c>
      <c r="CN147" s="4">
        <v>1043</v>
      </c>
      <c r="CO147" s="4">
        <v>464</v>
      </c>
      <c r="CP147" s="4">
        <v>447</v>
      </c>
      <c r="CQ147" s="4">
        <v>245</v>
      </c>
      <c r="CR147" s="4">
        <v>311</v>
      </c>
      <c r="CS147" s="4">
        <v>880</v>
      </c>
      <c r="CT147" s="4">
        <v>107</v>
      </c>
      <c r="CU147" s="4">
        <v>228</v>
      </c>
      <c r="CV147" s="4">
        <v>257</v>
      </c>
      <c r="CW147" s="4">
        <v>194</v>
      </c>
      <c r="CX147" s="4">
        <v>261</v>
      </c>
      <c r="CY147" s="4">
        <v>184</v>
      </c>
      <c r="CZ147" s="4">
        <v>363</v>
      </c>
      <c r="DA147" s="4">
        <v>318</v>
      </c>
      <c r="DB147" s="4">
        <v>503</v>
      </c>
      <c r="DC147" s="4">
        <v>717</v>
      </c>
      <c r="DD147" s="4">
        <v>272</v>
      </c>
      <c r="DE147" s="4">
        <v>434</v>
      </c>
      <c r="DF147" s="4">
        <v>239</v>
      </c>
      <c r="DG147" s="4">
        <v>236</v>
      </c>
      <c r="DH147" s="4">
        <v>1240</v>
      </c>
      <c r="DI147" s="4">
        <v>1348</v>
      </c>
      <c r="DJ147" s="4">
        <v>427</v>
      </c>
      <c r="DK147" s="4">
        <v>592</v>
      </c>
      <c r="DL147" s="4">
        <v>836</v>
      </c>
      <c r="DM147" s="4">
        <v>1026</v>
      </c>
      <c r="DN147" s="4">
        <v>798</v>
      </c>
      <c r="DO147" s="4">
        <v>1171</v>
      </c>
      <c r="DP147" s="4">
        <v>1359</v>
      </c>
      <c r="DQ147" s="4">
        <v>1717</v>
      </c>
      <c r="DR147" s="4">
        <v>1066</v>
      </c>
      <c r="DS147" s="4">
        <v>895</v>
      </c>
      <c r="DT147" s="4">
        <v>733</v>
      </c>
      <c r="DU147" s="4">
        <v>1226</v>
      </c>
      <c r="DV147" s="4">
        <v>1126</v>
      </c>
      <c r="DW147" s="4">
        <v>930</v>
      </c>
      <c r="DX147" s="4">
        <v>2645</v>
      </c>
      <c r="DY147" s="4">
        <v>587</v>
      </c>
      <c r="DZ147" s="4">
        <v>755</v>
      </c>
      <c r="EA147" s="4">
        <v>1008</v>
      </c>
      <c r="EB147" s="4">
        <v>854</v>
      </c>
      <c r="EC147" s="4">
        <v>379</v>
      </c>
      <c r="ED147" s="4">
        <v>326</v>
      </c>
      <c r="EE147" s="4">
        <v>345</v>
      </c>
      <c r="EF147" s="4">
        <v>428</v>
      </c>
      <c r="EG147" s="4">
        <v>791</v>
      </c>
      <c r="EH147" s="4">
        <v>417</v>
      </c>
      <c r="EI147" s="4">
        <v>190</v>
      </c>
      <c r="EJ147" s="4">
        <v>408</v>
      </c>
      <c r="EK147" s="4">
        <v>258</v>
      </c>
      <c r="EL147" s="4">
        <v>794</v>
      </c>
      <c r="EM147" s="4">
        <v>968</v>
      </c>
      <c r="EN147" s="4">
        <v>336</v>
      </c>
      <c r="EO147" s="4">
        <v>248</v>
      </c>
      <c r="EP147" s="4">
        <v>337</v>
      </c>
      <c r="EQ147" s="4">
        <v>485</v>
      </c>
      <c r="ER147" s="4">
        <v>290</v>
      </c>
      <c r="ES147" s="4">
        <v>425</v>
      </c>
      <c r="ET147" s="4">
        <v>310</v>
      </c>
      <c r="EU147" s="4">
        <v>983</v>
      </c>
      <c r="EV147" s="4">
        <v>386</v>
      </c>
      <c r="EW147" s="4">
        <v>357</v>
      </c>
      <c r="EX147" s="4">
        <v>408</v>
      </c>
      <c r="EY147" s="4">
        <v>353</v>
      </c>
      <c r="EZ147" s="4">
        <v>206</v>
      </c>
      <c r="FA147" s="4">
        <v>493</v>
      </c>
      <c r="FB147" s="4">
        <v>2680</v>
      </c>
      <c r="FC147" s="4">
        <v>766</v>
      </c>
      <c r="FD147" s="4">
        <v>312</v>
      </c>
      <c r="FE147" s="4">
        <v>313</v>
      </c>
      <c r="FF147" s="4">
        <v>505</v>
      </c>
      <c r="FG147" s="4">
        <v>717</v>
      </c>
      <c r="FH147" s="4">
        <v>2174</v>
      </c>
      <c r="FI147" s="4">
        <v>3701</v>
      </c>
      <c r="FJ147" s="4">
        <v>997</v>
      </c>
      <c r="FK147" s="4">
        <v>2722</v>
      </c>
      <c r="FL147" s="4">
        <v>2629</v>
      </c>
      <c r="FM147" s="4">
        <v>2719</v>
      </c>
      <c r="FN147" s="4">
        <v>506</v>
      </c>
      <c r="FO147" s="4">
        <v>637</v>
      </c>
      <c r="FP147" s="4">
        <v>986</v>
      </c>
      <c r="FQ147" s="4">
        <v>1058</v>
      </c>
      <c r="FR147" s="4">
        <v>1072</v>
      </c>
      <c r="FS147" s="4">
        <v>379</v>
      </c>
      <c r="FT147" s="4">
        <v>605</v>
      </c>
      <c r="FU147" s="4">
        <v>749</v>
      </c>
      <c r="FV147" s="4">
        <v>1027</v>
      </c>
      <c r="FW147" s="4">
        <v>698</v>
      </c>
      <c r="FX147" s="4">
        <v>1041</v>
      </c>
      <c r="FY147" s="4">
        <v>663</v>
      </c>
      <c r="FZ147" s="4">
        <v>917</v>
      </c>
      <c r="GA147" s="4">
        <v>797</v>
      </c>
      <c r="GB147" s="4">
        <v>1568</v>
      </c>
      <c r="GC147" s="4">
        <v>697</v>
      </c>
      <c r="GD147" s="4">
        <v>821</v>
      </c>
      <c r="GE147" s="4">
        <v>1129</v>
      </c>
      <c r="GF147" s="4">
        <v>929</v>
      </c>
      <c r="GG147" s="4">
        <v>738</v>
      </c>
      <c r="GH147" s="4">
        <v>679</v>
      </c>
      <c r="GI147" s="4">
        <v>766</v>
      </c>
      <c r="GJ147" s="4">
        <v>541</v>
      </c>
      <c r="GK147" s="4">
        <v>314</v>
      </c>
      <c r="GL147" s="4">
        <v>434</v>
      </c>
      <c r="GM147" s="4">
        <v>607</v>
      </c>
      <c r="GN147" s="4">
        <v>164</v>
      </c>
      <c r="GO147" s="4">
        <v>202</v>
      </c>
      <c r="GP147" s="4">
        <v>195</v>
      </c>
      <c r="GQ147" s="4">
        <v>223</v>
      </c>
      <c r="GR147" s="4">
        <v>215</v>
      </c>
      <c r="GS147" s="4">
        <v>255</v>
      </c>
      <c r="GT147" s="4">
        <v>231</v>
      </c>
      <c r="GU147" s="4">
        <v>161</v>
      </c>
      <c r="GV147" s="4">
        <v>268</v>
      </c>
      <c r="GW147" s="4">
        <v>52</v>
      </c>
      <c r="GX147" s="4">
        <v>73</v>
      </c>
      <c r="GY147" s="4">
        <v>55</v>
      </c>
      <c r="GZ147" s="4">
        <v>167</v>
      </c>
      <c r="HA147" s="4">
        <v>117</v>
      </c>
      <c r="HB147" s="4">
        <v>32</v>
      </c>
      <c r="HC147" s="4">
        <v>120</v>
      </c>
      <c r="HD147" s="4">
        <v>131</v>
      </c>
      <c r="HE147" s="4">
        <v>85</v>
      </c>
      <c r="HF147" s="4">
        <v>204</v>
      </c>
      <c r="HG147" s="4">
        <v>1020</v>
      </c>
      <c r="HH147" s="4">
        <v>1386</v>
      </c>
      <c r="HI147" s="4">
        <v>1129</v>
      </c>
      <c r="HJ147" s="4">
        <v>1255</v>
      </c>
      <c r="HK147" s="4">
        <v>1400</v>
      </c>
      <c r="HL147" s="4">
        <v>1441</v>
      </c>
      <c r="HM147" s="4">
        <v>3527</v>
      </c>
      <c r="HN147" s="4">
        <v>1158</v>
      </c>
      <c r="HO147" s="4">
        <v>1014</v>
      </c>
      <c r="HP147" s="4">
        <v>2058</v>
      </c>
      <c r="HQ147" s="4">
        <v>1207</v>
      </c>
      <c r="HR147" s="4">
        <v>1660</v>
      </c>
      <c r="HS147" s="4">
        <v>944</v>
      </c>
      <c r="HT147" s="4">
        <v>1170</v>
      </c>
      <c r="HU147" s="4">
        <v>890</v>
      </c>
      <c r="HV147" s="4">
        <v>754</v>
      </c>
      <c r="HW147" s="4">
        <v>994</v>
      </c>
      <c r="HX147" s="4">
        <v>3237</v>
      </c>
      <c r="HY147" s="4">
        <v>1017</v>
      </c>
      <c r="HZ147" s="4">
        <v>954</v>
      </c>
      <c r="IA147" s="4">
        <v>887</v>
      </c>
      <c r="IB147" s="4">
        <v>1305</v>
      </c>
      <c r="IC147" s="4">
        <v>3156</v>
      </c>
      <c r="ID147" s="4">
        <v>3054</v>
      </c>
      <c r="IE147" s="4">
        <v>382</v>
      </c>
      <c r="IF147" s="4">
        <v>900</v>
      </c>
      <c r="IG147" s="4">
        <v>876</v>
      </c>
      <c r="IH147" s="4">
        <v>559</v>
      </c>
      <c r="II147" s="4">
        <v>583</v>
      </c>
      <c r="IJ147" s="4">
        <v>455</v>
      </c>
      <c r="IK147" s="4">
        <v>202</v>
      </c>
      <c r="IL147" s="4">
        <v>308</v>
      </c>
      <c r="IM147" s="4">
        <v>249</v>
      </c>
      <c r="IN147" s="4">
        <v>147</v>
      </c>
      <c r="IO147" s="4">
        <v>172</v>
      </c>
      <c r="IP147" s="4">
        <v>217</v>
      </c>
      <c r="IQ147" s="4">
        <v>978</v>
      </c>
      <c r="IR147" s="4">
        <v>337</v>
      </c>
      <c r="IS147" s="4">
        <v>212</v>
      </c>
      <c r="IT147" s="4">
        <v>75</v>
      </c>
      <c r="IU147" s="4">
        <v>59</v>
      </c>
      <c r="IV147" s="4">
        <v>46</v>
      </c>
      <c r="IW147" s="4">
        <v>71</v>
      </c>
      <c r="IX147" s="4">
        <v>194</v>
      </c>
      <c r="IY147" s="4">
        <v>248</v>
      </c>
      <c r="IZ147" s="4">
        <v>227</v>
      </c>
      <c r="JA147" s="4">
        <v>663</v>
      </c>
      <c r="JB147" s="4">
        <v>63</v>
      </c>
      <c r="JC147" s="4">
        <v>60</v>
      </c>
      <c r="JD147" s="4">
        <v>71</v>
      </c>
      <c r="JE147" s="4">
        <v>71</v>
      </c>
      <c r="JF147" s="4">
        <v>1780</v>
      </c>
      <c r="JG147" s="4">
        <v>471</v>
      </c>
      <c r="JH147" s="4">
        <v>3446</v>
      </c>
      <c r="JI147" s="4">
        <v>4009</v>
      </c>
      <c r="JJ147" s="4">
        <v>1584</v>
      </c>
      <c r="JK147" s="4">
        <v>1669</v>
      </c>
      <c r="JL147" s="4">
        <v>1812</v>
      </c>
      <c r="JM147" s="4">
        <v>2020</v>
      </c>
      <c r="JN147" s="4">
        <v>1752</v>
      </c>
      <c r="JO147" s="4">
        <v>1584</v>
      </c>
      <c r="JP147" s="4">
        <v>6120</v>
      </c>
      <c r="JQ147" s="4">
        <v>2492</v>
      </c>
      <c r="JR147" s="4">
        <v>2013</v>
      </c>
      <c r="JS147" s="4">
        <v>1532</v>
      </c>
      <c r="JT147" s="4">
        <v>3223</v>
      </c>
      <c r="JU147" s="4">
        <v>1094</v>
      </c>
      <c r="JV147" s="4">
        <v>805</v>
      </c>
      <c r="JW147" s="4">
        <v>1081</v>
      </c>
      <c r="JX147" s="4">
        <v>1164</v>
      </c>
      <c r="JY147" s="4">
        <v>721</v>
      </c>
      <c r="JZ147" s="4">
        <v>2546</v>
      </c>
      <c r="KA147" s="4">
        <v>481</v>
      </c>
      <c r="KB147" s="4">
        <v>2358</v>
      </c>
      <c r="KC147" s="4">
        <v>207</v>
      </c>
      <c r="KD147" s="4">
        <v>1953</v>
      </c>
      <c r="KE147" s="4">
        <v>101</v>
      </c>
      <c r="KF147" s="4">
        <v>2755</v>
      </c>
      <c r="KG147" s="4">
        <v>52</v>
      </c>
      <c r="KH147" s="4">
        <v>105</v>
      </c>
      <c r="KI147" s="4">
        <v>571</v>
      </c>
      <c r="KJ147" s="4">
        <v>81</v>
      </c>
      <c r="KK147" s="4">
        <v>97</v>
      </c>
      <c r="KL147" s="4">
        <v>37</v>
      </c>
      <c r="KM147" s="4">
        <v>569</v>
      </c>
      <c r="KN147" s="4">
        <v>968</v>
      </c>
      <c r="KO147" s="4">
        <v>22</v>
      </c>
      <c r="KP147" s="4">
        <v>90</v>
      </c>
      <c r="KQ147" s="4">
        <v>81</v>
      </c>
      <c r="KR147" s="4">
        <v>1016</v>
      </c>
      <c r="KS147" s="4">
        <v>940</v>
      </c>
      <c r="KT147" s="4">
        <v>138</v>
      </c>
      <c r="KU147" s="4">
        <v>8</v>
      </c>
      <c r="KV147" s="4">
        <v>1495</v>
      </c>
      <c r="KW147" s="4">
        <v>53</v>
      </c>
      <c r="KX147" s="4">
        <v>69</v>
      </c>
      <c r="KY147" s="4">
        <v>33</v>
      </c>
      <c r="KZ147" s="4">
        <v>177</v>
      </c>
      <c r="LA147" s="4">
        <v>73</v>
      </c>
      <c r="LB147" s="4">
        <v>699</v>
      </c>
      <c r="LC147" s="4">
        <v>167</v>
      </c>
      <c r="LD147" s="4">
        <v>1880</v>
      </c>
      <c r="LE147" s="4">
        <v>45</v>
      </c>
      <c r="LF147" s="4">
        <v>56</v>
      </c>
      <c r="LG147" s="4">
        <v>1222</v>
      </c>
      <c r="LH147" s="4">
        <v>1122</v>
      </c>
      <c r="LI147" s="4">
        <v>941</v>
      </c>
      <c r="LJ147" s="4">
        <v>992</v>
      </c>
      <c r="LK147" s="4">
        <v>1247</v>
      </c>
      <c r="LL147" s="4">
        <v>904</v>
      </c>
      <c r="LM147" s="4">
        <v>4703</v>
      </c>
      <c r="LN147" s="4">
        <v>1036</v>
      </c>
      <c r="LO147" s="4">
        <v>5347</v>
      </c>
      <c r="LP147" s="4">
        <v>706</v>
      </c>
      <c r="LQ147" s="4">
        <v>675</v>
      </c>
      <c r="LR147" s="4">
        <v>1381</v>
      </c>
      <c r="LS147" s="4">
        <v>838</v>
      </c>
      <c r="LT147" s="4">
        <v>419</v>
      </c>
      <c r="LU147" s="4">
        <v>348</v>
      </c>
      <c r="LV147" s="4">
        <v>739</v>
      </c>
      <c r="LW147" s="4">
        <v>825</v>
      </c>
      <c r="LX147" s="4">
        <v>865</v>
      </c>
      <c r="LY147" s="4">
        <v>2919</v>
      </c>
      <c r="LZ147" s="4">
        <v>2515</v>
      </c>
      <c r="MA147" s="4">
        <v>654</v>
      </c>
      <c r="MB147" s="4">
        <v>3031</v>
      </c>
      <c r="MC147" s="4">
        <v>2601</v>
      </c>
      <c r="MD147" s="4">
        <v>436</v>
      </c>
      <c r="ME147" s="4">
        <v>257</v>
      </c>
      <c r="MF147" s="4">
        <v>287</v>
      </c>
      <c r="MG147" s="4">
        <v>220</v>
      </c>
      <c r="MH147" s="4">
        <v>547</v>
      </c>
      <c r="MI147" s="4">
        <v>387</v>
      </c>
      <c r="MJ147" s="4">
        <v>568</v>
      </c>
      <c r="MK147" s="4">
        <v>661</v>
      </c>
      <c r="ML147" s="4">
        <v>131</v>
      </c>
      <c r="MM147" s="4">
        <v>84</v>
      </c>
      <c r="MN147" s="4">
        <v>179</v>
      </c>
      <c r="MO147" s="4">
        <v>158</v>
      </c>
      <c r="MP147" s="4">
        <v>258</v>
      </c>
      <c r="MQ147" s="4">
        <v>196</v>
      </c>
      <c r="MR147" s="4">
        <v>214</v>
      </c>
      <c r="MS147" s="4">
        <v>235</v>
      </c>
      <c r="MT147" s="4">
        <v>395</v>
      </c>
      <c r="MU147" s="4">
        <v>145</v>
      </c>
      <c r="MV147" s="4">
        <v>253</v>
      </c>
      <c r="MW147" s="4">
        <v>263</v>
      </c>
      <c r="MX147" s="4">
        <v>415</v>
      </c>
      <c r="MY147" s="4">
        <v>376</v>
      </c>
      <c r="MZ147" s="4">
        <v>262</v>
      </c>
      <c r="NA147" s="4">
        <v>370</v>
      </c>
      <c r="NB147" s="4">
        <v>834</v>
      </c>
      <c r="NC147" s="4">
        <v>177</v>
      </c>
      <c r="ND147" s="4">
        <v>180</v>
      </c>
      <c r="NE147" s="4">
        <v>56</v>
      </c>
      <c r="NF147" s="4">
        <v>115</v>
      </c>
      <c r="NG147" s="4">
        <v>227</v>
      </c>
      <c r="NH147" s="4">
        <v>936</v>
      </c>
      <c r="NI147" s="4">
        <v>1136</v>
      </c>
      <c r="NJ147" s="4">
        <v>1781</v>
      </c>
      <c r="NK147" s="4">
        <v>1865</v>
      </c>
      <c r="NL147" s="4">
        <v>1813</v>
      </c>
      <c r="NM147" s="4">
        <v>1981</v>
      </c>
      <c r="NN147" s="4">
        <v>1821</v>
      </c>
      <c r="NO147" s="4">
        <v>2192</v>
      </c>
      <c r="NP147" s="4">
        <v>1654</v>
      </c>
      <c r="NQ147" s="4">
        <v>1281</v>
      </c>
      <c r="NR147" s="4">
        <v>3774</v>
      </c>
      <c r="NS147" s="4">
        <v>1148</v>
      </c>
      <c r="NT147" s="4">
        <v>890</v>
      </c>
      <c r="NU147" s="4">
        <v>486</v>
      </c>
      <c r="NV147" s="4">
        <v>748</v>
      </c>
      <c r="NW147" s="4">
        <v>500</v>
      </c>
      <c r="NX147" s="4">
        <v>1005</v>
      </c>
      <c r="NY147" s="4">
        <v>3201</v>
      </c>
      <c r="NZ147" s="4">
        <v>3452</v>
      </c>
      <c r="OA147" s="4">
        <v>525</v>
      </c>
      <c r="OB147" s="4">
        <v>3306</v>
      </c>
      <c r="OC147" s="4">
        <v>3487</v>
      </c>
      <c r="OD147" s="4">
        <v>286</v>
      </c>
      <c r="OE147" s="4">
        <v>246</v>
      </c>
      <c r="OF147" s="4">
        <v>111</v>
      </c>
      <c r="OG147" s="4">
        <v>634</v>
      </c>
      <c r="OH147" s="4">
        <v>676</v>
      </c>
      <c r="OI147" s="4">
        <v>182</v>
      </c>
      <c r="OJ147" s="4">
        <v>480</v>
      </c>
      <c r="OK147" s="4">
        <v>648</v>
      </c>
      <c r="OL147" s="4">
        <v>416</v>
      </c>
      <c r="OM147" s="4">
        <v>313</v>
      </c>
      <c r="ON147" s="4">
        <v>269</v>
      </c>
      <c r="OO147" s="4">
        <v>425</v>
      </c>
      <c r="OP147" s="4">
        <v>164</v>
      </c>
      <c r="OQ147" s="4">
        <v>276</v>
      </c>
      <c r="OR147" s="4">
        <v>287</v>
      </c>
      <c r="OS147" s="4">
        <v>271</v>
      </c>
      <c r="OT147" s="4">
        <v>278</v>
      </c>
      <c r="OU147" s="4">
        <v>602</v>
      </c>
      <c r="OV147" s="4">
        <v>183</v>
      </c>
      <c r="OW147" s="4">
        <v>307</v>
      </c>
      <c r="OX147" s="4">
        <v>367</v>
      </c>
      <c r="OY147" s="4">
        <v>271</v>
      </c>
      <c r="OZ147" s="4">
        <v>535</v>
      </c>
      <c r="PA147" s="4">
        <v>415</v>
      </c>
      <c r="PB147" s="4">
        <v>319</v>
      </c>
      <c r="PC147" s="4">
        <v>273</v>
      </c>
      <c r="PD147" s="4">
        <v>281</v>
      </c>
      <c r="PE147" s="4">
        <v>525</v>
      </c>
      <c r="PF147" s="4">
        <v>543</v>
      </c>
      <c r="PG147" s="4">
        <v>333</v>
      </c>
      <c r="PH147" s="4">
        <v>1049</v>
      </c>
      <c r="PI147" s="4">
        <v>1219</v>
      </c>
      <c r="PJ147" s="4">
        <v>1335</v>
      </c>
      <c r="PK147" s="4">
        <v>1318</v>
      </c>
      <c r="PL147" s="4">
        <v>1642</v>
      </c>
      <c r="PM147" s="4">
        <v>1942</v>
      </c>
      <c r="PN147" s="4">
        <v>1582</v>
      </c>
      <c r="PO147" s="4">
        <v>1582</v>
      </c>
      <c r="PP147" s="4">
        <v>1487</v>
      </c>
      <c r="PQ147" s="4">
        <v>4075</v>
      </c>
      <c r="PR147" s="4">
        <v>2035.4540051999998</v>
      </c>
      <c r="PS147" s="4">
        <v>1658.2431809999998</v>
      </c>
      <c r="PT147" s="4">
        <v>1037.2746509999999</v>
      </c>
      <c r="PU147" s="4">
        <v>668.47813409999992</v>
      </c>
      <c r="PV147" s="4">
        <v>1123.6223459999999</v>
      </c>
      <c r="PW147" s="4">
        <v>1055.5730136</v>
      </c>
      <c r="PX147" s="4">
        <v>1393.8722594999999</v>
      </c>
      <c r="PY147" s="4">
        <v>1096.1380584000001</v>
      </c>
      <c r="PZ147" s="4">
        <v>972.67922639999995</v>
      </c>
      <c r="QA147" s="4">
        <v>1194.7581491999999</v>
      </c>
      <c r="QB147" s="4">
        <v>1197.2199770999998</v>
      </c>
      <c r="QC147" s="4">
        <v>1369.2907241999999</v>
      </c>
      <c r="QD147" s="4">
        <v>1779.2769288</v>
      </c>
      <c r="QE147" s="4">
        <v>1159.998609</v>
      </c>
      <c r="QF147" s="4">
        <v>853.00499549999995</v>
      </c>
      <c r="QG147" s="4">
        <v>687.47462699999994</v>
      </c>
      <c r="QH147" s="4">
        <v>608.29195349999998</v>
      </c>
      <c r="QI147" s="4">
        <v>804.54005519999998</v>
      </c>
      <c r="QJ147" s="4">
        <v>970.32762959999991</v>
      </c>
      <c r="QK147" s="4">
        <v>896.25233040000001</v>
      </c>
      <c r="QL147" s="4">
        <v>1108.557429</v>
      </c>
      <c r="QM147" s="4">
        <v>1402.2498231</v>
      </c>
      <c r="QN147" s="4">
        <v>1134.6821997</v>
      </c>
      <c r="QO147" s="4">
        <v>1511.3051246999999</v>
      </c>
      <c r="QP147" s="4">
        <v>730.68521819999989</v>
      </c>
      <c r="QQ147" s="4">
        <v>623.61407639999993</v>
      </c>
      <c r="QR147" s="4">
        <v>3182.7760377</v>
      </c>
      <c r="QS147" s="4">
        <v>456.20977920000001</v>
      </c>
      <c r="QT147" s="4">
        <v>637.1357579999999</v>
      </c>
      <c r="QU147" s="4">
        <v>3169.1073812999994</v>
      </c>
      <c r="QV147" s="4">
        <v>2990.7902051999999</v>
      </c>
      <c r="QW147" s="4">
        <v>689.38529939999989</v>
      </c>
      <c r="QX147" s="4">
        <v>2949.4535426999996</v>
      </c>
      <c r="QY147" s="4">
        <v>318.53113529999996</v>
      </c>
      <c r="QZ147" s="4">
        <v>629.93399279999994</v>
      </c>
      <c r="RA147" s="4">
        <v>440.81416889999997</v>
      </c>
      <c r="RB147" s="4">
        <v>523.48749389999989</v>
      </c>
      <c r="RC147" s="4">
        <v>2879.7507437999998</v>
      </c>
      <c r="RD147" s="4">
        <v>3969.1279613999995</v>
      </c>
      <c r="RE147" s="4">
        <v>204.18474089999998</v>
      </c>
      <c r="RF147" s="4">
        <v>383.08981619999992</v>
      </c>
      <c r="RG147" s="4">
        <v>507.46724069999999</v>
      </c>
      <c r="RH147" s="4">
        <v>322.16876159999998</v>
      </c>
      <c r="RI147" s="4">
        <v>2892.9417320999996</v>
      </c>
      <c r="RJ147" s="4">
        <v>3357.3086127000001</v>
      </c>
      <c r="RK147" s="4">
        <v>629.82376169999986</v>
      </c>
      <c r="RL147" s="4">
        <v>3110.2439738999997</v>
      </c>
      <c r="RM147" s="4">
        <v>3436.7117484</v>
      </c>
      <c r="RN147" s="4">
        <v>2860.7542509</v>
      </c>
      <c r="RO147" s="4">
        <v>423.91206689999996</v>
      </c>
      <c r="RP147" s="4">
        <v>530.83623390000002</v>
      </c>
      <c r="RQ147" s="4">
        <v>3120.7526720999995</v>
      </c>
      <c r="RR147" s="4">
        <v>3551.1316301999996</v>
      </c>
      <c r="RS147" s="4">
        <v>828.71740979999993</v>
      </c>
      <c r="RT147" s="4">
        <v>378.79080329999999</v>
      </c>
      <c r="RU147" s="4">
        <v>2783.1515564999995</v>
      </c>
      <c r="RV147" s="4">
        <v>284.24926319999997</v>
      </c>
      <c r="RW147" s="4">
        <v>635.11485449999986</v>
      </c>
      <c r="RX147" s="4">
        <v>1709.4638987999999</v>
      </c>
      <c r="RY147" s="4">
        <v>4891.6152935999999</v>
      </c>
      <c r="RZ147" s="4">
        <v>627.91308930000002</v>
      </c>
      <c r="SA147" s="4">
        <v>2477.6644346999997</v>
      </c>
      <c r="SB147" s="4">
        <v>550.64108820000001</v>
      </c>
      <c r="SC147" s="4">
        <v>659.47592759999998</v>
      </c>
      <c r="SD147" s="4">
        <v>727.96618439999986</v>
      </c>
      <c r="SE147" s="4">
        <v>1198.3957754999999</v>
      </c>
      <c r="SF147" s="4">
        <v>600.09810839999989</v>
      </c>
      <c r="SG147" s="4">
        <v>658.59407879999992</v>
      </c>
      <c r="SH147" s="4">
        <v>542.5207304999999</v>
      </c>
      <c r="SI147" s="4">
        <v>420.93582719999995</v>
      </c>
      <c r="SJ147" s="4">
        <v>608.29195349999998</v>
      </c>
      <c r="SK147" s="4">
        <v>541.56539429999998</v>
      </c>
      <c r="SL147" s="4">
        <v>3044.215545</v>
      </c>
      <c r="SM147" s="4">
        <v>506.47516079999997</v>
      </c>
      <c r="SN147" s="4">
        <v>365.19563429999999</v>
      </c>
      <c r="SO147" s="4">
        <v>404.91557399999999</v>
      </c>
      <c r="SP147" s="4">
        <v>255.47894609999997</v>
      </c>
      <c r="SQ147" s="4">
        <v>434.60448359999998</v>
      </c>
      <c r="SR147" s="4">
        <v>275.35728779999999</v>
      </c>
      <c r="SS147" s="4">
        <v>604.6543271999999</v>
      </c>
      <c r="ST147" s="4">
        <v>643.38218699999993</v>
      </c>
      <c r="SU147" s="4">
        <v>688.3197320999999</v>
      </c>
      <c r="SV147" s="4">
        <v>409.10435579999995</v>
      </c>
      <c r="SW147" s="4">
        <v>699.89399759999992</v>
      </c>
      <c r="SX147" s="4">
        <v>725.39412539999989</v>
      </c>
      <c r="SY147" s="4">
        <v>481.34246999999999</v>
      </c>
      <c r="SZ147" s="4">
        <v>823.42631699999993</v>
      </c>
      <c r="TA147" s="4">
        <v>3254.8671770999995</v>
      </c>
      <c r="TB147" s="4">
        <v>364.42401659999996</v>
      </c>
      <c r="TC147" s="4">
        <v>3298.5921800999995</v>
      </c>
      <c r="TD147" s="4">
        <v>428.83572269999996</v>
      </c>
      <c r="TE147" s="4">
        <v>5521.0716182999995</v>
      </c>
      <c r="TF147" s="4">
        <v>2399.0696604</v>
      </c>
      <c r="TG147" s="4">
        <v>691.95735839999986</v>
      </c>
      <c r="TH147" s="4">
        <v>778.19482229999983</v>
      </c>
      <c r="TI147" s="4">
        <v>911.7581717999999</v>
      </c>
      <c r="TJ147" s="4">
        <v>5105.5003712999996</v>
      </c>
      <c r="TK147" s="4">
        <v>3866.3925761999994</v>
      </c>
      <c r="TL147" s="4">
        <v>1343.1659534999999</v>
      </c>
      <c r="TM147" s="4">
        <v>1245.3174804</v>
      </c>
      <c r="TN147" s="4">
        <v>1099.2612729</v>
      </c>
      <c r="TO147" s="4">
        <v>1369.5846738</v>
      </c>
      <c r="TP147" s="4">
        <v>1692.414822</v>
      </c>
      <c r="TQ147" s="4">
        <v>1410.0762311999997</v>
      </c>
      <c r="TR147" s="4">
        <v>1597.3588700999999</v>
      </c>
      <c r="TS147" s="4">
        <v>1762.3380830999999</v>
      </c>
      <c r="TT147" s="4">
        <v>1049.5837904999998</v>
      </c>
      <c r="TU147" s="4">
        <v>773.05070430000001</v>
      </c>
      <c r="TV147" s="6">
        <v>1420.7686478999999</v>
      </c>
      <c r="TW147" s="6">
        <v>1815.1755236999998</v>
      </c>
      <c r="TX147" s="6">
        <v>1949.9514152999998</v>
      </c>
      <c r="TY147" s="6">
        <v>5243.0320403999995</v>
      </c>
      <c r="TZ147" s="6">
        <v>914.25674339999989</v>
      </c>
      <c r="UA147" s="6">
        <v>961.95006599999988</v>
      </c>
      <c r="UB147" s="6">
        <v>628.83168179999996</v>
      </c>
      <c r="UC147" s="6">
        <v>398.55891389999999</v>
      </c>
      <c r="UD147" s="6">
        <v>567.83713980000005</v>
      </c>
      <c r="UE147" s="6">
        <v>415.71822179999992</v>
      </c>
      <c r="UF147" s="6">
        <v>2959.9989845999994</v>
      </c>
      <c r="UG147" s="6">
        <v>153.84587189999999</v>
      </c>
      <c r="UH147" s="6">
        <v>279.87676289999996</v>
      </c>
      <c r="UI147" s="6">
        <v>149.3998842</v>
      </c>
      <c r="UJ147" s="6">
        <v>2614.4612297999997</v>
      </c>
      <c r="UK147" s="6">
        <v>323.01386669999994</v>
      </c>
      <c r="UL147" s="6">
        <v>375.18992069999996</v>
      </c>
      <c r="UM147" s="6">
        <v>962.46447779999983</v>
      </c>
      <c r="UN147" s="6">
        <v>378.79080329999999</v>
      </c>
      <c r="UO147" s="6">
        <v>296.00724719999999</v>
      </c>
      <c r="UP147" s="6">
        <v>253.78873589999998</v>
      </c>
      <c r="UQ147" s="6">
        <v>269.00062769999994</v>
      </c>
      <c r="UR147" s="6">
        <v>2278.4768369999997</v>
      </c>
      <c r="US147" s="6">
        <v>132.27731999999997</v>
      </c>
      <c r="UT147" s="6">
        <v>112.435722</v>
      </c>
      <c r="UU147" s="6">
        <v>1200.5636537999999</v>
      </c>
      <c r="UV147" s="6">
        <v>101.59633049999999</v>
      </c>
      <c r="UW147" s="6">
        <v>197.90156819999999</v>
      </c>
      <c r="UX147" s="6">
        <v>119.6374872</v>
      </c>
      <c r="UY147" s="6">
        <v>435.37610129999996</v>
      </c>
      <c r="UZ147" s="6">
        <v>3212.0240228999996</v>
      </c>
      <c r="VA147" s="6">
        <v>930.90163949999999</v>
      </c>
      <c r="VB147" s="6">
        <v>324.74082059999995</v>
      </c>
      <c r="VC147" s="6">
        <v>465.13849829999998</v>
      </c>
      <c r="VD147" s="6">
        <v>616.33882379999989</v>
      </c>
      <c r="VE147" s="6">
        <v>514.66900589999989</v>
      </c>
      <c r="VF147" s="6">
        <v>609.98216369999989</v>
      </c>
      <c r="VG147" s="6">
        <v>791.86347869999997</v>
      </c>
      <c r="VH147" s="6">
        <v>602.9273733</v>
      </c>
      <c r="VI147" s="6">
        <v>1318.3639559999999</v>
      </c>
      <c r="VJ147" s="6">
        <v>1604.4504041999999</v>
      </c>
      <c r="VK147" s="6">
        <v>1875.4351916999999</v>
      </c>
      <c r="VL147" s="6">
        <v>4652.817987299999</v>
      </c>
      <c r="VM147" s="6">
        <v>1894.1744786999998</v>
      </c>
      <c r="VN147" s="6">
        <v>1730.4812951999997</v>
      </c>
      <c r="VO147" s="6">
        <v>1879.4769987</v>
      </c>
      <c r="VP147" s="6">
        <v>1578.2888897999999</v>
      </c>
      <c r="VQ147" s="6">
        <v>1599.6737231999998</v>
      </c>
      <c r="VR147" s="6">
        <v>1837.5891806999998</v>
      </c>
      <c r="VS147" s="6">
        <v>2647.8245093999999</v>
      </c>
      <c r="VT147" s="6">
        <v>1140.2672421</v>
      </c>
      <c r="VU147" s="6">
        <v>1015.1181998999999</v>
      </c>
      <c r="VV147" s="6">
        <v>1411.1050547999998</v>
      </c>
      <c r="VW147" s="6">
        <v>1588.1362013999999</v>
      </c>
      <c r="VX147" s="6">
        <v>1601.5843955999999</v>
      </c>
      <c r="VY147" s="6">
        <v>1610.7335768999997</v>
      </c>
      <c r="VZ147" s="6">
        <v>3608.3048273999998</v>
      </c>
      <c r="WA147" s="6">
        <v>1284.8169578999998</v>
      </c>
      <c r="WB147" s="6">
        <v>1773.5816552999997</v>
      </c>
      <c r="WC147" s="6">
        <v>3364.1061971999998</v>
      </c>
      <c r="WD147" s="6">
        <v>822.36074969999993</v>
      </c>
      <c r="WE147" s="6">
        <v>941.30010659999994</v>
      </c>
      <c r="WF147" s="6">
        <v>529.03579259999992</v>
      </c>
      <c r="WG147" s="6">
        <v>638.86271190000002</v>
      </c>
      <c r="WH147" s="6">
        <v>721.68301169999995</v>
      </c>
      <c r="WI147" s="6">
        <v>1136.1886913999999</v>
      </c>
      <c r="WJ147" s="6">
        <v>492.18186149999997</v>
      </c>
      <c r="WK147" s="6">
        <v>627.06798419999996</v>
      </c>
      <c r="WL147" s="6">
        <v>303.20901239999995</v>
      </c>
      <c r="WM147" s="6">
        <v>348.2200449</v>
      </c>
      <c r="WN147" s="6">
        <v>159.24719579999999</v>
      </c>
      <c r="WO147" s="6">
        <v>286.89480959999997</v>
      </c>
      <c r="WP147" s="6">
        <v>232.1834403</v>
      </c>
      <c r="WQ147" s="6">
        <v>72.862757099999982</v>
      </c>
      <c r="WR147" s="6">
        <v>57.540634199999992</v>
      </c>
      <c r="WS147" s="6">
        <v>119.60074349999999</v>
      </c>
      <c r="WT147" s="6">
        <v>39.609708599999998</v>
      </c>
      <c r="WU147" s="6">
        <v>146.6808504</v>
      </c>
      <c r="WV147" s="6">
        <v>212.3418423</v>
      </c>
      <c r="WW147" s="6">
        <v>69.151643399999998</v>
      </c>
      <c r="WX147" s="6">
        <v>80.064522299999993</v>
      </c>
      <c r="WY147" s="6">
        <v>169.13125109999999</v>
      </c>
      <c r="WZ147" s="6">
        <v>53.094646499999996</v>
      </c>
      <c r="XA147" s="6">
        <v>121.4379285</v>
      </c>
      <c r="XB147" s="6">
        <v>69.225130800000002</v>
      </c>
      <c r="XC147" s="6">
        <v>143.0432241</v>
      </c>
      <c r="XD147" s="6">
        <v>108.83483939999999</v>
      </c>
      <c r="XE147" s="6">
        <v>44.974288799999997</v>
      </c>
      <c r="XF147" s="6">
        <v>25.169434499999998</v>
      </c>
      <c r="XG147" s="6">
        <v>788.15236500000003</v>
      </c>
      <c r="XH147" s="6">
        <v>309.41869769999994</v>
      </c>
      <c r="XI147" s="6">
        <v>3352.5319316999994</v>
      </c>
      <c r="XJ147" s="6">
        <v>602.85388590000002</v>
      </c>
      <c r="XK147" s="6">
        <v>796.30946639999991</v>
      </c>
      <c r="XL147" s="6">
        <v>1096.7994449999999</v>
      </c>
      <c r="XM147" s="6">
        <v>3847.3593395999997</v>
      </c>
      <c r="XN147" s="6">
        <v>1177.9295345999999</v>
      </c>
      <c r="XO147" s="6">
        <v>771.17677559999993</v>
      </c>
      <c r="XP147" s="6">
        <v>3370.6465757999999</v>
      </c>
      <c r="XQ147" s="6">
        <v>3721.0344989999999</v>
      </c>
      <c r="XR147" s="6">
        <v>1237.3808411999998</v>
      </c>
      <c r="XS147" s="6">
        <v>1408.8269453999999</v>
      </c>
      <c r="XT147" s="6">
        <v>1391.9248433999999</v>
      </c>
      <c r="XU147" s="6">
        <v>1197.1832333999998</v>
      </c>
      <c r="XV147" s="6">
        <v>475.94114609999997</v>
      </c>
      <c r="XW147" s="6">
        <v>821.47890089999987</v>
      </c>
      <c r="XX147" s="6">
        <v>903.6745578</v>
      </c>
      <c r="XY147" s="6">
        <v>3148.3839344999997</v>
      </c>
      <c r="XZ147" s="6">
        <v>740.42229869999994</v>
      </c>
      <c r="YA147" s="6">
        <v>2636.9483741999998</v>
      </c>
      <c r="YB147" s="6">
        <v>482.29780619999991</v>
      </c>
      <c r="YC147" s="6">
        <v>442.72484129999998</v>
      </c>
      <c r="YD147" s="6">
        <v>556.07915579999997</v>
      </c>
      <c r="YE147" s="6">
        <v>2353.8381657</v>
      </c>
      <c r="YF147" s="6">
        <v>607.26312989999997</v>
      </c>
      <c r="YG147" s="6">
        <v>492.99022289999994</v>
      </c>
      <c r="YH147" s="6">
        <v>488.65446629999997</v>
      </c>
      <c r="YI147" s="6">
        <v>763.90152299999988</v>
      </c>
      <c r="YJ147" s="6">
        <v>648.71002349999992</v>
      </c>
      <c r="YK147" s="6">
        <v>1681.2079934999999</v>
      </c>
      <c r="YL147" s="6">
        <v>822.28726229999995</v>
      </c>
      <c r="YM147" s="6">
        <v>2562.5056379999996</v>
      </c>
      <c r="YN147" s="6">
        <v>634.12277459999996</v>
      </c>
      <c r="YO147" s="6">
        <v>642.4268507999999</v>
      </c>
      <c r="YP147" s="6">
        <v>607.37336099999993</v>
      </c>
      <c r="YQ147" s="6">
        <v>619.75598789999992</v>
      </c>
      <c r="YR147" s="6">
        <v>657.6387426</v>
      </c>
      <c r="YS147" s="6">
        <v>749.31427409999992</v>
      </c>
      <c r="YT147" s="6">
        <v>843.81907049999995</v>
      </c>
      <c r="YU147" s="6">
        <v>611.0109872999999</v>
      </c>
      <c r="YV147" s="6">
        <v>436.18446269999998</v>
      </c>
      <c r="YW147" s="6">
        <v>665.83258769999986</v>
      </c>
      <c r="YX147" s="6">
        <v>565.92646739999998</v>
      </c>
      <c r="YY147" s="6">
        <v>606.38128109999991</v>
      </c>
      <c r="YZ147" s="6">
        <v>489.35259659999991</v>
      </c>
      <c r="ZA147" s="6">
        <v>420.93582719999995</v>
      </c>
      <c r="ZB147" s="6">
        <v>346.93401539999996</v>
      </c>
      <c r="ZC147" s="6">
        <v>353.58462509999993</v>
      </c>
      <c r="ZD147" s="6">
        <v>312.13773149999997</v>
      </c>
      <c r="ZE147" s="6">
        <v>275.1735693</v>
      </c>
      <c r="ZF147" s="6">
        <v>313.09306769999995</v>
      </c>
      <c r="ZG147" s="6">
        <v>158.25511589999996</v>
      </c>
      <c r="ZH147" s="6">
        <v>1933.7474435999998</v>
      </c>
      <c r="ZI147" s="6">
        <v>296.00724719999999</v>
      </c>
      <c r="ZJ147" s="6">
        <v>831.36295619999987</v>
      </c>
      <c r="ZK147" s="6">
        <v>449.88986279999995</v>
      </c>
      <c r="ZL147" s="6">
        <v>3255.7122821999997</v>
      </c>
      <c r="ZM147" s="6">
        <v>3401.9154644999999</v>
      </c>
      <c r="ZN147" s="6">
        <v>3408.2721245999996</v>
      </c>
      <c r="ZO147" s="6">
        <v>1020.1888304999999</v>
      </c>
      <c r="ZP147" s="6">
        <v>969.11508749999996</v>
      </c>
      <c r="ZQ147" s="6">
        <v>3463.6816241999995</v>
      </c>
      <c r="ZR147" s="6">
        <v>2926.9296545999996</v>
      </c>
      <c r="ZS147" s="6">
        <v>865.46110980000003</v>
      </c>
      <c r="ZT147" s="6">
        <v>715.1793768</v>
      </c>
      <c r="ZU147" s="6">
        <v>2216.4902150999997</v>
      </c>
      <c r="ZV147" s="6">
        <v>302.32716359999995</v>
      </c>
      <c r="ZW147" s="6">
        <v>483.21639869999996</v>
      </c>
      <c r="ZX147" s="6">
        <v>2295.5994011999996</v>
      </c>
      <c r="ZY147" s="6">
        <v>3775.8193556999995</v>
      </c>
      <c r="ZZ147" s="6">
        <v>461.46412829999997</v>
      </c>
      <c r="AAA147" s="6">
        <v>382.39168589999997</v>
      </c>
      <c r="AAB147" s="6">
        <v>403.92349409999997</v>
      </c>
      <c r="AAC147" s="6">
        <v>612.62771009999994</v>
      </c>
      <c r="AAD147" s="6">
        <v>307.76523119999996</v>
      </c>
      <c r="AAE147" s="6">
        <v>289.72407449999997</v>
      </c>
      <c r="AAF147" s="6">
        <v>334.69836329999998</v>
      </c>
      <c r="AAG147" s="6">
        <v>183.4612941</v>
      </c>
      <c r="AAH147" s="6">
        <v>273.55684650000001</v>
      </c>
      <c r="AAI147" s="6">
        <v>107.84275949999999</v>
      </c>
      <c r="AAJ147" s="6">
        <v>266.31833759999995</v>
      </c>
      <c r="AAK147" s="6">
        <v>320.40506399999998</v>
      </c>
      <c r="AAL147" s="6">
        <v>171.88702859999998</v>
      </c>
      <c r="AAM147" s="6">
        <v>199.73875319999999</v>
      </c>
      <c r="AAN147" s="4">
        <v>218.69850239999997</v>
      </c>
      <c r="AAO147" s="4">
        <v>149.28965310000001</v>
      </c>
      <c r="AAP147" s="4">
        <v>184.45337399999997</v>
      </c>
      <c r="AAQ147" s="4">
        <v>188.0542566</v>
      </c>
      <c r="AAR147" s="4">
        <v>269.91922019999998</v>
      </c>
      <c r="AAS147" s="4">
        <v>156.56490569999997</v>
      </c>
      <c r="AAT147" s="4">
        <v>88.184879999999993</v>
      </c>
      <c r="AAU147" s="4">
        <v>85.429102499999999</v>
      </c>
      <c r="AAV147" s="4">
        <v>23.368993199999998</v>
      </c>
      <c r="AAW147" s="4">
        <v>56.695529099999995</v>
      </c>
      <c r="AAX147" s="4">
        <v>80.983114799999996</v>
      </c>
      <c r="AAY147" s="4">
        <v>198.01179929999998</v>
      </c>
      <c r="AAZ147" s="4">
        <v>387.86649719999997</v>
      </c>
      <c r="ABA147" s="4">
        <v>377.83546709999996</v>
      </c>
      <c r="ABB147" s="4">
        <v>417.40843199999995</v>
      </c>
      <c r="ABC147" s="4">
        <v>413.88103679999995</v>
      </c>
      <c r="ABD147" s="4">
        <v>327.45985439999993</v>
      </c>
      <c r="ABE147" s="4">
        <v>131.3954712</v>
      </c>
      <c r="ABF147" s="4">
        <v>66.579584399999987</v>
      </c>
      <c r="ABG147" s="4">
        <v>38.6543724</v>
      </c>
      <c r="ABH147" s="4">
        <v>200.65734569999998</v>
      </c>
      <c r="ABI147" s="4">
        <v>371.51555069999995</v>
      </c>
      <c r="ABJ147" s="4">
        <v>743.80271909999999</v>
      </c>
      <c r="ABK147" s="4">
        <v>2942.3987522999996</v>
      </c>
      <c r="ABL147" s="4">
        <v>986.34788279999987</v>
      </c>
      <c r="ABM147" s="4">
        <v>2817.0292479</v>
      </c>
      <c r="ABN147" s="4">
        <v>1003.2499847999999</v>
      </c>
      <c r="ABO147" s="4">
        <v>1245.3174804</v>
      </c>
      <c r="ABP147" s="4">
        <v>718.78025939999998</v>
      </c>
      <c r="ABQ147" s="4">
        <v>696.36660239999992</v>
      </c>
      <c r="ABR147" s="4">
        <v>1234.8087821999998</v>
      </c>
      <c r="ABS147" s="4">
        <v>1298.3753831999998</v>
      </c>
      <c r="ABT147" s="4">
        <v>975.47174759999984</v>
      </c>
      <c r="ABU147" s="4">
        <v>440.85091259999996</v>
      </c>
      <c r="ABV147" s="4">
        <v>354.53996130000002</v>
      </c>
      <c r="ABW147" s="4">
        <v>811.63158929999986</v>
      </c>
      <c r="ABX147" s="4">
        <v>625.41451769999992</v>
      </c>
      <c r="ABY147" s="4">
        <v>640.69989689999989</v>
      </c>
      <c r="ABZ147" s="4">
        <v>1104.0746975999998</v>
      </c>
      <c r="ACA147" s="4">
        <v>1549.7757785999997</v>
      </c>
      <c r="ACB147" s="4">
        <v>528.30091859999993</v>
      </c>
      <c r="ACC147" s="4">
        <v>319.302753</v>
      </c>
      <c r="ACD147" s="4">
        <v>236.66617169999998</v>
      </c>
      <c r="ACE147" s="4">
        <v>305.08294109999997</v>
      </c>
      <c r="ACF147" s="4">
        <v>284.24926319999997</v>
      </c>
      <c r="ACG147" s="4">
        <v>268.1187789</v>
      </c>
      <c r="ACH147" s="4">
        <v>150.28173299999997</v>
      </c>
      <c r="ACI147" s="4">
        <v>177.25160879999999</v>
      </c>
      <c r="ACJ147" s="4">
        <v>289.72407449999997</v>
      </c>
      <c r="ACK147" s="4">
        <v>370.70718929999998</v>
      </c>
      <c r="ACL147" s="4">
        <v>210.57814469999997</v>
      </c>
      <c r="ACM147" s="4">
        <v>252.87014339999996</v>
      </c>
      <c r="ACN147" s="4">
        <v>178.13345759999999</v>
      </c>
      <c r="ACO147" s="4">
        <v>178.13345759999999</v>
      </c>
      <c r="ACP147" s="4">
        <v>253.64176109999997</v>
      </c>
      <c r="ACQ147" s="4">
        <v>230.3462553</v>
      </c>
      <c r="ACR147" s="4">
        <v>448.16290889999999</v>
      </c>
      <c r="ACS147" s="4">
        <v>196.06438319999998</v>
      </c>
      <c r="ACT147" s="4">
        <v>325.73290049999997</v>
      </c>
      <c r="ACU147" s="4">
        <v>294.20680589999995</v>
      </c>
      <c r="ACV147" s="4">
        <v>359.83105409999996</v>
      </c>
      <c r="ACW147" s="4">
        <v>382.39168589999997</v>
      </c>
      <c r="ACX147" s="4">
        <v>240.26705429999998</v>
      </c>
      <c r="ACY147" s="4">
        <v>247.4688195</v>
      </c>
      <c r="ACZ147" s="4">
        <v>420.16420949999991</v>
      </c>
      <c r="ADA147" s="4">
        <v>295.19888579999997</v>
      </c>
      <c r="ADB147" s="4">
        <v>265.43648880000001</v>
      </c>
      <c r="ADC147" s="4">
        <v>598.55487299999993</v>
      </c>
      <c r="ADD147" s="4">
        <v>660.43126380000001</v>
      </c>
      <c r="ADE147" s="4">
        <v>187.98076919999997</v>
      </c>
      <c r="ADF147" s="4">
        <v>291.56125950000001</v>
      </c>
      <c r="ADG147" s="4">
        <v>107.95299059999999</v>
      </c>
      <c r="ADH147" s="4">
        <v>494.86415159999996</v>
      </c>
      <c r="ADI147" s="4">
        <v>555.93218100000001</v>
      </c>
      <c r="ADJ147" s="4">
        <v>1121.050287</v>
      </c>
      <c r="ADK147" s="4">
        <v>1017.1023597</v>
      </c>
      <c r="ADL147" s="4">
        <v>6325.9791104999995</v>
      </c>
      <c r="ADM147" s="4">
        <v>1673.8592534999998</v>
      </c>
      <c r="ADN147" s="4">
        <v>1052.8539797999999</v>
      </c>
      <c r="ADO147" s="4">
        <v>3939.9902072999998</v>
      </c>
      <c r="ADP147" s="4">
        <v>1462.1053103999998</v>
      </c>
      <c r="ADQ147" s="2">
        <v>776.57809949999989</v>
      </c>
      <c r="ADR147" s="2">
        <v>1198.4692628999999</v>
      </c>
      <c r="ADS147" s="2">
        <v>883.57575389999988</v>
      </c>
      <c r="ADT147" s="2">
        <v>6109.8526670999991</v>
      </c>
      <c r="ADU147" s="2">
        <v>703.71534239999994</v>
      </c>
      <c r="ADV147" s="2">
        <v>280.72186799999997</v>
      </c>
    </row>
    <row r="148" spans="1:802" s="2" customFormat="1" ht="16.5">
      <c r="A148" s="5" t="s">
        <v>143</v>
      </c>
      <c r="B148" s="4">
        <v>4</v>
      </c>
      <c r="C148" s="4">
        <v>22</v>
      </c>
      <c r="D148" s="4">
        <v>6</v>
      </c>
      <c r="E148" s="4">
        <v>4</v>
      </c>
      <c r="F148" s="4">
        <v>2288</v>
      </c>
      <c r="G148" s="4">
        <v>44</v>
      </c>
      <c r="H148" s="4">
        <v>20</v>
      </c>
      <c r="I148" s="4">
        <v>16</v>
      </c>
      <c r="J148" s="4">
        <v>2574</v>
      </c>
      <c r="K148" s="4">
        <v>107</v>
      </c>
      <c r="L148" s="4">
        <v>2789</v>
      </c>
      <c r="M148" s="4">
        <v>2868</v>
      </c>
      <c r="N148" s="4">
        <v>58</v>
      </c>
      <c r="O148" s="4">
        <v>93</v>
      </c>
      <c r="P148" s="4">
        <v>36</v>
      </c>
      <c r="Q148" s="4">
        <v>134</v>
      </c>
      <c r="R148" s="4">
        <v>237</v>
      </c>
      <c r="S148" s="4">
        <v>2622</v>
      </c>
      <c r="T148" s="4">
        <v>107</v>
      </c>
      <c r="U148" s="4">
        <v>211</v>
      </c>
      <c r="V148" s="4">
        <v>357</v>
      </c>
      <c r="W148" s="4">
        <v>33</v>
      </c>
      <c r="X148" s="4">
        <v>152</v>
      </c>
      <c r="Y148" s="4">
        <v>166</v>
      </c>
      <c r="Z148" s="4">
        <v>100</v>
      </c>
      <c r="AA148" s="4">
        <v>153</v>
      </c>
      <c r="AB148" s="4">
        <v>43</v>
      </c>
      <c r="AC148" s="4">
        <v>137</v>
      </c>
      <c r="AD148" s="4">
        <v>151</v>
      </c>
      <c r="AE148" s="4">
        <v>108</v>
      </c>
      <c r="AF148" s="4">
        <v>22</v>
      </c>
      <c r="AG148" s="4">
        <v>49</v>
      </c>
      <c r="AH148" s="4">
        <v>42</v>
      </c>
      <c r="AI148" s="4">
        <v>73</v>
      </c>
      <c r="AJ148" s="4">
        <v>11</v>
      </c>
      <c r="AK148" s="4">
        <v>7</v>
      </c>
      <c r="AL148" s="4"/>
      <c r="AM148" s="4">
        <v>31</v>
      </c>
      <c r="AN148" s="4">
        <v>6</v>
      </c>
      <c r="AO148" s="4"/>
      <c r="AP148" s="4"/>
      <c r="AQ148" s="4"/>
      <c r="AR148" s="4"/>
      <c r="AS148" s="4"/>
      <c r="AT148" s="4">
        <v>67</v>
      </c>
      <c r="AU148" s="4">
        <v>5</v>
      </c>
      <c r="AV148" s="4">
        <v>4</v>
      </c>
      <c r="AW148" s="4">
        <v>109</v>
      </c>
      <c r="AX148" s="4"/>
      <c r="AY148" s="4"/>
      <c r="AZ148" s="4">
        <v>18</v>
      </c>
      <c r="BA148" s="4">
        <v>31</v>
      </c>
      <c r="BB148" s="4">
        <v>82</v>
      </c>
      <c r="BC148" s="4">
        <v>81</v>
      </c>
      <c r="BD148" s="4">
        <v>54</v>
      </c>
      <c r="BE148" s="4">
        <v>125</v>
      </c>
      <c r="BF148" s="4">
        <v>6</v>
      </c>
      <c r="BG148" s="4">
        <v>190</v>
      </c>
      <c r="BH148" s="4">
        <v>273</v>
      </c>
      <c r="BI148" s="4">
        <v>472</v>
      </c>
      <c r="BJ148" s="4">
        <v>461</v>
      </c>
      <c r="BK148" s="4">
        <v>264</v>
      </c>
      <c r="BL148" s="4">
        <v>167</v>
      </c>
      <c r="BM148" s="4">
        <v>2301</v>
      </c>
      <c r="BN148" s="4">
        <v>162</v>
      </c>
      <c r="BO148" s="4">
        <v>256</v>
      </c>
      <c r="BP148" s="4">
        <v>2750</v>
      </c>
      <c r="BQ148" s="4">
        <v>392</v>
      </c>
      <c r="BR148" s="4">
        <v>2731</v>
      </c>
      <c r="BS148" s="4">
        <v>179</v>
      </c>
      <c r="BT148" s="4">
        <v>176</v>
      </c>
      <c r="BU148" s="4">
        <v>2514</v>
      </c>
      <c r="BV148" s="4">
        <v>203</v>
      </c>
      <c r="BW148" s="4">
        <v>2529</v>
      </c>
      <c r="BX148" s="4">
        <v>103</v>
      </c>
      <c r="BY148" s="4">
        <v>195</v>
      </c>
      <c r="BZ148" s="4">
        <v>477</v>
      </c>
      <c r="CA148" s="4">
        <v>179</v>
      </c>
      <c r="CB148" s="4">
        <v>224</v>
      </c>
      <c r="CC148" s="4">
        <v>192</v>
      </c>
      <c r="CD148" s="4">
        <v>12</v>
      </c>
      <c r="CE148" s="4">
        <v>274</v>
      </c>
      <c r="CF148" s="4"/>
      <c r="CG148" s="4">
        <v>31</v>
      </c>
      <c r="CH148" s="4"/>
      <c r="CI148" s="4"/>
      <c r="CJ148" s="4"/>
      <c r="CK148" s="4"/>
      <c r="CL148" s="4">
        <v>22</v>
      </c>
      <c r="CM148" s="4">
        <v>54</v>
      </c>
      <c r="CN148" s="4">
        <v>24</v>
      </c>
      <c r="CO148" s="4">
        <v>20</v>
      </c>
      <c r="CP148" s="4">
        <v>16</v>
      </c>
      <c r="CQ148" s="4">
        <v>20</v>
      </c>
      <c r="CR148" s="4">
        <v>15</v>
      </c>
      <c r="CS148" s="4">
        <v>26</v>
      </c>
      <c r="CT148" s="4"/>
      <c r="CU148" s="4"/>
      <c r="CV148" s="4">
        <v>56</v>
      </c>
      <c r="CW148" s="4">
        <v>55</v>
      </c>
      <c r="CX148" s="4"/>
      <c r="CY148" s="4">
        <v>136</v>
      </c>
      <c r="CZ148" s="4"/>
      <c r="DA148" s="4">
        <v>8</v>
      </c>
      <c r="DB148" s="4">
        <v>4</v>
      </c>
      <c r="DC148" s="4">
        <v>10</v>
      </c>
      <c r="DD148" s="4">
        <v>52</v>
      </c>
      <c r="DE148" s="4">
        <v>151</v>
      </c>
      <c r="DF148" s="4">
        <v>33</v>
      </c>
      <c r="DG148" s="4">
        <v>104</v>
      </c>
      <c r="DH148" s="4">
        <v>313</v>
      </c>
      <c r="DI148" s="4">
        <v>138</v>
      </c>
      <c r="DJ148" s="4">
        <v>176</v>
      </c>
      <c r="DK148" s="4">
        <v>96</v>
      </c>
      <c r="DL148" s="4">
        <v>40</v>
      </c>
      <c r="DM148" s="4">
        <v>236</v>
      </c>
      <c r="DN148" s="4">
        <v>2609</v>
      </c>
      <c r="DO148" s="4">
        <v>69</v>
      </c>
      <c r="DP148" s="4">
        <v>84</v>
      </c>
      <c r="DQ148" s="4">
        <v>426</v>
      </c>
      <c r="DR148" s="4">
        <v>327</v>
      </c>
      <c r="DS148" s="4">
        <v>87</v>
      </c>
      <c r="DT148" s="4">
        <v>176</v>
      </c>
      <c r="DU148" s="4">
        <v>138</v>
      </c>
      <c r="DV148" s="4">
        <v>160</v>
      </c>
      <c r="DW148" s="4">
        <v>353</v>
      </c>
      <c r="DX148" s="4">
        <v>165</v>
      </c>
      <c r="DY148" s="4">
        <v>256</v>
      </c>
      <c r="DZ148" s="4">
        <v>156</v>
      </c>
      <c r="EA148" s="4">
        <v>164</v>
      </c>
      <c r="EB148" s="4">
        <v>252</v>
      </c>
      <c r="EC148" s="4">
        <v>342</v>
      </c>
      <c r="ED148" s="4">
        <v>194</v>
      </c>
      <c r="EE148" s="4">
        <v>271</v>
      </c>
      <c r="EF148" s="4">
        <v>256</v>
      </c>
      <c r="EG148" s="4">
        <v>153</v>
      </c>
      <c r="EH148" s="4">
        <v>256</v>
      </c>
      <c r="EI148" s="4">
        <v>213</v>
      </c>
      <c r="EJ148" s="4">
        <v>240</v>
      </c>
      <c r="EK148" s="4">
        <v>203</v>
      </c>
      <c r="EL148" s="4">
        <v>95</v>
      </c>
      <c r="EM148" s="4">
        <v>230</v>
      </c>
      <c r="EN148" s="4">
        <v>210</v>
      </c>
      <c r="EO148" s="4">
        <v>209</v>
      </c>
      <c r="EP148" s="4">
        <v>172</v>
      </c>
      <c r="EQ148" s="4">
        <v>224</v>
      </c>
      <c r="ER148" s="4">
        <v>180</v>
      </c>
      <c r="ES148" s="4">
        <v>315</v>
      </c>
      <c r="ET148" s="4">
        <v>70</v>
      </c>
      <c r="EU148" s="4">
        <v>286</v>
      </c>
      <c r="EV148" s="4">
        <v>2604</v>
      </c>
      <c r="EW148" s="4">
        <v>59</v>
      </c>
      <c r="EX148" s="4">
        <v>188</v>
      </c>
      <c r="EY148" s="4">
        <v>56</v>
      </c>
      <c r="EZ148" s="4">
        <v>192</v>
      </c>
      <c r="FA148" s="4">
        <v>76</v>
      </c>
      <c r="FB148" s="4">
        <v>54</v>
      </c>
      <c r="FC148" s="4">
        <v>64</v>
      </c>
      <c r="FD148" s="4">
        <v>67</v>
      </c>
      <c r="FE148" s="4">
        <v>101</v>
      </c>
      <c r="FF148" s="4">
        <v>2515</v>
      </c>
      <c r="FG148" s="4">
        <v>219</v>
      </c>
      <c r="FH148" s="4">
        <v>306</v>
      </c>
      <c r="FI148" s="4">
        <v>2884</v>
      </c>
      <c r="FJ148" s="4">
        <v>2651</v>
      </c>
      <c r="FK148" s="4">
        <v>365</v>
      </c>
      <c r="FL148" s="4">
        <v>2424</v>
      </c>
      <c r="FM148" s="4">
        <v>52</v>
      </c>
      <c r="FN148" s="4">
        <v>243</v>
      </c>
      <c r="FO148" s="4">
        <v>2733</v>
      </c>
      <c r="FP148" s="4">
        <v>389</v>
      </c>
      <c r="FQ148" s="4">
        <v>375</v>
      </c>
      <c r="FR148" s="4">
        <v>252</v>
      </c>
      <c r="FS148" s="4">
        <v>165</v>
      </c>
      <c r="FT148" s="4">
        <v>232</v>
      </c>
      <c r="FU148" s="4">
        <v>254</v>
      </c>
      <c r="FV148" s="4">
        <v>2831</v>
      </c>
      <c r="FW148" s="4">
        <v>172</v>
      </c>
      <c r="FX148" s="4">
        <v>133</v>
      </c>
      <c r="FY148" s="4">
        <v>57</v>
      </c>
      <c r="FZ148" s="4">
        <v>135</v>
      </c>
      <c r="GA148" s="4">
        <v>103</v>
      </c>
      <c r="GB148" s="4">
        <v>38</v>
      </c>
      <c r="GC148" s="4">
        <v>18</v>
      </c>
      <c r="GD148" s="4"/>
      <c r="GE148" s="4">
        <v>72</v>
      </c>
      <c r="GF148" s="4">
        <v>19</v>
      </c>
      <c r="GG148" s="4">
        <v>25</v>
      </c>
      <c r="GH148" s="4">
        <v>4</v>
      </c>
      <c r="GI148" s="4">
        <v>18</v>
      </c>
      <c r="GJ148" s="4">
        <v>46</v>
      </c>
      <c r="GK148" s="4">
        <v>0</v>
      </c>
      <c r="GL148" s="4">
        <v>35</v>
      </c>
      <c r="GM148" s="4">
        <v>12</v>
      </c>
      <c r="GN148" s="4"/>
      <c r="GO148" s="4"/>
      <c r="GP148" s="4"/>
      <c r="GQ148" s="4">
        <v>39</v>
      </c>
      <c r="GR148" s="4">
        <v>39</v>
      </c>
      <c r="GS148" s="4"/>
      <c r="GT148" s="4"/>
      <c r="GU148" s="4"/>
      <c r="GV148" s="4"/>
      <c r="GW148" s="4"/>
      <c r="GX148" s="4">
        <v>2</v>
      </c>
      <c r="GY148" s="4">
        <v>2</v>
      </c>
      <c r="GZ148" s="4">
        <v>2</v>
      </c>
      <c r="HA148" s="4"/>
      <c r="HB148" s="4"/>
      <c r="HC148" s="4">
        <v>37</v>
      </c>
      <c r="HD148" s="4"/>
      <c r="HE148" s="4"/>
      <c r="HF148" s="4"/>
      <c r="HG148" s="4"/>
      <c r="HH148" s="4">
        <v>53</v>
      </c>
      <c r="HI148" s="4">
        <v>91</v>
      </c>
      <c r="HJ148" s="4">
        <v>235</v>
      </c>
      <c r="HK148" s="4">
        <v>269</v>
      </c>
      <c r="HL148" s="4">
        <v>3095</v>
      </c>
      <c r="HM148" s="4">
        <v>561</v>
      </c>
      <c r="HN148" s="4">
        <v>341</v>
      </c>
      <c r="HO148" s="4">
        <v>2921</v>
      </c>
      <c r="HP148" s="4">
        <v>379</v>
      </c>
      <c r="HQ148" s="4">
        <v>253</v>
      </c>
      <c r="HR148" s="4">
        <v>445</v>
      </c>
      <c r="HS148" s="4">
        <v>109</v>
      </c>
      <c r="HT148" s="4">
        <v>2590</v>
      </c>
      <c r="HU148" s="4">
        <v>302</v>
      </c>
      <c r="HV148" s="4">
        <v>398</v>
      </c>
      <c r="HW148" s="4">
        <v>241</v>
      </c>
      <c r="HX148" s="4">
        <v>348</v>
      </c>
      <c r="HY148" s="4">
        <v>3135</v>
      </c>
      <c r="HZ148" s="4">
        <v>376</v>
      </c>
      <c r="IA148" s="4">
        <v>236</v>
      </c>
      <c r="IB148" s="4">
        <v>330</v>
      </c>
      <c r="IC148" s="4">
        <v>102</v>
      </c>
      <c r="ID148" s="4">
        <v>76</v>
      </c>
      <c r="IE148" s="4">
        <v>55</v>
      </c>
      <c r="IF148" s="4">
        <v>10</v>
      </c>
      <c r="IG148" s="4">
        <v>19</v>
      </c>
      <c r="IH148" s="4"/>
      <c r="II148" s="4"/>
      <c r="IJ148" s="4">
        <v>18</v>
      </c>
      <c r="IK148" s="4"/>
      <c r="IL148" s="4">
        <v>18</v>
      </c>
      <c r="IM148" s="4"/>
      <c r="IN148" s="4"/>
      <c r="IO148" s="4"/>
      <c r="IP148" s="4"/>
      <c r="IQ148" s="4"/>
      <c r="IR148" s="4">
        <v>21</v>
      </c>
      <c r="IS148" s="4"/>
      <c r="IT148" s="4"/>
      <c r="IU148" s="4"/>
      <c r="IV148" s="4"/>
      <c r="IW148" s="4"/>
      <c r="IX148" s="4"/>
      <c r="IY148" s="4"/>
      <c r="IZ148" s="4">
        <v>29</v>
      </c>
      <c r="JA148" s="4"/>
      <c r="JB148" s="4">
        <v>90</v>
      </c>
      <c r="JC148" s="4">
        <v>63</v>
      </c>
      <c r="JD148" s="4"/>
      <c r="JE148" s="4">
        <v>40</v>
      </c>
      <c r="JF148" s="4"/>
      <c r="JG148" s="4"/>
      <c r="JH148" s="4">
        <v>180</v>
      </c>
      <c r="JI148" s="4">
        <v>180</v>
      </c>
      <c r="JJ148" s="4">
        <v>301</v>
      </c>
      <c r="JK148" s="4">
        <v>429</v>
      </c>
      <c r="JL148" s="4">
        <v>2947</v>
      </c>
      <c r="JM148" s="4">
        <v>369</v>
      </c>
      <c r="JN148" s="4">
        <v>267</v>
      </c>
      <c r="JO148" s="4">
        <v>467</v>
      </c>
      <c r="JP148" s="4">
        <v>496</v>
      </c>
      <c r="JQ148" s="4">
        <v>482</v>
      </c>
      <c r="JR148" s="4">
        <v>3119</v>
      </c>
      <c r="JS148" s="4">
        <v>565</v>
      </c>
      <c r="JT148" s="4">
        <v>469</v>
      </c>
      <c r="JU148" s="4">
        <v>3195</v>
      </c>
      <c r="JV148" s="4">
        <v>808</v>
      </c>
      <c r="JW148" s="4">
        <v>690</v>
      </c>
      <c r="JX148" s="4">
        <v>629</v>
      </c>
      <c r="JY148" s="4">
        <v>305</v>
      </c>
      <c r="JZ148" s="4">
        <v>534</v>
      </c>
      <c r="KA148" s="4">
        <v>303</v>
      </c>
      <c r="KB148" s="4">
        <v>319</v>
      </c>
      <c r="KC148" s="4">
        <v>196</v>
      </c>
      <c r="KD148" s="4">
        <v>183</v>
      </c>
      <c r="KE148" s="4">
        <v>170</v>
      </c>
      <c r="KF148" s="4">
        <v>253</v>
      </c>
      <c r="KG148" s="4">
        <v>105</v>
      </c>
      <c r="KH148" s="4">
        <v>148</v>
      </c>
      <c r="KI148" s="4">
        <v>88</v>
      </c>
      <c r="KJ148" s="4">
        <v>16</v>
      </c>
      <c r="KK148" s="4">
        <v>23</v>
      </c>
      <c r="KL148" s="4">
        <v>52</v>
      </c>
      <c r="KM148" s="4">
        <v>64</v>
      </c>
      <c r="KN148" s="4">
        <v>27</v>
      </c>
      <c r="KO148" s="4">
        <v>18</v>
      </c>
      <c r="KP148" s="4">
        <v>36</v>
      </c>
      <c r="KQ148" s="4">
        <v>8</v>
      </c>
      <c r="KR148" s="4">
        <v>24</v>
      </c>
      <c r="KS148" s="4">
        <v>14</v>
      </c>
      <c r="KT148" s="4">
        <v>58</v>
      </c>
      <c r="KU148" s="4">
        <v>32</v>
      </c>
      <c r="KV148" s="4">
        <v>116</v>
      </c>
      <c r="KW148" s="4">
        <v>82</v>
      </c>
      <c r="KX148" s="4">
        <v>24</v>
      </c>
      <c r="KY148" s="4">
        <v>25</v>
      </c>
      <c r="KZ148" s="4">
        <v>59</v>
      </c>
      <c r="LA148" s="4">
        <v>40</v>
      </c>
      <c r="LB148" s="4">
        <v>35</v>
      </c>
      <c r="LC148" s="4">
        <v>84</v>
      </c>
      <c r="LD148" s="4">
        <v>48</v>
      </c>
      <c r="LE148" s="4">
        <v>7</v>
      </c>
      <c r="LF148" s="4">
        <v>23</v>
      </c>
      <c r="LG148" s="4">
        <v>285</v>
      </c>
      <c r="LH148" s="4">
        <v>126</v>
      </c>
      <c r="LI148" s="4">
        <v>21</v>
      </c>
      <c r="LJ148" s="4">
        <v>282</v>
      </c>
      <c r="LK148" s="4">
        <v>647</v>
      </c>
      <c r="LL148" s="4">
        <v>951</v>
      </c>
      <c r="LM148" s="4">
        <v>340</v>
      </c>
      <c r="LN148" s="4">
        <v>297</v>
      </c>
      <c r="LO148" s="4">
        <v>190</v>
      </c>
      <c r="LP148" s="4">
        <v>621</v>
      </c>
      <c r="LQ148" s="4">
        <v>208</v>
      </c>
      <c r="LR148" s="4">
        <v>160</v>
      </c>
      <c r="LS148" s="4">
        <v>269</v>
      </c>
      <c r="LT148" s="4">
        <v>229</v>
      </c>
      <c r="LU148" s="4">
        <v>169</v>
      </c>
      <c r="LV148" s="4">
        <v>448</v>
      </c>
      <c r="LW148" s="4">
        <v>142</v>
      </c>
      <c r="LX148" s="4">
        <v>125</v>
      </c>
      <c r="LY148" s="4">
        <v>604</v>
      </c>
      <c r="LZ148" s="4">
        <v>821</v>
      </c>
      <c r="MA148" s="4">
        <v>156</v>
      </c>
      <c r="MB148" s="4">
        <v>222</v>
      </c>
      <c r="MC148" s="4">
        <v>121</v>
      </c>
      <c r="MD148" s="4">
        <v>500</v>
      </c>
      <c r="ME148" s="4">
        <v>68</v>
      </c>
      <c r="MF148" s="4">
        <v>87</v>
      </c>
      <c r="MG148" s="4">
        <v>39</v>
      </c>
      <c r="MH148" s="4">
        <v>36</v>
      </c>
      <c r="MI148" s="4">
        <v>460</v>
      </c>
      <c r="MJ148" s="4">
        <v>178</v>
      </c>
      <c r="MK148" s="4">
        <v>95</v>
      </c>
      <c r="ML148" s="4">
        <v>105</v>
      </c>
      <c r="MM148" s="4">
        <v>53</v>
      </c>
      <c r="MN148" s="4">
        <v>10</v>
      </c>
      <c r="MO148" s="4">
        <v>7</v>
      </c>
      <c r="MP148" s="4">
        <v>35</v>
      </c>
      <c r="MQ148" s="4">
        <v>168</v>
      </c>
      <c r="MR148" s="4">
        <v>84</v>
      </c>
      <c r="MS148" s="4">
        <v>166</v>
      </c>
      <c r="MT148" s="4">
        <v>333</v>
      </c>
      <c r="MU148" s="4">
        <v>251</v>
      </c>
      <c r="MV148" s="4">
        <v>412</v>
      </c>
      <c r="MW148" s="4">
        <v>323</v>
      </c>
      <c r="MX148" s="4">
        <v>404</v>
      </c>
      <c r="MY148" s="4">
        <v>376</v>
      </c>
      <c r="MZ148" s="4">
        <v>1385</v>
      </c>
      <c r="NA148" s="4">
        <v>331</v>
      </c>
      <c r="NB148" s="4">
        <v>288</v>
      </c>
      <c r="NC148" s="4">
        <v>260</v>
      </c>
      <c r="ND148" s="4">
        <v>163</v>
      </c>
      <c r="NE148" s="4">
        <v>151</v>
      </c>
      <c r="NF148" s="4">
        <v>50</v>
      </c>
      <c r="NG148" s="4">
        <v>116</v>
      </c>
      <c r="NH148" s="4">
        <v>146</v>
      </c>
      <c r="NI148" s="4">
        <v>192</v>
      </c>
      <c r="NJ148" s="4">
        <v>389</v>
      </c>
      <c r="NK148" s="4">
        <v>2968</v>
      </c>
      <c r="NL148" s="4">
        <v>3619</v>
      </c>
      <c r="NM148" s="4">
        <v>442</v>
      </c>
      <c r="NN148" s="4">
        <v>5561</v>
      </c>
      <c r="NO148" s="4">
        <v>353</v>
      </c>
      <c r="NP148" s="4">
        <v>236</v>
      </c>
      <c r="NQ148" s="4">
        <v>420</v>
      </c>
      <c r="NR148" s="4">
        <v>522</v>
      </c>
      <c r="NS148" s="4">
        <v>3171</v>
      </c>
      <c r="NT148" s="4">
        <v>442</v>
      </c>
      <c r="NU148" s="4">
        <v>1045</v>
      </c>
      <c r="NV148" s="4">
        <v>2936</v>
      </c>
      <c r="NW148" s="4">
        <v>164</v>
      </c>
      <c r="NX148" s="4">
        <v>335</v>
      </c>
      <c r="NY148" s="4">
        <v>375</v>
      </c>
      <c r="NZ148" s="4">
        <v>314</v>
      </c>
      <c r="OA148" s="4">
        <v>353</v>
      </c>
      <c r="OB148" s="4">
        <v>368</v>
      </c>
      <c r="OC148" s="4">
        <v>528</v>
      </c>
      <c r="OD148" s="4">
        <v>154</v>
      </c>
      <c r="OE148" s="4">
        <v>110</v>
      </c>
      <c r="OF148" s="4">
        <v>336</v>
      </c>
      <c r="OG148" s="4">
        <v>310</v>
      </c>
      <c r="OH148" s="4">
        <v>229</v>
      </c>
      <c r="OI148" s="4">
        <v>238</v>
      </c>
      <c r="OJ148" s="4">
        <v>186</v>
      </c>
      <c r="OK148" s="4">
        <v>207</v>
      </c>
      <c r="OL148" s="4">
        <v>258</v>
      </c>
      <c r="OM148" s="4">
        <v>64</v>
      </c>
      <c r="ON148" s="4">
        <v>742</v>
      </c>
      <c r="OO148" s="4">
        <v>103</v>
      </c>
      <c r="OP148" s="4">
        <v>436</v>
      </c>
      <c r="OQ148" s="4">
        <v>454</v>
      </c>
      <c r="OR148" s="4">
        <v>206</v>
      </c>
      <c r="OS148" s="4">
        <v>197</v>
      </c>
      <c r="OT148" s="4">
        <v>335</v>
      </c>
      <c r="OU148" s="4">
        <v>229</v>
      </c>
      <c r="OV148" s="4">
        <v>118</v>
      </c>
      <c r="OW148" s="4">
        <v>244</v>
      </c>
      <c r="OX148" s="4">
        <v>155</v>
      </c>
      <c r="OY148" s="4">
        <v>131</v>
      </c>
      <c r="OZ148" s="4">
        <v>238</v>
      </c>
      <c r="PA148" s="4">
        <v>331</v>
      </c>
      <c r="PB148" s="4">
        <v>177</v>
      </c>
      <c r="PC148" s="4">
        <v>258</v>
      </c>
      <c r="PD148" s="4">
        <v>133</v>
      </c>
      <c r="PE148" s="4">
        <v>271</v>
      </c>
      <c r="PF148" s="4">
        <v>2658</v>
      </c>
      <c r="PG148" s="4">
        <v>153</v>
      </c>
      <c r="PH148" s="4">
        <v>296</v>
      </c>
      <c r="PI148" s="4">
        <v>373</v>
      </c>
      <c r="PJ148" s="4">
        <v>2925</v>
      </c>
      <c r="PK148" s="4">
        <v>680</v>
      </c>
      <c r="PL148" s="4">
        <v>341</v>
      </c>
      <c r="PM148" s="4">
        <v>3322</v>
      </c>
      <c r="PN148" s="4">
        <v>494</v>
      </c>
      <c r="PO148" s="4">
        <v>2932</v>
      </c>
      <c r="PP148" s="4">
        <v>6024</v>
      </c>
      <c r="PQ148" s="4">
        <v>461</v>
      </c>
      <c r="PR148" s="4">
        <v>347.26470869999997</v>
      </c>
      <c r="PS148" s="4">
        <v>2965.3635647999999</v>
      </c>
      <c r="PT148" s="4">
        <v>355.42181009999996</v>
      </c>
      <c r="PU148" s="4">
        <v>206.867031</v>
      </c>
      <c r="PV148" s="4">
        <v>242.91260069999998</v>
      </c>
      <c r="PW148" s="4">
        <v>6282.5113133999994</v>
      </c>
      <c r="PX148" s="4">
        <v>520.03358609999998</v>
      </c>
      <c r="PY148" s="4">
        <v>3089.1163463999997</v>
      </c>
      <c r="PZ148" s="4">
        <v>402.12305279999993</v>
      </c>
      <c r="QA148" s="4">
        <v>821.29518239999993</v>
      </c>
      <c r="QB148" s="4">
        <v>353.65811250000002</v>
      </c>
      <c r="QC148" s="4">
        <v>478.73366729999998</v>
      </c>
      <c r="QD148" s="4">
        <v>398.59565759999998</v>
      </c>
      <c r="QE148" s="4">
        <v>526.28001510000001</v>
      </c>
      <c r="QF148" s="4">
        <v>539.76495299999999</v>
      </c>
      <c r="QG148" s="4">
        <v>782.67755369999998</v>
      </c>
      <c r="QH148" s="4">
        <v>316.8041814</v>
      </c>
      <c r="QI148" s="4">
        <v>355.05437309999996</v>
      </c>
      <c r="QJ148" s="4">
        <v>477.77833109999995</v>
      </c>
      <c r="QK148" s="4">
        <v>497.65667279999997</v>
      </c>
      <c r="QL148" s="4">
        <v>575.84726639999997</v>
      </c>
      <c r="QM148" s="4">
        <v>444.45179519999994</v>
      </c>
      <c r="QN148" s="4">
        <v>483.21639869999996</v>
      </c>
      <c r="QO148" s="4">
        <v>348.2200449</v>
      </c>
      <c r="QP148" s="4">
        <v>293.25146969999997</v>
      </c>
      <c r="QQ148" s="4">
        <v>559.64329469999996</v>
      </c>
      <c r="QR148" s="4">
        <v>520.84194749999995</v>
      </c>
      <c r="QS148" s="4">
        <v>525.32467889999998</v>
      </c>
      <c r="QT148" s="4">
        <v>586.53968309999993</v>
      </c>
      <c r="QU148" s="4">
        <v>571.25430389999997</v>
      </c>
      <c r="QV148" s="4">
        <v>408.44296919999999</v>
      </c>
      <c r="QW148" s="4">
        <v>439.93232009999997</v>
      </c>
      <c r="QX148" s="4">
        <v>348.2200449</v>
      </c>
      <c r="QY148" s="4">
        <v>326.50451820000001</v>
      </c>
      <c r="QZ148" s="4">
        <v>467.78404469999998</v>
      </c>
      <c r="RA148" s="4">
        <v>492.91673549999996</v>
      </c>
      <c r="RB148" s="4">
        <v>710.77013279999994</v>
      </c>
      <c r="RC148" s="4">
        <v>614.50163879999991</v>
      </c>
      <c r="RD148" s="4">
        <v>474.14070479999992</v>
      </c>
      <c r="RE148" s="4">
        <v>453.38051429999996</v>
      </c>
      <c r="RF148" s="4">
        <v>253.67850479999996</v>
      </c>
      <c r="RG148" s="4">
        <v>3028.8566783999995</v>
      </c>
      <c r="RH148" s="4">
        <v>559.68003839999994</v>
      </c>
      <c r="RI148" s="4">
        <v>2781.8655269999999</v>
      </c>
      <c r="RJ148" s="4">
        <v>505.63005569999996</v>
      </c>
      <c r="RK148" s="4">
        <v>1325.2717716</v>
      </c>
      <c r="RL148" s="4">
        <v>5795.9512379999996</v>
      </c>
      <c r="RM148" s="4">
        <v>574.01008139999988</v>
      </c>
      <c r="RN148" s="4">
        <v>5762.624702099999</v>
      </c>
      <c r="RO148" s="4">
        <v>649.5183849</v>
      </c>
      <c r="RP148" s="4">
        <v>488.58097889999999</v>
      </c>
      <c r="RQ148" s="4">
        <v>5536.1365352999992</v>
      </c>
      <c r="RR148" s="4">
        <v>519.15173729999992</v>
      </c>
      <c r="RS148" s="4">
        <v>3202.6176356999995</v>
      </c>
      <c r="RT148" s="4">
        <v>493.94555909999997</v>
      </c>
      <c r="RU148" s="4">
        <v>278.07632159999997</v>
      </c>
      <c r="RV148" s="4">
        <v>2824.1575256999995</v>
      </c>
      <c r="RW148" s="4">
        <v>522.7893636</v>
      </c>
      <c r="RX148" s="4">
        <v>487.66238639999995</v>
      </c>
      <c r="RY148" s="4">
        <v>1010.8926743999999</v>
      </c>
      <c r="RZ148" s="4">
        <v>694.60290479999992</v>
      </c>
      <c r="SA148" s="4">
        <v>414.7628856</v>
      </c>
      <c r="SB148" s="4">
        <v>204.25822829999998</v>
      </c>
      <c r="SC148" s="4">
        <v>1176.3128117999997</v>
      </c>
      <c r="SD148" s="4">
        <v>513.78715709999994</v>
      </c>
      <c r="SE148" s="4">
        <v>327.53334180000002</v>
      </c>
      <c r="SF148" s="4">
        <v>621.77689139999995</v>
      </c>
      <c r="SG148" s="4">
        <v>489.38934029999996</v>
      </c>
      <c r="SH148" s="4">
        <v>453.49074539999998</v>
      </c>
      <c r="SI148" s="4">
        <v>1358.9290007999998</v>
      </c>
      <c r="SJ148" s="4">
        <v>760.33738409999989</v>
      </c>
      <c r="SK148" s="4">
        <v>286.08644820000001</v>
      </c>
      <c r="SL148" s="4">
        <v>571.32779129999994</v>
      </c>
      <c r="SM148" s="4">
        <v>397.75055249999997</v>
      </c>
      <c r="SN148" s="4">
        <v>430.93011359999997</v>
      </c>
      <c r="SO148" s="4">
        <v>396.7584726</v>
      </c>
      <c r="SP148" s="4">
        <v>463.3013133</v>
      </c>
      <c r="SQ148" s="4">
        <v>457.09162799999996</v>
      </c>
      <c r="SR148" s="4">
        <v>684.71884949999992</v>
      </c>
      <c r="SS148" s="4">
        <v>338.29924589999996</v>
      </c>
      <c r="ST148" s="4">
        <v>593.92516680000006</v>
      </c>
      <c r="SU148" s="4">
        <v>336.49880459999997</v>
      </c>
      <c r="SV148" s="4">
        <v>319.41298410000002</v>
      </c>
      <c r="SW148" s="4">
        <v>479.57877239999993</v>
      </c>
      <c r="SX148" s="4">
        <v>461.57435939999993</v>
      </c>
      <c r="SY148" s="4">
        <v>450.69822419999991</v>
      </c>
      <c r="SZ148" s="4">
        <v>566.88180360000001</v>
      </c>
      <c r="TA148" s="4">
        <v>1083.6084567</v>
      </c>
      <c r="TB148" s="4">
        <v>408.40622549999995</v>
      </c>
      <c r="TC148" s="4">
        <v>304.16434859999998</v>
      </c>
      <c r="TD148" s="4">
        <v>449.88986279999995</v>
      </c>
      <c r="TE148" s="4">
        <v>453.56423279999996</v>
      </c>
      <c r="TF148" s="4">
        <v>262.75419869999996</v>
      </c>
      <c r="TG148" s="4">
        <v>152.0454306</v>
      </c>
      <c r="TH148" s="4">
        <v>518.30663219999997</v>
      </c>
      <c r="TI148" s="4">
        <v>2851.2008888999999</v>
      </c>
      <c r="TJ148" s="4">
        <v>6498.123345</v>
      </c>
      <c r="TK148" s="4">
        <v>2820.1892060999994</v>
      </c>
      <c r="TL148" s="4">
        <v>472.11980129999995</v>
      </c>
      <c r="TM148" s="4">
        <v>2864.5388520000001</v>
      </c>
      <c r="TN148" s="4">
        <v>508.42257689999997</v>
      </c>
      <c r="TO148" s="4">
        <v>834.89035139999987</v>
      </c>
      <c r="TP148" s="4">
        <v>3201.2581187999999</v>
      </c>
      <c r="TQ148" s="4">
        <v>359.02269269999994</v>
      </c>
      <c r="TR148" s="4">
        <v>656.86712489999991</v>
      </c>
      <c r="TS148" s="4">
        <v>3400.5559475999994</v>
      </c>
      <c r="TT148" s="4">
        <v>437.21328629999999</v>
      </c>
      <c r="TU148" s="4">
        <v>1184.7271191</v>
      </c>
      <c r="TV148" s="6">
        <v>355.42181009999996</v>
      </c>
      <c r="TW148" s="6">
        <v>674.79805049999993</v>
      </c>
      <c r="TX148" s="6">
        <v>616.44905489999996</v>
      </c>
      <c r="TY148" s="6">
        <v>716.97981809999987</v>
      </c>
      <c r="TZ148" s="6">
        <v>755.85465269999997</v>
      </c>
      <c r="UA148" s="6">
        <v>646.06447709999986</v>
      </c>
      <c r="UB148" s="6">
        <v>797.30154629999993</v>
      </c>
      <c r="UC148" s="6">
        <v>835.77220019999993</v>
      </c>
      <c r="UD148" s="6">
        <v>1005.0136823999999</v>
      </c>
      <c r="UE148" s="6">
        <v>1059.2473835999999</v>
      </c>
      <c r="UF148" s="6">
        <v>565.00787489999993</v>
      </c>
      <c r="UG148" s="6">
        <v>485.75171399999999</v>
      </c>
      <c r="UH148" s="6">
        <v>359.97802889999997</v>
      </c>
      <c r="UI148" s="6">
        <v>706.47111989999996</v>
      </c>
      <c r="UJ148" s="6">
        <v>418.43725559999996</v>
      </c>
      <c r="UK148" s="6">
        <v>292.47985199999994</v>
      </c>
      <c r="UL148" s="6">
        <v>328.45193429999995</v>
      </c>
      <c r="UM148" s="6">
        <v>296.00724719999999</v>
      </c>
      <c r="UN148" s="6">
        <v>506.54864819999995</v>
      </c>
      <c r="UO148" s="6">
        <v>276.23913659999999</v>
      </c>
      <c r="UP148" s="6">
        <v>187.02543299999999</v>
      </c>
      <c r="UQ148" s="6">
        <v>186.25381529999999</v>
      </c>
      <c r="UR148" s="6">
        <v>396.94219109999995</v>
      </c>
      <c r="US148" s="6">
        <v>266.28159389999996</v>
      </c>
      <c r="UT148" s="6">
        <v>83.702148599999987</v>
      </c>
      <c r="UU148" s="6">
        <v>207.82236719999997</v>
      </c>
      <c r="UV148" s="6">
        <v>132.2038326</v>
      </c>
      <c r="UW148" s="6">
        <v>191.65513919999998</v>
      </c>
      <c r="UX148" s="6">
        <v>270.83781269999997</v>
      </c>
      <c r="UY148" s="6">
        <v>238.50335669999998</v>
      </c>
      <c r="UZ148" s="6">
        <v>280.83209909999999</v>
      </c>
      <c r="VA148" s="6">
        <v>131.3954712</v>
      </c>
      <c r="VB148" s="6">
        <v>214.14228359999998</v>
      </c>
      <c r="VC148" s="6">
        <v>287.11527179999996</v>
      </c>
      <c r="VD148" s="6">
        <v>335.58021209999993</v>
      </c>
      <c r="VE148" s="6">
        <v>197.68110599999997</v>
      </c>
      <c r="VF148" s="6">
        <v>114.1994196</v>
      </c>
      <c r="VG148" s="6">
        <v>449.92660649999993</v>
      </c>
      <c r="VH148" s="6">
        <v>290.67941069999995</v>
      </c>
      <c r="VI148" s="6">
        <v>264.55463999999995</v>
      </c>
      <c r="VJ148" s="6">
        <v>226.78211639999998</v>
      </c>
      <c r="VK148" s="6">
        <v>3106.4226290999995</v>
      </c>
      <c r="VL148" s="6">
        <v>517.38803969999992</v>
      </c>
      <c r="VM148" s="6">
        <v>5495.6082342</v>
      </c>
      <c r="VN148" s="6">
        <v>1186.9684847999999</v>
      </c>
      <c r="VO148" s="6">
        <v>643.34544329999994</v>
      </c>
      <c r="VP148" s="6">
        <v>3482.6781170999998</v>
      </c>
      <c r="VQ148" s="6">
        <v>3153.3810776999999</v>
      </c>
      <c r="VR148" s="6">
        <v>3324.5332322999998</v>
      </c>
      <c r="VS148" s="6">
        <v>704.48696009999992</v>
      </c>
      <c r="VT148" s="6">
        <v>3675.8764916999999</v>
      </c>
      <c r="VU148" s="6">
        <v>1060.8273626999999</v>
      </c>
      <c r="VV148" s="6">
        <v>550.56760079999992</v>
      </c>
      <c r="VW148" s="6">
        <v>2924.9822384999998</v>
      </c>
      <c r="VX148" s="6">
        <v>691.03876590000004</v>
      </c>
      <c r="VY148" s="6">
        <v>531.71808269999997</v>
      </c>
      <c r="VZ148" s="6">
        <v>681.19145430000003</v>
      </c>
      <c r="WA148" s="6">
        <v>628.09680779999997</v>
      </c>
      <c r="WB148" s="6">
        <v>214.10553989999997</v>
      </c>
      <c r="WC148" s="6">
        <v>374.27132819999997</v>
      </c>
      <c r="WD148" s="6">
        <v>273.40987169999994</v>
      </c>
      <c r="WE148" s="6">
        <v>273.55684650000001</v>
      </c>
      <c r="WF148" s="6">
        <v>136.72330769999996</v>
      </c>
      <c r="WG148" s="6">
        <v>150.24498929999999</v>
      </c>
      <c r="WH148" s="6">
        <v>223.07100269999998</v>
      </c>
      <c r="WI148" s="6">
        <v>205.98518219999997</v>
      </c>
      <c r="WJ148" s="6">
        <v>140.36093399999999</v>
      </c>
      <c r="WK148" s="6">
        <v>198.82016069999997</v>
      </c>
      <c r="WL148" s="6">
        <v>76.463639700000002</v>
      </c>
      <c r="WM148" s="6">
        <v>109.79017559999998</v>
      </c>
      <c r="WN148" s="6">
        <v>179.97064259999999</v>
      </c>
      <c r="WO148" s="6">
        <v>79.145929800000005</v>
      </c>
      <c r="WP148" s="6">
        <v>102.55166669999998</v>
      </c>
      <c r="WQ148" s="6">
        <v>63.860550599999996</v>
      </c>
      <c r="WR148" s="6">
        <v>130.40339129999998</v>
      </c>
      <c r="WS148" s="6">
        <v>116.95519709999999</v>
      </c>
      <c r="WT148" s="6">
        <v>101.59633049999999</v>
      </c>
      <c r="WU148" s="6">
        <v>182.5794453</v>
      </c>
      <c r="WV148" s="6">
        <v>65.146580099999994</v>
      </c>
      <c r="WW148" s="6">
        <v>46.774730099999992</v>
      </c>
      <c r="WX148" s="6">
        <v>63.823806899999994</v>
      </c>
      <c r="WY148" s="6">
        <v>95.276414099999997</v>
      </c>
      <c r="WZ148" s="6">
        <v>52.176053999999993</v>
      </c>
      <c r="XA148" s="6">
        <v>20.6499594</v>
      </c>
      <c r="XB148" s="6">
        <v>59.377819199999998</v>
      </c>
      <c r="XC148" s="6">
        <v>30.607502099999998</v>
      </c>
      <c r="XD148" s="6">
        <v>17.049076799999998</v>
      </c>
      <c r="XE148" s="6">
        <v>100.71448169999999</v>
      </c>
      <c r="XF148" s="6">
        <v>129.52154250000001</v>
      </c>
      <c r="XG148" s="6">
        <v>50.338868999999995</v>
      </c>
      <c r="XH148" s="6">
        <v>53.976495299999996</v>
      </c>
      <c r="XI148" s="6">
        <v>89.066728799999993</v>
      </c>
      <c r="XJ148" s="6">
        <v>69.225130800000002</v>
      </c>
      <c r="XK148" s="6" t="s">
        <v>5</v>
      </c>
      <c r="XL148" s="6">
        <v>158.29185960000001</v>
      </c>
      <c r="XM148" s="6">
        <v>125.95740359999999</v>
      </c>
      <c r="XN148" s="6">
        <v>2877.2521722000001</v>
      </c>
      <c r="XO148" s="6">
        <v>5590.6641860999998</v>
      </c>
      <c r="XP148" s="6">
        <v>2623.9411043999994</v>
      </c>
      <c r="XQ148" s="6">
        <v>127.72110119999999</v>
      </c>
      <c r="XR148" s="6">
        <v>2832.1676522999996</v>
      </c>
      <c r="XS148" s="6">
        <v>267.16344269999996</v>
      </c>
      <c r="XT148" s="6">
        <v>2896.9100516999997</v>
      </c>
      <c r="XU148" s="6">
        <v>255.58917719999997</v>
      </c>
      <c r="XV148" s="6">
        <v>63.897294299999992</v>
      </c>
      <c r="XW148" s="6">
        <v>208.74095969999999</v>
      </c>
      <c r="XX148" s="6">
        <v>195.29276549999997</v>
      </c>
      <c r="XY148" s="6">
        <v>222.26264129999998</v>
      </c>
      <c r="XZ148" s="6">
        <v>195.2192781</v>
      </c>
      <c r="YA148" s="6">
        <v>177.28835249999997</v>
      </c>
      <c r="YB148" s="6">
        <v>125.84717249999999</v>
      </c>
      <c r="YC148" s="6">
        <v>171.88702859999998</v>
      </c>
      <c r="YD148" s="6">
        <v>78.300824699999993</v>
      </c>
      <c r="YE148" s="6">
        <v>107.95299059999999</v>
      </c>
      <c r="YF148" s="6">
        <v>24.287585700000001</v>
      </c>
      <c r="YG148" s="6">
        <v>115.11801209999999</v>
      </c>
      <c r="YH148" s="6">
        <v>83.665404899999999</v>
      </c>
      <c r="YI148" s="6">
        <v>103.47025919999999</v>
      </c>
      <c r="YJ148" s="6">
        <v>81.864963599999982</v>
      </c>
      <c r="YK148" s="6">
        <v>79.182673499999993</v>
      </c>
      <c r="YL148" s="6">
        <v>85.392358799999982</v>
      </c>
      <c r="YM148" s="6">
        <v>33.253048499999998</v>
      </c>
      <c r="YN148" s="6">
        <v>59.377819199999998</v>
      </c>
      <c r="YO148" s="6">
        <v>98.068935299999993</v>
      </c>
      <c r="YP148" s="6">
        <v>54.895087799999992</v>
      </c>
      <c r="YQ148" s="6">
        <v>52.212797699999996</v>
      </c>
      <c r="YR148" s="6">
        <v>55.776936599999992</v>
      </c>
      <c r="YS148" s="6">
        <v>95.386645200000004</v>
      </c>
      <c r="YT148" s="6">
        <v>136.64982029999999</v>
      </c>
      <c r="YU148" s="6">
        <v>113.31757079999998</v>
      </c>
      <c r="YV148" s="6">
        <v>54.858344099999997</v>
      </c>
      <c r="YW148" s="6">
        <v>123.23836979999999</v>
      </c>
      <c r="YX148" s="6">
        <v>94.468052699999987</v>
      </c>
      <c r="YY148" s="6">
        <v>208.77770339999998</v>
      </c>
      <c r="YZ148" s="6">
        <v>119.60074349999999</v>
      </c>
      <c r="ZA148" s="6">
        <v>79.182673499999993</v>
      </c>
      <c r="ZB148" s="6">
        <v>142.93299299999998</v>
      </c>
      <c r="ZC148" s="6">
        <v>161.96622959999999</v>
      </c>
      <c r="ZD148" s="6">
        <v>104.35210799999999</v>
      </c>
      <c r="ZE148" s="6">
        <v>78.26408099999999</v>
      </c>
      <c r="ZF148" s="6">
        <v>160.20253199999999</v>
      </c>
      <c r="ZG148" s="6">
        <v>53.939751599999994</v>
      </c>
      <c r="ZH148" s="6">
        <v>64.815886799999987</v>
      </c>
      <c r="ZI148" s="6">
        <v>62.096852999999996</v>
      </c>
      <c r="ZJ148" s="6">
        <v>141.24278279999999</v>
      </c>
      <c r="ZK148" s="6">
        <v>134.11450499999998</v>
      </c>
      <c r="ZL148" s="6">
        <v>413.10941909999997</v>
      </c>
      <c r="ZM148" s="6">
        <v>292.36962089999997</v>
      </c>
      <c r="ZN148" s="6">
        <v>306.84663869999997</v>
      </c>
      <c r="ZO148" s="6">
        <v>233.94713789999997</v>
      </c>
      <c r="ZP148" s="6">
        <v>216.82457369999997</v>
      </c>
      <c r="ZQ148" s="6">
        <v>272.67499769999995</v>
      </c>
      <c r="ZR148" s="6">
        <v>296.96258340000003</v>
      </c>
      <c r="ZS148" s="6">
        <v>5616.8991878999996</v>
      </c>
      <c r="ZT148" s="6">
        <v>235.67409179999999</v>
      </c>
      <c r="ZU148" s="6">
        <v>73.781349599999984</v>
      </c>
      <c r="ZV148" s="6">
        <v>148.48129170000001</v>
      </c>
      <c r="ZW148" s="6">
        <v>346.34611619999998</v>
      </c>
      <c r="ZX148" s="6">
        <v>229.50115019999998</v>
      </c>
      <c r="ZY148" s="6">
        <v>109.79017559999998</v>
      </c>
      <c r="ZZ148" s="6">
        <v>92.667611399999998</v>
      </c>
      <c r="AAA148" s="6">
        <v>336.57229199999995</v>
      </c>
      <c r="AAB148" s="6">
        <v>278.0028342</v>
      </c>
      <c r="AAC148" s="6">
        <v>215.90598119999999</v>
      </c>
      <c r="AAD148" s="6">
        <v>169.16799479999997</v>
      </c>
      <c r="AAE148" s="6">
        <v>275.24705669999997</v>
      </c>
      <c r="AAF148" s="6">
        <v>272.63825399999996</v>
      </c>
      <c r="AAG148" s="6">
        <v>94.504796399999989</v>
      </c>
      <c r="AAH148" s="6">
        <v>71.980908299999996</v>
      </c>
      <c r="AAI148" s="6">
        <v>18.004412999999996</v>
      </c>
      <c r="AAJ148" s="6">
        <v>85.429102499999999</v>
      </c>
      <c r="AAK148" s="6">
        <v>103.47025919999999</v>
      </c>
      <c r="AAL148" s="6">
        <v>80.101265999999995</v>
      </c>
      <c r="AAM148" s="6">
        <v>97.150342800000004</v>
      </c>
      <c r="AAN148" s="4">
        <v>36.890674799999992</v>
      </c>
      <c r="AAO148" s="4">
        <v>93.586203899999987</v>
      </c>
      <c r="AAP148" s="4">
        <v>99.869376599999995</v>
      </c>
      <c r="AAQ148" s="4">
        <v>52.176053999999993</v>
      </c>
      <c r="AAR148" s="4">
        <v>41.336662499999996</v>
      </c>
      <c r="AAS148" s="4">
        <v>50.375612699999998</v>
      </c>
      <c r="AAT148" s="4">
        <v>54.013238999999992</v>
      </c>
      <c r="AAU148" s="4">
        <v>77.418975899999992</v>
      </c>
      <c r="AAV148" s="4" t="s">
        <v>5</v>
      </c>
      <c r="AAW148" s="4">
        <v>3.6008825999999998</v>
      </c>
      <c r="AAX148" s="4">
        <v>116.07334829999998</v>
      </c>
      <c r="AAY148" s="4">
        <v>45.892881299999992</v>
      </c>
      <c r="AAZ148" s="4">
        <v>9.8840553</v>
      </c>
      <c r="ABB148" s="4"/>
      <c r="ABC148" s="4"/>
      <c r="ABD148" s="4">
        <v>4.4092439999999993</v>
      </c>
      <c r="ABE148" s="4">
        <v>58.495970399999997</v>
      </c>
      <c r="ABF148" s="4">
        <v>9.002206499999998</v>
      </c>
      <c r="ABG148" s="4">
        <v>32.371199699999998</v>
      </c>
      <c r="ABH148" s="4">
        <v>10.802647799999999</v>
      </c>
      <c r="ABI148" s="4">
        <v>36.008825999999992</v>
      </c>
      <c r="ABJ148" s="4">
        <v>63.860550599999996</v>
      </c>
      <c r="ABK148" s="4">
        <v>215.09761979999999</v>
      </c>
      <c r="ABL148" s="4">
        <v>178.13345759999999</v>
      </c>
      <c r="ABM148" s="4">
        <v>155.64631319999998</v>
      </c>
      <c r="ABN148" s="4">
        <v>129.52154250000001</v>
      </c>
      <c r="ABO148" s="4">
        <v>322.16876159999998</v>
      </c>
      <c r="ABP148" s="4">
        <v>207.89585459999998</v>
      </c>
      <c r="ABQ148" s="4">
        <v>305.96478989999997</v>
      </c>
      <c r="ABR148" s="4">
        <v>385.9925685</v>
      </c>
      <c r="ABS148" s="4">
        <v>249.30600449999997</v>
      </c>
      <c r="ABT148" s="4">
        <v>420.31118429999998</v>
      </c>
      <c r="ABU148" s="4">
        <v>216.86131739999996</v>
      </c>
      <c r="ABV148" s="4">
        <v>166.448961</v>
      </c>
      <c r="ABW148" s="4">
        <v>170.9316924</v>
      </c>
      <c r="ABX148" s="4">
        <v>286.12319189999999</v>
      </c>
      <c r="ABY148" s="4">
        <v>179.08879379999999</v>
      </c>
      <c r="ABZ148" s="4">
        <v>346.49309099999994</v>
      </c>
      <c r="ACA148" s="4">
        <v>230.41974269999997</v>
      </c>
      <c r="ACB148" s="4">
        <v>170.96843609999999</v>
      </c>
      <c r="ACC148" s="4">
        <v>124.19370599999999</v>
      </c>
      <c r="ACD148" s="4">
        <v>105.27070049999999</v>
      </c>
      <c r="ACE148" s="4">
        <v>30.570758399999999</v>
      </c>
      <c r="ACF148" s="4">
        <v>80.983114799999996</v>
      </c>
      <c r="ACG148" s="4">
        <v>1303.2622952999998</v>
      </c>
      <c r="ACH148" s="4" t="s">
        <v>5</v>
      </c>
      <c r="ACI148" s="4">
        <v>111.55387319999998</v>
      </c>
      <c r="ACJ148" s="4">
        <v>107.07114179999999</v>
      </c>
      <c r="ACK148" s="4">
        <v>40.454813699999995</v>
      </c>
      <c r="ACL148" s="4">
        <v>158.36534699999999</v>
      </c>
      <c r="ACM148" s="4">
        <v>76.50038339999999</v>
      </c>
      <c r="ACN148" s="4">
        <v>198.85690439999996</v>
      </c>
      <c r="ACO148" s="4">
        <v>198.85690439999996</v>
      </c>
      <c r="ACP148" s="4">
        <v>138.5604927</v>
      </c>
      <c r="ACQ148" s="4">
        <v>79.145929800000005</v>
      </c>
      <c r="ACR148" s="4">
        <v>59.4145629</v>
      </c>
      <c r="ACS148" s="4">
        <v>36.853931099999997</v>
      </c>
      <c r="ACT148" s="4">
        <v>194.37417299999998</v>
      </c>
      <c r="ACU148" s="4">
        <v>126.80250869999999</v>
      </c>
      <c r="ACV148" s="4">
        <v>142.16137529999997</v>
      </c>
      <c r="ACW148" s="4">
        <v>235.74757919999999</v>
      </c>
      <c r="ACX148" s="4">
        <v>106.18929299999999</v>
      </c>
      <c r="ACY148" s="4">
        <v>100.7512254</v>
      </c>
      <c r="ACZ148" s="4">
        <v>116.11009199999999</v>
      </c>
      <c r="ADA148" s="4">
        <v>300.56346599999995</v>
      </c>
      <c r="ADB148" s="4">
        <v>174.56931869999997</v>
      </c>
      <c r="ADC148" s="4">
        <v>140.36093399999999</v>
      </c>
      <c r="ADD148" s="4">
        <v>180.88923509999998</v>
      </c>
      <c r="ADE148" s="4">
        <v>275.28380039999996</v>
      </c>
      <c r="ADF148" s="4">
        <v>239.27497439999999</v>
      </c>
      <c r="ADG148" s="4">
        <v>325.69615679999998</v>
      </c>
      <c r="ADH148" s="4">
        <v>222.29938499999997</v>
      </c>
      <c r="ADI148" s="4">
        <v>98.950784099999993</v>
      </c>
      <c r="ADJ148" s="4">
        <v>156.4546746</v>
      </c>
      <c r="ADK148" s="4">
        <v>314.01166019999999</v>
      </c>
      <c r="ADL148" s="4">
        <v>2554.9731794999998</v>
      </c>
      <c r="ADM148" s="4">
        <v>325.73290049999997</v>
      </c>
      <c r="ADN148" s="4">
        <v>271.79314889999995</v>
      </c>
      <c r="ADO148" s="4">
        <v>369.71510939999996</v>
      </c>
      <c r="ADP148" s="4">
        <v>640.6631531999999</v>
      </c>
      <c r="ADQ148" s="2">
        <v>611.92957979999994</v>
      </c>
      <c r="ADR148" s="2">
        <v>602.96411699999999</v>
      </c>
      <c r="ADS148" s="2">
        <v>647.05655699999988</v>
      </c>
      <c r="ADT148" s="2">
        <v>350.02048619999999</v>
      </c>
      <c r="ADU148" s="2">
        <v>185.29847910000001</v>
      </c>
      <c r="ADV148" s="2">
        <v>345.50101109999997</v>
      </c>
    </row>
    <row r="149" spans="1:802" s="2" customFormat="1" ht="16.5">
      <c r="A149" s="3" t="s">
        <v>144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X149" s="4"/>
      <c r="ABA149" s="4"/>
      <c r="ABB149" s="4"/>
      <c r="ABC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 t="s">
        <v>5</v>
      </c>
      <c r="ACJ149" s="4" t="s">
        <v>5</v>
      </c>
      <c r="ACK149" s="4" t="s">
        <v>5</v>
      </c>
      <c r="ACL149" s="4">
        <v>0.88184879999999999</v>
      </c>
      <c r="ACM149" s="4" t="s">
        <v>5</v>
      </c>
      <c r="ACN149" s="4" t="s">
        <v>5</v>
      </c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</row>
    <row r="150" spans="1:802" s="2" customFormat="1" ht="16.5">
      <c r="A150" s="5" t="s">
        <v>145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</row>
    <row r="151" spans="1:802" s="2" customFormat="1" ht="16.5">
      <c r="A151" s="5" t="s">
        <v>146</v>
      </c>
      <c r="B151" s="4"/>
      <c r="C151" s="4"/>
      <c r="D151" s="4"/>
      <c r="E151" s="4"/>
      <c r="F151" s="4"/>
      <c r="G151" s="4"/>
      <c r="H151" s="4"/>
      <c r="I151" s="4">
        <v>584</v>
      </c>
      <c r="J151" s="4">
        <v>6473</v>
      </c>
      <c r="K151" s="4"/>
      <c r="L151" s="4"/>
      <c r="M151" s="4"/>
      <c r="N151" s="4">
        <v>635</v>
      </c>
      <c r="O151" s="4"/>
      <c r="P151" s="4">
        <v>3263</v>
      </c>
      <c r="Q151" s="4"/>
      <c r="R151" s="4">
        <v>5116</v>
      </c>
      <c r="S151" s="4">
        <v>1190</v>
      </c>
      <c r="T151" s="4"/>
      <c r="U151" s="4">
        <v>1705</v>
      </c>
      <c r="V151" s="4">
        <v>1555</v>
      </c>
      <c r="W151" s="4">
        <v>1232</v>
      </c>
      <c r="X151" s="4">
        <v>2108</v>
      </c>
      <c r="Y151" s="4">
        <v>713</v>
      </c>
      <c r="Z151" s="4">
        <v>1857</v>
      </c>
      <c r="AA151" s="4">
        <v>1836</v>
      </c>
      <c r="AB151" s="4"/>
      <c r="AC151" s="4"/>
      <c r="AD151" s="4">
        <v>1146</v>
      </c>
      <c r="AE151" s="4"/>
      <c r="AF151" s="4"/>
      <c r="AG151" s="4"/>
      <c r="AH151" s="4"/>
      <c r="AI151" s="4"/>
      <c r="AJ151" s="4">
        <v>287</v>
      </c>
      <c r="AK151" s="4"/>
      <c r="AL151" s="4">
        <v>597</v>
      </c>
      <c r="AM151" s="4"/>
      <c r="AN151" s="4"/>
      <c r="AO151" s="4"/>
      <c r="AP151" s="4"/>
      <c r="AQ151" s="4"/>
      <c r="AR151" s="4"/>
      <c r="AS151" s="4"/>
      <c r="AT151" s="4"/>
      <c r="AU151" s="4">
        <v>709</v>
      </c>
      <c r="AV151" s="4">
        <v>640</v>
      </c>
      <c r="AW151" s="4"/>
      <c r="AX151" s="4"/>
      <c r="AY151" s="4">
        <v>1552</v>
      </c>
      <c r="AZ151" s="4">
        <v>1771</v>
      </c>
      <c r="BA151" s="4">
        <v>1265</v>
      </c>
      <c r="BB151" s="4"/>
      <c r="BC151" s="4"/>
      <c r="BD151" s="4"/>
      <c r="BE151" s="4"/>
      <c r="BF151" s="4"/>
      <c r="BG151" s="4"/>
      <c r="BH151" s="4"/>
      <c r="BI151" s="4">
        <v>642</v>
      </c>
      <c r="BJ151" s="4"/>
      <c r="BK151" s="4"/>
      <c r="BL151" s="4"/>
      <c r="BM151" s="4"/>
      <c r="BN151" s="4"/>
      <c r="BO151" s="4"/>
      <c r="BP151" s="4">
        <v>235</v>
      </c>
      <c r="BQ151" s="4"/>
      <c r="BR151" s="4">
        <v>641</v>
      </c>
      <c r="BS151" s="4">
        <v>670</v>
      </c>
      <c r="BT151" s="4"/>
      <c r="BU151" s="4"/>
      <c r="BV151" s="4">
        <v>2425</v>
      </c>
      <c r="BW151" s="4"/>
      <c r="BX151" s="4"/>
      <c r="BY151" s="4">
        <v>805</v>
      </c>
      <c r="BZ151" s="4"/>
      <c r="CA151" s="4"/>
      <c r="CB151" s="4">
        <v>1405</v>
      </c>
      <c r="CC151" s="4"/>
      <c r="CD151" s="4">
        <v>1212</v>
      </c>
      <c r="CE151" s="4">
        <v>903</v>
      </c>
      <c r="CF151" s="4">
        <v>601</v>
      </c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>
        <v>317</v>
      </c>
      <c r="DI151" s="4"/>
      <c r="DJ151" s="4"/>
      <c r="DK151" s="4"/>
      <c r="DL151" s="4"/>
      <c r="DM151" s="4">
        <v>645</v>
      </c>
      <c r="DN151" s="4"/>
      <c r="DO151" s="4"/>
      <c r="DP151" s="4"/>
      <c r="DQ151" s="4"/>
      <c r="DR151" s="4">
        <v>1775</v>
      </c>
      <c r="DS151" s="4"/>
      <c r="DT151" s="4"/>
      <c r="DU151" s="4">
        <v>1480</v>
      </c>
      <c r="DV151" s="4">
        <v>1519</v>
      </c>
      <c r="DW151" s="4"/>
      <c r="DX151" s="4"/>
      <c r="DY151" s="4"/>
      <c r="DZ151" s="4"/>
      <c r="EA151" s="4"/>
      <c r="EB151" s="4">
        <v>1973</v>
      </c>
      <c r="EC151" s="4">
        <v>683</v>
      </c>
      <c r="ED151" s="4">
        <v>1124</v>
      </c>
      <c r="EE151" s="4"/>
      <c r="EF151" s="4"/>
      <c r="EG151" s="4"/>
      <c r="EH151" s="4">
        <v>2349</v>
      </c>
      <c r="EI151" s="4"/>
      <c r="EJ151" s="4"/>
      <c r="EK151" s="4">
        <v>1566</v>
      </c>
      <c r="EL151" s="4">
        <v>2120</v>
      </c>
      <c r="EM151" s="4"/>
      <c r="EN151" s="4"/>
      <c r="EO151" s="4">
        <v>704</v>
      </c>
      <c r="EP151" s="4">
        <v>2829</v>
      </c>
      <c r="EQ151" s="4"/>
      <c r="ER151" s="4"/>
      <c r="ES151" s="4"/>
      <c r="ET151" s="4">
        <v>2472</v>
      </c>
      <c r="EU151" s="4"/>
      <c r="EV151" s="4">
        <v>647</v>
      </c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>
        <v>658</v>
      </c>
      <c r="FH151" s="4"/>
      <c r="FI151" s="4"/>
      <c r="FJ151" s="4">
        <v>788</v>
      </c>
      <c r="FK151" s="4"/>
      <c r="FL151" s="4">
        <v>1948</v>
      </c>
      <c r="FM151" s="4">
        <v>1091</v>
      </c>
      <c r="FN151" s="4"/>
      <c r="FO151" s="4"/>
      <c r="FP151" s="4">
        <v>2093</v>
      </c>
      <c r="FQ151" s="4">
        <v>2519</v>
      </c>
      <c r="FR151" s="4">
        <v>331</v>
      </c>
      <c r="FS151" s="4">
        <v>1749</v>
      </c>
      <c r="FT151" s="4"/>
      <c r="FU151" s="4"/>
      <c r="FV151" s="4"/>
      <c r="FW151" s="4">
        <v>1617</v>
      </c>
      <c r="FX151" s="4">
        <v>1402</v>
      </c>
      <c r="FY151" s="4"/>
      <c r="FZ151" s="4"/>
      <c r="GA151" s="4"/>
      <c r="GB151" s="4"/>
      <c r="GC151" s="4"/>
      <c r="GD151" s="4"/>
      <c r="GE151" s="4">
        <v>799</v>
      </c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>
        <v>2220</v>
      </c>
      <c r="HO151" s="4"/>
      <c r="HP151" s="4">
        <v>1183</v>
      </c>
      <c r="HQ151" s="4"/>
      <c r="HR151" s="4">
        <v>1760</v>
      </c>
      <c r="HS151" s="4">
        <v>808</v>
      </c>
      <c r="HT151" s="4"/>
      <c r="HU151" s="4"/>
      <c r="HV151" s="4"/>
      <c r="HW151" s="4">
        <v>1977</v>
      </c>
      <c r="HX151" s="4"/>
      <c r="HY151" s="4"/>
      <c r="HZ151" s="4"/>
      <c r="IA151" s="4">
        <v>1935</v>
      </c>
      <c r="IB151" s="4"/>
      <c r="IC151" s="4">
        <v>913</v>
      </c>
      <c r="ID151" s="4"/>
      <c r="IE151" s="4">
        <v>364</v>
      </c>
      <c r="IF151" s="4">
        <v>2541</v>
      </c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>
        <v>445</v>
      </c>
      <c r="JG151" s="4"/>
      <c r="JH151" s="4"/>
      <c r="JI151" s="4">
        <v>2606</v>
      </c>
      <c r="JJ151" s="4">
        <v>721</v>
      </c>
      <c r="JK151" s="4"/>
      <c r="JL151" s="4">
        <v>4245</v>
      </c>
      <c r="JM151" s="4">
        <v>769</v>
      </c>
      <c r="JN151" s="4">
        <v>2957</v>
      </c>
      <c r="JO151" s="4">
        <v>3780</v>
      </c>
      <c r="JP151" s="4">
        <v>1698</v>
      </c>
      <c r="JQ151" s="4">
        <v>849</v>
      </c>
      <c r="JR151" s="4">
        <v>769</v>
      </c>
      <c r="JS151" s="4">
        <v>718</v>
      </c>
      <c r="JT151" s="4">
        <v>988</v>
      </c>
      <c r="JU151" s="4">
        <v>2116</v>
      </c>
      <c r="JV151" s="4"/>
      <c r="JW151" s="4">
        <v>1095</v>
      </c>
      <c r="JX151" s="4">
        <v>3006</v>
      </c>
      <c r="JY151" s="4"/>
      <c r="JZ151" s="4"/>
      <c r="KA151" s="4">
        <v>2899</v>
      </c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>
        <v>606</v>
      </c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>
        <v>2425</v>
      </c>
      <c r="LK151" s="4"/>
      <c r="LL151" s="4"/>
      <c r="LM151" s="4"/>
      <c r="LN151" s="4">
        <v>1173</v>
      </c>
      <c r="LO151" s="4">
        <v>3789</v>
      </c>
      <c r="LP151" s="4">
        <v>1488</v>
      </c>
      <c r="LQ151" s="4"/>
      <c r="LR151" s="4">
        <v>829</v>
      </c>
      <c r="LS151" s="4">
        <v>770</v>
      </c>
      <c r="LT151" s="4"/>
      <c r="LU151" s="4">
        <v>1213</v>
      </c>
      <c r="LV151" s="4"/>
      <c r="LW151" s="4"/>
      <c r="LX151" s="4"/>
      <c r="LY151" s="4">
        <v>2624</v>
      </c>
      <c r="LZ151" s="4"/>
      <c r="MA151" s="4"/>
      <c r="MB151" s="4"/>
      <c r="MC151" s="4">
        <v>745</v>
      </c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>
        <v>1624</v>
      </c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>
        <v>822</v>
      </c>
      <c r="NM151" s="4"/>
      <c r="NN151" s="4"/>
      <c r="NO151" s="4">
        <v>1664</v>
      </c>
      <c r="NP151" s="4"/>
      <c r="NQ151" s="4"/>
      <c r="NR151" s="4"/>
      <c r="NS151" s="4"/>
      <c r="NT151" s="4"/>
      <c r="NU151" s="4">
        <v>2425</v>
      </c>
      <c r="NV151" s="4"/>
      <c r="NW151" s="4"/>
      <c r="NX151" s="4">
        <v>1203</v>
      </c>
      <c r="NY151" s="4"/>
      <c r="NZ151" s="4"/>
      <c r="OA151" s="4"/>
      <c r="OB151" s="4"/>
      <c r="OC151" s="4">
        <v>1010</v>
      </c>
      <c r="OD151" s="4"/>
      <c r="OE151" s="4"/>
      <c r="OF151" s="4">
        <v>2365</v>
      </c>
      <c r="OG151" s="4">
        <v>1513</v>
      </c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>
        <v>375</v>
      </c>
      <c r="PC151" s="4">
        <v>385</v>
      </c>
      <c r="PD151" s="4"/>
      <c r="PE151" s="4"/>
      <c r="PF151" s="4"/>
      <c r="PG151" s="4"/>
      <c r="PH151" s="4"/>
      <c r="PI151" s="4">
        <v>2416</v>
      </c>
      <c r="PJ151" s="4">
        <v>776</v>
      </c>
      <c r="PK151" s="4"/>
      <c r="PL151" s="4"/>
      <c r="PM151" s="4">
        <v>4850</v>
      </c>
      <c r="PN151" s="4">
        <v>808</v>
      </c>
      <c r="PO151" s="4"/>
      <c r="PP151" s="4"/>
      <c r="PQ151" s="4">
        <v>753</v>
      </c>
      <c r="PR151" s="4">
        <v>149.17942199999999</v>
      </c>
      <c r="PS151" s="4">
        <v>1497.5629809</v>
      </c>
      <c r="PT151" s="4">
        <v>973.70804999999996</v>
      </c>
      <c r="PU151" s="4">
        <v>0</v>
      </c>
      <c r="PV151" s="4" t="s">
        <v>5</v>
      </c>
      <c r="PW151" s="4">
        <v>2897.5346945999995</v>
      </c>
      <c r="PX151" s="4" t="s">
        <v>5</v>
      </c>
      <c r="PY151" s="4" t="s">
        <v>5</v>
      </c>
      <c r="PZ151" s="4" t="s">
        <v>5</v>
      </c>
      <c r="QA151" s="4">
        <v>2594.6196317999998</v>
      </c>
      <c r="QB151" s="4" t="s">
        <v>5</v>
      </c>
      <c r="QC151" s="4" t="s">
        <v>5</v>
      </c>
      <c r="QD151" s="4" t="s">
        <v>5</v>
      </c>
      <c r="QE151" s="4" t="s">
        <v>5</v>
      </c>
      <c r="QF151" s="4" t="s">
        <v>5</v>
      </c>
      <c r="QG151" s="4" t="s">
        <v>5</v>
      </c>
      <c r="QH151" s="4" t="s">
        <v>5</v>
      </c>
      <c r="QI151" s="4" t="s">
        <v>5</v>
      </c>
      <c r="QJ151" s="4" t="s">
        <v>5</v>
      </c>
      <c r="QK151" s="4" t="s">
        <v>5</v>
      </c>
      <c r="QL151" s="4" t="s">
        <v>5</v>
      </c>
      <c r="QM151" s="4" t="s">
        <v>5</v>
      </c>
      <c r="QN151" s="4" t="s">
        <v>5</v>
      </c>
      <c r="QO151" s="4" t="s">
        <v>5</v>
      </c>
      <c r="QP151" s="4" t="s">
        <v>5</v>
      </c>
      <c r="QQ151" s="4" t="s">
        <v>5</v>
      </c>
      <c r="QR151" s="4" t="s">
        <v>5</v>
      </c>
      <c r="QS151" s="4" t="s">
        <v>5</v>
      </c>
      <c r="QT151" s="4" t="s">
        <v>5</v>
      </c>
      <c r="QU151" s="4" t="s">
        <v>5</v>
      </c>
      <c r="QV151" s="4" t="s">
        <v>5</v>
      </c>
      <c r="QW151" s="4" t="s">
        <v>5</v>
      </c>
      <c r="QX151" s="4" t="s">
        <v>5</v>
      </c>
      <c r="QY151" s="4" t="s">
        <v>5</v>
      </c>
      <c r="QZ151" s="4" t="s">
        <v>5</v>
      </c>
      <c r="RA151" s="4" t="s">
        <v>5</v>
      </c>
      <c r="RB151" s="4" t="s">
        <v>5</v>
      </c>
      <c r="RC151" s="4" t="s">
        <v>5</v>
      </c>
      <c r="RD151" s="4" t="s">
        <v>5</v>
      </c>
      <c r="RE151" s="4" t="s">
        <v>5</v>
      </c>
      <c r="RF151" s="4">
        <v>1138.7240066999998</v>
      </c>
      <c r="RG151" s="4" t="s">
        <v>5</v>
      </c>
      <c r="RH151" s="4" t="s">
        <v>5</v>
      </c>
      <c r="RI151" s="4">
        <v>1194.6479181</v>
      </c>
      <c r="RJ151" s="4" t="s">
        <v>5</v>
      </c>
      <c r="RK151" s="4" t="s">
        <v>5</v>
      </c>
      <c r="RL151" s="4" t="s">
        <v>5</v>
      </c>
      <c r="RM151" s="4" t="s">
        <v>5</v>
      </c>
      <c r="RN151" s="4" t="s">
        <v>5</v>
      </c>
      <c r="RO151" s="4" t="s">
        <v>5</v>
      </c>
      <c r="RP151" s="4" t="s">
        <v>5</v>
      </c>
      <c r="RQ151" s="4" t="s">
        <v>5</v>
      </c>
      <c r="RR151" s="4" t="s">
        <v>5</v>
      </c>
      <c r="RS151" s="4" t="s">
        <v>5</v>
      </c>
      <c r="RT151" s="4" t="s">
        <v>5</v>
      </c>
      <c r="RU151" s="4" t="s">
        <v>5</v>
      </c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6" t="s">
        <v>5</v>
      </c>
      <c r="VW151" s="6" t="s">
        <v>5</v>
      </c>
      <c r="VX151" s="6" t="s">
        <v>5</v>
      </c>
      <c r="VY151" s="6" t="s">
        <v>5</v>
      </c>
      <c r="VZ151" s="6" t="s">
        <v>5</v>
      </c>
      <c r="WA151" s="6" t="s">
        <v>5</v>
      </c>
      <c r="WB151" s="6" t="s">
        <v>5</v>
      </c>
      <c r="WC151" s="6" t="s">
        <v>5</v>
      </c>
      <c r="WD151" s="6" t="s">
        <v>5</v>
      </c>
      <c r="WE151" s="6" t="s">
        <v>5</v>
      </c>
      <c r="WF151" s="6" t="s">
        <v>5</v>
      </c>
      <c r="WG151" s="6" t="s">
        <v>5</v>
      </c>
      <c r="WH151" s="6" t="s">
        <v>5</v>
      </c>
      <c r="WI151" s="6" t="s">
        <v>5</v>
      </c>
      <c r="WJ151" s="6" t="s">
        <v>5</v>
      </c>
      <c r="WK151" s="6" t="s">
        <v>5</v>
      </c>
      <c r="WL151" s="6" t="s">
        <v>5</v>
      </c>
      <c r="WM151" s="6">
        <v>827.10068699999988</v>
      </c>
      <c r="WN151" s="6" t="s">
        <v>5</v>
      </c>
      <c r="WO151" s="6" t="s">
        <v>5</v>
      </c>
      <c r="WP151" s="6" t="s">
        <v>5</v>
      </c>
      <c r="WQ151" s="6" t="s">
        <v>5</v>
      </c>
      <c r="WR151" s="6" t="s">
        <v>5</v>
      </c>
      <c r="WS151" s="6" t="s">
        <v>5</v>
      </c>
      <c r="WT151" s="6" t="s">
        <v>5</v>
      </c>
      <c r="WU151" s="6" t="s">
        <v>5</v>
      </c>
      <c r="WV151" s="6" t="s">
        <v>5</v>
      </c>
      <c r="WW151" s="6" t="s">
        <v>5</v>
      </c>
      <c r="WX151" s="6" t="s">
        <v>5</v>
      </c>
      <c r="WY151" s="6" t="s">
        <v>5</v>
      </c>
      <c r="WZ151" s="6" t="s">
        <v>5</v>
      </c>
      <c r="XA151" s="6" t="s">
        <v>5</v>
      </c>
      <c r="XB151" s="6" t="s">
        <v>5</v>
      </c>
      <c r="XC151" s="6" t="s">
        <v>5</v>
      </c>
      <c r="XD151" s="6" t="s">
        <v>5</v>
      </c>
      <c r="XE151" s="6" t="s">
        <v>5</v>
      </c>
      <c r="XF151" s="6" t="s">
        <v>5</v>
      </c>
      <c r="XG151" s="6" t="s">
        <v>5</v>
      </c>
      <c r="XH151" s="6" t="s">
        <v>5</v>
      </c>
      <c r="XI151" s="6" t="s">
        <v>5</v>
      </c>
      <c r="XJ151" s="6">
        <v>2425.0474562999998</v>
      </c>
      <c r="XK151" s="6" t="s">
        <v>5</v>
      </c>
      <c r="XL151" s="6">
        <v>1830.3874154999999</v>
      </c>
      <c r="XM151" s="6">
        <v>2647.1263790999997</v>
      </c>
      <c r="XN151" s="6" t="s">
        <v>5</v>
      </c>
      <c r="XO151" s="6" t="s">
        <v>5</v>
      </c>
      <c r="XP151" s="6">
        <v>1849.3471646999999</v>
      </c>
      <c r="XQ151" s="6" t="s">
        <v>5</v>
      </c>
      <c r="XR151" s="6" t="s">
        <v>5</v>
      </c>
      <c r="XS151" s="6">
        <v>2546.8895654999997</v>
      </c>
      <c r="XT151" s="6">
        <v>4390.1740196999999</v>
      </c>
      <c r="XU151" s="6" t="s">
        <v>5</v>
      </c>
      <c r="XV151" s="6" t="s">
        <v>5</v>
      </c>
      <c r="XW151" s="6" t="s">
        <v>5</v>
      </c>
      <c r="XX151" s="6">
        <v>1518.8008394999997</v>
      </c>
      <c r="XY151" s="6" t="s">
        <v>5</v>
      </c>
      <c r="XZ151" s="6" t="s">
        <v>5</v>
      </c>
      <c r="YA151" s="6" t="s">
        <v>5</v>
      </c>
      <c r="YB151" s="6" t="s">
        <v>5</v>
      </c>
      <c r="YC151" s="6" t="s">
        <v>5</v>
      </c>
      <c r="YD151" s="6" t="s">
        <v>5</v>
      </c>
      <c r="YE151" s="6" t="s">
        <v>5</v>
      </c>
      <c r="YF151" s="6" t="s">
        <v>5</v>
      </c>
      <c r="YG151" s="6" t="s">
        <v>5</v>
      </c>
      <c r="YH151" s="6" t="s">
        <v>5</v>
      </c>
      <c r="YI151" s="6" t="s">
        <v>5</v>
      </c>
      <c r="YJ151" s="6" t="s">
        <v>5</v>
      </c>
      <c r="YK151" s="6" t="s">
        <v>5</v>
      </c>
      <c r="YL151" s="6" t="s">
        <v>5</v>
      </c>
      <c r="YM151" s="6" t="s">
        <v>5</v>
      </c>
      <c r="YN151" s="6" t="s">
        <v>5</v>
      </c>
      <c r="YO151" s="6" t="s">
        <v>5</v>
      </c>
      <c r="YP151" s="6" t="s">
        <v>5</v>
      </c>
      <c r="YQ151" s="6" t="s">
        <v>5</v>
      </c>
      <c r="YR151" s="6" t="s">
        <v>5</v>
      </c>
      <c r="YS151" s="6" t="s">
        <v>5</v>
      </c>
      <c r="YT151" s="6" t="s">
        <v>5</v>
      </c>
      <c r="YU151" s="6" t="s">
        <v>5</v>
      </c>
      <c r="YV151" s="6" t="s">
        <v>5</v>
      </c>
      <c r="YW151" s="6" t="s">
        <v>5</v>
      </c>
      <c r="YX151" s="6" t="s">
        <v>5</v>
      </c>
      <c r="YY151" s="6" t="s">
        <v>5</v>
      </c>
      <c r="YZ151" s="6" t="s">
        <v>5</v>
      </c>
      <c r="ZA151" s="6" t="s">
        <v>5</v>
      </c>
      <c r="ZB151" s="6" t="s">
        <v>5</v>
      </c>
      <c r="ZC151" s="6" t="s">
        <v>5</v>
      </c>
      <c r="ZD151" s="6" t="s">
        <v>5</v>
      </c>
      <c r="ZE151" s="6" t="s">
        <v>5</v>
      </c>
      <c r="ZF151" s="6" t="s">
        <v>5</v>
      </c>
      <c r="ZG151" s="6" t="s">
        <v>5</v>
      </c>
      <c r="ZH151" s="6" t="s">
        <v>5</v>
      </c>
      <c r="ZI151" s="4"/>
      <c r="ZJ151" s="4"/>
      <c r="ZK151" s="4"/>
      <c r="ZL151" s="4"/>
      <c r="ZM151" s="6">
        <v>2414.0243462999997</v>
      </c>
      <c r="ZN151" s="4"/>
      <c r="ZO151" s="4"/>
      <c r="ZP151" s="4"/>
      <c r="ZQ151" s="4"/>
      <c r="ZR151" s="6">
        <v>551.55968069999994</v>
      </c>
      <c r="ZS151" s="4"/>
      <c r="ZT151" s="4"/>
      <c r="ZU151" s="6">
        <v>3598.4207720999998</v>
      </c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>
        <v>2193.5621462999998</v>
      </c>
      <c r="ACA151" s="4"/>
      <c r="ACB151" s="4"/>
      <c r="ACC151" s="4"/>
      <c r="ACD151" s="4"/>
      <c r="ACE151" s="4"/>
      <c r="ACF151" s="4"/>
      <c r="ACG151" s="4"/>
      <c r="ACH151" s="4"/>
      <c r="ACO151" s="4"/>
      <c r="ACP151" s="4" t="s">
        <v>5</v>
      </c>
      <c r="ACQ151" s="4">
        <v>2187.4626920999995</v>
      </c>
      <c r="ACR151" s="4" t="s">
        <v>5</v>
      </c>
      <c r="ACS151" s="4" t="s">
        <v>5</v>
      </c>
      <c r="ACT151" s="4" t="s">
        <v>5</v>
      </c>
      <c r="ACU151" s="4" t="s">
        <v>5</v>
      </c>
      <c r="ACV151" s="4" t="s">
        <v>5</v>
      </c>
      <c r="ACW151" s="4" t="s">
        <v>5</v>
      </c>
      <c r="ACX151" s="4" t="s">
        <v>5</v>
      </c>
      <c r="ACY151" s="4" t="s">
        <v>5</v>
      </c>
      <c r="ACZ151" s="4" t="s">
        <v>5</v>
      </c>
      <c r="ADA151" s="4" t="s">
        <v>5</v>
      </c>
      <c r="ADB151" s="4" t="s">
        <v>5</v>
      </c>
      <c r="ADC151" s="4" t="s">
        <v>5</v>
      </c>
      <c r="ADD151" s="4" t="s">
        <v>5</v>
      </c>
      <c r="ADE151" s="4" t="s">
        <v>5</v>
      </c>
      <c r="ADF151" s="4" t="s">
        <v>5</v>
      </c>
      <c r="ADG151" s="4" t="s">
        <v>5</v>
      </c>
      <c r="ADH151" s="4" t="s">
        <v>5</v>
      </c>
      <c r="ADI151" s="4">
        <v>4156.2636254999998</v>
      </c>
      <c r="ADJ151" s="4" t="s">
        <v>5</v>
      </c>
      <c r="ADK151" s="4">
        <v>758.42671169999994</v>
      </c>
      <c r="ADL151" s="4"/>
      <c r="ADM151" s="4">
        <v>2667.7028510999994</v>
      </c>
      <c r="ADN151" s="4" t="s">
        <v>5</v>
      </c>
      <c r="ADO151" s="4">
        <v>1879.4035113</v>
      </c>
      <c r="ADP151" s="4" t="s">
        <v>5</v>
      </c>
      <c r="ADQ151" s="2">
        <v>2608.7292125999998</v>
      </c>
      <c r="ADR151" s="2">
        <v>4603.1405049000005</v>
      </c>
      <c r="ADS151" s="2" t="s">
        <v>5</v>
      </c>
      <c r="ADT151" s="2">
        <v>1933.0860569999998</v>
      </c>
      <c r="ADU151" s="2">
        <v>5026.1339792999997</v>
      </c>
      <c r="ADV151" s="2" t="s">
        <v>5</v>
      </c>
    </row>
    <row r="152" spans="1:802" s="2" customFormat="1" ht="16.5">
      <c r="A152" s="5" t="s">
        <v>147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</row>
    <row r="153" spans="1:802" s="2" customFormat="1" ht="16.5">
      <c r="A153" s="3" t="s">
        <v>148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>
        <v>15</v>
      </c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 t="s">
        <v>5</v>
      </c>
      <c r="PW153" s="4" t="s">
        <v>5</v>
      </c>
      <c r="PX153" s="4" t="s">
        <v>5</v>
      </c>
      <c r="PY153" s="4" t="s">
        <v>5</v>
      </c>
      <c r="PZ153" s="4" t="s">
        <v>5</v>
      </c>
      <c r="QA153" s="4" t="s">
        <v>5</v>
      </c>
      <c r="QB153" s="4" t="s">
        <v>5</v>
      </c>
      <c r="QC153" s="4" t="s">
        <v>5</v>
      </c>
      <c r="QD153" s="4" t="s">
        <v>5</v>
      </c>
      <c r="QE153" s="4" t="s">
        <v>5</v>
      </c>
      <c r="QF153" s="4" t="s">
        <v>5</v>
      </c>
      <c r="QG153" s="4" t="s">
        <v>5</v>
      </c>
      <c r="QH153" s="4" t="s">
        <v>5</v>
      </c>
      <c r="QI153" s="4" t="s">
        <v>5</v>
      </c>
      <c r="QJ153" s="4" t="s">
        <v>5</v>
      </c>
      <c r="QK153" s="4" t="s">
        <v>5</v>
      </c>
      <c r="QL153" s="4" t="s">
        <v>5</v>
      </c>
      <c r="QM153" s="4" t="s">
        <v>5</v>
      </c>
      <c r="QN153" s="4" t="s">
        <v>5</v>
      </c>
      <c r="QO153" s="4" t="s">
        <v>5</v>
      </c>
      <c r="QP153" s="4" t="s">
        <v>5</v>
      </c>
      <c r="QQ153" s="4" t="s">
        <v>5</v>
      </c>
      <c r="QR153" s="4" t="s">
        <v>5</v>
      </c>
      <c r="QS153" s="4" t="s">
        <v>5</v>
      </c>
      <c r="QT153" s="4" t="s">
        <v>5</v>
      </c>
      <c r="QU153" s="4">
        <v>1607.8675682999999</v>
      </c>
      <c r="QV153" s="4" t="s">
        <v>5</v>
      </c>
      <c r="QW153" s="4">
        <v>0.88184879999999999</v>
      </c>
      <c r="QX153" s="4" t="s">
        <v>5</v>
      </c>
      <c r="QY153" s="4" t="s">
        <v>5</v>
      </c>
      <c r="QZ153" s="4" t="s">
        <v>5</v>
      </c>
      <c r="RA153" s="4" t="s">
        <v>5</v>
      </c>
      <c r="RB153" s="4" t="s">
        <v>5</v>
      </c>
      <c r="RC153" s="4" t="s">
        <v>5</v>
      </c>
      <c r="RD153" s="4" t="s">
        <v>5</v>
      </c>
      <c r="RE153" s="4" t="s">
        <v>5</v>
      </c>
      <c r="RF153" s="4" t="s">
        <v>5</v>
      </c>
      <c r="RG153" s="4" t="s">
        <v>5</v>
      </c>
      <c r="RH153" s="4" t="s">
        <v>5</v>
      </c>
      <c r="RI153" s="4" t="s">
        <v>5</v>
      </c>
      <c r="RJ153" s="4" t="s">
        <v>5</v>
      </c>
      <c r="RK153" s="4" t="s">
        <v>5</v>
      </c>
      <c r="RL153" s="4" t="s">
        <v>5</v>
      </c>
      <c r="RM153" s="4" t="s">
        <v>5</v>
      </c>
      <c r="RN153" s="4" t="s">
        <v>5</v>
      </c>
      <c r="RO153" s="4" t="s">
        <v>5</v>
      </c>
      <c r="RP153" s="4" t="s">
        <v>5</v>
      </c>
      <c r="RQ153" s="4" t="s">
        <v>5</v>
      </c>
      <c r="RR153" s="4" t="s">
        <v>5</v>
      </c>
      <c r="RS153" s="4" t="s">
        <v>5</v>
      </c>
      <c r="RT153" s="4" t="s">
        <v>5</v>
      </c>
      <c r="RU153" s="4" t="s">
        <v>5</v>
      </c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6" t="s">
        <v>5</v>
      </c>
      <c r="VW153" s="6" t="s">
        <v>5</v>
      </c>
      <c r="VX153" s="6" t="s">
        <v>5</v>
      </c>
      <c r="VY153" s="6" t="s">
        <v>5</v>
      </c>
      <c r="VZ153" s="6" t="s">
        <v>5</v>
      </c>
      <c r="WA153" s="6" t="s">
        <v>5</v>
      </c>
      <c r="WB153" s="6" t="s">
        <v>5</v>
      </c>
      <c r="WC153" s="6" t="s">
        <v>5</v>
      </c>
      <c r="WD153" s="6" t="s">
        <v>5</v>
      </c>
      <c r="WE153" s="6" t="s">
        <v>5</v>
      </c>
      <c r="WF153" s="6" t="s">
        <v>5</v>
      </c>
      <c r="WG153" s="6" t="s">
        <v>5</v>
      </c>
      <c r="WH153" s="6" t="s">
        <v>5</v>
      </c>
      <c r="WI153" s="6" t="s">
        <v>5</v>
      </c>
      <c r="WJ153" s="6" t="s">
        <v>5</v>
      </c>
      <c r="WK153" s="6" t="s">
        <v>5</v>
      </c>
      <c r="WL153" s="6" t="s">
        <v>5</v>
      </c>
      <c r="WM153" s="6" t="s">
        <v>5</v>
      </c>
      <c r="WN153" s="6" t="s">
        <v>5</v>
      </c>
      <c r="WO153" s="6" t="s">
        <v>5</v>
      </c>
      <c r="WP153" s="6" t="s">
        <v>5</v>
      </c>
      <c r="WQ153" s="6" t="s">
        <v>5</v>
      </c>
      <c r="WR153" s="6" t="s">
        <v>5</v>
      </c>
      <c r="WS153" s="6" t="s">
        <v>5</v>
      </c>
      <c r="WT153" s="6" t="s">
        <v>5</v>
      </c>
      <c r="WU153" s="6" t="s">
        <v>5</v>
      </c>
      <c r="WV153" s="6" t="s">
        <v>5</v>
      </c>
      <c r="WW153" s="6" t="s">
        <v>5</v>
      </c>
      <c r="WX153" s="6" t="s">
        <v>5</v>
      </c>
      <c r="WY153" s="6" t="s">
        <v>5</v>
      </c>
      <c r="WZ153" s="6" t="s">
        <v>5</v>
      </c>
      <c r="XA153" s="6" t="s">
        <v>5</v>
      </c>
      <c r="XB153" s="6" t="s">
        <v>5</v>
      </c>
      <c r="XC153" s="6">
        <v>1.8004412999999999</v>
      </c>
      <c r="XD153" s="6" t="s">
        <v>5</v>
      </c>
      <c r="XE153" s="6" t="s">
        <v>5</v>
      </c>
      <c r="XF153" s="6" t="s">
        <v>5</v>
      </c>
      <c r="XG153" s="6" t="s">
        <v>5</v>
      </c>
      <c r="XH153" s="6" t="s">
        <v>5</v>
      </c>
      <c r="XI153" s="6">
        <v>1.8004412999999999</v>
      </c>
      <c r="XJ153" s="6" t="s">
        <v>5</v>
      </c>
      <c r="XK153" s="6" t="s">
        <v>5</v>
      </c>
      <c r="XL153" s="6" t="s">
        <v>5</v>
      </c>
      <c r="XM153" s="6" t="s">
        <v>5</v>
      </c>
      <c r="XN153" s="6" t="s">
        <v>5</v>
      </c>
      <c r="XO153" s="6" t="s">
        <v>5</v>
      </c>
      <c r="XP153" s="6" t="s">
        <v>5</v>
      </c>
      <c r="XQ153" s="6" t="s">
        <v>5</v>
      </c>
      <c r="XR153" s="6" t="s">
        <v>5</v>
      </c>
      <c r="XS153" s="6" t="s">
        <v>5</v>
      </c>
      <c r="XT153" s="6" t="s">
        <v>5</v>
      </c>
      <c r="XU153" s="6" t="s">
        <v>5</v>
      </c>
      <c r="XV153" s="6" t="s">
        <v>5</v>
      </c>
      <c r="XW153" s="6">
        <v>3.6008825999999998</v>
      </c>
      <c r="XX153" s="6" t="s">
        <v>5</v>
      </c>
      <c r="XY153" s="6" t="s">
        <v>5</v>
      </c>
      <c r="XZ153" s="6" t="s">
        <v>5</v>
      </c>
      <c r="YA153" s="6" t="s">
        <v>5</v>
      </c>
      <c r="YB153" s="6" t="s">
        <v>5</v>
      </c>
      <c r="YC153" s="6" t="s">
        <v>5</v>
      </c>
      <c r="YD153" s="6" t="s">
        <v>5</v>
      </c>
      <c r="YE153" s="6" t="s">
        <v>5</v>
      </c>
      <c r="YF153" s="6" t="s">
        <v>5</v>
      </c>
      <c r="YG153" s="6" t="s">
        <v>5</v>
      </c>
      <c r="YH153" s="6" t="s">
        <v>5</v>
      </c>
      <c r="YI153" s="6" t="s">
        <v>5</v>
      </c>
      <c r="YJ153" s="6" t="s">
        <v>5</v>
      </c>
      <c r="YK153" s="6" t="s">
        <v>5</v>
      </c>
      <c r="YL153" s="6" t="s">
        <v>5</v>
      </c>
      <c r="YM153" s="6" t="s">
        <v>5</v>
      </c>
      <c r="YN153" s="6" t="s">
        <v>5</v>
      </c>
      <c r="YO153" s="6" t="s">
        <v>5</v>
      </c>
      <c r="YP153" s="6" t="s">
        <v>5</v>
      </c>
      <c r="YQ153" s="6" t="s">
        <v>5</v>
      </c>
      <c r="YR153" s="6" t="s">
        <v>5</v>
      </c>
      <c r="YS153" s="6" t="s">
        <v>5</v>
      </c>
      <c r="YT153" s="6" t="s">
        <v>5</v>
      </c>
      <c r="YU153" s="6" t="s">
        <v>5</v>
      </c>
      <c r="YV153" s="6" t="s">
        <v>5</v>
      </c>
      <c r="YW153" s="6" t="s">
        <v>5</v>
      </c>
      <c r="YX153" s="6" t="s">
        <v>5</v>
      </c>
      <c r="YY153" s="6" t="s">
        <v>5</v>
      </c>
      <c r="YZ153" s="6" t="s">
        <v>5</v>
      </c>
      <c r="ZA153" s="6" t="s">
        <v>5</v>
      </c>
      <c r="ZB153" s="6" t="s">
        <v>5</v>
      </c>
      <c r="ZC153" s="6" t="s">
        <v>5</v>
      </c>
      <c r="ZD153" s="6" t="s">
        <v>5</v>
      </c>
      <c r="ZE153" s="6" t="s">
        <v>5</v>
      </c>
      <c r="ZF153" s="6" t="s">
        <v>5</v>
      </c>
      <c r="ZG153" s="6" t="s">
        <v>5</v>
      </c>
      <c r="ZH153" s="6" t="s">
        <v>5</v>
      </c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6">
        <v>0.88184879999999999</v>
      </c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</row>
    <row r="154" spans="1:802" s="2" customFormat="1" ht="16.5">
      <c r="A154" s="3" t="s">
        <v>149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</row>
    <row r="155" spans="1:802" s="2" customFormat="1" ht="16.5">
      <c r="A155" s="3" t="s">
        <v>150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  <c r="ZO155" s="4"/>
      <c r="ZP155" s="4"/>
      <c r="ZQ155" s="4"/>
      <c r="ZR155" s="4"/>
      <c r="ZS155" s="4"/>
      <c r="ZT155" s="4"/>
      <c r="ZU155" s="4"/>
      <c r="ZV155" s="4"/>
      <c r="ZW155" s="4"/>
      <c r="ZX155" s="4"/>
      <c r="ZY155" s="4"/>
      <c r="ZZ155" s="4"/>
      <c r="AAA155" s="4"/>
      <c r="AAB155" s="4"/>
      <c r="AAC155" s="4"/>
      <c r="AAD155" s="4"/>
      <c r="AAE155" s="4"/>
      <c r="AAF155" s="4"/>
      <c r="AAG155" s="4"/>
      <c r="AAH155" s="4"/>
      <c r="AAI155" s="4"/>
      <c r="AAJ155" s="4"/>
      <c r="AAK155" s="4"/>
      <c r="AAL155" s="4"/>
      <c r="AAM155" s="4"/>
      <c r="AAN155" s="4"/>
      <c r="AAO155" s="4"/>
      <c r="AAP155" s="4"/>
      <c r="AAQ155" s="4"/>
      <c r="AAR155" s="4"/>
      <c r="AAS155" s="4"/>
      <c r="AAT155" s="4"/>
      <c r="AAU155" s="4"/>
      <c r="AAV155" s="4"/>
      <c r="AAW155" s="4"/>
      <c r="AAX155" s="4"/>
      <c r="AAY155" s="4"/>
      <c r="AAZ155" s="4"/>
      <c r="ABA155" s="4"/>
      <c r="ABB155" s="4"/>
      <c r="ABC155" s="4"/>
      <c r="ABD155" s="4"/>
      <c r="ABE155" s="4"/>
      <c r="ABF155" s="4"/>
      <c r="ABG155" s="4"/>
      <c r="ABH155" s="4"/>
      <c r="ABI155" s="4"/>
      <c r="ABJ155" s="4"/>
      <c r="ABK155" s="4"/>
      <c r="ABL155" s="4"/>
      <c r="ABM155" s="4"/>
      <c r="ABN155" s="4"/>
      <c r="ABO155" s="4"/>
      <c r="ABP155" s="4"/>
      <c r="ABQ155" s="4"/>
      <c r="ABR155" s="4"/>
      <c r="ABS155" s="4"/>
      <c r="ABT155" s="4"/>
      <c r="ABU155" s="4"/>
      <c r="ABV155" s="4"/>
      <c r="ABW155" s="4"/>
      <c r="ABX155" s="4"/>
      <c r="ABY155" s="4"/>
      <c r="ABZ155" s="4"/>
      <c r="ACA155" s="4"/>
      <c r="ACB155" s="4"/>
      <c r="ACC155" s="4"/>
      <c r="ACD155" s="4"/>
      <c r="ACE155" s="4"/>
      <c r="ACF155" s="4"/>
      <c r="ACG155" s="4"/>
      <c r="ACH155" s="4"/>
      <c r="ACI155" s="4"/>
      <c r="ACJ155" s="4"/>
      <c r="ACK155" s="4"/>
      <c r="ACL155" s="4"/>
      <c r="ACM155" s="4"/>
      <c r="ACN155" s="4"/>
      <c r="ACO155" s="4"/>
      <c r="ACP155" s="4"/>
      <c r="ACQ155" s="4"/>
      <c r="ACR155" s="4"/>
      <c r="ACS155" s="4"/>
      <c r="ACT155" s="4"/>
      <c r="ACU155" s="4"/>
      <c r="ACV155" s="4"/>
      <c r="ACW155" s="4"/>
      <c r="ACX155" s="4"/>
      <c r="ACY155" s="4"/>
      <c r="ACZ155" s="4"/>
      <c r="ADA155" s="4"/>
      <c r="ADB155" s="4"/>
      <c r="ADC155" s="4"/>
      <c r="ADD155" s="4"/>
      <c r="ADE155" s="4"/>
      <c r="ADF155" s="4"/>
      <c r="ADG155" s="4"/>
      <c r="ADH155" s="4"/>
      <c r="ADI155" s="4"/>
      <c r="ADJ155" s="4"/>
      <c r="ADK155" s="4"/>
      <c r="ADL155" s="4"/>
      <c r="ADM155" s="4" t="s">
        <v>5</v>
      </c>
      <c r="ADN155" s="4" t="s">
        <v>5</v>
      </c>
      <c r="ADO155" s="4" t="s">
        <v>5</v>
      </c>
      <c r="ADP155" s="4">
        <v>8.083613999999999</v>
      </c>
      <c r="ADQ155" s="2" t="s">
        <v>5</v>
      </c>
      <c r="ADR155" s="2" t="s">
        <v>5</v>
      </c>
      <c r="ADS155" s="2" t="s">
        <v>5</v>
      </c>
      <c r="ADT155" s="2" t="s">
        <v>5</v>
      </c>
      <c r="ADU155" s="2" t="s">
        <v>5</v>
      </c>
      <c r="ADV155" s="2" t="s">
        <v>5</v>
      </c>
    </row>
    <row r="156" spans="1:802" s="2" customFormat="1" ht="16.5">
      <c r="A156" s="5" t="s">
        <v>151</v>
      </c>
      <c r="B156" s="4">
        <v>46</v>
      </c>
      <c r="C156" s="4">
        <v>7</v>
      </c>
      <c r="D156" s="4"/>
      <c r="E156" s="4">
        <v>12</v>
      </c>
      <c r="F156" s="4">
        <v>49</v>
      </c>
      <c r="G156" s="4">
        <v>32</v>
      </c>
      <c r="H156" s="4">
        <v>3</v>
      </c>
      <c r="I156" s="4">
        <v>50</v>
      </c>
      <c r="J156" s="4">
        <v>37</v>
      </c>
      <c r="K156" s="4">
        <v>139</v>
      </c>
      <c r="L156" s="4">
        <v>58</v>
      </c>
      <c r="M156" s="4">
        <v>89</v>
      </c>
      <c r="N156" s="4">
        <v>27</v>
      </c>
      <c r="O156" s="4">
        <v>109</v>
      </c>
      <c r="P156" s="4">
        <v>61</v>
      </c>
      <c r="Q156" s="4">
        <v>44</v>
      </c>
      <c r="R156" s="4">
        <v>37</v>
      </c>
      <c r="S156" s="4">
        <v>99</v>
      </c>
      <c r="T156" s="4">
        <v>2</v>
      </c>
      <c r="U156" s="4">
        <v>95</v>
      </c>
      <c r="V156" s="4">
        <v>100</v>
      </c>
      <c r="W156" s="4">
        <v>77</v>
      </c>
      <c r="X156" s="4">
        <v>86</v>
      </c>
      <c r="Y156" s="4">
        <v>98</v>
      </c>
      <c r="Z156" s="4">
        <v>200</v>
      </c>
      <c r="AA156" s="4">
        <v>184</v>
      </c>
      <c r="AB156" s="4">
        <v>199</v>
      </c>
      <c r="AC156" s="4">
        <v>187</v>
      </c>
      <c r="AD156" s="4">
        <v>199</v>
      </c>
      <c r="AE156" s="4">
        <v>144</v>
      </c>
      <c r="AF156" s="4">
        <v>175</v>
      </c>
      <c r="AG156" s="4">
        <v>86</v>
      </c>
      <c r="AH156" s="4">
        <v>66</v>
      </c>
      <c r="AI156" s="4">
        <v>89</v>
      </c>
      <c r="AJ156" s="4">
        <v>18</v>
      </c>
      <c r="AK156" s="4">
        <v>48</v>
      </c>
      <c r="AL156" s="4">
        <v>42</v>
      </c>
      <c r="AM156" s="4">
        <v>50</v>
      </c>
      <c r="AN156" s="4">
        <v>17</v>
      </c>
      <c r="AO156" s="4">
        <v>9</v>
      </c>
      <c r="AP156" s="4">
        <v>65</v>
      </c>
      <c r="AQ156" s="4">
        <v>197</v>
      </c>
      <c r="AR156" s="4">
        <v>31</v>
      </c>
      <c r="AS156" s="4">
        <v>36</v>
      </c>
      <c r="AT156" s="4">
        <v>102</v>
      </c>
      <c r="AU156" s="4">
        <v>54</v>
      </c>
      <c r="AV156" s="4">
        <v>114</v>
      </c>
      <c r="AW156" s="4">
        <v>60</v>
      </c>
      <c r="AX156" s="4">
        <v>118</v>
      </c>
      <c r="AY156" s="4">
        <v>64</v>
      </c>
      <c r="AZ156" s="4">
        <v>79</v>
      </c>
      <c r="BA156" s="4">
        <v>73</v>
      </c>
      <c r="BB156" s="4">
        <v>68</v>
      </c>
      <c r="BC156" s="4">
        <v>53</v>
      </c>
      <c r="BD156" s="4">
        <v>9</v>
      </c>
      <c r="BE156" s="4">
        <v>49</v>
      </c>
      <c r="BF156" s="4">
        <v>71</v>
      </c>
      <c r="BG156" s="4">
        <v>56</v>
      </c>
      <c r="BH156" s="4">
        <v>20</v>
      </c>
      <c r="BI156" s="4">
        <v>57</v>
      </c>
      <c r="BJ156" s="4">
        <v>89</v>
      </c>
      <c r="BK156" s="4">
        <v>122</v>
      </c>
      <c r="BL156" s="4">
        <v>194</v>
      </c>
      <c r="BM156" s="4">
        <v>244</v>
      </c>
      <c r="BN156" s="4">
        <v>283</v>
      </c>
      <c r="BO156" s="4">
        <v>117</v>
      </c>
      <c r="BP156" s="4">
        <v>255</v>
      </c>
      <c r="BQ156" s="4">
        <v>126</v>
      </c>
      <c r="BR156" s="4">
        <v>197</v>
      </c>
      <c r="BS156" s="4">
        <v>243</v>
      </c>
      <c r="BT156" s="4">
        <v>45</v>
      </c>
      <c r="BU156" s="4">
        <v>83</v>
      </c>
      <c r="BV156" s="4">
        <v>57</v>
      </c>
      <c r="BW156" s="4">
        <v>25</v>
      </c>
      <c r="BX156" s="4">
        <v>66</v>
      </c>
      <c r="BY156" s="4">
        <v>43</v>
      </c>
      <c r="BZ156" s="4">
        <v>23</v>
      </c>
      <c r="CA156" s="4">
        <v>100</v>
      </c>
      <c r="CB156" s="4">
        <v>158</v>
      </c>
      <c r="CC156" s="4">
        <v>133</v>
      </c>
      <c r="CD156" s="4">
        <v>91</v>
      </c>
      <c r="CE156" s="4">
        <v>168</v>
      </c>
      <c r="CF156" s="4">
        <v>159</v>
      </c>
      <c r="CG156" s="4">
        <v>89</v>
      </c>
      <c r="CH156" s="4">
        <v>182</v>
      </c>
      <c r="CI156" s="4">
        <v>88</v>
      </c>
      <c r="CJ156" s="4">
        <v>91</v>
      </c>
      <c r="CK156" s="4">
        <v>142</v>
      </c>
      <c r="CL156" s="4">
        <v>47</v>
      </c>
      <c r="CM156" s="4">
        <v>129</v>
      </c>
      <c r="CN156" s="4">
        <v>116</v>
      </c>
      <c r="CO156" s="4">
        <v>66</v>
      </c>
      <c r="CP156" s="4">
        <v>151</v>
      </c>
      <c r="CQ156" s="4">
        <v>123</v>
      </c>
      <c r="CR156" s="4">
        <v>143</v>
      </c>
      <c r="CS156" s="4">
        <v>225</v>
      </c>
      <c r="CT156" s="4">
        <v>54</v>
      </c>
      <c r="CU156" s="4">
        <v>284</v>
      </c>
      <c r="CV156" s="4">
        <v>137</v>
      </c>
      <c r="CW156" s="4">
        <v>173</v>
      </c>
      <c r="CX156" s="4">
        <v>193</v>
      </c>
      <c r="CY156" s="4">
        <v>235</v>
      </c>
      <c r="CZ156" s="4">
        <v>239</v>
      </c>
      <c r="DA156" s="4">
        <v>262</v>
      </c>
      <c r="DB156" s="4">
        <v>136</v>
      </c>
      <c r="DC156" s="4">
        <v>244</v>
      </c>
      <c r="DD156" s="4">
        <v>146</v>
      </c>
      <c r="DE156" s="4">
        <v>120</v>
      </c>
      <c r="DF156" s="4">
        <v>217</v>
      </c>
      <c r="DG156" s="4">
        <v>142</v>
      </c>
      <c r="DH156" s="4">
        <v>205</v>
      </c>
      <c r="DI156" s="4">
        <v>284</v>
      </c>
      <c r="DJ156" s="4">
        <v>218</v>
      </c>
      <c r="DK156" s="4">
        <v>236</v>
      </c>
      <c r="DL156" s="4">
        <v>225</v>
      </c>
      <c r="DM156" s="4">
        <v>154</v>
      </c>
      <c r="DN156" s="4">
        <v>181</v>
      </c>
      <c r="DO156" s="4">
        <v>196</v>
      </c>
      <c r="DP156" s="4">
        <v>255</v>
      </c>
      <c r="DQ156" s="4">
        <v>195</v>
      </c>
      <c r="DR156" s="4">
        <v>208</v>
      </c>
      <c r="DS156" s="4">
        <v>183</v>
      </c>
      <c r="DT156" s="4">
        <v>171</v>
      </c>
      <c r="DU156" s="4">
        <v>198</v>
      </c>
      <c r="DV156" s="4">
        <v>176</v>
      </c>
      <c r="DW156" s="4">
        <v>206</v>
      </c>
      <c r="DX156" s="4">
        <v>229</v>
      </c>
      <c r="DY156" s="4">
        <v>143</v>
      </c>
      <c r="DZ156" s="4">
        <v>133</v>
      </c>
      <c r="EA156" s="4">
        <v>232</v>
      </c>
      <c r="EB156" s="4">
        <v>133</v>
      </c>
      <c r="EC156" s="4">
        <v>101</v>
      </c>
      <c r="ED156" s="4">
        <v>117</v>
      </c>
      <c r="EE156" s="4">
        <v>125</v>
      </c>
      <c r="EF156" s="4">
        <v>103</v>
      </c>
      <c r="EG156" s="4">
        <v>100</v>
      </c>
      <c r="EH156" s="4">
        <v>155</v>
      </c>
      <c r="EI156" s="4">
        <v>71</v>
      </c>
      <c r="EJ156" s="4">
        <v>123</v>
      </c>
      <c r="EK156" s="4">
        <v>74</v>
      </c>
      <c r="EL156" s="4">
        <v>80</v>
      </c>
      <c r="EM156" s="4">
        <v>136</v>
      </c>
      <c r="EN156" s="4">
        <v>296</v>
      </c>
      <c r="EO156" s="4">
        <v>132</v>
      </c>
      <c r="EP156" s="4">
        <v>280</v>
      </c>
      <c r="EQ156" s="4">
        <v>200</v>
      </c>
      <c r="ER156" s="4">
        <v>211</v>
      </c>
      <c r="ES156" s="4">
        <v>258</v>
      </c>
      <c r="ET156" s="4">
        <v>2575</v>
      </c>
      <c r="EU156" s="4">
        <v>91</v>
      </c>
      <c r="EV156" s="4">
        <v>120</v>
      </c>
      <c r="EW156" s="4">
        <v>131</v>
      </c>
      <c r="EX156" s="4">
        <v>103</v>
      </c>
      <c r="EY156" s="4">
        <v>133</v>
      </c>
      <c r="EZ156" s="4">
        <v>203</v>
      </c>
      <c r="FA156" s="4">
        <v>168</v>
      </c>
      <c r="FB156" s="4">
        <v>441</v>
      </c>
      <c r="FC156" s="4">
        <v>191</v>
      </c>
      <c r="FD156" s="4">
        <v>179</v>
      </c>
      <c r="FE156" s="4">
        <v>145</v>
      </c>
      <c r="FF156" s="4">
        <v>194</v>
      </c>
      <c r="FG156" s="4">
        <v>175</v>
      </c>
      <c r="FH156" s="4">
        <v>290</v>
      </c>
      <c r="FI156" s="4">
        <v>2636</v>
      </c>
      <c r="FJ156" s="4">
        <v>238</v>
      </c>
      <c r="FK156" s="4">
        <v>244</v>
      </c>
      <c r="FL156" s="4">
        <v>2559</v>
      </c>
      <c r="FM156" s="4">
        <v>181</v>
      </c>
      <c r="FN156" s="4">
        <v>140</v>
      </c>
      <c r="FO156" s="4">
        <v>151</v>
      </c>
      <c r="FP156" s="4">
        <v>363</v>
      </c>
      <c r="FQ156" s="4">
        <v>536</v>
      </c>
      <c r="FR156" s="4">
        <v>2811</v>
      </c>
      <c r="FS156" s="4">
        <v>204</v>
      </c>
      <c r="FT156" s="4">
        <v>366</v>
      </c>
      <c r="FU156" s="4">
        <v>271</v>
      </c>
      <c r="FV156" s="4">
        <v>304</v>
      </c>
      <c r="FW156" s="4">
        <v>3094</v>
      </c>
      <c r="FX156" s="4">
        <v>341</v>
      </c>
      <c r="FY156" s="4">
        <v>66</v>
      </c>
      <c r="FZ156" s="4">
        <v>194</v>
      </c>
      <c r="GA156" s="4">
        <v>238</v>
      </c>
      <c r="GB156" s="4">
        <v>342</v>
      </c>
      <c r="GC156" s="4">
        <v>263</v>
      </c>
      <c r="GD156" s="4">
        <v>199</v>
      </c>
      <c r="GE156" s="4">
        <v>607</v>
      </c>
      <c r="GF156" s="4">
        <v>396</v>
      </c>
      <c r="GG156" s="4">
        <v>390</v>
      </c>
      <c r="GH156" s="4">
        <v>278</v>
      </c>
      <c r="GI156" s="4">
        <v>276</v>
      </c>
      <c r="GJ156" s="4">
        <v>335</v>
      </c>
      <c r="GK156" s="4">
        <v>280</v>
      </c>
      <c r="GL156" s="4">
        <v>271</v>
      </c>
      <c r="GM156" s="4">
        <v>331</v>
      </c>
      <c r="GN156" s="4">
        <v>303</v>
      </c>
      <c r="GO156" s="4">
        <v>169</v>
      </c>
      <c r="GP156" s="4">
        <v>196</v>
      </c>
      <c r="GQ156" s="4">
        <v>194</v>
      </c>
      <c r="GR156" s="4">
        <v>155</v>
      </c>
      <c r="GS156" s="4">
        <v>230</v>
      </c>
      <c r="GT156" s="4">
        <v>260</v>
      </c>
      <c r="GU156" s="4">
        <v>166</v>
      </c>
      <c r="GV156" s="4">
        <v>230</v>
      </c>
      <c r="GW156" s="4">
        <v>108</v>
      </c>
      <c r="GX156" s="4">
        <v>92</v>
      </c>
      <c r="GY156" s="4">
        <v>55</v>
      </c>
      <c r="GZ156" s="4">
        <v>58</v>
      </c>
      <c r="HA156" s="4">
        <v>119</v>
      </c>
      <c r="HB156" s="4">
        <v>46</v>
      </c>
      <c r="HC156" s="4"/>
      <c r="HD156" s="4">
        <v>17</v>
      </c>
      <c r="HE156" s="4">
        <v>36</v>
      </c>
      <c r="HF156" s="4"/>
      <c r="HG156" s="4"/>
      <c r="HH156" s="4">
        <v>56</v>
      </c>
      <c r="HI156" s="4">
        <v>87</v>
      </c>
      <c r="HJ156" s="4">
        <v>82</v>
      </c>
      <c r="HK156" s="4">
        <v>2154</v>
      </c>
      <c r="HL156" s="4">
        <v>127</v>
      </c>
      <c r="HM156" s="4">
        <v>215</v>
      </c>
      <c r="HN156" s="4">
        <v>255</v>
      </c>
      <c r="HO156" s="4">
        <v>80</v>
      </c>
      <c r="HP156" s="4">
        <v>251</v>
      </c>
      <c r="HQ156" s="4">
        <v>320</v>
      </c>
      <c r="HR156" s="4">
        <v>339</v>
      </c>
      <c r="HS156" s="4">
        <v>5192</v>
      </c>
      <c r="HT156" s="4">
        <v>302</v>
      </c>
      <c r="HU156" s="4">
        <v>247</v>
      </c>
      <c r="HV156" s="4">
        <v>305</v>
      </c>
      <c r="HW156" s="4">
        <v>323</v>
      </c>
      <c r="HX156" s="4">
        <v>2461</v>
      </c>
      <c r="HY156" s="4">
        <v>522</v>
      </c>
      <c r="HZ156" s="4">
        <v>2656</v>
      </c>
      <c r="IA156" s="4">
        <v>589</v>
      </c>
      <c r="IB156" s="4">
        <v>221</v>
      </c>
      <c r="IC156" s="4">
        <v>297</v>
      </c>
      <c r="ID156" s="4">
        <v>300</v>
      </c>
      <c r="IE156" s="4">
        <v>223</v>
      </c>
      <c r="IF156" s="4">
        <v>228</v>
      </c>
      <c r="IG156" s="4">
        <v>228</v>
      </c>
      <c r="IH156" s="4">
        <v>291</v>
      </c>
      <c r="II156" s="4">
        <v>185</v>
      </c>
      <c r="IJ156" s="4">
        <v>139</v>
      </c>
      <c r="IK156" s="4">
        <v>42</v>
      </c>
      <c r="IL156" s="4">
        <v>169</v>
      </c>
      <c r="IM156" s="4">
        <v>131</v>
      </c>
      <c r="IN156" s="4">
        <v>41</v>
      </c>
      <c r="IO156" s="4">
        <v>48</v>
      </c>
      <c r="IP156" s="4"/>
      <c r="IQ156" s="4">
        <v>30</v>
      </c>
      <c r="IR156" s="4">
        <v>91</v>
      </c>
      <c r="IS156" s="4">
        <v>55</v>
      </c>
      <c r="IT156" s="4">
        <v>102</v>
      </c>
      <c r="IU156" s="4">
        <v>14</v>
      </c>
      <c r="IV156" s="4">
        <v>111</v>
      </c>
      <c r="IW156" s="4">
        <v>110</v>
      </c>
      <c r="IX156" s="4">
        <v>114</v>
      </c>
      <c r="IY156" s="4">
        <v>103</v>
      </c>
      <c r="IZ156" s="4">
        <v>49</v>
      </c>
      <c r="JA156" s="4">
        <v>80</v>
      </c>
      <c r="JB156" s="4">
        <v>58</v>
      </c>
      <c r="JC156" s="4">
        <v>27</v>
      </c>
      <c r="JD156" s="4">
        <v>52</v>
      </c>
      <c r="JE156" s="4">
        <v>30</v>
      </c>
      <c r="JF156" s="4"/>
      <c r="JG156" s="4">
        <v>45</v>
      </c>
      <c r="JH156" s="4">
        <v>229</v>
      </c>
      <c r="JI156" s="4">
        <v>368</v>
      </c>
      <c r="JJ156" s="4">
        <v>382</v>
      </c>
      <c r="JK156" s="4">
        <v>2806</v>
      </c>
      <c r="JL156" s="4">
        <v>507</v>
      </c>
      <c r="JM156" s="4">
        <v>2550</v>
      </c>
      <c r="JN156" s="4">
        <v>263</v>
      </c>
      <c r="JO156" s="4">
        <v>2698</v>
      </c>
      <c r="JP156" s="4">
        <v>444</v>
      </c>
      <c r="JQ156" s="4">
        <v>323</v>
      </c>
      <c r="JR156" s="4">
        <v>3013</v>
      </c>
      <c r="JS156" s="4">
        <v>194</v>
      </c>
      <c r="JT156" s="4">
        <v>1182</v>
      </c>
      <c r="JU156" s="4">
        <v>2804</v>
      </c>
      <c r="JV156" s="4">
        <v>342</v>
      </c>
      <c r="JW156" s="4">
        <v>306</v>
      </c>
      <c r="JX156" s="4">
        <v>2813</v>
      </c>
      <c r="JY156" s="4">
        <v>359</v>
      </c>
      <c r="JZ156" s="4">
        <v>2660</v>
      </c>
      <c r="KA156" s="4">
        <v>394</v>
      </c>
      <c r="KB156" s="4">
        <v>273</v>
      </c>
      <c r="KC156" s="4">
        <v>295</v>
      </c>
      <c r="KD156" s="4">
        <v>239</v>
      </c>
      <c r="KE156" s="4">
        <v>330</v>
      </c>
      <c r="KF156" s="4">
        <v>283</v>
      </c>
      <c r="KG156" s="4">
        <v>448</v>
      </c>
      <c r="KH156" s="4">
        <v>100</v>
      </c>
      <c r="KI156" s="4">
        <v>267</v>
      </c>
      <c r="KJ156" s="4">
        <v>152</v>
      </c>
      <c r="KK156" s="4">
        <v>190</v>
      </c>
      <c r="KL156" s="4">
        <v>94</v>
      </c>
      <c r="KM156" s="4">
        <v>128</v>
      </c>
      <c r="KN156" s="4">
        <v>10</v>
      </c>
      <c r="KO156" s="4">
        <v>20</v>
      </c>
      <c r="KP156" s="4">
        <v>42</v>
      </c>
      <c r="KQ156" s="4">
        <v>95</v>
      </c>
      <c r="KR156" s="4">
        <v>55</v>
      </c>
      <c r="KS156" s="4">
        <v>89</v>
      </c>
      <c r="KT156" s="4">
        <v>46</v>
      </c>
      <c r="KU156" s="4">
        <v>112</v>
      </c>
      <c r="KV156" s="4">
        <v>115</v>
      </c>
      <c r="KW156" s="4">
        <v>83</v>
      </c>
      <c r="KX156" s="4">
        <v>88</v>
      </c>
      <c r="KY156" s="4">
        <v>102</v>
      </c>
      <c r="KZ156" s="4">
        <v>171</v>
      </c>
      <c r="LA156" s="4">
        <v>47</v>
      </c>
      <c r="LB156" s="4">
        <v>119</v>
      </c>
      <c r="LC156" s="4">
        <v>136</v>
      </c>
      <c r="LD156" s="4">
        <v>51</v>
      </c>
      <c r="LE156" s="4">
        <v>92</v>
      </c>
      <c r="LF156" s="4">
        <v>36</v>
      </c>
      <c r="LG156" s="4">
        <v>97</v>
      </c>
      <c r="LH156" s="4">
        <v>184</v>
      </c>
      <c r="LI156" s="4">
        <v>130</v>
      </c>
      <c r="LJ156" s="4">
        <v>244</v>
      </c>
      <c r="LK156" s="4">
        <v>2499</v>
      </c>
      <c r="LL156" s="4">
        <v>198</v>
      </c>
      <c r="LM156" s="4">
        <v>256</v>
      </c>
      <c r="LN156" s="4">
        <v>288</v>
      </c>
      <c r="LO156" s="4">
        <v>2604</v>
      </c>
      <c r="LP156" s="4">
        <v>232</v>
      </c>
      <c r="LQ156" s="4">
        <v>2719</v>
      </c>
      <c r="LR156" s="4">
        <v>63</v>
      </c>
      <c r="LS156" s="4">
        <v>148</v>
      </c>
      <c r="LT156" s="4">
        <v>85</v>
      </c>
      <c r="LU156" s="4">
        <v>195</v>
      </c>
      <c r="LV156" s="4">
        <v>208</v>
      </c>
      <c r="LW156" s="4">
        <v>100</v>
      </c>
      <c r="LX156" s="4">
        <v>231</v>
      </c>
      <c r="LY156" s="4">
        <v>191</v>
      </c>
      <c r="LZ156" s="4">
        <v>2588</v>
      </c>
      <c r="MA156" s="4">
        <v>194</v>
      </c>
      <c r="MB156" s="4">
        <v>126</v>
      </c>
      <c r="MC156" s="4">
        <v>231</v>
      </c>
      <c r="MD156" s="4">
        <v>244</v>
      </c>
      <c r="ME156" s="4">
        <v>259</v>
      </c>
      <c r="MF156" s="4">
        <v>189</v>
      </c>
      <c r="MG156" s="4">
        <v>218</v>
      </c>
      <c r="MH156" s="4">
        <v>233</v>
      </c>
      <c r="MI156" s="4">
        <v>226</v>
      </c>
      <c r="MJ156" s="4">
        <v>264</v>
      </c>
      <c r="MK156" s="4">
        <v>284</v>
      </c>
      <c r="ML156" s="4">
        <v>84</v>
      </c>
      <c r="MM156" s="4">
        <v>218</v>
      </c>
      <c r="MN156" s="4">
        <v>154</v>
      </c>
      <c r="MO156" s="4">
        <v>220</v>
      </c>
      <c r="MP156" s="4">
        <v>184</v>
      </c>
      <c r="MQ156" s="4">
        <v>260</v>
      </c>
      <c r="MR156" s="4">
        <v>289</v>
      </c>
      <c r="MS156" s="4">
        <v>294</v>
      </c>
      <c r="MT156" s="4">
        <v>499</v>
      </c>
      <c r="MU156" s="4">
        <v>256</v>
      </c>
      <c r="MV156" s="4">
        <v>2748</v>
      </c>
      <c r="MW156" s="4">
        <v>2832</v>
      </c>
      <c r="MX156" s="4">
        <v>340</v>
      </c>
      <c r="MY156" s="4">
        <v>2797</v>
      </c>
      <c r="MZ156" s="4">
        <v>376</v>
      </c>
      <c r="NA156" s="4">
        <v>382</v>
      </c>
      <c r="NB156" s="4">
        <v>242</v>
      </c>
      <c r="NC156" s="4">
        <v>2678</v>
      </c>
      <c r="ND156" s="4">
        <v>86</v>
      </c>
      <c r="NE156" s="4">
        <v>125</v>
      </c>
      <c r="NF156" s="4">
        <v>28</v>
      </c>
      <c r="NG156" s="4">
        <v>2186</v>
      </c>
      <c r="NH156" s="4">
        <v>143</v>
      </c>
      <c r="NI156" s="4">
        <v>189</v>
      </c>
      <c r="NJ156" s="4">
        <v>2708</v>
      </c>
      <c r="NK156" s="4">
        <v>299</v>
      </c>
      <c r="NL156" s="4">
        <v>235</v>
      </c>
      <c r="NM156" s="4">
        <v>2837</v>
      </c>
      <c r="NN156" s="4">
        <v>212</v>
      </c>
      <c r="NO156" s="4">
        <v>106</v>
      </c>
      <c r="NP156" s="4">
        <v>2466</v>
      </c>
      <c r="NQ156" s="4">
        <v>203</v>
      </c>
      <c r="NR156" s="4">
        <v>164</v>
      </c>
      <c r="NS156" s="4">
        <v>213</v>
      </c>
      <c r="NT156" s="4">
        <v>2679</v>
      </c>
      <c r="NU156" s="4">
        <v>1380</v>
      </c>
      <c r="NV156" s="4">
        <v>248</v>
      </c>
      <c r="NW156" s="4">
        <v>435</v>
      </c>
      <c r="NX156" s="4">
        <v>424</v>
      </c>
      <c r="NY156" s="4">
        <v>386</v>
      </c>
      <c r="NZ156" s="4">
        <v>200</v>
      </c>
      <c r="OA156" s="4">
        <v>281</v>
      </c>
      <c r="OB156" s="4">
        <v>254</v>
      </c>
      <c r="OC156" s="4">
        <v>323</v>
      </c>
      <c r="OD156" s="4">
        <v>350</v>
      </c>
      <c r="OE156" s="4">
        <v>268</v>
      </c>
      <c r="OF156" s="4">
        <v>326</v>
      </c>
      <c r="OG156" s="4">
        <v>345</v>
      </c>
      <c r="OH156" s="4">
        <v>249</v>
      </c>
      <c r="OI156" s="4">
        <v>435</v>
      </c>
      <c r="OJ156" s="4">
        <v>204</v>
      </c>
      <c r="OK156" s="4">
        <v>486</v>
      </c>
      <c r="OL156" s="4">
        <v>396</v>
      </c>
      <c r="OM156" s="4">
        <v>231</v>
      </c>
      <c r="ON156" s="4">
        <v>253</v>
      </c>
      <c r="OO156" s="4">
        <v>213</v>
      </c>
      <c r="OP156" s="4">
        <v>145</v>
      </c>
      <c r="OQ156" s="4">
        <v>123</v>
      </c>
      <c r="OR156" s="4">
        <v>65</v>
      </c>
      <c r="OS156" s="4">
        <v>164</v>
      </c>
      <c r="OT156" s="4">
        <v>164</v>
      </c>
      <c r="OU156" s="4">
        <v>133</v>
      </c>
      <c r="OV156" s="4">
        <v>141</v>
      </c>
      <c r="OW156" s="4">
        <v>165</v>
      </c>
      <c r="OX156" s="4">
        <v>159</v>
      </c>
      <c r="OY156" s="4">
        <v>100</v>
      </c>
      <c r="OZ156" s="4">
        <v>87</v>
      </c>
      <c r="PA156" s="4">
        <v>104</v>
      </c>
      <c r="PB156" s="4">
        <v>128</v>
      </c>
      <c r="PC156" s="4">
        <v>95</v>
      </c>
      <c r="PD156" s="4">
        <v>2539</v>
      </c>
      <c r="PE156" s="4">
        <v>111</v>
      </c>
      <c r="PF156" s="4">
        <v>85</v>
      </c>
      <c r="PG156" s="4">
        <v>2598</v>
      </c>
      <c r="PH156" s="4">
        <v>130</v>
      </c>
      <c r="PI156" s="4">
        <v>181</v>
      </c>
      <c r="PJ156" s="4">
        <v>2681</v>
      </c>
      <c r="PK156" s="4">
        <v>188</v>
      </c>
      <c r="PL156" s="4">
        <v>229</v>
      </c>
      <c r="PM156" s="4">
        <v>174</v>
      </c>
      <c r="PN156" s="4">
        <v>2630</v>
      </c>
      <c r="PO156" s="4">
        <v>3513</v>
      </c>
      <c r="PP156" s="4">
        <v>194</v>
      </c>
      <c r="PQ156" s="4">
        <v>257</v>
      </c>
      <c r="PR156" s="4">
        <v>263.56256009999998</v>
      </c>
      <c r="PS156" s="4">
        <v>178.94181899999998</v>
      </c>
      <c r="PT156" s="4">
        <v>2648.8900767</v>
      </c>
      <c r="PU156" s="4">
        <v>62.060109299999993</v>
      </c>
      <c r="PV156" s="4">
        <v>155.5728258</v>
      </c>
      <c r="PW156" s="4">
        <v>250.11436589999997</v>
      </c>
      <c r="PX156" s="4">
        <v>258.2347236</v>
      </c>
      <c r="PY156" s="4">
        <v>2793.7704857999997</v>
      </c>
      <c r="PZ156" s="4">
        <v>261.76211879999994</v>
      </c>
      <c r="QA156" s="4">
        <v>275.28380039999996</v>
      </c>
      <c r="QB156" s="4">
        <v>179.01530639999999</v>
      </c>
      <c r="QC156" s="4">
        <v>219.43337639999999</v>
      </c>
      <c r="QD156" s="4">
        <v>131.3219838</v>
      </c>
      <c r="QE156" s="4">
        <v>149.25290939999996</v>
      </c>
      <c r="QF156" s="4">
        <v>254.37663509999999</v>
      </c>
      <c r="QG156" s="4">
        <v>125.03881109999999</v>
      </c>
      <c r="QH156" s="4">
        <v>258.19797989999995</v>
      </c>
      <c r="QI156" s="4">
        <v>188.01751289999999</v>
      </c>
      <c r="QJ156" s="4">
        <v>179.89715519999999</v>
      </c>
      <c r="QK156" s="4">
        <v>243.79444949999998</v>
      </c>
      <c r="QL156" s="4">
        <v>179.8604115</v>
      </c>
      <c r="QM156" s="4">
        <v>618.02903400000002</v>
      </c>
      <c r="QN156" s="4">
        <v>2757.6146849999996</v>
      </c>
      <c r="QO156" s="4">
        <v>284.24926319999997</v>
      </c>
      <c r="QP156" s="4">
        <v>161.9294859</v>
      </c>
      <c r="QQ156" s="4">
        <v>214.06879619999998</v>
      </c>
      <c r="QR156" s="4">
        <v>2638.1609162999998</v>
      </c>
      <c r="QS156" s="4">
        <v>2859.3579902999995</v>
      </c>
      <c r="QT156" s="4">
        <v>432.65706749999993</v>
      </c>
      <c r="QU156" s="4">
        <v>267.0532116</v>
      </c>
      <c r="QV156" s="4">
        <v>467.34312029999995</v>
      </c>
      <c r="QW156" s="4">
        <v>287.81340209999996</v>
      </c>
      <c r="QX156" s="4">
        <v>234.75549929999997</v>
      </c>
      <c r="QY156" s="4">
        <v>2734.2456917999998</v>
      </c>
      <c r="QZ156" s="4">
        <v>192.3900132</v>
      </c>
      <c r="RA156" s="4">
        <v>236.48245319999998</v>
      </c>
      <c r="RB156" s="4">
        <v>2792.7784058999996</v>
      </c>
      <c r="RC156" s="4">
        <v>283.25718329999995</v>
      </c>
      <c r="RD156" s="4">
        <v>2739.9409652999998</v>
      </c>
      <c r="RE156" s="4">
        <v>202.2740685</v>
      </c>
      <c r="RF156" s="4">
        <v>205.02984599999999</v>
      </c>
      <c r="RG156" s="4">
        <v>322.86689189999998</v>
      </c>
      <c r="RH156" s="4">
        <v>240.08333579999996</v>
      </c>
      <c r="RI156" s="4">
        <v>5258.7216002999994</v>
      </c>
      <c r="RJ156" s="4">
        <v>397.60357769999996</v>
      </c>
      <c r="RK156" s="4">
        <v>1979.7872996999999</v>
      </c>
      <c r="RL156" s="4">
        <v>420.89908349999996</v>
      </c>
      <c r="RM156" s="4">
        <v>319.26600929999995</v>
      </c>
      <c r="RN156" s="4">
        <v>328.26821579999995</v>
      </c>
      <c r="RO156" s="4">
        <v>311.25588269999997</v>
      </c>
      <c r="RP156" s="4">
        <v>392.23899749999993</v>
      </c>
      <c r="RQ156" s="4">
        <v>2520.3606141</v>
      </c>
      <c r="RR156" s="4">
        <v>205.06658969999998</v>
      </c>
      <c r="RS156" s="4">
        <v>291.37754099999995</v>
      </c>
      <c r="RT156" s="4">
        <v>278.77445189999997</v>
      </c>
      <c r="RU156" s="4">
        <v>130.40339129999998</v>
      </c>
      <c r="RV156" s="4">
        <v>387.71952239999996</v>
      </c>
      <c r="RW156" s="4">
        <v>502.76404709999997</v>
      </c>
      <c r="RX156" s="4">
        <v>280.61163690000001</v>
      </c>
      <c r="RY156" s="4">
        <v>249.08554229999999</v>
      </c>
      <c r="RZ156" s="4">
        <v>165.4568811</v>
      </c>
      <c r="SA156" s="4">
        <v>185.26173539999996</v>
      </c>
      <c r="SB156" s="4">
        <v>107.95299059999999</v>
      </c>
      <c r="SC156" s="4">
        <v>218.5882713</v>
      </c>
      <c r="SD156" s="4">
        <v>125.00206739999999</v>
      </c>
      <c r="SE156" s="4">
        <v>296.00724719999999</v>
      </c>
      <c r="SF156" s="4">
        <v>245.55814709999999</v>
      </c>
      <c r="SG156" s="4">
        <v>249.122286</v>
      </c>
      <c r="SH156" s="4">
        <v>264.44440889999998</v>
      </c>
      <c r="SI156" s="4">
        <v>225.90026759999998</v>
      </c>
      <c r="SJ156" s="4">
        <v>259.92493379999996</v>
      </c>
      <c r="SK156" s="4">
        <v>233.02854539999998</v>
      </c>
      <c r="SL156" s="4">
        <v>230.16253679999997</v>
      </c>
      <c r="SM156" s="4">
        <v>268.1187789</v>
      </c>
      <c r="SN156" s="4">
        <v>283.36741439999997</v>
      </c>
      <c r="SO156" s="4">
        <v>322.94037929999996</v>
      </c>
      <c r="SP156" s="4">
        <v>251.91480719999998</v>
      </c>
      <c r="SQ156" s="4">
        <v>271.71966149999997</v>
      </c>
      <c r="SR156" s="4">
        <v>320.25808919999997</v>
      </c>
      <c r="SS156" s="4">
        <v>170.9316924</v>
      </c>
      <c r="ST156" s="4">
        <v>237.51127679999999</v>
      </c>
      <c r="SU156" s="4">
        <v>264.44440889999998</v>
      </c>
      <c r="SV156" s="4">
        <v>142.16137529999997</v>
      </c>
      <c r="SW156" s="4">
        <v>198.7466733</v>
      </c>
      <c r="SX156" s="4">
        <v>267.2369301</v>
      </c>
      <c r="SY156" s="4">
        <v>86.347694999999987</v>
      </c>
      <c r="SZ156" s="4">
        <v>259.9984212</v>
      </c>
      <c r="TA156" s="4">
        <v>331.94258580000002</v>
      </c>
      <c r="TB156" s="4">
        <v>238.466613</v>
      </c>
      <c r="TC156" s="4">
        <v>130.440135</v>
      </c>
      <c r="TD156" s="4">
        <v>101.63307419999998</v>
      </c>
      <c r="TE156" s="4">
        <v>188.89936169999999</v>
      </c>
      <c r="TF156" s="4">
        <v>250.07762219999998</v>
      </c>
      <c r="TG156" s="4">
        <v>156.52816199999998</v>
      </c>
      <c r="TH156" s="4">
        <v>2888.4590006999997</v>
      </c>
      <c r="TI156" s="4">
        <v>140.3976777</v>
      </c>
      <c r="TJ156" s="4">
        <v>2894.8524044999999</v>
      </c>
      <c r="TK156" s="4">
        <v>185.29847910000001</v>
      </c>
      <c r="TL156" s="4">
        <v>3026.6888000999998</v>
      </c>
      <c r="TM156" s="4">
        <v>304.05411750000002</v>
      </c>
      <c r="TN156" s="4">
        <v>240.15682319999999</v>
      </c>
      <c r="TO156" s="4">
        <v>441.80624879999993</v>
      </c>
      <c r="TP156" s="4">
        <v>355.34832269999998</v>
      </c>
      <c r="TQ156" s="4">
        <v>293.36170079999999</v>
      </c>
      <c r="TR156" s="4">
        <v>222.18915389999998</v>
      </c>
      <c r="TS156" s="4">
        <v>197.8648245</v>
      </c>
      <c r="TT156" s="4">
        <v>2995.7506046999997</v>
      </c>
      <c r="TU156" s="4">
        <v>2027.5541096999998</v>
      </c>
      <c r="TV156" s="6">
        <v>407.41414559999998</v>
      </c>
      <c r="TW156" s="6">
        <v>3018.3112364999997</v>
      </c>
      <c r="TX156" s="6">
        <v>296.92583969999993</v>
      </c>
      <c r="TY156" s="6">
        <v>565.85298</v>
      </c>
      <c r="TZ156" s="6">
        <v>482.11408769999997</v>
      </c>
      <c r="UA156" s="6">
        <v>424.6469409</v>
      </c>
      <c r="UB156" s="6">
        <v>428.21107979999994</v>
      </c>
      <c r="UC156" s="6">
        <v>367.06956299999996</v>
      </c>
      <c r="UD156" s="6">
        <v>319.302753</v>
      </c>
      <c r="UE156" s="6">
        <v>442.54112279999993</v>
      </c>
      <c r="UF156" s="6">
        <v>414.68939819999991</v>
      </c>
      <c r="UG156" s="6">
        <v>318.31067309999997</v>
      </c>
      <c r="UH156" s="6">
        <v>332.86117829999995</v>
      </c>
      <c r="UI156" s="6">
        <v>380.55450089999999</v>
      </c>
      <c r="UJ156" s="6">
        <v>378.68057219999997</v>
      </c>
      <c r="UK156" s="6">
        <v>333.66953969999997</v>
      </c>
      <c r="UL156" s="6">
        <v>392.12876639999996</v>
      </c>
      <c r="UM156" s="6">
        <v>385.91908109999997</v>
      </c>
      <c r="UN156" s="6">
        <v>534.17991059999997</v>
      </c>
      <c r="UO156" s="6">
        <v>546.96671820000006</v>
      </c>
      <c r="UP156" s="6">
        <v>357.14876399999997</v>
      </c>
      <c r="UQ156" s="6">
        <v>263.52581639999994</v>
      </c>
      <c r="UR156" s="6">
        <v>255.47894609999997</v>
      </c>
      <c r="US156" s="6">
        <v>343.59033869999996</v>
      </c>
      <c r="UT156" s="6">
        <v>207.78562349999999</v>
      </c>
      <c r="UU156" s="6">
        <v>276.12890549999997</v>
      </c>
      <c r="UV156" s="6">
        <v>98.914040400000005</v>
      </c>
      <c r="UW156" s="6">
        <v>195.109047</v>
      </c>
      <c r="UX156" s="6">
        <v>228.32535179999996</v>
      </c>
      <c r="UY156" s="6">
        <v>176.22278519999998</v>
      </c>
      <c r="UZ156" s="6">
        <v>168.2126586</v>
      </c>
      <c r="VA156" s="6">
        <v>213.11346</v>
      </c>
      <c r="VB156" s="6">
        <v>308.5368489</v>
      </c>
      <c r="VC156" s="6">
        <v>489.38934029999996</v>
      </c>
      <c r="VD156" s="6">
        <v>2702.6828534999995</v>
      </c>
      <c r="VE156" s="6">
        <v>249.19577339999998</v>
      </c>
      <c r="VF156" s="6">
        <v>374.19784079999994</v>
      </c>
      <c r="VG156" s="6">
        <v>2973.5206662000001</v>
      </c>
      <c r="VH156" s="6">
        <v>218.55152759999999</v>
      </c>
      <c r="VI156" s="6">
        <v>307.65500009999994</v>
      </c>
      <c r="VJ156" s="6">
        <v>467.74730099999999</v>
      </c>
      <c r="VK156" s="6">
        <v>421.67070119999994</v>
      </c>
      <c r="VL156" s="6">
        <v>445.2969003</v>
      </c>
      <c r="VM156" s="6">
        <v>2985.6093434999998</v>
      </c>
      <c r="VN156" s="6">
        <v>392.27574119999997</v>
      </c>
      <c r="VO156" s="6">
        <v>3342.2436956999995</v>
      </c>
      <c r="VP156" s="6">
        <v>541.63888169999996</v>
      </c>
      <c r="VQ156" s="6">
        <v>422.77301219999993</v>
      </c>
      <c r="VR156" s="6">
        <v>3230.6163351</v>
      </c>
      <c r="VS156" s="6">
        <v>654.00111630000004</v>
      </c>
      <c r="VT156" s="6">
        <v>553.43360939999991</v>
      </c>
      <c r="VU156" s="6">
        <v>266.28159389999996</v>
      </c>
      <c r="VV156" s="6">
        <v>3074.4556100999998</v>
      </c>
      <c r="VW156" s="6">
        <v>532.48970039999995</v>
      </c>
      <c r="VX156" s="6">
        <v>522.67913249999992</v>
      </c>
      <c r="VY156" s="6">
        <v>447.13408529999998</v>
      </c>
      <c r="VZ156" s="6">
        <v>2976.0927251999997</v>
      </c>
      <c r="WA156" s="6">
        <v>199.62852209999997</v>
      </c>
      <c r="WB156" s="6">
        <v>1123.0711904999998</v>
      </c>
      <c r="WC156" s="6">
        <v>694.01500559999988</v>
      </c>
      <c r="WD156" s="6">
        <v>414.61591079999994</v>
      </c>
      <c r="WE156" s="6">
        <v>1117.9270725000001</v>
      </c>
      <c r="WF156" s="6">
        <v>223.95285149999998</v>
      </c>
      <c r="WG156" s="6">
        <v>294.13331849999997</v>
      </c>
      <c r="WH156" s="6">
        <v>167.3308098</v>
      </c>
      <c r="WI156" s="6">
        <v>198.82016069999997</v>
      </c>
      <c r="WJ156" s="6">
        <v>129.44805509999998</v>
      </c>
      <c r="WK156" s="6">
        <v>142.0878879</v>
      </c>
      <c r="WL156" s="6">
        <v>264.4076652</v>
      </c>
      <c r="WM156" s="6">
        <v>174.49583129999999</v>
      </c>
      <c r="WN156" s="6">
        <v>170.0498436</v>
      </c>
      <c r="WO156" s="6">
        <v>232.88157059999998</v>
      </c>
      <c r="WP156" s="6">
        <v>269.80898910000002</v>
      </c>
      <c r="WQ156" s="6">
        <v>313.82794169999994</v>
      </c>
      <c r="WR156" s="6">
        <v>258.08774879999999</v>
      </c>
      <c r="WS156" s="6">
        <v>223.98959519999997</v>
      </c>
      <c r="WT156" s="6">
        <v>261.79886249999998</v>
      </c>
      <c r="WU156" s="6">
        <v>228.43558289999999</v>
      </c>
      <c r="WV156" s="6">
        <v>130.40339129999998</v>
      </c>
      <c r="WW156" s="6">
        <v>211.38650609999996</v>
      </c>
      <c r="WX156" s="6">
        <v>210.43116989999999</v>
      </c>
      <c r="WY156" s="6">
        <v>1432.9675562999998</v>
      </c>
      <c r="WZ156" s="6">
        <v>97.150342800000004</v>
      </c>
      <c r="XA156" s="6">
        <v>122.31977729999998</v>
      </c>
      <c r="XB156" s="6">
        <v>153.80912819999998</v>
      </c>
      <c r="XC156" s="6">
        <v>131.24849639999996</v>
      </c>
      <c r="XD156" s="6">
        <v>113.2808271</v>
      </c>
      <c r="XE156" s="6">
        <v>135.80471519999998</v>
      </c>
      <c r="XF156" s="6">
        <v>308.38987409999993</v>
      </c>
      <c r="XG156" s="6">
        <v>108.83483939999999</v>
      </c>
      <c r="XH156" s="6">
        <v>119.6374872</v>
      </c>
      <c r="XI156" s="6">
        <v>313.09306769999995</v>
      </c>
      <c r="XJ156" s="6">
        <v>336.46206089999998</v>
      </c>
      <c r="XK156" s="6">
        <v>285.20459939999995</v>
      </c>
      <c r="XL156" s="6">
        <v>447.97919039999994</v>
      </c>
      <c r="XM156" s="6">
        <v>382.35494219999998</v>
      </c>
      <c r="XN156" s="6">
        <v>472.92816269999997</v>
      </c>
      <c r="XO156" s="6">
        <v>1133.5798887000001</v>
      </c>
      <c r="XP156" s="6">
        <v>214.06879619999998</v>
      </c>
      <c r="XQ156" s="6">
        <v>2623.9778480999994</v>
      </c>
      <c r="XR156" s="6">
        <v>314.82002159999996</v>
      </c>
      <c r="XS156" s="6">
        <v>386.76418619999998</v>
      </c>
      <c r="XT156" s="6">
        <v>557.73262229999989</v>
      </c>
      <c r="XU156" s="6">
        <v>247.28510099999997</v>
      </c>
      <c r="XV156" s="6">
        <v>158.25511589999996</v>
      </c>
      <c r="XW156" s="6">
        <v>208.70421599999997</v>
      </c>
      <c r="XX156" s="6">
        <v>470.53982219999995</v>
      </c>
      <c r="XY156" s="6">
        <v>398.59565759999998</v>
      </c>
      <c r="XZ156" s="6">
        <v>1474.3777061999999</v>
      </c>
      <c r="YA156" s="6">
        <v>400.35935519999998</v>
      </c>
      <c r="YB156" s="6">
        <v>172.73213369999996</v>
      </c>
      <c r="YC156" s="6">
        <v>263.56256009999998</v>
      </c>
      <c r="YD156" s="6">
        <v>229.42766279999998</v>
      </c>
      <c r="YE156" s="6">
        <v>180.85249139999999</v>
      </c>
      <c r="YF156" s="6">
        <v>157.44675449999997</v>
      </c>
      <c r="YG156" s="6">
        <v>2391.4637144999997</v>
      </c>
      <c r="YH156" s="6">
        <v>266.1713628</v>
      </c>
      <c r="YI156" s="6">
        <v>170.0498436</v>
      </c>
      <c r="YJ156" s="6">
        <v>419.13538590000002</v>
      </c>
      <c r="YK156" s="6">
        <v>219.43337639999999</v>
      </c>
      <c r="YL156" s="6">
        <v>176.3330163</v>
      </c>
      <c r="YM156" s="6">
        <v>143.07996779999999</v>
      </c>
      <c r="YN156" s="6">
        <v>62.096852999999996</v>
      </c>
      <c r="YO156" s="6">
        <v>153.84587189999999</v>
      </c>
      <c r="YP156" s="6">
        <v>186.2170716</v>
      </c>
      <c r="YQ156" s="6">
        <v>98.914040400000005</v>
      </c>
      <c r="YR156" s="6">
        <v>134.88612269999999</v>
      </c>
      <c r="YS156" s="6">
        <v>102.514923</v>
      </c>
      <c r="YT156" s="6">
        <v>188.93610539999997</v>
      </c>
      <c r="YU156" s="6">
        <v>128.5662063</v>
      </c>
      <c r="YV156" s="6">
        <v>119.60074349999999</v>
      </c>
      <c r="YW156" s="6">
        <v>161.96622959999999</v>
      </c>
      <c r="YX156" s="6">
        <v>288.80548199999998</v>
      </c>
      <c r="YY156" s="6">
        <v>276.97401059999999</v>
      </c>
      <c r="YZ156" s="6">
        <v>268.85365289999999</v>
      </c>
      <c r="ZA156" s="6">
        <v>206.02192589999999</v>
      </c>
      <c r="ZB156" s="6">
        <v>255.51568979999999</v>
      </c>
      <c r="ZC156" s="6">
        <v>214.95064499999998</v>
      </c>
      <c r="ZD156" s="6">
        <v>187.94402549999998</v>
      </c>
      <c r="ZE156" s="6">
        <v>152.89053569999999</v>
      </c>
      <c r="ZF156" s="6">
        <v>152.89053569999999</v>
      </c>
      <c r="ZG156" s="6">
        <v>227.5904778</v>
      </c>
      <c r="ZH156" s="6">
        <v>82.783556099999984</v>
      </c>
      <c r="ZI156" s="6">
        <v>183.57152519999997</v>
      </c>
      <c r="ZJ156" s="6">
        <v>181.62410909999997</v>
      </c>
      <c r="ZK156" s="6">
        <v>289.68733079999998</v>
      </c>
      <c r="ZL156" s="6">
        <v>288.7687383</v>
      </c>
      <c r="ZM156" s="6">
        <v>189.7444668</v>
      </c>
      <c r="ZN156" s="6">
        <v>309.49218510000003</v>
      </c>
      <c r="ZO156" s="6">
        <v>2997.9184829999995</v>
      </c>
      <c r="ZP156" s="6">
        <v>259.96167750000001</v>
      </c>
      <c r="ZQ156" s="6">
        <v>345.31729259999997</v>
      </c>
      <c r="ZR156" s="6">
        <v>678.14172719999999</v>
      </c>
      <c r="ZS156" s="6">
        <v>676.48826069999996</v>
      </c>
      <c r="ZT156" s="6">
        <v>546.89323079999986</v>
      </c>
      <c r="ZU156" s="6">
        <v>130.440135</v>
      </c>
      <c r="ZV156" s="6">
        <v>277.96609050000001</v>
      </c>
      <c r="ZW156" s="6">
        <v>2453.0461556999999</v>
      </c>
      <c r="ZX156" s="6">
        <v>360.85987769999997</v>
      </c>
      <c r="ZY156" s="6">
        <v>536.16407040000001</v>
      </c>
      <c r="ZZ156" s="6">
        <v>445.33364399999999</v>
      </c>
      <c r="AAA156" s="6">
        <v>577.64770769999996</v>
      </c>
      <c r="AAB156" s="6">
        <v>526.28001510000001</v>
      </c>
      <c r="AAC156" s="6">
        <v>482.18757509999995</v>
      </c>
      <c r="AAD156" s="6">
        <v>277.1209854</v>
      </c>
      <c r="AAE156" s="6">
        <v>268.1187789</v>
      </c>
      <c r="AAF156" s="6">
        <v>344.54567489999999</v>
      </c>
      <c r="AAG156" s="6">
        <v>332.82443459999996</v>
      </c>
      <c r="AAH156" s="6">
        <v>156.56490569999997</v>
      </c>
      <c r="AAI156" s="6">
        <v>78.300824699999993</v>
      </c>
      <c r="AAJ156" s="6">
        <v>85.392358799999982</v>
      </c>
      <c r="AAK156" s="6">
        <v>119.60074349999999</v>
      </c>
      <c r="AAL156" s="6">
        <v>99.832632899999993</v>
      </c>
      <c r="AAM156" s="6">
        <v>74.626454699999982</v>
      </c>
      <c r="AAN156" s="4">
        <v>98.068935299999993</v>
      </c>
      <c r="AAO156" s="4">
        <v>34.208384699999996</v>
      </c>
      <c r="AAP156" s="4">
        <v>91.785762599999984</v>
      </c>
      <c r="AAQ156" s="4">
        <v>81.828219899999993</v>
      </c>
      <c r="AAR156" s="4">
        <v>27.851724599999997</v>
      </c>
      <c r="AAS156" s="4">
        <v>62.060109299999993</v>
      </c>
      <c r="AAT156" s="4">
        <v>61.178260499999993</v>
      </c>
      <c r="AAU156" s="4">
        <v>80.064522299999993</v>
      </c>
      <c r="AAV156" s="4">
        <v>87.229543800000002</v>
      </c>
      <c r="AAW156" s="4">
        <v>115.11801209999999</v>
      </c>
      <c r="AAX156" s="4">
        <v>141.2060391</v>
      </c>
      <c r="AAY156" s="4">
        <v>159.2104521</v>
      </c>
      <c r="AAZ156" s="4">
        <v>240.15682319999999</v>
      </c>
      <c r="ABA156" s="4">
        <v>195.14579069999999</v>
      </c>
      <c r="ABB156" s="4">
        <v>150.2082456</v>
      </c>
      <c r="ABC156" s="4">
        <v>312.9460929</v>
      </c>
      <c r="ABD156" s="4">
        <v>160.97414969999997</v>
      </c>
      <c r="ABE156" s="4">
        <v>112.39897829999998</v>
      </c>
      <c r="ABF156" s="4">
        <v>205.94843849999998</v>
      </c>
      <c r="ABG156" s="4">
        <v>100.71448169999999</v>
      </c>
      <c r="ABH156" s="4">
        <v>122.24628989999999</v>
      </c>
      <c r="ABI156" s="4">
        <v>148.37106059999999</v>
      </c>
      <c r="ABJ156" s="4">
        <v>175.41442379999998</v>
      </c>
      <c r="ABK156" s="4">
        <v>215.8692375</v>
      </c>
      <c r="ABL156" s="4">
        <v>348.99166259999998</v>
      </c>
      <c r="ABM156" s="4">
        <v>427.21899989999991</v>
      </c>
      <c r="ABN156" s="4">
        <v>2942.5824707999996</v>
      </c>
      <c r="ABO156" s="4">
        <v>467.78404469999998</v>
      </c>
      <c r="ABP156" s="4">
        <v>2977.8564228</v>
      </c>
      <c r="ABQ156" s="4">
        <v>274.40195159999996</v>
      </c>
      <c r="ABR156" s="4">
        <v>528.22743119999996</v>
      </c>
      <c r="ABS156" s="4">
        <v>333.81651449999998</v>
      </c>
      <c r="ABT156" s="4">
        <v>485.05358369999993</v>
      </c>
      <c r="ABU156" s="4">
        <v>87.26628749999999</v>
      </c>
      <c r="ABV156" s="4">
        <v>262.64396759999994</v>
      </c>
      <c r="ABW156" s="4">
        <v>490.30793279999995</v>
      </c>
      <c r="ABX156" s="4">
        <v>342.70848989999996</v>
      </c>
      <c r="ABY156" s="4">
        <v>402.12305279999993</v>
      </c>
      <c r="ABZ156" s="4">
        <v>307.54476899999997</v>
      </c>
      <c r="ACA156" s="4"/>
      <c r="ACB156" s="4"/>
      <c r="ACC156" s="4"/>
      <c r="ACD156" s="4">
        <v>384.2288709</v>
      </c>
      <c r="ACE156" s="4">
        <v>227.5904778</v>
      </c>
      <c r="ACF156" s="4">
        <v>224.90818769999998</v>
      </c>
      <c r="ACG156" s="4">
        <v>450.62473679999994</v>
      </c>
      <c r="ACH156" s="4">
        <v>215.90598119999999</v>
      </c>
      <c r="ACI156" s="4">
        <v>348.14655749999997</v>
      </c>
      <c r="ACJ156" s="4">
        <v>339.0708636</v>
      </c>
      <c r="ACK156" s="4">
        <v>305.81781509999996</v>
      </c>
      <c r="ACL156" s="4">
        <v>288.73199459999995</v>
      </c>
      <c r="ACM156" s="4">
        <v>500.15524439999996</v>
      </c>
      <c r="ACN156" s="4">
        <v>289.6505871</v>
      </c>
      <c r="ACO156" s="4">
        <v>400.28586779999995</v>
      </c>
      <c r="ACP156" s="4">
        <v>295.97050350000001</v>
      </c>
      <c r="ACQ156" s="4">
        <v>149.3263968</v>
      </c>
      <c r="ACR156" s="4">
        <v>230.30951159999998</v>
      </c>
      <c r="ACS156" s="4">
        <v>266.35508129999994</v>
      </c>
      <c r="ACT156" s="4">
        <v>353.54788139999994</v>
      </c>
      <c r="ACU156" s="4">
        <v>443.60669009999992</v>
      </c>
      <c r="ACV156" s="4">
        <v>295.01516729999997</v>
      </c>
      <c r="ACW156" s="4">
        <v>285.20459939999995</v>
      </c>
      <c r="ACX156" s="4">
        <v>286.08644820000001</v>
      </c>
      <c r="ACY156" s="4">
        <v>178.97856269999997</v>
      </c>
      <c r="ACZ156" s="4">
        <v>255.44220239999999</v>
      </c>
      <c r="ADA156" s="4">
        <v>353.43765029999997</v>
      </c>
      <c r="ADB156" s="4">
        <v>475.830915</v>
      </c>
      <c r="ADC156" s="4">
        <v>609.02682749999985</v>
      </c>
      <c r="ADD156" s="4">
        <v>499.19990819999992</v>
      </c>
      <c r="ADE156" s="4">
        <v>495.78274409999995</v>
      </c>
      <c r="ADF156" s="4">
        <v>772.05862439999999</v>
      </c>
      <c r="ADG156" s="4">
        <v>399.36727529999996</v>
      </c>
      <c r="ADH156" s="4">
        <v>432.73055490000002</v>
      </c>
      <c r="ADI156" s="4">
        <v>5766.7032528</v>
      </c>
      <c r="ADJ156" s="4">
        <v>770.91956970000001</v>
      </c>
      <c r="ADK156" s="4">
        <v>1029.0073184999999</v>
      </c>
      <c r="ADL156" s="4">
        <v>731.7140417999999</v>
      </c>
      <c r="ADM156" s="4">
        <v>589.18522949999988</v>
      </c>
      <c r="ADN156" s="4">
        <v>5891.1541646999995</v>
      </c>
      <c r="ADO156" s="4">
        <v>699.01214879999998</v>
      </c>
      <c r="ADP156" s="4">
        <v>3072.1040132999997</v>
      </c>
      <c r="ADQ156" s="2">
        <v>470.50307849999996</v>
      </c>
      <c r="ADR156" s="2">
        <v>339.0708636</v>
      </c>
      <c r="ADS156" s="2">
        <v>2943.7582692000001</v>
      </c>
      <c r="ADT156" s="2">
        <v>408.51645659999997</v>
      </c>
      <c r="ADU156" s="2">
        <v>514.55877479999992</v>
      </c>
      <c r="ADV156" s="2">
        <v>2899.9965225000001</v>
      </c>
    </row>
    <row r="157" spans="1:802" s="2" customFormat="1" ht="16.5">
      <c r="A157" s="3" t="s">
        <v>152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  <c r="ZN157" s="4"/>
      <c r="ZO157" s="4"/>
      <c r="ZP157" s="4"/>
      <c r="ZQ157" s="4"/>
      <c r="ZR157" s="4"/>
      <c r="ZS157" s="4"/>
      <c r="ZT157" s="4"/>
      <c r="ZU157" s="4"/>
      <c r="ZV157" s="4"/>
      <c r="ZW157" s="4"/>
      <c r="ZX157" s="4"/>
      <c r="ZY157" s="4"/>
      <c r="ZZ157" s="4"/>
      <c r="AAA157" s="4"/>
      <c r="AAB157" s="4"/>
      <c r="AAC157" s="4"/>
      <c r="AAD157" s="4"/>
      <c r="AAE157" s="4"/>
      <c r="AAF157" s="4"/>
      <c r="AAG157" s="4"/>
      <c r="AAH157" s="4"/>
      <c r="AAI157" s="4"/>
      <c r="AAJ157" s="4"/>
      <c r="AAK157" s="4"/>
      <c r="AAL157" s="4"/>
      <c r="AAM157" s="4"/>
      <c r="AAN157" s="4"/>
      <c r="AAO157" s="4"/>
      <c r="AAP157" s="4"/>
      <c r="AAQ157" s="4"/>
      <c r="AAR157" s="4"/>
      <c r="AAS157" s="4"/>
      <c r="AAT157" s="4"/>
      <c r="AAU157" s="4"/>
      <c r="AAV157" s="4"/>
      <c r="AAW157" s="4"/>
      <c r="AAX157" s="4"/>
      <c r="AAY157" s="4"/>
      <c r="AAZ157" s="4"/>
      <c r="ABA157" s="4"/>
      <c r="ABB157" s="4"/>
      <c r="ABC157" s="4"/>
      <c r="ABD157" s="4"/>
      <c r="ABE157" s="4"/>
      <c r="ABF157" s="4"/>
      <c r="ABG157" s="4"/>
      <c r="ABH157" s="4"/>
      <c r="ABI157" s="4"/>
      <c r="ABJ157" s="4"/>
      <c r="ABK157" s="4"/>
      <c r="ABL157" s="4"/>
      <c r="ABM157" s="4"/>
      <c r="ABN157" s="4"/>
      <c r="ABO157" s="4"/>
      <c r="ABP157" s="4"/>
      <c r="ABQ157" s="4"/>
      <c r="ABR157" s="4"/>
      <c r="ABS157" s="4"/>
      <c r="ABT157" s="4"/>
      <c r="ABU157" s="4"/>
      <c r="ABV157" s="4"/>
      <c r="ABW157" s="4"/>
      <c r="ABX157" s="4"/>
      <c r="ABY157" s="4"/>
      <c r="ABZ157" s="4"/>
      <c r="ACA157" s="4"/>
      <c r="ACB157" s="4"/>
      <c r="ACC157" s="4"/>
      <c r="ACD157" s="4"/>
      <c r="ACE157" s="4"/>
      <c r="ACF157" s="4"/>
      <c r="ACG157" s="4"/>
      <c r="ACH157" s="4"/>
      <c r="ACI157" s="4"/>
      <c r="ACJ157" s="4"/>
      <c r="ACK157" s="4"/>
      <c r="ACL157" s="4"/>
      <c r="ACM157" s="4"/>
      <c r="ACN157" s="4"/>
      <c r="ACO157" s="4"/>
      <c r="ACP157" s="4"/>
      <c r="ACQ157" s="4"/>
      <c r="ACR157" s="4"/>
      <c r="ACS157" s="4"/>
      <c r="ACT157" s="4"/>
      <c r="ACU157" s="4"/>
      <c r="ACV157" s="4"/>
      <c r="ACW157" s="4"/>
      <c r="ACX157" s="4"/>
      <c r="ACY157" s="4"/>
      <c r="ACZ157" s="4"/>
      <c r="ADA157" s="4"/>
      <c r="ADB157" s="4"/>
      <c r="ADC157" s="4"/>
      <c r="ADD157" s="4"/>
      <c r="ADE157" s="4"/>
      <c r="ADF157" s="4"/>
      <c r="ADG157" s="4"/>
      <c r="ADH157" s="4"/>
      <c r="ADI157" s="4"/>
      <c r="ADJ157" s="4"/>
      <c r="ADK157" s="4"/>
      <c r="ADL157" s="4"/>
      <c r="ADM157" s="4"/>
      <c r="ADN157" s="4"/>
      <c r="ADO157" s="4"/>
      <c r="ADP157" s="4"/>
    </row>
    <row r="158" spans="1:802" s="2" customFormat="1" ht="16.5">
      <c r="A158" s="5" t="s">
        <v>153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  <c r="ZN158" s="4"/>
      <c r="ZO158" s="4"/>
      <c r="ZP158" s="4"/>
      <c r="ZQ158" s="4"/>
      <c r="ZR158" s="4"/>
      <c r="ZS158" s="4"/>
      <c r="ZT158" s="4"/>
      <c r="ZU158" s="4"/>
      <c r="ZV158" s="4"/>
      <c r="ZW158" s="4"/>
      <c r="ZX158" s="4"/>
      <c r="ZY158" s="4"/>
      <c r="ZZ158" s="4"/>
      <c r="AAA158" s="4"/>
      <c r="AAB158" s="4"/>
      <c r="AAC158" s="4"/>
      <c r="AAD158" s="4"/>
      <c r="AAE158" s="4"/>
      <c r="AAF158" s="4"/>
      <c r="AAG158" s="4"/>
      <c r="AAH158" s="4"/>
      <c r="AAI158" s="4"/>
      <c r="AAJ158" s="4"/>
      <c r="AAK158" s="4"/>
      <c r="AAL158" s="4"/>
      <c r="AAM158" s="4"/>
      <c r="AAN158" s="4"/>
      <c r="AAO158" s="4"/>
      <c r="AAP158" s="4"/>
      <c r="AAQ158" s="4"/>
      <c r="AAR158" s="4"/>
      <c r="AAS158" s="4"/>
      <c r="AAT158" s="4"/>
      <c r="AAU158" s="4"/>
      <c r="AAV158" s="4"/>
      <c r="AAW158" s="4"/>
      <c r="AAX158" s="4"/>
      <c r="AAY158" s="4"/>
      <c r="AAZ158" s="4"/>
      <c r="ABA158" s="4"/>
      <c r="ABB158" s="4"/>
      <c r="ABC158" s="4"/>
      <c r="ABD158" s="4"/>
      <c r="ABE158" s="4"/>
      <c r="ABF158" s="4"/>
      <c r="ABG158" s="4"/>
      <c r="ABH158" s="4"/>
      <c r="ABI158" s="4"/>
      <c r="ABJ158" s="4"/>
      <c r="ABK158" s="4"/>
      <c r="ABL158" s="4"/>
      <c r="ABM158" s="4"/>
      <c r="ABN158" s="4"/>
      <c r="ABO158" s="4"/>
      <c r="ABP158" s="4"/>
      <c r="ABQ158" s="4"/>
      <c r="ABR158" s="4"/>
      <c r="ABS158" s="4"/>
      <c r="ABT158" s="4"/>
      <c r="ABU158" s="4"/>
      <c r="ABV158" s="4"/>
      <c r="ABW158" s="4"/>
      <c r="ABX158" s="4"/>
      <c r="ABY158" s="4"/>
      <c r="ABZ158" s="4"/>
      <c r="ACA158" s="4"/>
      <c r="ACB158" s="4"/>
      <c r="ACC158" s="4"/>
      <c r="ACD158" s="4"/>
      <c r="ACE158" s="4"/>
      <c r="ACF158" s="4"/>
      <c r="ACG158" s="4"/>
      <c r="ACH158" s="4"/>
      <c r="ACI158" s="4"/>
      <c r="ACJ158" s="4"/>
      <c r="ACK158" s="4"/>
      <c r="ACL158" s="4"/>
      <c r="ACM158" s="4"/>
      <c r="ACN158" s="4"/>
      <c r="ACO158" s="4"/>
      <c r="ACP158" s="4"/>
      <c r="ACQ158" s="4"/>
      <c r="ACR158" s="4"/>
      <c r="ACS158" s="4"/>
      <c r="ACT158" s="4"/>
      <c r="ACU158" s="4"/>
      <c r="ACV158" s="4"/>
      <c r="ACW158" s="4"/>
      <c r="ACX158" s="4"/>
      <c r="ACY158" s="4"/>
      <c r="ACZ158" s="4"/>
      <c r="ADA158" s="4"/>
      <c r="ADB158" s="4"/>
      <c r="ADC158" s="4"/>
      <c r="ADD158" s="4"/>
      <c r="ADE158" s="4"/>
      <c r="ADF158" s="4"/>
      <c r="ADG158" s="4"/>
      <c r="ADH158" s="4"/>
      <c r="ADI158" s="4"/>
      <c r="ADJ158" s="4"/>
      <c r="ADK158" s="4"/>
      <c r="ADL158" s="4"/>
      <c r="ADM158" s="4"/>
      <c r="ADN158" s="4"/>
      <c r="ADO158" s="4"/>
      <c r="ADP158" s="4"/>
    </row>
    <row r="159" spans="1:802" s="2" customFormat="1" ht="16.5">
      <c r="A159" s="5" t="s">
        <v>154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  <c r="ZO159" s="4"/>
      <c r="ZP159" s="4"/>
      <c r="ZQ159" s="4"/>
      <c r="ZR159" s="4"/>
      <c r="ZS159" s="4"/>
      <c r="ZT159" s="4"/>
      <c r="ZU159" s="4"/>
      <c r="ZV159" s="4"/>
      <c r="ZW159" s="4"/>
      <c r="ZX159" s="4"/>
      <c r="ZY159" s="4"/>
      <c r="ZZ159" s="4"/>
      <c r="AAA159" s="4"/>
      <c r="AAB159" s="4"/>
      <c r="AAC159" s="4"/>
      <c r="AAD159" s="4"/>
      <c r="AAE159" s="4"/>
      <c r="AAF159" s="4"/>
      <c r="AAG159" s="4"/>
      <c r="AAH159" s="4"/>
      <c r="AAI159" s="4"/>
      <c r="AAJ159" s="4"/>
      <c r="AAK159" s="4"/>
      <c r="AAL159" s="4"/>
      <c r="AAM159" s="4"/>
      <c r="AAN159" s="4"/>
      <c r="AAO159" s="4"/>
      <c r="AAP159" s="4"/>
      <c r="AAQ159" s="4"/>
      <c r="AAR159" s="4"/>
      <c r="AAS159" s="4"/>
      <c r="AAT159" s="4"/>
      <c r="AAU159" s="4"/>
      <c r="AAV159" s="4"/>
      <c r="AAW159" s="4"/>
      <c r="AAX159" s="4"/>
      <c r="AAY159" s="4"/>
      <c r="AAZ159" s="4"/>
      <c r="ABA159" s="4"/>
      <c r="ABB159" s="4"/>
      <c r="ABC159" s="4"/>
      <c r="ABD159" s="4"/>
      <c r="ABE159" s="4"/>
      <c r="ABF159" s="4"/>
      <c r="ABG159" s="4"/>
      <c r="ABH159" s="4"/>
      <c r="ABI159" s="4"/>
      <c r="ABJ159" s="4"/>
      <c r="ABK159" s="4"/>
      <c r="ABL159" s="4"/>
      <c r="ABM159" s="4"/>
      <c r="ABN159" s="4"/>
      <c r="ABO159" s="4"/>
      <c r="ABP159" s="4"/>
      <c r="ABQ159" s="4"/>
      <c r="ABR159" s="4"/>
      <c r="ABS159" s="4"/>
      <c r="ABT159" s="4"/>
      <c r="ABU159" s="4"/>
      <c r="ABV159" s="4"/>
      <c r="ABW159" s="4"/>
      <c r="ABX159" s="4"/>
      <c r="ABY159" s="4"/>
      <c r="ABZ159" s="4"/>
      <c r="ACA159" s="4"/>
      <c r="ACB159" s="4"/>
      <c r="ACC159" s="4"/>
      <c r="ACD159" s="4"/>
      <c r="ACE159" s="4"/>
      <c r="ACF159" s="4"/>
      <c r="ACG159" s="4"/>
      <c r="ACH159" s="4"/>
      <c r="ACI159" s="4"/>
      <c r="ACJ159" s="4"/>
      <c r="ACK159" s="4"/>
      <c r="ACL159" s="4"/>
      <c r="ACM159" s="4"/>
      <c r="ACN159" s="4"/>
      <c r="ACO159" s="4"/>
      <c r="ACP159" s="4"/>
      <c r="ACQ159" s="4"/>
      <c r="ACR159" s="4"/>
      <c r="ACS159" s="4"/>
      <c r="ACT159" s="4"/>
      <c r="ACU159" s="4"/>
      <c r="ACV159" s="4"/>
      <c r="ACW159" s="4"/>
      <c r="ACX159" s="4"/>
      <c r="ACY159" s="4"/>
      <c r="ACZ159" s="4"/>
      <c r="ADA159" s="4"/>
      <c r="ADB159" s="4"/>
      <c r="ADC159" s="4"/>
      <c r="ADD159" s="4"/>
      <c r="ADE159" s="4"/>
      <c r="ADF159" s="4"/>
      <c r="ADG159" s="4"/>
      <c r="ADH159" s="4"/>
      <c r="ADI159" s="4"/>
      <c r="ADJ159" s="4"/>
      <c r="ADK159" s="4"/>
      <c r="ADL159" s="4"/>
      <c r="ADM159" s="4"/>
      <c r="ADN159" s="4"/>
      <c r="ADO159" s="4"/>
      <c r="ADP159" s="4"/>
    </row>
    <row r="160" spans="1:802" s="2" customFormat="1" ht="16.5">
      <c r="A160" s="5" t="s">
        <v>155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  <c r="ZO160" s="4"/>
      <c r="ZP160" s="4"/>
      <c r="ZQ160" s="4"/>
      <c r="ZR160" s="4"/>
      <c r="ZS160" s="4"/>
      <c r="ZT160" s="4"/>
      <c r="ZU160" s="4"/>
      <c r="ZV160" s="4"/>
      <c r="ZW160" s="4"/>
      <c r="ZX160" s="4"/>
      <c r="ZY160" s="4"/>
      <c r="ZZ160" s="4"/>
      <c r="AAA160" s="4"/>
      <c r="AAB160" s="4"/>
      <c r="AAC160" s="4"/>
      <c r="AAD160" s="4"/>
      <c r="AAE160" s="4"/>
      <c r="AAF160" s="4"/>
      <c r="AAG160" s="4"/>
      <c r="AAH160" s="4"/>
      <c r="AAI160" s="4"/>
      <c r="AAJ160" s="4"/>
      <c r="AAK160" s="4"/>
      <c r="AAL160" s="4"/>
      <c r="AAM160" s="4"/>
      <c r="AAN160" s="4"/>
      <c r="AAO160" s="4"/>
      <c r="AAP160" s="4"/>
      <c r="AAQ160" s="4"/>
      <c r="AAR160" s="4"/>
      <c r="AAS160" s="4"/>
      <c r="AAT160" s="4"/>
      <c r="AAU160" s="4"/>
      <c r="AAV160" s="4"/>
      <c r="AAW160" s="4"/>
      <c r="AAX160" s="4"/>
      <c r="AAY160" s="4"/>
      <c r="AAZ160" s="4"/>
      <c r="ABA160" s="4"/>
      <c r="ABB160" s="4"/>
      <c r="ABC160" s="4"/>
      <c r="ABD160" s="4"/>
      <c r="ABE160" s="4"/>
      <c r="ABF160" s="4"/>
      <c r="ABG160" s="4"/>
      <c r="ABH160" s="4"/>
      <c r="ABI160" s="4"/>
      <c r="ABJ160" s="4"/>
      <c r="ABK160" s="4"/>
      <c r="ABL160" s="4"/>
      <c r="ABM160" s="4"/>
      <c r="ABN160" s="4"/>
      <c r="ABO160" s="4"/>
      <c r="ABP160" s="4"/>
      <c r="ABQ160" s="4"/>
      <c r="ABR160" s="4"/>
      <c r="ABS160" s="4"/>
      <c r="ABT160" s="4"/>
      <c r="ABU160" s="4"/>
      <c r="ABV160" s="4"/>
      <c r="ABW160" s="4"/>
      <c r="ABX160" s="4"/>
      <c r="ABY160" s="4"/>
      <c r="ABZ160" s="4"/>
      <c r="ACA160" s="4"/>
      <c r="ACB160" s="4"/>
      <c r="ACC160" s="4"/>
      <c r="ACD160" s="4"/>
      <c r="ACE160" s="4"/>
      <c r="ACF160" s="4"/>
      <c r="ACG160" s="4"/>
      <c r="ACH160" s="4"/>
      <c r="ACI160" s="4"/>
      <c r="ACJ160" s="4"/>
      <c r="ACK160" s="4"/>
      <c r="ACL160" s="4"/>
      <c r="ACM160" s="4"/>
      <c r="ACN160" s="4"/>
      <c r="ACO160" s="4"/>
      <c r="ACP160" s="4"/>
      <c r="ACQ160" s="4"/>
      <c r="ACR160" s="4"/>
      <c r="ACS160" s="4"/>
      <c r="ACT160" s="4"/>
      <c r="ACU160" s="4"/>
      <c r="ACV160" s="4"/>
      <c r="ACW160" s="4"/>
      <c r="ACX160" s="4"/>
      <c r="ACY160" s="4"/>
      <c r="ACZ160" s="4"/>
      <c r="ADA160" s="4"/>
      <c r="ADB160" s="4"/>
      <c r="ADC160" s="4"/>
      <c r="ADD160" s="4"/>
      <c r="ADE160" s="4"/>
      <c r="ADF160" s="4"/>
      <c r="ADG160" s="4"/>
      <c r="ADH160" s="4"/>
      <c r="ADI160" s="4"/>
      <c r="ADJ160" s="4"/>
      <c r="ADK160" s="4"/>
      <c r="ADL160" s="4"/>
      <c r="ADM160" s="4"/>
      <c r="ADN160" s="4"/>
      <c r="ADO160" s="4"/>
      <c r="ADP160" s="4"/>
    </row>
    <row r="161" spans="1:802" s="2" customFormat="1" ht="16.5">
      <c r="A161" s="3" t="s">
        <v>156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</row>
    <row r="162" spans="1:802" s="2" customFormat="1" ht="16.5">
      <c r="A162" s="5" t="s">
        <v>157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 t="s">
        <v>5</v>
      </c>
      <c r="ADN162" s="4" t="s">
        <v>5</v>
      </c>
      <c r="ADO162" s="4">
        <v>9.8840553</v>
      </c>
      <c r="ADP162" s="4" t="s">
        <v>5</v>
      </c>
      <c r="ADQ162" s="2" t="s">
        <v>5</v>
      </c>
      <c r="ADR162" s="2" t="s">
        <v>5</v>
      </c>
      <c r="ADS162" s="2" t="s">
        <v>5</v>
      </c>
      <c r="ADT162" s="2" t="s">
        <v>5</v>
      </c>
      <c r="ADU162" s="2" t="s">
        <v>5</v>
      </c>
      <c r="ADV162" s="2" t="s">
        <v>5</v>
      </c>
    </row>
    <row r="163" spans="1:802" s="2" customFormat="1" ht="16.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  <c r="ZO163" s="4"/>
      <c r="ZP163" s="4"/>
      <c r="ZQ163" s="4"/>
      <c r="ZR163" s="4"/>
      <c r="ZS163" s="4"/>
      <c r="ZT163" s="4"/>
      <c r="ZU163" s="4"/>
      <c r="ZV163" s="4"/>
      <c r="ZW163" s="4"/>
      <c r="ZX163" s="4"/>
      <c r="ZY163" s="4"/>
      <c r="ZZ163" s="4"/>
      <c r="AAA163" s="4"/>
      <c r="AAB163" s="4"/>
      <c r="AAC163" s="4"/>
      <c r="AAD163" s="4"/>
      <c r="AAE163" s="4"/>
      <c r="AAF163" s="4"/>
      <c r="AAG163" s="4"/>
      <c r="AAH163" s="4"/>
      <c r="AAI163" s="4"/>
      <c r="AAJ163" s="4"/>
      <c r="AAK163" s="4"/>
      <c r="AAL163" s="4"/>
      <c r="AAM163" s="4"/>
      <c r="AAN163" s="4"/>
      <c r="AAO163" s="4"/>
      <c r="AAP163" s="4"/>
      <c r="AAQ163" s="4"/>
      <c r="AAR163" s="4"/>
      <c r="AAS163" s="4"/>
      <c r="AAT163" s="4"/>
      <c r="AAU163" s="4"/>
      <c r="AAV163" s="4"/>
      <c r="AAW163" s="4"/>
      <c r="AAX163" s="4"/>
      <c r="AAY163" s="4"/>
      <c r="AAZ163" s="4"/>
      <c r="ABA163" s="4"/>
      <c r="ABB163" s="4"/>
      <c r="ABC163" s="4"/>
      <c r="ABD163" s="4"/>
      <c r="ABE163" s="4"/>
      <c r="ABF163" s="4"/>
      <c r="ABG163" s="4"/>
      <c r="ABH163" s="4"/>
      <c r="ABI163" s="4"/>
      <c r="ABJ163" s="4"/>
      <c r="ABK163" s="4"/>
      <c r="ABL163" s="4"/>
      <c r="ABM163" s="4"/>
      <c r="ABN163" s="4"/>
      <c r="ABO163" s="4"/>
      <c r="ABP163" s="4"/>
      <c r="ABQ163" s="4"/>
      <c r="ABR163" s="4"/>
      <c r="ABS163" s="4"/>
      <c r="ABT163" s="4"/>
      <c r="ABU163" s="4"/>
      <c r="ABV163" s="4"/>
      <c r="ABW163" s="4"/>
      <c r="ABX163" s="4"/>
      <c r="ABY163" s="4"/>
      <c r="ABZ163" s="4"/>
      <c r="ACA163" s="4"/>
      <c r="ACB163" s="4"/>
      <c r="ACC163" s="4"/>
      <c r="ACD163" s="4"/>
      <c r="ACE163" s="4"/>
      <c r="ACF163" s="4"/>
      <c r="ACG163" s="4"/>
      <c r="ACH163" s="4"/>
      <c r="ACI163" s="4"/>
      <c r="ACJ163" s="4"/>
      <c r="ACK163" s="4"/>
      <c r="ACL163" s="4"/>
      <c r="ACM163" s="4"/>
      <c r="ACN163" s="4"/>
      <c r="ACO163" s="4"/>
      <c r="ACP163" s="4"/>
      <c r="ACQ163" s="4"/>
      <c r="ACR163" s="4"/>
      <c r="ACS163" s="4"/>
      <c r="ACT163" s="4"/>
      <c r="ACU163" s="4"/>
      <c r="ACV163" s="4"/>
      <c r="ACW163" s="4"/>
      <c r="ACX163" s="4"/>
      <c r="ACY163" s="4"/>
      <c r="ACZ163" s="4"/>
      <c r="ADA163" s="4"/>
      <c r="ADB163" s="4"/>
      <c r="ADC163" s="4"/>
      <c r="ADD163" s="4"/>
      <c r="ADE163" s="4"/>
      <c r="ADF163" s="4"/>
      <c r="ADG163" s="4"/>
      <c r="ADH163" s="4"/>
      <c r="ADI163" s="4"/>
      <c r="ADJ163" s="4"/>
      <c r="ADK163" s="4"/>
      <c r="ADL163" s="4"/>
      <c r="ADM163" s="4"/>
      <c r="ADN163" s="4"/>
      <c r="ADO163" s="4"/>
      <c r="ADP163" s="4"/>
    </row>
    <row r="164" spans="1:802" s="2" customFormat="1" ht="16.5">
      <c r="A164" s="5" t="s">
        <v>158</v>
      </c>
      <c r="B164" s="4">
        <f>SUM(B165:B229)</f>
        <v>1254</v>
      </c>
      <c r="C164" s="4">
        <f t="shared" ref="C164:BN164" si="52">SUM(C165:C229)</f>
        <v>343</v>
      </c>
      <c r="D164" s="4">
        <f t="shared" si="52"/>
        <v>0</v>
      </c>
      <c r="E164" s="4">
        <f t="shared" si="52"/>
        <v>0</v>
      </c>
      <c r="F164" s="4">
        <f t="shared" si="52"/>
        <v>0</v>
      </c>
      <c r="G164" s="4">
        <f t="shared" si="52"/>
        <v>985</v>
      </c>
      <c r="H164" s="4">
        <f t="shared" si="52"/>
        <v>0</v>
      </c>
      <c r="I164" s="4">
        <f t="shared" si="52"/>
        <v>2302</v>
      </c>
      <c r="J164" s="4">
        <f t="shared" si="52"/>
        <v>0</v>
      </c>
      <c r="K164" s="4">
        <f t="shared" si="52"/>
        <v>1010</v>
      </c>
      <c r="L164" s="4">
        <f t="shared" si="52"/>
        <v>4148</v>
      </c>
      <c r="M164" s="4">
        <f t="shared" si="52"/>
        <v>0</v>
      </c>
      <c r="N164" s="4">
        <f t="shared" si="52"/>
        <v>2410</v>
      </c>
      <c r="O164" s="4">
        <f t="shared" si="52"/>
        <v>2200</v>
      </c>
      <c r="P164" s="4">
        <f t="shared" si="52"/>
        <v>0</v>
      </c>
      <c r="Q164" s="4">
        <f t="shared" si="52"/>
        <v>0</v>
      </c>
      <c r="R164" s="4">
        <f t="shared" si="52"/>
        <v>0</v>
      </c>
      <c r="S164" s="4">
        <f t="shared" si="52"/>
        <v>1624</v>
      </c>
      <c r="T164" s="4">
        <f t="shared" si="52"/>
        <v>1228</v>
      </c>
      <c r="U164" s="4">
        <f t="shared" si="52"/>
        <v>2193</v>
      </c>
      <c r="V164" s="4">
        <f t="shared" si="52"/>
        <v>460</v>
      </c>
      <c r="W164" s="4">
        <f t="shared" si="52"/>
        <v>1328</v>
      </c>
      <c r="X164" s="4">
        <f t="shared" si="52"/>
        <v>3759</v>
      </c>
      <c r="Y164" s="4">
        <f t="shared" si="52"/>
        <v>2427</v>
      </c>
      <c r="Z164" s="4">
        <f t="shared" si="52"/>
        <v>1245</v>
      </c>
      <c r="AA164" s="4">
        <f t="shared" si="52"/>
        <v>213</v>
      </c>
      <c r="AB164" s="4">
        <f t="shared" si="52"/>
        <v>2008</v>
      </c>
      <c r="AC164" s="4">
        <f t="shared" si="52"/>
        <v>1328</v>
      </c>
      <c r="AD164" s="4">
        <f t="shared" si="52"/>
        <v>1709</v>
      </c>
      <c r="AE164" s="4">
        <f t="shared" si="52"/>
        <v>3761</v>
      </c>
      <c r="AF164" s="4">
        <f t="shared" si="52"/>
        <v>3549</v>
      </c>
      <c r="AG164" s="4">
        <f t="shared" si="52"/>
        <v>697</v>
      </c>
      <c r="AH164" s="4">
        <f t="shared" si="52"/>
        <v>993</v>
      </c>
      <c r="AI164" s="4">
        <f t="shared" si="52"/>
        <v>0</v>
      </c>
      <c r="AJ164" s="4">
        <f t="shared" si="52"/>
        <v>0</v>
      </c>
      <c r="AK164" s="4">
        <f t="shared" si="52"/>
        <v>0</v>
      </c>
      <c r="AL164" s="4">
        <f t="shared" si="52"/>
        <v>0</v>
      </c>
      <c r="AM164" s="4">
        <f t="shared" si="52"/>
        <v>790</v>
      </c>
      <c r="AN164" s="4">
        <f t="shared" si="52"/>
        <v>0</v>
      </c>
      <c r="AO164" s="4">
        <f t="shared" si="52"/>
        <v>0</v>
      </c>
      <c r="AP164" s="4">
        <f t="shared" si="52"/>
        <v>0</v>
      </c>
      <c r="AQ164" s="4">
        <f t="shared" si="52"/>
        <v>0</v>
      </c>
      <c r="AR164" s="4">
        <f t="shared" si="52"/>
        <v>0</v>
      </c>
      <c r="AS164" s="4">
        <f t="shared" si="52"/>
        <v>0</v>
      </c>
      <c r="AT164" s="4">
        <f t="shared" si="52"/>
        <v>728</v>
      </c>
      <c r="AU164" s="4">
        <f t="shared" si="52"/>
        <v>0</v>
      </c>
      <c r="AV164" s="4">
        <f t="shared" si="52"/>
        <v>732</v>
      </c>
      <c r="AW164" s="4">
        <f t="shared" si="52"/>
        <v>0</v>
      </c>
      <c r="AX164" s="4">
        <f t="shared" si="52"/>
        <v>0</v>
      </c>
      <c r="AY164" s="4">
        <f t="shared" si="52"/>
        <v>0</v>
      </c>
      <c r="AZ164" s="4">
        <f t="shared" si="52"/>
        <v>0</v>
      </c>
      <c r="BA164" s="4">
        <f t="shared" si="52"/>
        <v>1246</v>
      </c>
      <c r="BB164" s="4">
        <f t="shared" si="52"/>
        <v>2320</v>
      </c>
      <c r="BC164" s="4">
        <f t="shared" si="52"/>
        <v>0</v>
      </c>
      <c r="BD164" s="4">
        <f t="shared" si="52"/>
        <v>2640</v>
      </c>
      <c r="BE164" s="4">
        <f t="shared" si="52"/>
        <v>1537</v>
      </c>
      <c r="BF164" s="4">
        <f t="shared" si="52"/>
        <v>1691</v>
      </c>
      <c r="BG164" s="4">
        <f t="shared" si="52"/>
        <v>2366</v>
      </c>
      <c r="BH164" s="4">
        <f t="shared" si="52"/>
        <v>2336</v>
      </c>
      <c r="BI164" s="4">
        <f t="shared" si="52"/>
        <v>1091</v>
      </c>
      <c r="BJ164" s="4">
        <f t="shared" si="52"/>
        <v>443</v>
      </c>
      <c r="BK164" s="4">
        <f t="shared" si="52"/>
        <v>3250</v>
      </c>
      <c r="BL164" s="4">
        <f t="shared" si="52"/>
        <v>998</v>
      </c>
      <c r="BM164" s="4">
        <f t="shared" si="52"/>
        <v>2113</v>
      </c>
      <c r="BN164" s="4">
        <f t="shared" si="52"/>
        <v>1029</v>
      </c>
      <c r="BO164" s="4">
        <f t="shared" ref="BO164:DZ164" si="53">SUM(BO165:BO229)</f>
        <v>1653</v>
      </c>
      <c r="BP164" s="4">
        <f t="shared" si="53"/>
        <v>974</v>
      </c>
      <c r="BQ164" s="4">
        <f t="shared" si="53"/>
        <v>1265</v>
      </c>
      <c r="BR164" s="4">
        <f t="shared" si="53"/>
        <v>0</v>
      </c>
      <c r="BS164" s="4">
        <f t="shared" si="53"/>
        <v>1922</v>
      </c>
      <c r="BT164" s="4">
        <f t="shared" si="53"/>
        <v>0</v>
      </c>
      <c r="BU164" s="4">
        <f t="shared" si="53"/>
        <v>0</v>
      </c>
      <c r="BV164" s="4">
        <f t="shared" si="53"/>
        <v>2018</v>
      </c>
      <c r="BW164" s="4">
        <f t="shared" si="53"/>
        <v>0</v>
      </c>
      <c r="BX164" s="4">
        <f t="shared" si="53"/>
        <v>5802</v>
      </c>
      <c r="BY164" s="4">
        <f t="shared" si="53"/>
        <v>0</v>
      </c>
      <c r="BZ164" s="4">
        <f t="shared" si="53"/>
        <v>1010</v>
      </c>
      <c r="CA164" s="4">
        <f t="shared" si="53"/>
        <v>0</v>
      </c>
      <c r="CB164" s="4">
        <f t="shared" si="53"/>
        <v>368</v>
      </c>
      <c r="CC164" s="4">
        <f t="shared" si="53"/>
        <v>3686</v>
      </c>
      <c r="CD164" s="4">
        <f t="shared" si="53"/>
        <v>0</v>
      </c>
      <c r="CE164" s="4">
        <f t="shared" si="53"/>
        <v>272</v>
      </c>
      <c r="CF164" s="4">
        <f t="shared" si="53"/>
        <v>454</v>
      </c>
      <c r="CG164" s="4">
        <f t="shared" si="53"/>
        <v>2666</v>
      </c>
      <c r="CH164" s="4">
        <f t="shared" si="53"/>
        <v>1139</v>
      </c>
      <c r="CI164" s="4">
        <f t="shared" si="53"/>
        <v>337</v>
      </c>
      <c r="CJ164" s="4">
        <f t="shared" si="53"/>
        <v>1643</v>
      </c>
      <c r="CK164" s="4">
        <f t="shared" si="53"/>
        <v>690</v>
      </c>
      <c r="CL164" s="4">
        <f t="shared" si="53"/>
        <v>0</v>
      </c>
      <c r="CM164" s="4">
        <f t="shared" si="53"/>
        <v>0</v>
      </c>
      <c r="CN164" s="4">
        <f t="shared" si="53"/>
        <v>248</v>
      </c>
      <c r="CO164" s="4">
        <f t="shared" si="53"/>
        <v>0</v>
      </c>
      <c r="CP164" s="4">
        <f t="shared" si="53"/>
        <v>0</v>
      </c>
      <c r="CQ164" s="4">
        <f t="shared" si="53"/>
        <v>0</v>
      </c>
      <c r="CR164" s="4">
        <f t="shared" si="53"/>
        <v>0</v>
      </c>
      <c r="CS164" s="4">
        <f t="shared" si="53"/>
        <v>0</v>
      </c>
      <c r="CT164" s="4">
        <f t="shared" si="53"/>
        <v>0</v>
      </c>
      <c r="CU164" s="4">
        <f t="shared" si="53"/>
        <v>0</v>
      </c>
      <c r="CV164" s="4">
        <f t="shared" si="53"/>
        <v>0</v>
      </c>
      <c r="CW164" s="4">
        <f t="shared" si="53"/>
        <v>0</v>
      </c>
      <c r="CX164" s="4">
        <f t="shared" si="53"/>
        <v>0</v>
      </c>
      <c r="CY164" s="4">
        <f t="shared" si="53"/>
        <v>0</v>
      </c>
      <c r="CZ164" s="4">
        <f t="shared" si="53"/>
        <v>0</v>
      </c>
      <c r="DA164" s="4">
        <f t="shared" si="53"/>
        <v>369</v>
      </c>
      <c r="DB164" s="4">
        <f t="shared" si="53"/>
        <v>0</v>
      </c>
      <c r="DC164" s="4">
        <f t="shared" si="53"/>
        <v>0</v>
      </c>
      <c r="DD164" s="4">
        <f t="shared" si="53"/>
        <v>0</v>
      </c>
      <c r="DE164" s="4">
        <f t="shared" si="53"/>
        <v>894</v>
      </c>
      <c r="DF164" s="4">
        <f t="shared" si="53"/>
        <v>0</v>
      </c>
      <c r="DG164" s="4">
        <f t="shared" si="53"/>
        <v>0</v>
      </c>
      <c r="DH164" s="4">
        <f t="shared" si="53"/>
        <v>4203</v>
      </c>
      <c r="DI164" s="4">
        <f t="shared" si="53"/>
        <v>0</v>
      </c>
      <c r="DJ164" s="4">
        <f t="shared" si="53"/>
        <v>1819</v>
      </c>
      <c r="DK164" s="4">
        <f t="shared" si="53"/>
        <v>0</v>
      </c>
      <c r="DL164" s="4">
        <f t="shared" si="53"/>
        <v>1305</v>
      </c>
      <c r="DM164" s="4">
        <f t="shared" si="53"/>
        <v>604</v>
      </c>
      <c r="DN164" s="4">
        <f t="shared" si="53"/>
        <v>0</v>
      </c>
      <c r="DO164" s="4">
        <f t="shared" si="53"/>
        <v>1663</v>
      </c>
      <c r="DP164" s="4">
        <f t="shared" si="53"/>
        <v>0</v>
      </c>
      <c r="DQ164" s="4">
        <f t="shared" si="53"/>
        <v>995</v>
      </c>
      <c r="DR164" s="4">
        <f t="shared" si="53"/>
        <v>0</v>
      </c>
      <c r="DS164" s="4">
        <f t="shared" si="53"/>
        <v>535</v>
      </c>
      <c r="DT164" s="4">
        <f t="shared" si="53"/>
        <v>1183</v>
      </c>
      <c r="DU164" s="4">
        <f t="shared" si="53"/>
        <v>2038</v>
      </c>
      <c r="DV164" s="4">
        <f t="shared" si="53"/>
        <v>1182</v>
      </c>
      <c r="DW164" s="4">
        <f t="shared" si="53"/>
        <v>1744</v>
      </c>
      <c r="DX164" s="4">
        <f t="shared" si="53"/>
        <v>748</v>
      </c>
      <c r="DY164" s="4">
        <f t="shared" si="53"/>
        <v>0</v>
      </c>
      <c r="DZ164" s="4">
        <f t="shared" si="53"/>
        <v>1361</v>
      </c>
      <c r="EA164" s="4">
        <f t="shared" ref="EA164:GL164" si="54">SUM(EA165:EA229)</f>
        <v>3658</v>
      </c>
      <c r="EB164" s="4">
        <f t="shared" si="54"/>
        <v>1203</v>
      </c>
      <c r="EC164" s="4">
        <f t="shared" si="54"/>
        <v>2921</v>
      </c>
      <c r="ED164" s="4">
        <f t="shared" si="54"/>
        <v>3109</v>
      </c>
      <c r="EE164" s="4">
        <f t="shared" si="54"/>
        <v>0</v>
      </c>
      <c r="EF164" s="4">
        <f t="shared" si="54"/>
        <v>3185</v>
      </c>
      <c r="EG164" s="4">
        <f t="shared" si="54"/>
        <v>0</v>
      </c>
      <c r="EH164" s="4">
        <f t="shared" si="54"/>
        <v>2128</v>
      </c>
      <c r="EI164" s="4">
        <f t="shared" si="54"/>
        <v>2709</v>
      </c>
      <c r="EJ164" s="4">
        <f t="shared" si="54"/>
        <v>1362</v>
      </c>
      <c r="EK164" s="4">
        <f t="shared" si="54"/>
        <v>0</v>
      </c>
      <c r="EL164" s="4">
        <f t="shared" si="54"/>
        <v>376</v>
      </c>
      <c r="EM164" s="4">
        <f t="shared" si="54"/>
        <v>1423</v>
      </c>
      <c r="EN164" s="4">
        <f t="shared" si="54"/>
        <v>993</v>
      </c>
      <c r="EO164" s="4">
        <f t="shared" si="54"/>
        <v>1755</v>
      </c>
      <c r="EP164" s="4">
        <f t="shared" si="54"/>
        <v>298</v>
      </c>
      <c r="EQ164" s="4">
        <f t="shared" si="54"/>
        <v>0</v>
      </c>
      <c r="ER164" s="4">
        <f t="shared" si="54"/>
        <v>0</v>
      </c>
      <c r="ES164" s="4">
        <f t="shared" si="54"/>
        <v>3414</v>
      </c>
      <c r="ET164" s="4">
        <f t="shared" si="54"/>
        <v>0</v>
      </c>
      <c r="EU164" s="4">
        <f t="shared" si="54"/>
        <v>723</v>
      </c>
      <c r="EV164" s="4">
        <f t="shared" si="54"/>
        <v>0</v>
      </c>
      <c r="EW164" s="4">
        <f t="shared" si="54"/>
        <v>6408</v>
      </c>
      <c r="EX164" s="4">
        <f t="shared" si="54"/>
        <v>0</v>
      </c>
      <c r="EY164" s="4">
        <f t="shared" si="54"/>
        <v>0</v>
      </c>
      <c r="EZ164" s="4">
        <f t="shared" si="54"/>
        <v>886</v>
      </c>
      <c r="FA164" s="4">
        <f t="shared" si="54"/>
        <v>0</v>
      </c>
      <c r="FB164" s="4">
        <f t="shared" si="54"/>
        <v>0</v>
      </c>
      <c r="FC164" s="4">
        <f t="shared" si="54"/>
        <v>2425</v>
      </c>
      <c r="FD164" s="4">
        <f t="shared" si="54"/>
        <v>385</v>
      </c>
      <c r="FE164" s="4">
        <f t="shared" si="54"/>
        <v>0</v>
      </c>
      <c r="FF164" s="4">
        <f t="shared" si="54"/>
        <v>0</v>
      </c>
      <c r="FG164" s="4">
        <f t="shared" si="54"/>
        <v>0</v>
      </c>
      <c r="FH164" s="4">
        <f t="shared" si="54"/>
        <v>3571</v>
      </c>
      <c r="FI164" s="4">
        <f t="shared" si="54"/>
        <v>0</v>
      </c>
      <c r="FJ164" s="4">
        <f t="shared" si="54"/>
        <v>374</v>
      </c>
      <c r="FK164" s="4">
        <f t="shared" si="54"/>
        <v>101</v>
      </c>
      <c r="FL164" s="4">
        <f t="shared" si="54"/>
        <v>3584</v>
      </c>
      <c r="FM164" s="4">
        <f t="shared" si="54"/>
        <v>0</v>
      </c>
      <c r="FN164" s="4">
        <f t="shared" si="54"/>
        <v>2359</v>
      </c>
      <c r="FO164" s="4">
        <f t="shared" si="54"/>
        <v>1132</v>
      </c>
      <c r="FP164" s="4">
        <f t="shared" si="54"/>
        <v>0</v>
      </c>
      <c r="FQ164" s="4">
        <f t="shared" si="54"/>
        <v>780</v>
      </c>
      <c r="FR164" s="4">
        <f t="shared" si="54"/>
        <v>0</v>
      </c>
      <c r="FS164" s="4">
        <f t="shared" si="54"/>
        <v>1133</v>
      </c>
      <c r="FT164" s="4">
        <f t="shared" si="54"/>
        <v>2620</v>
      </c>
      <c r="FU164" s="4">
        <f t="shared" si="54"/>
        <v>367</v>
      </c>
      <c r="FV164" s="4">
        <f t="shared" si="54"/>
        <v>0</v>
      </c>
      <c r="FW164" s="4">
        <f t="shared" si="54"/>
        <v>1053</v>
      </c>
      <c r="FX164" s="4">
        <f t="shared" si="54"/>
        <v>2061</v>
      </c>
      <c r="FY164" s="4">
        <f t="shared" si="54"/>
        <v>1212</v>
      </c>
      <c r="FZ164" s="4">
        <f t="shared" si="54"/>
        <v>728</v>
      </c>
      <c r="GA164" s="4">
        <f t="shared" si="54"/>
        <v>409</v>
      </c>
      <c r="GB164" s="4">
        <f t="shared" si="54"/>
        <v>1989</v>
      </c>
      <c r="GC164" s="4">
        <f t="shared" si="54"/>
        <v>2809</v>
      </c>
      <c r="GD164" s="4">
        <f t="shared" si="54"/>
        <v>724</v>
      </c>
      <c r="GE164" s="4">
        <f t="shared" si="54"/>
        <v>1974</v>
      </c>
      <c r="GF164" s="4">
        <f t="shared" si="54"/>
        <v>0</v>
      </c>
      <c r="GG164" s="4">
        <f t="shared" si="54"/>
        <v>1039</v>
      </c>
      <c r="GH164" s="4">
        <f t="shared" si="54"/>
        <v>474</v>
      </c>
      <c r="GI164" s="4">
        <f t="shared" si="54"/>
        <v>39</v>
      </c>
      <c r="GJ164" s="4">
        <f t="shared" si="54"/>
        <v>0</v>
      </c>
      <c r="GK164" s="4">
        <f t="shared" si="54"/>
        <v>0</v>
      </c>
      <c r="GL164" s="4">
        <f t="shared" si="54"/>
        <v>0</v>
      </c>
      <c r="GM164" s="4">
        <f t="shared" ref="GM164:IX164" si="55">SUM(GM165:GM229)</f>
        <v>0</v>
      </c>
      <c r="GN164" s="4">
        <f t="shared" si="55"/>
        <v>0</v>
      </c>
      <c r="GO164" s="4">
        <f t="shared" si="55"/>
        <v>0</v>
      </c>
      <c r="GP164" s="4">
        <f t="shared" si="55"/>
        <v>185</v>
      </c>
      <c r="GQ164" s="4">
        <f t="shared" si="55"/>
        <v>0</v>
      </c>
      <c r="GR164" s="4">
        <f t="shared" si="55"/>
        <v>392</v>
      </c>
      <c r="GS164" s="4">
        <f t="shared" si="55"/>
        <v>0</v>
      </c>
      <c r="GT164" s="4">
        <f t="shared" si="55"/>
        <v>0</v>
      </c>
      <c r="GU164" s="4">
        <f t="shared" si="55"/>
        <v>0</v>
      </c>
      <c r="GV164" s="4">
        <f t="shared" si="55"/>
        <v>0</v>
      </c>
      <c r="GW164" s="4">
        <f t="shared" si="55"/>
        <v>0</v>
      </c>
      <c r="GX164" s="4">
        <f t="shared" si="55"/>
        <v>0</v>
      </c>
      <c r="GY164" s="4">
        <f t="shared" si="55"/>
        <v>0</v>
      </c>
      <c r="GZ164" s="4">
        <f t="shared" si="55"/>
        <v>0</v>
      </c>
      <c r="HA164" s="4">
        <f t="shared" si="55"/>
        <v>0</v>
      </c>
      <c r="HB164" s="4">
        <f t="shared" si="55"/>
        <v>0</v>
      </c>
      <c r="HC164" s="4">
        <f t="shared" si="55"/>
        <v>0</v>
      </c>
      <c r="HD164" s="4">
        <f t="shared" si="55"/>
        <v>0</v>
      </c>
      <c r="HE164" s="4">
        <f t="shared" si="55"/>
        <v>0</v>
      </c>
      <c r="HF164" s="4">
        <f t="shared" si="55"/>
        <v>0</v>
      </c>
      <c r="HG164" s="4">
        <f t="shared" si="55"/>
        <v>1067</v>
      </c>
      <c r="HH164" s="4">
        <f t="shared" si="55"/>
        <v>0</v>
      </c>
      <c r="HI164" s="4">
        <f t="shared" si="55"/>
        <v>0</v>
      </c>
      <c r="HJ164" s="4">
        <f t="shared" si="55"/>
        <v>2020</v>
      </c>
      <c r="HK164" s="4">
        <f t="shared" si="55"/>
        <v>2322</v>
      </c>
      <c r="HL164" s="4">
        <f t="shared" si="55"/>
        <v>0</v>
      </c>
      <c r="HM164" s="4">
        <f t="shared" si="55"/>
        <v>1719</v>
      </c>
      <c r="HN164" s="4">
        <f t="shared" si="55"/>
        <v>0</v>
      </c>
      <c r="HO164" s="4">
        <f t="shared" si="55"/>
        <v>0</v>
      </c>
      <c r="HP164" s="4">
        <f t="shared" si="55"/>
        <v>733</v>
      </c>
      <c r="HQ164" s="4">
        <f t="shared" si="55"/>
        <v>2354</v>
      </c>
      <c r="HR164" s="4">
        <f t="shared" si="55"/>
        <v>1213</v>
      </c>
      <c r="HS164" s="4">
        <f t="shared" si="55"/>
        <v>0</v>
      </c>
      <c r="HT164" s="4">
        <f t="shared" si="55"/>
        <v>0</v>
      </c>
      <c r="HU164" s="4">
        <f t="shared" si="55"/>
        <v>1744</v>
      </c>
      <c r="HV164" s="4">
        <f t="shared" si="55"/>
        <v>1007</v>
      </c>
      <c r="HW164" s="4">
        <f t="shared" si="55"/>
        <v>0</v>
      </c>
      <c r="HX164" s="4">
        <f t="shared" si="55"/>
        <v>0</v>
      </c>
      <c r="HY164" s="4">
        <f t="shared" si="55"/>
        <v>11</v>
      </c>
      <c r="HZ164" s="4">
        <f t="shared" si="55"/>
        <v>2309</v>
      </c>
      <c r="IA164" s="4">
        <f t="shared" si="55"/>
        <v>808</v>
      </c>
      <c r="IB164" s="4">
        <f t="shared" si="55"/>
        <v>0</v>
      </c>
      <c r="IC164" s="4">
        <f t="shared" si="55"/>
        <v>2390</v>
      </c>
      <c r="ID164" s="4">
        <f t="shared" si="55"/>
        <v>0</v>
      </c>
      <c r="IE164" s="4">
        <f t="shared" si="55"/>
        <v>0</v>
      </c>
      <c r="IF164" s="4">
        <f t="shared" si="55"/>
        <v>0</v>
      </c>
      <c r="IG164" s="4">
        <f t="shared" si="55"/>
        <v>2298</v>
      </c>
      <c r="IH164" s="4">
        <f t="shared" si="55"/>
        <v>1472</v>
      </c>
      <c r="II164" s="4">
        <f t="shared" si="55"/>
        <v>0</v>
      </c>
      <c r="IJ164" s="4">
        <f t="shared" si="55"/>
        <v>968</v>
      </c>
      <c r="IK164" s="4">
        <f t="shared" si="55"/>
        <v>1003</v>
      </c>
      <c r="IL164" s="4">
        <f t="shared" si="55"/>
        <v>0</v>
      </c>
      <c r="IM164" s="4">
        <f t="shared" si="55"/>
        <v>0</v>
      </c>
      <c r="IN164" s="4">
        <f t="shared" si="55"/>
        <v>0</v>
      </c>
      <c r="IO164" s="4">
        <f t="shared" si="55"/>
        <v>0</v>
      </c>
      <c r="IP164" s="4">
        <f t="shared" si="55"/>
        <v>0</v>
      </c>
      <c r="IQ164" s="4">
        <f t="shared" si="55"/>
        <v>0</v>
      </c>
      <c r="IR164" s="4">
        <f t="shared" si="55"/>
        <v>0</v>
      </c>
      <c r="IS164" s="4">
        <f t="shared" si="55"/>
        <v>0</v>
      </c>
      <c r="IT164" s="4">
        <f t="shared" si="55"/>
        <v>0</v>
      </c>
      <c r="IU164" s="4">
        <f t="shared" si="55"/>
        <v>0</v>
      </c>
      <c r="IV164" s="4">
        <f t="shared" si="55"/>
        <v>0</v>
      </c>
      <c r="IW164" s="4">
        <f t="shared" si="55"/>
        <v>0</v>
      </c>
      <c r="IX164" s="4">
        <f t="shared" si="55"/>
        <v>0</v>
      </c>
      <c r="IY164" s="4">
        <f t="shared" ref="IY164:LJ164" si="56">SUM(IY165:IY229)</f>
        <v>0</v>
      </c>
      <c r="IZ164" s="4">
        <f t="shared" si="56"/>
        <v>0</v>
      </c>
      <c r="JA164" s="4">
        <f t="shared" si="56"/>
        <v>0</v>
      </c>
      <c r="JB164" s="4">
        <f t="shared" si="56"/>
        <v>0</v>
      </c>
      <c r="JC164" s="4">
        <f t="shared" si="56"/>
        <v>0</v>
      </c>
      <c r="JD164" s="4">
        <f t="shared" si="56"/>
        <v>0</v>
      </c>
      <c r="JE164" s="4">
        <f t="shared" si="56"/>
        <v>3444</v>
      </c>
      <c r="JF164" s="4">
        <f t="shared" si="56"/>
        <v>0</v>
      </c>
      <c r="JG164" s="4">
        <f t="shared" si="56"/>
        <v>2112</v>
      </c>
      <c r="JH164" s="4">
        <f t="shared" si="56"/>
        <v>1143</v>
      </c>
      <c r="JI164" s="4">
        <f t="shared" si="56"/>
        <v>0</v>
      </c>
      <c r="JJ164" s="4">
        <f t="shared" si="56"/>
        <v>1084</v>
      </c>
      <c r="JK164" s="4">
        <f t="shared" si="56"/>
        <v>2425</v>
      </c>
      <c r="JL164" s="4">
        <f t="shared" si="56"/>
        <v>735</v>
      </c>
      <c r="JM164" s="4">
        <f t="shared" si="56"/>
        <v>0</v>
      </c>
      <c r="JN164" s="4">
        <f t="shared" si="56"/>
        <v>1163</v>
      </c>
      <c r="JO164" s="4">
        <f t="shared" si="56"/>
        <v>1084</v>
      </c>
      <c r="JP164" s="4">
        <f t="shared" si="56"/>
        <v>0</v>
      </c>
      <c r="JQ164" s="4">
        <f t="shared" si="56"/>
        <v>0</v>
      </c>
      <c r="JR164" s="4">
        <f t="shared" si="56"/>
        <v>2387</v>
      </c>
      <c r="JS164" s="4">
        <f t="shared" si="56"/>
        <v>2119</v>
      </c>
      <c r="JT164" s="4">
        <f t="shared" si="56"/>
        <v>0</v>
      </c>
      <c r="JU164" s="4">
        <f t="shared" si="56"/>
        <v>2785</v>
      </c>
      <c r="JV164" s="4">
        <f t="shared" si="56"/>
        <v>0</v>
      </c>
      <c r="JW164" s="4">
        <f t="shared" si="56"/>
        <v>2402</v>
      </c>
      <c r="JX164" s="4">
        <f t="shared" si="56"/>
        <v>0</v>
      </c>
      <c r="JY164" s="4">
        <f t="shared" si="56"/>
        <v>1213</v>
      </c>
      <c r="JZ164" s="4">
        <f t="shared" si="56"/>
        <v>1115</v>
      </c>
      <c r="KA164" s="4">
        <f t="shared" si="56"/>
        <v>1010</v>
      </c>
      <c r="KB164" s="4">
        <f t="shared" si="56"/>
        <v>0</v>
      </c>
      <c r="KC164" s="4">
        <f t="shared" si="56"/>
        <v>0</v>
      </c>
      <c r="KD164" s="4">
        <f t="shared" si="56"/>
        <v>2810</v>
      </c>
      <c r="KE164" s="4">
        <f t="shared" si="56"/>
        <v>1300</v>
      </c>
      <c r="KF164" s="4">
        <f t="shared" si="56"/>
        <v>0</v>
      </c>
      <c r="KG164" s="4">
        <f t="shared" si="56"/>
        <v>0</v>
      </c>
      <c r="KH164" s="4">
        <f t="shared" si="56"/>
        <v>1425</v>
      </c>
      <c r="KI164" s="4">
        <f t="shared" si="56"/>
        <v>0</v>
      </c>
      <c r="KJ164" s="4">
        <f t="shared" si="56"/>
        <v>0</v>
      </c>
      <c r="KK164" s="4">
        <f t="shared" si="56"/>
        <v>0</v>
      </c>
      <c r="KL164" s="4">
        <f t="shared" si="56"/>
        <v>0</v>
      </c>
      <c r="KM164" s="4">
        <f t="shared" si="56"/>
        <v>684</v>
      </c>
      <c r="KN164" s="4">
        <f t="shared" si="56"/>
        <v>0</v>
      </c>
      <c r="KO164" s="4">
        <f t="shared" si="56"/>
        <v>0</v>
      </c>
      <c r="KP164" s="4">
        <f t="shared" si="56"/>
        <v>0</v>
      </c>
      <c r="KQ164" s="4">
        <f t="shared" si="56"/>
        <v>0</v>
      </c>
      <c r="KR164" s="4">
        <f t="shared" si="56"/>
        <v>0</v>
      </c>
      <c r="KS164" s="4">
        <f t="shared" si="56"/>
        <v>0</v>
      </c>
      <c r="KT164" s="4">
        <f t="shared" si="56"/>
        <v>378</v>
      </c>
      <c r="KU164" s="4">
        <f t="shared" si="56"/>
        <v>0</v>
      </c>
      <c r="KV164" s="4">
        <f t="shared" si="56"/>
        <v>0</v>
      </c>
      <c r="KW164" s="4">
        <f t="shared" si="56"/>
        <v>0</v>
      </c>
      <c r="KX164" s="4">
        <f t="shared" si="56"/>
        <v>0</v>
      </c>
      <c r="KY164" s="4">
        <f t="shared" si="56"/>
        <v>0</v>
      </c>
      <c r="KZ164" s="4">
        <f t="shared" si="56"/>
        <v>551</v>
      </c>
      <c r="LA164" s="4">
        <f t="shared" si="56"/>
        <v>0</v>
      </c>
      <c r="LB164" s="4">
        <f t="shared" si="56"/>
        <v>0</v>
      </c>
      <c r="LC164" s="4">
        <f t="shared" si="56"/>
        <v>0</v>
      </c>
      <c r="LD164" s="4">
        <f t="shared" si="56"/>
        <v>0</v>
      </c>
      <c r="LE164" s="4">
        <f t="shared" si="56"/>
        <v>0</v>
      </c>
      <c r="LF164" s="4">
        <f t="shared" si="56"/>
        <v>578</v>
      </c>
      <c r="LG164" s="4">
        <f t="shared" si="56"/>
        <v>2021</v>
      </c>
      <c r="LH164" s="4">
        <f t="shared" si="56"/>
        <v>0</v>
      </c>
      <c r="LI164" s="4">
        <f t="shared" si="56"/>
        <v>3</v>
      </c>
      <c r="LJ164" s="4">
        <f t="shared" si="56"/>
        <v>1146</v>
      </c>
      <c r="LK164" s="4">
        <f t="shared" ref="LK164:NV164" si="57">SUM(LK165:LK229)</f>
        <v>0</v>
      </c>
      <c r="LL164" s="4">
        <f t="shared" si="57"/>
        <v>772</v>
      </c>
      <c r="LM164" s="4">
        <f t="shared" si="57"/>
        <v>1013</v>
      </c>
      <c r="LN164" s="4">
        <f t="shared" si="57"/>
        <v>382</v>
      </c>
      <c r="LO164" s="4">
        <f t="shared" si="57"/>
        <v>319</v>
      </c>
      <c r="LP164" s="4">
        <f t="shared" si="57"/>
        <v>2491</v>
      </c>
      <c r="LQ164" s="4">
        <f t="shared" si="57"/>
        <v>569</v>
      </c>
      <c r="LR164" s="4">
        <f t="shared" si="57"/>
        <v>2861</v>
      </c>
      <c r="LS164" s="4">
        <f t="shared" si="57"/>
        <v>1213</v>
      </c>
      <c r="LT164" s="4">
        <f t="shared" si="57"/>
        <v>2023</v>
      </c>
      <c r="LU164" s="4">
        <f t="shared" si="57"/>
        <v>770</v>
      </c>
      <c r="LV164" s="4">
        <f t="shared" si="57"/>
        <v>1051</v>
      </c>
      <c r="LW164" s="4">
        <f t="shared" si="57"/>
        <v>0</v>
      </c>
      <c r="LX164" s="4">
        <f t="shared" si="57"/>
        <v>0</v>
      </c>
      <c r="LY164" s="4">
        <f t="shared" si="57"/>
        <v>2328</v>
      </c>
      <c r="LZ164" s="4">
        <f t="shared" si="57"/>
        <v>0</v>
      </c>
      <c r="MA164" s="4">
        <f t="shared" si="57"/>
        <v>3388</v>
      </c>
      <c r="MB164" s="4">
        <f t="shared" si="57"/>
        <v>0</v>
      </c>
      <c r="MC164" s="4">
        <f t="shared" si="57"/>
        <v>2239</v>
      </c>
      <c r="MD164" s="4">
        <f t="shared" si="57"/>
        <v>334</v>
      </c>
      <c r="ME164" s="4">
        <f t="shared" si="57"/>
        <v>0</v>
      </c>
      <c r="MF164" s="4">
        <f t="shared" si="57"/>
        <v>0</v>
      </c>
      <c r="MG164" s="4">
        <f t="shared" si="57"/>
        <v>0</v>
      </c>
      <c r="MH164" s="4">
        <f t="shared" si="57"/>
        <v>0</v>
      </c>
      <c r="MI164" s="4">
        <f t="shared" si="57"/>
        <v>1738</v>
      </c>
      <c r="MJ164" s="4">
        <f t="shared" si="57"/>
        <v>0</v>
      </c>
      <c r="MK164" s="4">
        <f t="shared" si="57"/>
        <v>0</v>
      </c>
      <c r="ML164" s="4">
        <f t="shared" si="57"/>
        <v>0</v>
      </c>
      <c r="MM164" s="4">
        <f t="shared" si="57"/>
        <v>0</v>
      </c>
      <c r="MN164" s="4">
        <f t="shared" si="57"/>
        <v>0</v>
      </c>
      <c r="MO164" s="4">
        <f t="shared" si="57"/>
        <v>0</v>
      </c>
      <c r="MP164" s="4">
        <f t="shared" si="57"/>
        <v>0</v>
      </c>
      <c r="MQ164" s="4">
        <f t="shared" si="57"/>
        <v>377</v>
      </c>
      <c r="MR164" s="4">
        <f t="shared" si="57"/>
        <v>0</v>
      </c>
      <c r="MS164" s="4">
        <f t="shared" si="57"/>
        <v>0</v>
      </c>
      <c r="MT164" s="4">
        <f t="shared" si="57"/>
        <v>1213</v>
      </c>
      <c r="MU164" s="4">
        <f t="shared" si="57"/>
        <v>1072</v>
      </c>
      <c r="MV164" s="4">
        <f t="shared" si="57"/>
        <v>515</v>
      </c>
      <c r="MW164" s="4">
        <f t="shared" si="57"/>
        <v>0</v>
      </c>
      <c r="MX164" s="4">
        <f t="shared" si="57"/>
        <v>0</v>
      </c>
      <c r="MY164" s="4">
        <f t="shared" si="57"/>
        <v>3562</v>
      </c>
      <c r="MZ164" s="4">
        <f t="shared" si="57"/>
        <v>0</v>
      </c>
      <c r="NA164" s="4">
        <f t="shared" si="57"/>
        <v>0</v>
      </c>
      <c r="NB164" s="4">
        <f t="shared" si="57"/>
        <v>808</v>
      </c>
      <c r="NC164" s="4">
        <f t="shared" si="57"/>
        <v>1208</v>
      </c>
      <c r="ND164" s="4">
        <f t="shared" si="57"/>
        <v>0</v>
      </c>
      <c r="NE164" s="4">
        <f t="shared" si="57"/>
        <v>1171</v>
      </c>
      <c r="NF164" s="4">
        <f t="shared" si="57"/>
        <v>0</v>
      </c>
      <c r="NG164" s="4">
        <f t="shared" si="57"/>
        <v>0</v>
      </c>
      <c r="NH164" s="4">
        <f t="shared" si="57"/>
        <v>0</v>
      </c>
      <c r="NI164" s="4">
        <f t="shared" si="57"/>
        <v>0</v>
      </c>
      <c r="NJ164" s="4">
        <f t="shared" si="57"/>
        <v>2302</v>
      </c>
      <c r="NK164" s="4">
        <f t="shared" si="57"/>
        <v>1138</v>
      </c>
      <c r="NL164" s="4">
        <f t="shared" si="57"/>
        <v>0</v>
      </c>
      <c r="NM164" s="4">
        <f t="shared" si="57"/>
        <v>1181</v>
      </c>
      <c r="NN164" s="4">
        <f t="shared" si="57"/>
        <v>0</v>
      </c>
      <c r="NO164" s="4">
        <f t="shared" si="57"/>
        <v>0</v>
      </c>
      <c r="NP164" s="4">
        <f t="shared" si="57"/>
        <v>1213</v>
      </c>
      <c r="NQ164" s="4">
        <f t="shared" si="57"/>
        <v>0</v>
      </c>
      <c r="NR164" s="4">
        <f t="shared" si="57"/>
        <v>0</v>
      </c>
      <c r="NS164" s="4">
        <f t="shared" si="57"/>
        <v>0</v>
      </c>
      <c r="NT164" s="4">
        <f t="shared" si="57"/>
        <v>0</v>
      </c>
      <c r="NU164" s="4">
        <f t="shared" si="57"/>
        <v>4211</v>
      </c>
      <c r="NV164" s="4">
        <f t="shared" si="57"/>
        <v>1161</v>
      </c>
      <c r="NW164" s="4">
        <f t="shared" ref="NW164:PC164" si="58">SUM(NW165:NW229)</f>
        <v>1066</v>
      </c>
      <c r="NX164" s="4">
        <f t="shared" si="58"/>
        <v>0</v>
      </c>
      <c r="NY164" s="4">
        <f t="shared" si="58"/>
        <v>2487</v>
      </c>
      <c r="NZ164" s="4">
        <f t="shared" si="58"/>
        <v>0</v>
      </c>
      <c r="OA164" s="4">
        <f t="shared" si="58"/>
        <v>808</v>
      </c>
      <c r="OB164" s="4">
        <f t="shared" si="58"/>
        <v>0</v>
      </c>
      <c r="OC164" s="4">
        <f t="shared" si="58"/>
        <v>0</v>
      </c>
      <c r="OD164" s="4">
        <f t="shared" si="58"/>
        <v>2423</v>
      </c>
      <c r="OE164" s="4">
        <f t="shared" si="58"/>
        <v>0</v>
      </c>
      <c r="OF164" s="4">
        <f t="shared" si="58"/>
        <v>992</v>
      </c>
      <c r="OG164" s="4">
        <f t="shared" si="58"/>
        <v>2484</v>
      </c>
      <c r="OH164" s="4">
        <f t="shared" si="58"/>
        <v>956</v>
      </c>
      <c r="OI164" s="4">
        <f t="shared" si="58"/>
        <v>0</v>
      </c>
      <c r="OJ164" s="4">
        <f t="shared" si="58"/>
        <v>2117</v>
      </c>
      <c r="OK164" s="4">
        <f t="shared" si="58"/>
        <v>755</v>
      </c>
      <c r="OL164" s="4">
        <f t="shared" si="58"/>
        <v>0</v>
      </c>
      <c r="OM164" s="4">
        <f t="shared" si="58"/>
        <v>0</v>
      </c>
      <c r="ON164" s="4">
        <f t="shared" si="58"/>
        <v>0</v>
      </c>
      <c r="OO164" s="4">
        <f t="shared" si="58"/>
        <v>2625</v>
      </c>
      <c r="OP164" s="4">
        <f t="shared" si="58"/>
        <v>1930</v>
      </c>
      <c r="OQ164" s="4">
        <f t="shared" si="58"/>
        <v>0</v>
      </c>
      <c r="OR164" s="4">
        <f t="shared" si="58"/>
        <v>0</v>
      </c>
      <c r="OS164" s="4">
        <f t="shared" si="58"/>
        <v>0</v>
      </c>
      <c r="OT164" s="4">
        <f t="shared" si="58"/>
        <v>0</v>
      </c>
      <c r="OU164" s="4">
        <f t="shared" si="58"/>
        <v>2388</v>
      </c>
      <c r="OV164" s="4">
        <f t="shared" si="58"/>
        <v>0</v>
      </c>
      <c r="OW164" s="4">
        <f t="shared" si="58"/>
        <v>3043</v>
      </c>
      <c r="OX164" s="4">
        <f t="shared" si="58"/>
        <v>0</v>
      </c>
      <c r="OY164" s="4">
        <f t="shared" si="58"/>
        <v>2117</v>
      </c>
      <c r="OZ164" s="4">
        <f t="shared" si="58"/>
        <v>0</v>
      </c>
      <c r="PA164" s="4">
        <f t="shared" si="58"/>
        <v>0</v>
      </c>
      <c r="PB164" s="4">
        <f t="shared" si="58"/>
        <v>0</v>
      </c>
      <c r="PC164" s="4">
        <f t="shared" si="58"/>
        <v>0</v>
      </c>
      <c r="PD164" s="4">
        <f>SUM(PD165:PD229)</f>
        <v>0</v>
      </c>
      <c r="PE164" s="4">
        <f>SUM(PE165:PE229)</f>
        <v>0</v>
      </c>
      <c r="PF164" s="4">
        <f t="shared" ref="PF164:RQ164" si="59">SUM(PF165:PF229)</f>
        <v>0</v>
      </c>
      <c r="PG164" s="4">
        <f t="shared" si="59"/>
        <v>0</v>
      </c>
      <c r="PH164" s="4">
        <f t="shared" si="59"/>
        <v>0</v>
      </c>
      <c r="PI164" s="4">
        <f t="shared" si="59"/>
        <v>283</v>
      </c>
      <c r="PJ164" s="4">
        <f t="shared" si="59"/>
        <v>2498</v>
      </c>
      <c r="PK164" s="4">
        <f t="shared" si="59"/>
        <v>0</v>
      </c>
      <c r="PL164" s="4">
        <f t="shared" si="59"/>
        <v>2440</v>
      </c>
      <c r="PM164" s="4">
        <f t="shared" si="59"/>
        <v>1121</v>
      </c>
      <c r="PN164" s="4">
        <f t="shared" si="59"/>
        <v>0</v>
      </c>
      <c r="PO164" s="4">
        <f t="shared" si="59"/>
        <v>0</v>
      </c>
      <c r="PP164" s="4">
        <f t="shared" si="59"/>
        <v>1286</v>
      </c>
      <c r="PQ164" s="4">
        <f t="shared" si="59"/>
        <v>2406</v>
      </c>
      <c r="PR164" s="4">
        <f t="shared" si="59"/>
        <v>2485.3438679999999</v>
      </c>
      <c r="PS164" s="4">
        <f t="shared" si="59"/>
        <v>0</v>
      </c>
      <c r="PT164" s="4">
        <f t="shared" si="59"/>
        <v>0</v>
      </c>
      <c r="PU164" s="4">
        <f t="shared" si="59"/>
        <v>0</v>
      </c>
      <c r="PV164" s="4">
        <f t="shared" si="59"/>
        <v>3111.7504655999996</v>
      </c>
      <c r="PW164" s="4">
        <f t="shared" si="59"/>
        <v>2424.9372251999998</v>
      </c>
      <c r="PX164" s="4">
        <f t="shared" si="59"/>
        <v>1899.8330084999998</v>
      </c>
      <c r="PY164" s="4">
        <f t="shared" si="59"/>
        <v>1293.1945214999998</v>
      </c>
      <c r="PZ164" s="4">
        <f t="shared" si="59"/>
        <v>0</v>
      </c>
      <c r="QA164" s="4">
        <f t="shared" si="59"/>
        <v>2425.1576873999998</v>
      </c>
      <c r="QB164" s="4">
        <f t="shared" si="59"/>
        <v>4044.5995211999998</v>
      </c>
      <c r="QC164" s="4">
        <f t="shared" si="59"/>
        <v>4445.0691074999995</v>
      </c>
      <c r="QD164" s="4">
        <f t="shared" si="59"/>
        <v>5083.0867142999996</v>
      </c>
      <c r="QE164" s="4">
        <f t="shared" si="59"/>
        <v>3670.6221425999993</v>
      </c>
      <c r="QF164" s="4">
        <f t="shared" si="59"/>
        <v>3409.9623348</v>
      </c>
      <c r="QG164" s="4">
        <f t="shared" si="59"/>
        <v>2020.7932688999997</v>
      </c>
      <c r="QH164" s="4">
        <f t="shared" si="59"/>
        <v>2663.2201196999995</v>
      </c>
      <c r="QI164" s="4">
        <f t="shared" si="59"/>
        <v>4296.2571224999992</v>
      </c>
      <c r="QJ164" s="4">
        <f t="shared" si="59"/>
        <v>0</v>
      </c>
      <c r="QK164" s="4">
        <f t="shared" si="59"/>
        <v>2069.6623898999997</v>
      </c>
      <c r="QL164" s="4">
        <f t="shared" si="59"/>
        <v>4470.2752856999996</v>
      </c>
      <c r="QM164" s="4">
        <f t="shared" si="59"/>
        <v>6124.5134033999993</v>
      </c>
      <c r="QN164" s="4">
        <f t="shared" si="59"/>
        <v>2340.7206648000001</v>
      </c>
      <c r="QO164" s="4">
        <f t="shared" si="59"/>
        <v>0</v>
      </c>
      <c r="QP164" s="4">
        <f t="shared" si="59"/>
        <v>3043.6276457999998</v>
      </c>
      <c r="QQ164" s="4">
        <f t="shared" si="59"/>
        <v>0</v>
      </c>
      <c r="QR164" s="4">
        <f t="shared" si="59"/>
        <v>3993.7829840999993</v>
      </c>
      <c r="QS164" s="4">
        <f t="shared" si="59"/>
        <v>0</v>
      </c>
      <c r="QT164" s="4">
        <f t="shared" si="59"/>
        <v>2020.8667562999997</v>
      </c>
      <c r="QU164" s="4">
        <f t="shared" si="59"/>
        <v>8116.8670484999993</v>
      </c>
      <c r="QV164" s="4">
        <f t="shared" si="59"/>
        <v>0</v>
      </c>
      <c r="QW164" s="4">
        <f t="shared" si="59"/>
        <v>6243.9671720999995</v>
      </c>
      <c r="QX164" s="4">
        <f t="shared" si="59"/>
        <v>2966.7230817</v>
      </c>
      <c r="QY164" s="4">
        <f t="shared" si="59"/>
        <v>2150.8659668999999</v>
      </c>
      <c r="QZ164" s="4">
        <f t="shared" si="59"/>
        <v>0</v>
      </c>
      <c r="RA164" s="4">
        <f t="shared" si="59"/>
        <v>3249.7598028000002</v>
      </c>
      <c r="RB164" s="4">
        <f t="shared" si="59"/>
        <v>4796.3021357999996</v>
      </c>
      <c r="RC164" s="4">
        <f t="shared" si="59"/>
        <v>0</v>
      </c>
      <c r="RD164" s="4">
        <f t="shared" si="59"/>
        <v>5008.1295662999992</v>
      </c>
      <c r="RE164" s="4">
        <f t="shared" si="59"/>
        <v>0</v>
      </c>
      <c r="RF164" s="4">
        <f t="shared" si="59"/>
        <v>3516.7762707000002</v>
      </c>
      <c r="RG164" s="4">
        <f t="shared" si="59"/>
        <v>4816.0702463999987</v>
      </c>
      <c r="RH164" s="4">
        <f t="shared" si="59"/>
        <v>1917.5802155999997</v>
      </c>
      <c r="RI164" s="4">
        <f t="shared" si="59"/>
        <v>0</v>
      </c>
      <c r="RJ164" s="4">
        <f t="shared" si="59"/>
        <v>7234.1363996999999</v>
      </c>
      <c r="RK164" s="4">
        <f t="shared" si="59"/>
        <v>2014.2161466</v>
      </c>
      <c r="RL164" s="4">
        <f t="shared" si="59"/>
        <v>2662.2647834999998</v>
      </c>
      <c r="RM164" s="4">
        <f t="shared" si="59"/>
        <v>4435.1850522000004</v>
      </c>
      <c r="RN164" s="4">
        <f t="shared" si="59"/>
        <v>5262.3592265999996</v>
      </c>
      <c r="RO164" s="4">
        <f t="shared" si="59"/>
        <v>1239.6956942999998</v>
      </c>
      <c r="RP164" s="4">
        <f t="shared" si="59"/>
        <v>3767.9194601999998</v>
      </c>
      <c r="RQ164" s="4">
        <f t="shared" si="59"/>
        <v>0</v>
      </c>
      <c r="RR164" s="4">
        <f t="shared" ref="RR164:UC164" si="60">SUM(RR165:RR229)</f>
        <v>2088.8793449999998</v>
      </c>
      <c r="RS164" s="4">
        <f t="shared" si="60"/>
        <v>2099.7187364999995</v>
      </c>
      <c r="RT164" s="4">
        <f t="shared" si="60"/>
        <v>3449.2780937999996</v>
      </c>
      <c r="RU164" s="4">
        <f t="shared" si="60"/>
        <v>0</v>
      </c>
      <c r="RV164" s="4">
        <f t="shared" si="60"/>
        <v>2417.8456910999998</v>
      </c>
      <c r="RW164" s="4">
        <f t="shared" si="60"/>
        <v>5539.5536993999995</v>
      </c>
      <c r="RX164" s="4">
        <f t="shared" si="60"/>
        <v>3633.7314677999998</v>
      </c>
      <c r="RY164" s="4">
        <f t="shared" si="60"/>
        <v>0</v>
      </c>
      <c r="RZ164" s="4">
        <f t="shared" si="60"/>
        <v>2611.5217337999998</v>
      </c>
      <c r="SA164" s="4">
        <f t="shared" si="60"/>
        <v>2438.1282134999997</v>
      </c>
      <c r="SB164" s="4">
        <f t="shared" si="60"/>
        <v>1939.1120237999999</v>
      </c>
      <c r="SC164" s="4">
        <f t="shared" si="60"/>
        <v>5508.578760299999</v>
      </c>
      <c r="SD164" s="4">
        <f t="shared" si="60"/>
        <v>0</v>
      </c>
      <c r="SE164" s="4">
        <f t="shared" si="60"/>
        <v>6383.7402069</v>
      </c>
      <c r="SF164" s="4">
        <f t="shared" si="60"/>
        <v>6855.4925711999995</v>
      </c>
      <c r="SG164" s="4">
        <f t="shared" si="60"/>
        <v>2064.9591962999998</v>
      </c>
      <c r="SH164" s="4">
        <f t="shared" si="60"/>
        <v>5684.7280580999995</v>
      </c>
      <c r="SI164" s="4">
        <f t="shared" si="60"/>
        <v>0</v>
      </c>
      <c r="SJ164" s="4">
        <f t="shared" si="60"/>
        <v>0</v>
      </c>
      <c r="SK164" s="4">
        <f t="shared" si="60"/>
        <v>0</v>
      </c>
      <c r="SL164" s="4">
        <f t="shared" si="60"/>
        <v>1832.4083189999999</v>
      </c>
      <c r="SM164" s="4">
        <f t="shared" si="60"/>
        <v>0</v>
      </c>
      <c r="SN164" s="4">
        <f t="shared" si="60"/>
        <v>0</v>
      </c>
      <c r="SO164" s="4">
        <f t="shared" si="60"/>
        <v>1865.1469556999998</v>
      </c>
      <c r="SP164" s="4">
        <f t="shared" si="60"/>
        <v>0</v>
      </c>
      <c r="SQ164" s="4">
        <f t="shared" si="60"/>
        <v>0</v>
      </c>
      <c r="SR164" s="4">
        <f t="shared" si="60"/>
        <v>7.2017651999999996</v>
      </c>
      <c r="SS164" s="4">
        <f t="shared" si="60"/>
        <v>2608.5822377999993</v>
      </c>
      <c r="ST164" s="4">
        <f t="shared" si="60"/>
        <v>705.40555259999996</v>
      </c>
      <c r="SU164" s="4">
        <f t="shared" si="60"/>
        <v>1182.0080852999999</v>
      </c>
      <c r="SV164" s="4">
        <f t="shared" si="60"/>
        <v>753.42956849999996</v>
      </c>
      <c r="SW164" s="4">
        <f t="shared" si="60"/>
        <v>0</v>
      </c>
      <c r="SX164" s="4">
        <f t="shared" si="60"/>
        <v>3131.2981139999997</v>
      </c>
      <c r="SY164" s="4">
        <f t="shared" si="60"/>
        <v>2110.2641783999998</v>
      </c>
      <c r="SZ164" s="4">
        <f t="shared" si="60"/>
        <v>0</v>
      </c>
      <c r="TA164" s="4">
        <f t="shared" si="60"/>
        <v>2082.0450167999998</v>
      </c>
      <c r="TB164" s="4">
        <f t="shared" si="60"/>
        <v>1969.4990636999999</v>
      </c>
      <c r="TC164" s="4">
        <f t="shared" si="60"/>
        <v>0</v>
      </c>
      <c r="TD164" s="4">
        <f t="shared" si="60"/>
        <v>2362.7301410999999</v>
      </c>
      <c r="TE164" s="4">
        <f t="shared" si="60"/>
        <v>1932.0939770999998</v>
      </c>
      <c r="TF164" s="4">
        <f t="shared" si="60"/>
        <v>3118.7317685999997</v>
      </c>
      <c r="TG164" s="4">
        <f t="shared" si="60"/>
        <v>281.08930499999997</v>
      </c>
      <c r="TH164" s="4">
        <f t="shared" si="60"/>
        <v>5025.2153867999996</v>
      </c>
      <c r="TI164" s="4">
        <f t="shared" si="60"/>
        <v>8900.1325013999995</v>
      </c>
      <c r="TJ164" s="4">
        <f t="shared" si="60"/>
        <v>7465.6951970999999</v>
      </c>
      <c r="TK164" s="4">
        <f t="shared" si="60"/>
        <v>3863.6735423999999</v>
      </c>
      <c r="TL164" s="4">
        <f t="shared" si="60"/>
        <v>3605.1816128999999</v>
      </c>
      <c r="TM164" s="4">
        <f t="shared" si="60"/>
        <v>4236.4016351999999</v>
      </c>
      <c r="TN164" s="4">
        <f t="shared" si="60"/>
        <v>2101.7028962999998</v>
      </c>
      <c r="TO164" s="4">
        <f t="shared" si="60"/>
        <v>4012.6325021999992</v>
      </c>
      <c r="TP164" s="4">
        <f t="shared" si="60"/>
        <v>0</v>
      </c>
      <c r="TQ164" s="4">
        <f t="shared" si="60"/>
        <v>1139.8998050999999</v>
      </c>
      <c r="TR164" s="4">
        <f t="shared" si="60"/>
        <v>0</v>
      </c>
      <c r="TS164" s="4">
        <f t="shared" si="60"/>
        <v>18.004412999999996</v>
      </c>
      <c r="TT164" s="4">
        <f t="shared" si="60"/>
        <v>1190.4958799999999</v>
      </c>
      <c r="TU164" s="4">
        <f t="shared" si="60"/>
        <v>4722</v>
      </c>
      <c r="TV164" s="4">
        <f t="shared" si="60"/>
        <v>3236.2013774999996</v>
      </c>
      <c r="TW164" s="4">
        <f t="shared" si="60"/>
        <v>2481.0448550999999</v>
      </c>
      <c r="TX164" s="4">
        <f t="shared" si="60"/>
        <v>2136.9033608999998</v>
      </c>
      <c r="TY164" s="4">
        <f t="shared" si="60"/>
        <v>3210.1868378999998</v>
      </c>
      <c r="TZ164" s="4">
        <f t="shared" si="60"/>
        <v>2331.3877649999995</v>
      </c>
      <c r="UA164" s="4">
        <f t="shared" si="60"/>
        <v>4472.2961891999994</v>
      </c>
      <c r="UB164" s="4">
        <f t="shared" si="60"/>
        <v>3453.8710563</v>
      </c>
      <c r="UC164" s="4">
        <f t="shared" si="60"/>
        <v>6301.6180373999996</v>
      </c>
      <c r="UD164" s="4">
        <f t="shared" ref="UD164:WO164" si="61">SUM(UD165:UD229)</f>
        <v>0</v>
      </c>
      <c r="UE164" s="4">
        <f t="shared" si="61"/>
        <v>8394.6126767999995</v>
      </c>
      <c r="UF164" s="4">
        <f t="shared" si="61"/>
        <v>4696.1388095999991</v>
      </c>
      <c r="UG164" s="4">
        <f t="shared" si="61"/>
        <v>0</v>
      </c>
      <c r="UH164" s="4">
        <f t="shared" si="61"/>
        <v>3995.9141186999996</v>
      </c>
      <c r="UI164" s="4">
        <f t="shared" si="61"/>
        <v>6613.4618192999997</v>
      </c>
      <c r="UJ164" s="4">
        <f t="shared" si="61"/>
        <v>2142.1209663</v>
      </c>
      <c r="UK164" s="4">
        <f t="shared" si="61"/>
        <v>5786.1039264000001</v>
      </c>
      <c r="UL164" s="4">
        <f t="shared" si="61"/>
        <v>1871.4668720999998</v>
      </c>
      <c r="UM164" s="4">
        <f t="shared" si="61"/>
        <v>2079.5831888999996</v>
      </c>
      <c r="UN164" s="4">
        <f t="shared" si="61"/>
        <v>5046.1225520999997</v>
      </c>
      <c r="UO164" s="4">
        <f t="shared" si="61"/>
        <v>1800.4045562999997</v>
      </c>
      <c r="UP164" s="4">
        <f t="shared" si="61"/>
        <v>6958.6688807999999</v>
      </c>
      <c r="UQ164" s="4">
        <f t="shared" si="61"/>
        <v>1774.0225796999998</v>
      </c>
      <c r="UR164" s="4">
        <f t="shared" si="61"/>
        <v>3826.9298423999994</v>
      </c>
      <c r="US164" s="4">
        <f t="shared" si="61"/>
        <v>2101.8498710999997</v>
      </c>
      <c r="UT164" s="4">
        <f t="shared" si="61"/>
        <v>5865.3600872999987</v>
      </c>
      <c r="UU164" s="4">
        <f t="shared" si="61"/>
        <v>0</v>
      </c>
      <c r="UV164" s="4">
        <f t="shared" si="61"/>
        <v>2464.4734463999998</v>
      </c>
      <c r="UW164" s="4">
        <f t="shared" si="61"/>
        <v>3883.7723462999998</v>
      </c>
      <c r="UX164" s="4">
        <f t="shared" si="61"/>
        <v>3381.6696857999996</v>
      </c>
      <c r="UY164" s="4">
        <f t="shared" si="61"/>
        <v>3226.5010407</v>
      </c>
      <c r="UZ164" s="4">
        <f t="shared" si="61"/>
        <v>3026.8725185999997</v>
      </c>
      <c r="VA164" s="4">
        <f t="shared" si="61"/>
        <v>763.01967419999994</v>
      </c>
      <c r="VB164" s="4">
        <f t="shared" si="61"/>
        <v>1926.4354472999999</v>
      </c>
      <c r="VC164" s="4">
        <f t="shared" si="61"/>
        <v>828.71740979999993</v>
      </c>
      <c r="VD164" s="4">
        <f t="shared" si="61"/>
        <v>3198.5390849999994</v>
      </c>
      <c r="VE164" s="4">
        <f t="shared" si="61"/>
        <v>3445.6037237999999</v>
      </c>
      <c r="VF164" s="4">
        <f t="shared" si="61"/>
        <v>1705.0913985</v>
      </c>
      <c r="VG164" s="4">
        <f t="shared" si="61"/>
        <v>0</v>
      </c>
      <c r="VH164" s="4">
        <f t="shared" si="61"/>
        <v>1288.2341220000001</v>
      </c>
      <c r="VI164" s="4">
        <f t="shared" si="61"/>
        <v>0</v>
      </c>
      <c r="VJ164" s="4">
        <f t="shared" si="61"/>
        <v>5503.9123104</v>
      </c>
      <c r="VK164" s="4">
        <f t="shared" si="61"/>
        <v>730.64847449999991</v>
      </c>
      <c r="VL164" s="4">
        <f t="shared" si="61"/>
        <v>2361.9217797000001</v>
      </c>
      <c r="VM164" s="4">
        <f t="shared" si="61"/>
        <v>1933.6372124999998</v>
      </c>
      <c r="VN164" s="4">
        <f t="shared" si="61"/>
        <v>6244.3346090999994</v>
      </c>
      <c r="VO164" s="4">
        <f t="shared" si="61"/>
        <v>3527.2849689</v>
      </c>
      <c r="VP164" s="4">
        <f t="shared" si="61"/>
        <v>1141.2960656999999</v>
      </c>
      <c r="VQ164" s="4">
        <f t="shared" si="61"/>
        <v>10591.702218299999</v>
      </c>
      <c r="VR164" s="4">
        <f t="shared" si="61"/>
        <v>4181.8739843999992</v>
      </c>
      <c r="VS164" s="4">
        <f t="shared" si="61"/>
        <v>7259.5262963999994</v>
      </c>
      <c r="VT164" s="4">
        <f t="shared" si="61"/>
        <v>3805.1040845999996</v>
      </c>
      <c r="VU164" s="4">
        <f t="shared" si="61"/>
        <v>3273.9371573999997</v>
      </c>
      <c r="VV164" s="4">
        <f t="shared" si="61"/>
        <v>2815.7064746999995</v>
      </c>
      <c r="VW164" s="4">
        <f t="shared" si="61"/>
        <v>5126.0033558999994</v>
      </c>
      <c r="VX164" s="4">
        <f t="shared" si="61"/>
        <v>3918.9360671999998</v>
      </c>
      <c r="VY164" s="4">
        <f t="shared" si="61"/>
        <v>2404.3240094999996</v>
      </c>
      <c r="VZ164" s="4">
        <f t="shared" si="61"/>
        <v>4197.0491324999994</v>
      </c>
      <c r="WA164" s="4">
        <f t="shared" si="61"/>
        <v>0</v>
      </c>
      <c r="WB164" s="4">
        <f t="shared" si="61"/>
        <v>4203.7732295999995</v>
      </c>
      <c r="WC164" s="4">
        <f t="shared" si="61"/>
        <v>4256.4269517000002</v>
      </c>
      <c r="WD164" s="4">
        <f t="shared" si="61"/>
        <v>5498.8049360999994</v>
      </c>
      <c r="WE164" s="4">
        <f t="shared" si="61"/>
        <v>3314.3552273999999</v>
      </c>
      <c r="WF164" s="4">
        <f t="shared" si="61"/>
        <v>6347.0332506000004</v>
      </c>
      <c r="WG164" s="4">
        <f t="shared" si="61"/>
        <v>1811.4644099999998</v>
      </c>
      <c r="WH164" s="4">
        <f t="shared" si="61"/>
        <v>4381.3555316999991</v>
      </c>
      <c r="WI164" s="4">
        <f t="shared" si="61"/>
        <v>2138.4465962999998</v>
      </c>
      <c r="WJ164" s="4">
        <f t="shared" si="61"/>
        <v>0</v>
      </c>
      <c r="WK164" s="4">
        <f t="shared" si="61"/>
        <v>1789.4181899999999</v>
      </c>
      <c r="WL164" s="4">
        <f t="shared" si="61"/>
        <v>10.802647799999999</v>
      </c>
      <c r="WM164" s="4">
        <f t="shared" si="61"/>
        <v>0</v>
      </c>
      <c r="WN164" s="4">
        <f t="shared" si="61"/>
        <v>2020.8667562999997</v>
      </c>
      <c r="WO164" s="4">
        <f t="shared" si="61"/>
        <v>1781.4815507999999</v>
      </c>
      <c r="WP164" s="4">
        <f t="shared" ref="WP164:ZA164" si="62">SUM(WP165:WP229)</f>
        <v>0</v>
      </c>
      <c r="WQ164" s="4">
        <f t="shared" si="62"/>
        <v>0</v>
      </c>
      <c r="WR164" s="4">
        <f t="shared" si="62"/>
        <v>0</v>
      </c>
      <c r="WS164" s="4">
        <f t="shared" si="62"/>
        <v>7.2017651999999996</v>
      </c>
      <c r="WT164" s="4">
        <f t="shared" si="62"/>
        <v>0</v>
      </c>
      <c r="WU164" s="4">
        <f t="shared" si="62"/>
        <v>5.0338868999999997</v>
      </c>
      <c r="WV164" s="4">
        <f t="shared" si="62"/>
        <v>2.1311345999999998</v>
      </c>
      <c r="WW164" s="4">
        <f t="shared" si="62"/>
        <v>0</v>
      </c>
      <c r="WX164" s="4">
        <f t="shared" si="62"/>
        <v>0</v>
      </c>
      <c r="WY164" s="4">
        <f t="shared" si="62"/>
        <v>0</v>
      </c>
      <c r="WZ164" s="4">
        <f t="shared" si="62"/>
        <v>0</v>
      </c>
      <c r="XA164" s="4">
        <f t="shared" si="62"/>
        <v>0</v>
      </c>
      <c r="XB164" s="4">
        <f t="shared" si="62"/>
        <v>0</v>
      </c>
      <c r="XC164" s="4">
        <f t="shared" si="62"/>
        <v>0</v>
      </c>
      <c r="XD164" s="4">
        <f t="shared" si="62"/>
        <v>0</v>
      </c>
      <c r="XE164" s="4">
        <f t="shared" si="62"/>
        <v>0</v>
      </c>
      <c r="XF164" s="4">
        <f t="shared" si="62"/>
        <v>0.1102311</v>
      </c>
      <c r="XG164" s="4">
        <f t="shared" si="62"/>
        <v>0</v>
      </c>
      <c r="XH164" s="4">
        <f t="shared" si="62"/>
        <v>2510.0356343999997</v>
      </c>
      <c r="XI164" s="4">
        <f t="shared" si="62"/>
        <v>1910.3417066999998</v>
      </c>
      <c r="XJ164" s="4">
        <f t="shared" si="62"/>
        <v>5144.2282310999999</v>
      </c>
      <c r="XK164" s="4">
        <f t="shared" si="62"/>
        <v>715.03240199999993</v>
      </c>
      <c r="XL164" s="4">
        <f t="shared" si="62"/>
        <v>4786.7855174999995</v>
      </c>
      <c r="XM164" s="4">
        <f t="shared" si="62"/>
        <v>4373.198430299999</v>
      </c>
      <c r="XN164" s="4">
        <f t="shared" si="62"/>
        <v>3345.6241160999998</v>
      </c>
      <c r="XO164" s="4">
        <f t="shared" si="62"/>
        <v>3180.8653652999997</v>
      </c>
      <c r="XP164" s="4">
        <f t="shared" si="62"/>
        <v>12007.694185199998</v>
      </c>
      <c r="XQ164" s="4">
        <f t="shared" si="62"/>
        <v>0.88184879999999999</v>
      </c>
      <c r="XR164" s="4">
        <f t="shared" si="62"/>
        <v>8301.0264728999991</v>
      </c>
      <c r="XS164" s="4">
        <f t="shared" si="62"/>
        <v>6777.0815153999993</v>
      </c>
      <c r="XT164" s="4">
        <f t="shared" si="62"/>
        <v>3758.2558671000002</v>
      </c>
      <c r="XU164" s="4">
        <f t="shared" si="62"/>
        <v>7425.4608455999996</v>
      </c>
      <c r="XV164" s="4">
        <f t="shared" si="62"/>
        <v>2090.4593240999998</v>
      </c>
      <c r="XW164" s="4">
        <f t="shared" si="62"/>
        <v>3429.7253820999995</v>
      </c>
      <c r="XX164" s="4">
        <f t="shared" si="62"/>
        <v>2382.094071</v>
      </c>
      <c r="XY164" s="4">
        <f t="shared" si="62"/>
        <v>1153.4949740999998</v>
      </c>
      <c r="XZ164" s="4">
        <f t="shared" si="62"/>
        <v>3442.5539966999995</v>
      </c>
      <c r="YA164" s="4">
        <f t="shared" si="62"/>
        <v>3927.3871181999993</v>
      </c>
      <c r="YB164" s="4">
        <f t="shared" si="62"/>
        <v>12251.047710299999</v>
      </c>
      <c r="YC164" s="4">
        <f t="shared" si="62"/>
        <v>0</v>
      </c>
      <c r="YD164" s="4">
        <f t="shared" si="62"/>
        <v>6357.7624109999997</v>
      </c>
      <c r="YE164" s="4">
        <f t="shared" si="62"/>
        <v>2449.5555041999996</v>
      </c>
      <c r="YF164" s="4">
        <f t="shared" si="62"/>
        <v>4282.4047475999996</v>
      </c>
      <c r="YG164" s="4">
        <f t="shared" si="62"/>
        <v>2096.962959</v>
      </c>
      <c r="YH164" s="4">
        <f t="shared" si="62"/>
        <v>5736.3111495999992</v>
      </c>
      <c r="YI164" s="4">
        <f t="shared" si="62"/>
        <v>1943.8887047999999</v>
      </c>
      <c r="YJ164" s="4">
        <f t="shared" si="62"/>
        <v>5879.5431554999996</v>
      </c>
      <c r="YK164" s="4">
        <f t="shared" si="62"/>
        <v>1852.8378161999997</v>
      </c>
      <c r="YL164" s="4">
        <f t="shared" si="62"/>
        <v>6387.7085264999996</v>
      </c>
      <c r="YM164" s="4">
        <f t="shared" si="62"/>
        <v>7.2017651999999996</v>
      </c>
      <c r="YN164" s="4">
        <f t="shared" si="62"/>
        <v>9968.1248855999984</v>
      </c>
      <c r="YO164" s="4">
        <f t="shared" si="62"/>
        <v>2694.3052898999999</v>
      </c>
      <c r="YP164" s="4">
        <f t="shared" si="62"/>
        <v>3216.6169853999995</v>
      </c>
      <c r="YQ164" s="4">
        <f t="shared" si="62"/>
        <v>1927.2438087</v>
      </c>
      <c r="YR164" s="4">
        <f t="shared" si="62"/>
        <v>1920.2625056999998</v>
      </c>
      <c r="YS164" s="4">
        <f t="shared" si="62"/>
        <v>3866.1721139999995</v>
      </c>
      <c r="YT164" s="4">
        <f t="shared" si="62"/>
        <v>2466.8985305999995</v>
      </c>
      <c r="YU164" s="4">
        <f t="shared" si="62"/>
        <v>1906.2264123</v>
      </c>
      <c r="YV164" s="4">
        <f t="shared" si="62"/>
        <v>3675.1416176999996</v>
      </c>
      <c r="YW164" s="4">
        <f t="shared" si="62"/>
        <v>0</v>
      </c>
      <c r="YX164" s="4">
        <f t="shared" si="62"/>
        <v>2215.6818536999999</v>
      </c>
      <c r="YY164" s="4">
        <f t="shared" si="62"/>
        <v>3274.2311069999996</v>
      </c>
      <c r="YZ164" s="4">
        <f t="shared" si="62"/>
        <v>0</v>
      </c>
      <c r="ZA164" s="4">
        <f t="shared" si="62"/>
        <v>1563.811872</v>
      </c>
      <c r="ZB164" s="4">
        <f t="shared" ref="ZB164:ABM164" si="63">SUM(ZB165:ZB229)</f>
        <v>0</v>
      </c>
      <c r="ZC164" s="4">
        <f t="shared" si="63"/>
        <v>0</v>
      </c>
      <c r="ZD164" s="4">
        <f t="shared" si="63"/>
        <v>1692.2311035</v>
      </c>
      <c r="ZE164" s="4">
        <f t="shared" si="63"/>
        <v>0</v>
      </c>
      <c r="ZF164" s="4">
        <f t="shared" si="63"/>
        <v>0</v>
      </c>
      <c r="ZG164" s="4">
        <f t="shared" si="63"/>
        <v>0</v>
      </c>
      <c r="ZH164" s="4">
        <f t="shared" si="63"/>
        <v>3254.6467148999996</v>
      </c>
      <c r="ZI164" s="4">
        <f t="shared" si="63"/>
        <v>2224.5370853999998</v>
      </c>
      <c r="ZJ164" s="4">
        <f t="shared" si="63"/>
        <v>1965.2735381999998</v>
      </c>
      <c r="ZK164" s="4">
        <f t="shared" si="63"/>
        <v>6368.6752898999994</v>
      </c>
      <c r="ZL164" s="4">
        <f t="shared" si="63"/>
        <v>0</v>
      </c>
      <c r="ZM164" s="4">
        <f t="shared" si="63"/>
        <v>1827.4479194999997</v>
      </c>
      <c r="ZN164" s="4">
        <f t="shared" si="63"/>
        <v>0</v>
      </c>
      <c r="ZO164" s="4">
        <f t="shared" si="63"/>
        <v>1212.6155873999999</v>
      </c>
      <c r="ZP164" s="4">
        <f t="shared" si="63"/>
        <v>0</v>
      </c>
      <c r="ZQ164" s="4">
        <f t="shared" si="63"/>
        <v>2338.1486058</v>
      </c>
      <c r="ZR164" s="4">
        <f t="shared" si="63"/>
        <v>1212.4686125999999</v>
      </c>
      <c r="ZS164" s="4">
        <f t="shared" si="63"/>
        <v>0</v>
      </c>
      <c r="ZT164" s="4">
        <f t="shared" si="63"/>
        <v>2362.8036284999998</v>
      </c>
      <c r="ZU164" s="4">
        <f t="shared" si="63"/>
        <v>2134.3680455999997</v>
      </c>
      <c r="ZV164" s="4">
        <f t="shared" si="63"/>
        <v>2841.4270646999994</v>
      </c>
      <c r="ZW164" s="4">
        <f t="shared" si="63"/>
        <v>1669.8174464999997</v>
      </c>
      <c r="ZX164" s="4">
        <f t="shared" si="63"/>
        <v>0</v>
      </c>
      <c r="ZY164" s="4">
        <f t="shared" si="63"/>
        <v>0</v>
      </c>
      <c r="ZZ164" s="4">
        <f t="shared" si="63"/>
        <v>0</v>
      </c>
      <c r="AAA164" s="4">
        <f t="shared" si="63"/>
        <v>1146.7341332999999</v>
      </c>
      <c r="AAB164" s="4">
        <f t="shared" si="63"/>
        <v>3318.0663411</v>
      </c>
      <c r="AAC164" s="4">
        <f t="shared" si="63"/>
        <v>1805.8793675999998</v>
      </c>
      <c r="AAD164" s="4">
        <f t="shared" si="63"/>
        <v>2091.4514039999999</v>
      </c>
      <c r="AAE164" s="4">
        <f t="shared" si="63"/>
        <v>1859.1209888999997</v>
      </c>
      <c r="AAF164" s="4">
        <f t="shared" si="63"/>
        <v>3412.3506752999992</v>
      </c>
      <c r="AAG164" s="4">
        <f t="shared" si="63"/>
        <v>1943.7784736999997</v>
      </c>
      <c r="AAH164" s="4">
        <f t="shared" si="63"/>
        <v>0</v>
      </c>
      <c r="AAI164" s="4">
        <f t="shared" si="63"/>
        <v>0</v>
      </c>
      <c r="AAJ164" s="4">
        <f t="shared" si="63"/>
        <v>0</v>
      </c>
      <c r="AAK164" s="4">
        <f t="shared" si="63"/>
        <v>1219.7438651999998</v>
      </c>
      <c r="AAL164" s="4">
        <f t="shared" si="63"/>
        <v>0</v>
      </c>
      <c r="AAM164" s="4">
        <f t="shared" si="63"/>
        <v>1219.6336340999999</v>
      </c>
      <c r="AAN164" s="4">
        <f t="shared" si="63"/>
        <v>1523.6142642</v>
      </c>
      <c r="AAO164" s="4">
        <f t="shared" si="63"/>
        <v>7.2017651999999996</v>
      </c>
      <c r="AAP164" s="4">
        <f t="shared" si="63"/>
        <v>1206.2589272999999</v>
      </c>
      <c r="AAQ164" s="4">
        <f t="shared" si="63"/>
        <v>0</v>
      </c>
      <c r="AAR164" s="4">
        <f t="shared" si="63"/>
        <v>0</v>
      </c>
      <c r="AAS164" s="4">
        <f t="shared" si="63"/>
        <v>0</v>
      </c>
      <c r="AAT164" s="4">
        <f t="shared" si="63"/>
        <v>0</v>
      </c>
      <c r="AAU164" s="4">
        <f t="shared" si="63"/>
        <v>0</v>
      </c>
      <c r="AAV164" s="4">
        <f t="shared" si="63"/>
        <v>0</v>
      </c>
      <c r="AAW164" s="4">
        <f t="shared" si="63"/>
        <v>0</v>
      </c>
      <c r="AAX164" s="4">
        <f t="shared" si="63"/>
        <v>0</v>
      </c>
      <c r="AAY164" s="4">
        <f t="shared" si="63"/>
        <v>1212.0644319</v>
      </c>
      <c r="AAZ164" s="4">
        <f t="shared" si="63"/>
        <v>0</v>
      </c>
      <c r="ABA164" s="4">
        <f t="shared" si="63"/>
        <v>0</v>
      </c>
      <c r="ABB164" s="4">
        <f t="shared" si="63"/>
        <v>0</v>
      </c>
      <c r="ABC164" s="4">
        <f t="shared" si="63"/>
        <v>1991.1411029999999</v>
      </c>
      <c r="ABD164" s="4">
        <f t="shared" si="63"/>
        <v>0</v>
      </c>
      <c r="ABE164" s="4">
        <f t="shared" si="63"/>
        <v>0</v>
      </c>
      <c r="ABF164" s="4">
        <f t="shared" si="63"/>
        <v>1212.5420999999999</v>
      </c>
      <c r="ABG164" s="4">
        <f t="shared" si="63"/>
        <v>1128.4357706999999</v>
      </c>
      <c r="ABH164" s="4">
        <f t="shared" si="63"/>
        <v>0</v>
      </c>
      <c r="ABI164" s="4">
        <f t="shared" si="63"/>
        <v>1635.6090617999998</v>
      </c>
      <c r="ABJ164" s="4">
        <f t="shared" si="63"/>
        <v>0</v>
      </c>
      <c r="ABK164" s="4">
        <f t="shared" si="63"/>
        <v>0</v>
      </c>
      <c r="ABL164" s="4">
        <f t="shared" si="63"/>
        <v>0</v>
      </c>
      <c r="ABM164" s="4">
        <f t="shared" si="63"/>
        <v>0</v>
      </c>
      <c r="ABN164" s="4">
        <f t="shared" ref="ABN164:ADP164" si="64">SUM(ABN165:ABN229)</f>
        <v>0</v>
      </c>
      <c r="ABO164" s="4">
        <f t="shared" si="64"/>
        <v>0</v>
      </c>
      <c r="ABP164" s="4">
        <f t="shared" si="64"/>
        <v>2278.2931184999998</v>
      </c>
      <c r="ABQ164" s="4">
        <f t="shared" si="64"/>
        <v>242.83911329999998</v>
      </c>
      <c r="ABR164" s="4">
        <f t="shared" si="64"/>
        <v>2507.3533443000001</v>
      </c>
      <c r="ABS164" s="4">
        <f t="shared" si="64"/>
        <v>2110.1539472999998</v>
      </c>
      <c r="ABT164" s="4">
        <f t="shared" si="64"/>
        <v>0</v>
      </c>
      <c r="ABU164" s="4">
        <f t="shared" si="64"/>
        <v>0</v>
      </c>
      <c r="ABV164" s="4">
        <f t="shared" si="64"/>
        <v>0</v>
      </c>
      <c r="ABW164" s="4">
        <f t="shared" si="64"/>
        <v>2075.5413819</v>
      </c>
      <c r="ABX164" s="4">
        <f t="shared" si="64"/>
        <v>1212.5053562999999</v>
      </c>
      <c r="ABY164" s="4">
        <f t="shared" si="64"/>
        <v>3304.2507098999999</v>
      </c>
      <c r="ABZ164" s="4">
        <f t="shared" si="64"/>
        <v>1137.2175149999998</v>
      </c>
      <c r="ACA164" s="4">
        <f t="shared" si="64"/>
        <v>1873.8552125999997</v>
      </c>
      <c r="ACB164" s="4">
        <f t="shared" si="64"/>
        <v>0</v>
      </c>
      <c r="ACC164" s="4">
        <f t="shared" si="64"/>
        <v>0</v>
      </c>
      <c r="ACD164" s="4">
        <f t="shared" si="64"/>
        <v>0</v>
      </c>
      <c r="ACE164" s="4">
        <f t="shared" si="64"/>
        <v>0</v>
      </c>
      <c r="ACF164" s="4">
        <f t="shared" si="64"/>
        <v>0</v>
      </c>
      <c r="ACG164" s="4">
        <f t="shared" si="64"/>
        <v>0</v>
      </c>
      <c r="ACH164" s="4">
        <f t="shared" si="64"/>
        <v>3414.5185535999999</v>
      </c>
      <c r="ACI164" s="4">
        <f t="shared" si="64"/>
        <v>2020.6830377999997</v>
      </c>
      <c r="ACJ164" s="4">
        <f t="shared" si="64"/>
        <v>0</v>
      </c>
      <c r="ACK164" s="4">
        <f t="shared" si="64"/>
        <v>0</v>
      </c>
      <c r="ACL164" s="4">
        <f t="shared" si="64"/>
        <v>3115.6820414999997</v>
      </c>
      <c r="ACM164" s="4">
        <f t="shared" si="64"/>
        <v>5192.9136335999992</v>
      </c>
      <c r="ACN164" s="4">
        <f t="shared" si="64"/>
        <v>0</v>
      </c>
      <c r="ACO164" s="4">
        <f t="shared" si="64"/>
        <v>0</v>
      </c>
      <c r="ACP164" s="4">
        <f t="shared" si="64"/>
        <v>1327.3294187999998</v>
      </c>
      <c r="ACQ164" s="4">
        <f t="shared" si="64"/>
        <v>1616.6125688999998</v>
      </c>
      <c r="ACR164" s="4">
        <f t="shared" si="64"/>
        <v>0</v>
      </c>
      <c r="ACS164" s="4">
        <f t="shared" si="64"/>
        <v>3539.5941083999996</v>
      </c>
      <c r="ACT164" s="4">
        <f t="shared" si="64"/>
        <v>4159.9747391999999</v>
      </c>
      <c r="ACU164" s="4">
        <f t="shared" si="64"/>
        <v>4079.9102168999998</v>
      </c>
      <c r="ACV164" s="4">
        <f t="shared" si="64"/>
        <v>0</v>
      </c>
      <c r="ACW164" s="4">
        <f t="shared" si="64"/>
        <v>0</v>
      </c>
      <c r="ACX164" s="4">
        <f t="shared" si="64"/>
        <v>0</v>
      </c>
      <c r="ACY164" s="4">
        <f t="shared" si="64"/>
        <v>2110.9990524</v>
      </c>
      <c r="ACZ164" s="4">
        <f t="shared" si="64"/>
        <v>0</v>
      </c>
      <c r="ADA164" s="4">
        <f t="shared" si="64"/>
        <v>0</v>
      </c>
      <c r="ADB164" s="4">
        <f t="shared" si="64"/>
        <v>2222.8836188999999</v>
      </c>
      <c r="ADC164" s="4">
        <f t="shared" si="64"/>
        <v>1931.9837459999999</v>
      </c>
      <c r="ADD164" s="4">
        <f t="shared" si="64"/>
        <v>1757.9655827999998</v>
      </c>
      <c r="ADE164" s="4">
        <f t="shared" si="64"/>
        <v>3735.0705923999994</v>
      </c>
      <c r="ADF164" s="4">
        <f t="shared" si="64"/>
        <v>2884.8581181</v>
      </c>
      <c r="ADG164" s="4">
        <f t="shared" si="64"/>
        <v>0</v>
      </c>
      <c r="ADH164" s="4">
        <f t="shared" si="64"/>
        <v>3331.6615100999998</v>
      </c>
      <c r="ADI164" s="4">
        <f t="shared" si="64"/>
        <v>4054.2263705999994</v>
      </c>
      <c r="ADJ164" s="4">
        <f t="shared" si="64"/>
        <v>6052.0180833000004</v>
      </c>
      <c r="ADK164" s="4">
        <f t="shared" si="64"/>
        <v>5700.9320298000002</v>
      </c>
      <c r="ADL164" s="4">
        <f t="shared" si="64"/>
        <v>2105.3037789</v>
      </c>
      <c r="ADM164" s="4">
        <f t="shared" si="64"/>
        <v>3193.0275299999998</v>
      </c>
      <c r="ADN164" s="4">
        <f t="shared" si="64"/>
        <v>6426.9507980999997</v>
      </c>
      <c r="ADO164" s="4">
        <f t="shared" si="64"/>
        <v>0</v>
      </c>
      <c r="ADP164" s="4">
        <f t="shared" si="64"/>
        <v>5362.0816284000002</v>
      </c>
    </row>
    <row r="165" spans="1:802" s="2" customFormat="1" ht="16.5">
      <c r="A165" s="5" t="s">
        <v>159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 t="s">
        <v>5</v>
      </c>
      <c r="SW165" s="4" t="s">
        <v>5</v>
      </c>
      <c r="SX165" s="4">
        <v>1146.8811080999999</v>
      </c>
      <c r="SY165" s="4" t="s">
        <v>5</v>
      </c>
      <c r="SZ165" s="4" t="s">
        <v>5</v>
      </c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6" t="s">
        <v>5</v>
      </c>
      <c r="TV165" s="6" t="s">
        <v>5</v>
      </c>
      <c r="TW165" s="6" t="s">
        <v>5</v>
      </c>
      <c r="TX165" s="6" t="s">
        <v>5</v>
      </c>
      <c r="TY165" s="6">
        <v>1102.3109999999999</v>
      </c>
      <c r="TZ165" s="6">
        <v>1212.5788436999999</v>
      </c>
      <c r="UA165" s="6" t="s">
        <v>5</v>
      </c>
      <c r="UB165" s="6" t="s">
        <v>5</v>
      </c>
      <c r="UC165" s="6" t="s">
        <v>5</v>
      </c>
      <c r="UD165" s="6" t="s">
        <v>5</v>
      </c>
      <c r="UE165" s="6" t="s">
        <v>5</v>
      </c>
      <c r="UF165" s="6" t="s">
        <v>5</v>
      </c>
      <c r="UG165" s="6" t="s">
        <v>5</v>
      </c>
      <c r="UH165" s="6" t="s">
        <v>5</v>
      </c>
      <c r="UI165" s="6" t="s">
        <v>5</v>
      </c>
      <c r="UJ165" s="6" t="s">
        <v>5</v>
      </c>
      <c r="UK165" s="6" t="s">
        <v>5</v>
      </c>
      <c r="UL165" s="6" t="s">
        <v>5</v>
      </c>
      <c r="UM165" s="6" t="s">
        <v>5</v>
      </c>
      <c r="UN165" s="6" t="s">
        <v>5</v>
      </c>
      <c r="UO165" s="6" t="s">
        <v>5</v>
      </c>
      <c r="UP165" s="6" t="s">
        <v>5</v>
      </c>
      <c r="UQ165" s="6" t="s">
        <v>5</v>
      </c>
      <c r="UR165" s="6" t="s">
        <v>5</v>
      </c>
      <c r="US165" s="6" t="s">
        <v>5</v>
      </c>
      <c r="UT165" s="6" t="s">
        <v>5</v>
      </c>
      <c r="UU165" s="6" t="s">
        <v>5</v>
      </c>
      <c r="UV165" s="6" t="s">
        <v>5</v>
      </c>
      <c r="UW165" s="6" t="s">
        <v>5</v>
      </c>
      <c r="UX165" s="6">
        <v>1535.2987607999999</v>
      </c>
      <c r="UY165" s="6" t="s">
        <v>5</v>
      </c>
      <c r="UZ165" s="6" t="s">
        <v>5</v>
      </c>
      <c r="VA165" s="6" t="s">
        <v>5</v>
      </c>
      <c r="VB165" s="6" t="s">
        <v>5</v>
      </c>
      <c r="VC165" s="6" t="s">
        <v>5</v>
      </c>
      <c r="VD165" s="6" t="s">
        <v>5</v>
      </c>
      <c r="VE165" s="6" t="s">
        <v>5</v>
      </c>
      <c r="VF165" s="6" t="s">
        <v>5</v>
      </c>
      <c r="VG165" s="6" t="s">
        <v>5</v>
      </c>
      <c r="VH165" s="6">
        <v>1288.2341220000001</v>
      </c>
      <c r="VI165" s="6" t="s">
        <v>5</v>
      </c>
      <c r="VJ165" s="6" t="s">
        <v>5</v>
      </c>
      <c r="VK165" s="6" t="s">
        <v>5</v>
      </c>
      <c r="VL165" s="6" t="s">
        <v>5</v>
      </c>
      <c r="VM165" s="6" t="s">
        <v>5</v>
      </c>
      <c r="VN165" s="6" t="s">
        <v>5</v>
      </c>
      <c r="VO165" s="6" t="s">
        <v>5</v>
      </c>
      <c r="VP165" s="6" t="s">
        <v>5</v>
      </c>
      <c r="VQ165" s="6" t="s">
        <v>5</v>
      </c>
      <c r="VR165" s="6" t="s">
        <v>5</v>
      </c>
      <c r="VS165" s="6" t="s">
        <v>5</v>
      </c>
      <c r="VT165" s="6" t="s">
        <v>5</v>
      </c>
      <c r="VU165" s="6" t="s">
        <v>5</v>
      </c>
      <c r="VV165" s="6" t="s">
        <v>5</v>
      </c>
      <c r="VW165" s="6" t="s">
        <v>5</v>
      </c>
      <c r="VX165" s="6">
        <v>298.02815070000003</v>
      </c>
      <c r="VY165" s="6">
        <v>1191.7819094999998</v>
      </c>
      <c r="VZ165" s="6" t="s">
        <v>5</v>
      </c>
      <c r="WA165" s="6" t="s">
        <v>5</v>
      </c>
      <c r="WB165" s="6" t="s">
        <v>5</v>
      </c>
      <c r="WC165" s="6" t="s">
        <v>5</v>
      </c>
      <c r="WD165" s="6" t="s">
        <v>5</v>
      </c>
      <c r="WE165" s="6" t="s">
        <v>5</v>
      </c>
      <c r="WF165" s="6" t="s">
        <v>5</v>
      </c>
      <c r="WG165" s="6" t="s">
        <v>5</v>
      </c>
      <c r="WH165" s="6" t="s">
        <v>5</v>
      </c>
      <c r="WI165" s="6" t="s">
        <v>5</v>
      </c>
      <c r="WJ165" s="6" t="s">
        <v>5</v>
      </c>
      <c r="WK165" s="6" t="s">
        <v>5</v>
      </c>
      <c r="WL165" s="6" t="s">
        <v>5</v>
      </c>
      <c r="WM165" s="6" t="s">
        <v>5</v>
      </c>
      <c r="WN165" s="6" t="s">
        <v>5</v>
      </c>
      <c r="WO165" s="6" t="s">
        <v>5</v>
      </c>
      <c r="WP165" s="6" t="s">
        <v>5</v>
      </c>
      <c r="WQ165" s="6" t="s">
        <v>5</v>
      </c>
      <c r="WR165" s="6" t="s">
        <v>5</v>
      </c>
      <c r="WS165" s="6" t="s">
        <v>5</v>
      </c>
      <c r="WT165" s="6" t="s">
        <v>5</v>
      </c>
      <c r="WU165" s="6" t="s">
        <v>5</v>
      </c>
      <c r="WV165" s="6" t="s">
        <v>5</v>
      </c>
      <c r="WW165" s="6" t="s">
        <v>5</v>
      </c>
      <c r="WX165" s="6" t="s">
        <v>5</v>
      </c>
      <c r="WY165" s="6" t="s">
        <v>5</v>
      </c>
      <c r="WZ165" s="6" t="s">
        <v>5</v>
      </c>
      <c r="XA165" s="6" t="s">
        <v>5</v>
      </c>
      <c r="XB165" s="6" t="s">
        <v>5</v>
      </c>
      <c r="XC165" s="6" t="s">
        <v>5</v>
      </c>
      <c r="XD165" s="6" t="s">
        <v>5</v>
      </c>
      <c r="XE165" s="6" t="s">
        <v>5</v>
      </c>
      <c r="XF165" s="6" t="s">
        <v>5</v>
      </c>
      <c r="XG165" s="6" t="s">
        <v>5</v>
      </c>
      <c r="XH165" s="6" t="s">
        <v>5</v>
      </c>
      <c r="XI165" s="6" t="s">
        <v>5</v>
      </c>
      <c r="XJ165" s="6" t="s">
        <v>5</v>
      </c>
      <c r="XK165" s="6">
        <v>715.03240199999993</v>
      </c>
      <c r="XL165" s="6" t="s">
        <v>5</v>
      </c>
      <c r="XM165" s="6" t="s">
        <v>5</v>
      </c>
      <c r="XN165" s="6" t="s">
        <v>5</v>
      </c>
      <c r="XO165" s="6" t="s">
        <v>5</v>
      </c>
      <c r="XP165" s="6" t="s">
        <v>5</v>
      </c>
      <c r="XQ165" s="6" t="s">
        <v>5</v>
      </c>
      <c r="XR165" s="6" t="s">
        <v>5</v>
      </c>
      <c r="XS165" s="6" t="s">
        <v>5</v>
      </c>
      <c r="XT165" s="6">
        <v>1635.2048811</v>
      </c>
      <c r="XU165" s="6" t="s">
        <v>5</v>
      </c>
      <c r="XV165" s="6" t="s">
        <v>5</v>
      </c>
      <c r="XW165" s="6" t="s">
        <v>5</v>
      </c>
      <c r="XX165" s="6" t="s">
        <v>5</v>
      </c>
      <c r="XY165" s="6">
        <v>1142.6923262999999</v>
      </c>
      <c r="XZ165" s="6" t="s">
        <v>5</v>
      </c>
      <c r="YA165" s="6" t="s">
        <v>5</v>
      </c>
      <c r="YB165" s="6">
        <v>1322.8099436999998</v>
      </c>
      <c r="YC165" s="6" t="s">
        <v>5</v>
      </c>
      <c r="YD165" s="6" t="s">
        <v>5</v>
      </c>
      <c r="YE165" s="6" t="s">
        <v>5</v>
      </c>
      <c r="YF165" s="6" t="s">
        <v>5</v>
      </c>
      <c r="YG165" s="6" t="s">
        <v>5</v>
      </c>
      <c r="YH165" s="6" t="s">
        <v>5</v>
      </c>
      <c r="YI165" s="6" t="s">
        <v>5</v>
      </c>
      <c r="YJ165" s="6" t="s">
        <v>5</v>
      </c>
      <c r="YK165" s="6" t="s">
        <v>5</v>
      </c>
      <c r="YL165" s="6" t="s">
        <v>5</v>
      </c>
      <c r="YM165" s="6" t="s">
        <v>5</v>
      </c>
      <c r="YN165" s="6" t="s">
        <v>5</v>
      </c>
      <c r="YO165" s="6" t="s">
        <v>5</v>
      </c>
      <c r="YP165" s="6" t="s">
        <v>5</v>
      </c>
      <c r="YQ165" s="6" t="s">
        <v>5</v>
      </c>
      <c r="YR165" s="6" t="s">
        <v>5</v>
      </c>
      <c r="YS165" s="6" t="s">
        <v>5</v>
      </c>
      <c r="YT165" s="6" t="s">
        <v>5</v>
      </c>
      <c r="YU165" s="6" t="s">
        <v>5</v>
      </c>
      <c r="YV165" s="6">
        <v>1576.2679862999998</v>
      </c>
      <c r="YW165" s="6" t="s">
        <v>5</v>
      </c>
      <c r="YX165" s="6" t="s">
        <v>5</v>
      </c>
      <c r="YY165" s="6">
        <v>1660.4845466999998</v>
      </c>
      <c r="YZ165" s="6" t="s">
        <v>5</v>
      </c>
      <c r="ZA165" s="6">
        <v>1563.811872</v>
      </c>
      <c r="ZB165" s="6" t="s">
        <v>5</v>
      </c>
      <c r="ZC165" s="6" t="s">
        <v>5</v>
      </c>
      <c r="ZD165" s="6">
        <v>1692.2311035</v>
      </c>
      <c r="ZE165" s="6" t="s">
        <v>5</v>
      </c>
      <c r="ZF165" s="6" t="s">
        <v>5</v>
      </c>
      <c r="ZG165" s="6" t="s">
        <v>5</v>
      </c>
      <c r="ZH165" s="6">
        <v>3254.6467148999996</v>
      </c>
      <c r="ZI165" s="4"/>
      <c r="ZJ165" s="4"/>
      <c r="ZK165" s="6">
        <v>1653.7604495999999</v>
      </c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6">
        <v>1708.8392558999997</v>
      </c>
      <c r="ZW165" s="6">
        <v>1669.8174464999997</v>
      </c>
      <c r="ZX165" s="4"/>
      <c r="ZY165" s="4"/>
      <c r="ZZ165" s="4"/>
      <c r="AAA165" s="4"/>
      <c r="AAB165" s="4"/>
      <c r="AAC165" s="6">
        <v>1548.6734675999999</v>
      </c>
      <c r="AAD165" s="4"/>
      <c r="AAE165" s="4"/>
      <c r="AAF165" s="6">
        <v>1562.7095609999997</v>
      </c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>
        <v>1635.6090617999998</v>
      </c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 t="s">
        <v>5</v>
      </c>
      <c r="ACQ165" s="4" t="s">
        <v>5</v>
      </c>
      <c r="ACR165" s="4" t="s">
        <v>5</v>
      </c>
      <c r="ACS165" s="4">
        <v>1609.741497</v>
      </c>
      <c r="ACT165" s="4" t="s">
        <v>5</v>
      </c>
      <c r="ACU165" s="4" t="s">
        <v>5</v>
      </c>
      <c r="ACV165" s="4" t="s">
        <v>5</v>
      </c>
      <c r="ACW165" s="4" t="s">
        <v>5</v>
      </c>
      <c r="ACX165" s="4" t="s">
        <v>5</v>
      </c>
      <c r="ACY165" s="4" t="s">
        <v>5</v>
      </c>
      <c r="ACZ165" s="4" t="s">
        <v>5</v>
      </c>
      <c r="ADA165" s="4" t="s">
        <v>5</v>
      </c>
      <c r="ADB165" s="4" t="s">
        <v>5</v>
      </c>
      <c r="ADC165" s="4" t="s">
        <v>5</v>
      </c>
      <c r="ADD165" s="4" t="s">
        <v>5</v>
      </c>
      <c r="ADE165" s="4">
        <v>1616.9432621999997</v>
      </c>
      <c r="ADF165" s="4">
        <v>1586.8134281999999</v>
      </c>
      <c r="ADG165" s="4" t="s">
        <v>5</v>
      </c>
      <c r="ADH165" s="4" t="s">
        <v>5</v>
      </c>
      <c r="ADI165" s="4" t="s">
        <v>5</v>
      </c>
      <c r="ADJ165" s="4">
        <v>1593.0966008999999</v>
      </c>
      <c r="ADK165" s="4" t="s">
        <v>5</v>
      </c>
      <c r="ADL165" s="4"/>
      <c r="ADM165" s="4"/>
      <c r="ADN165" s="4"/>
      <c r="ADO165" s="4"/>
      <c r="ADP165" s="4"/>
    </row>
    <row r="166" spans="1:802" s="2" customFormat="1" ht="16.5">
      <c r="A166" s="5" t="s">
        <v>160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  <c r="ZO166" s="4"/>
      <c r="ZP166" s="4"/>
      <c r="ZQ166" s="4"/>
      <c r="ZR166" s="4"/>
      <c r="ZS166" s="4"/>
      <c r="ZT166" s="4"/>
      <c r="ZU166" s="4"/>
      <c r="ZV166" s="4"/>
      <c r="ZW166" s="4"/>
      <c r="ZX166" s="4"/>
      <c r="ZY166" s="4"/>
      <c r="ZZ166" s="4"/>
      <c r="AAA166" s="4"/>
      <c r="AAB166" s="4"/>
      <c r="AAC166" s="4"/>
      <c r="AAD166" s="4"/>
      <c r="AAE166" s="4"/>
      <c r="AAF166" s="4"/>
      <c r="AAG166" s="4"/>
      <c r="AAH166" s="4"/>
      <c r="AAI166" s="4"/>
      <c r="AAJ166" s="4"/>
      <c r="AAK166" s="4"/>
      <c r="AAL166" s="4"/>
      <c r="AAM166" s="4"/>
      <c r="AAN166" s="4"/>
      <c r="AAO166" s="4"/>
      <c r="AAP166" s="4"/>
      <c r="AAQ166" s="4"/>
      <c r="AAR166" s="4"/>
      <c r="AAS166" s="4"/>
      <c r="AAT166" s="4"/>
      <c r="AAU166" s="4"/>
      <c r="AAV166" s="4"/>
      <c r="AAW166" s="4"/>
      <c r="AAX166" s="4"/>
      <c r="AAY166" s="4"/>
      <c r="AAZ166" s="4"/>
      <c r="ABA166" s="4"/>
      <c r="ABB166" s="4"/>
      <c r="ABC166" s="4"/>
      <c r="ABD166" s="4"/>
      <c r="ABE166" s="4"/>
      <c r="ABF166" s="4"/>
      <c r="ABG166" s="4"/>
      <c r="ABH166" s="4"/>
      <c r="ABI166" s="4"/>
      <c r="ABJ166" s="4"/>
      <c r="ABK166" s="4"/>
      <c r="ABL166" s="4"/>
      <c r="ABM166" s="4"/>
      <c r="ABN166" s="4"/>
      <c r="ABO166" s="4"/>
      <c r="ABP166" s="4"/>
      <c r="ABQ166" s="4"/>
      <c r="ABR166" s="4"/>
      <c r="ABS166" s="4"/>
      <c r="ABT166" s="4"/>
      <c r="ABU166" s="4"/>
      <c r="ABV166" s="4"/>
      <c r="ABW166" s="4"/>
      <c r="ABX166" s="4"/>
      <c r="ABY166" s="4"/>
      <c r="ABZ166" s="4"/>
      <c r="ACA166" s="4"/>
      <c r="ACB166" s="4"/>
      <c r="ACC166" s="4"/>
      <c r="ACD166" s="4"/>
      <c r="ACE166" s="4"/>
      <c r="ACF166" s="4"/>
      <c r="ACG166" s="4"/>
      <c r="ACH166" s="4"/>
      <c r="ACI166" s="4"/>
      <c r="ACJ166" s="4"/>
      <c r="ACK166" s="4"/>
      <c r="ACL166" s="4"/>
      <c r="ACM166" s="4"/>
      <c r="ACN166" s="4"/>
      <c r="ACO166" s="4"/>
      <c r="ACP166" s="4"/>
      <c r="ACQ166" s="4"/>
      <c r="ACR166" s="4"/>
      <c r="ACS166" s="4"/>
      <c r="ACT166" s="4"/>
      <c r="ACU166" s="4"/>
      <c r="ACV166" s="4"/>
      <c r="ACW166" s="4"/>
      <c r="ACX166" s="4"/>
      <c r="ACY166" s="4"/>
      <c r="ACZ166" s="4"/>
      <c r="ADA166" s="4"/>
      <c r="ADB166" s="4"/>
      <c r="ADC166" s="4"/>
      <c r="ADD166" s="4"/>
      <c r="ADE166" s="4"/>
      <c r="ADF166" s="4"/>
      <c r="ADG166" s="4"/>
      <c r="ADH166" s="4"/>
      <c r="ADI166" s="4"/>
      <c r="ADJ166" s="4"/>
      <c r="ADK166" s="4"/>
      <c r="ADL166" s="4"/>
      <c r="ADM166" s="4"/>
      <c r="ADN166" s="4"/>
      <c r="ADO166" s="4"/>
      <c r="ADP166" s="4"/>
    </row>
    <row r="167" spans="1:802" s="2" customFormat="1" ht="16.5">
      <c r="A167" s="3" t="s">
        <v>161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  <c r="ZO167" s="4"/>
      <c r="ZP167" s="4"/>
      <c r="ZQ167" s="4"/>
      <c r="ZR167" s="4"/>
      <c r="ZS167" s="4"/>
      <c r="ZT167" s="4"/>
      <c r="ZU167" s="4"/>
      <c r="ZV167" s="4"/>
      <c r="ZW167" s="4"/>
      <c r="ZX167" s="4"/>
      <c r="ZY167" s="4"/>
      <c r="ZZ167" s="4"/>
      <c r="AAA167" s="4"/>
      <c r="AAB167" s="4"/>
      <c r="AAC167" s="4"/>
      <c r="AAD167" s="4"/>
      <c r="AAE167" s="4"/>
      <c r="AAF167" s="4"/>
      <c r="AAG167" s="4"/>
      <c r="AAH167" s="4"/>
      <c r="AAI167" s="4"/>
      <c r="AAJ167" s="4"/>
      <c r="AAK167" s="4"/>
      <c r="AAL167" s="4"/>
      <c r="AAM167" s="4"/>
      <c r="AAN167" s="4"/>
      <c r="AAO167" s="4"/>
      <c r="AAP167" s="4"/>
      <c r="AAQ167" s="4"/>
      <c r="AAR167" s="4"/>
      <c r="AAS167" s="4"/>
      <c r="AAT167" s="4"/>
      <c r="AAU167" s="4"/>
      <c r="AAV167" s="4"/>
      <c r="AAW167" s="4"/>
      <c r="AAX167" s="4"/>
      <c r="AAY167" s="4"/>
      <c r="AAZ167" s="4"/>
      <c r="ABA167" s="4"/>
      <c r="ABB167" s="4"/>
      <c r="ABC167" s="4"/>
      <c r="ABD167" s="4"/>
      <c r="ABE167" s="4"/>
      <c r="ABF167" s="4"/>
      <c r="ABG167" s="4"/>
      <c r="ABH167" s="4"/>
      <c r="ABI167" s="4"/>
      <c r="ABJ167" s="4"/>
      <c r="ABK167" s="4"/>
      <c r="ABL167" s="4"/>
      <c r="ABM167" s="4"/>
      <c r="ABN167" s="4"/>
      <c r="ABO167" s="4"/>
      <c r="ABP167" s="4"/>
      <c r="ABQ167" s="4"/>
      <c r="ABR167" s="4"/>
      <c r="ABS167" s="4"/>
      <c r="ABT167" s="4"/>
      <c r="ABU167" s="4"/>
      <c r="ABV167" s="4"/>
      <c r="ABW167" s="4"/>
      <c r="ABX167" s="4"/>
      <c r="ABY167" s="4"/>
      <c r="ABZ167" s="4"/>
      <c r="ACA167" s="4"/>
      <c r="ACB167" s="4"/>
      <c r="ACC167" s="4"/>
      <c r="ACD167" s="4"/>
      <c r="ACE167" s="4"/>
      <c r="ACF167" s="4"/>
      <c r="ACG167" s="4"/>
      <c r="ACH167" s="4"/>
      <c r="ACI167" s="4"/>
      <c r="ACJ167" s="4"/>
      <c r="ACK167" s="4"/>
      <c r="ACL167" s="4"/>
      <c r="ACM167" s="4"/>
      <c r="ACN167" s="4"/>
      <c r="ACO167" s="4"/>
      <c r="ACP167" s="4"/>
      <c r="ACQ167" s="4"/>
      <c r="ACR167" s="4"/>
      <c r="ACS167" s="4"/>
      <c r="ACT167" s="4"/>
      <c r="ACU167" s="4"/>
      <c r="ACV167" s="4"/>
      <c r="ACW167" s="4"/>
      <c r="ACX167" s="4"/>
      <c r="ACY167" s="4"/>
      <c r="ACZ167" s="4"/>
      <c r="ADA167" s="4"/>
      <c r="ADB167" s="4"/>
      <c r="ADC167" s="4"/>
      <c r="ADD167" s="4"/>
      <c r="ADE167" s="4"/>
      <c r="ADF167" s="4"/>
      <c r="ADG167" s="4"/>
      <c r="ADH167" s="4"/>
      <c r="ADI167" s="4"/>
      <c r="ADJ167" s="4"/>
      <c r="ADK167" s="4"/>
      <c r="ADL167" s="4"/>
      <c r="ADM167" s="4"/>
      <c r="ADN167" s="4"/>
      <c r="ADO167" s="4"/>
      <c r="ADP167" s="4"/>
    </row>
    <row r="168" spans="1:802" s="2" customFormat="1" ht="16.5">
      <c r="A168" s="5" t="s">
        <v>162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  <c r="AAW168" s="4"/>
      <c r="AAX168" s="4"/>
      <c r="AAY168" s="4"/>
      <c r="AAZ168" s="4"/>
      <c r="ABA168" s="4"/>
      <c r="ABB168" s="4"/>
      <c r="ABC168" s="4"/>
      <c r="ABD168" s="4"/>
      <c r="ABE168" s="4"/>
      <c r="ABF168" s="4"/>
      <c r="ABG168" s="4"/>
      <c r="ABH168" s="4"/>
      <c r="ABI168" s="4"/>
      <c r="ABJ168" s="4"/>
      <c r="ABK168" s="4"/>
      <c r="ABL168" s="4"/>
      <c r="ABM168" s="4"/>
      <c r="ABN168" s="4"/>
      <c r="ABO168" s="4"/>
      <c r="ABP168" s="4"/>
      <c r="ABQ168" s="4"/>
      <c r="ABR168" s="4"/>
      <c r="ABS168" s="4"/>
      <c r="ABT168" s="4"/>
      <c r="ABU168" s="4"/>
      <c r="ABV168" s="4"/>
      <c r="ABW168" s="4"/>
      <c r="ABX168" s="4"/>
      <c r="ABY168" s="4"/>
      <c r="ABZ168" s="4"/>
      <c r="ACA168" s="4"/>
      <c r="ACB168" s="4"/>
      <c r="ACC168" s="4"/>
      <c r="ACD168" s="4"/>
      <c r="ACE168" s="4"/>
      <c r="ACF168" s="4"/>
      <c r="ACG168" s="4"/>
      <c r="ACH168" s="4"/>
      <c r="ACI168" s="4"/>
      <c r="ACJ168" s="4"/>
      <c r="ACK168" s="4"/>
      <c r="ACL168" s="4"/>
      <c r="ACM168" s="4"/>
      <c r="ACN168" s="4"/>
      <c r="ACO168" s="4"/>
      <c r="ACP168" s="4"/>
      <c r="ACQ168" s="4"/>
      <c r="ACR168" s="4"/>
      <c r="ACS168" s="4"/>
      <c r="ACT168" s="4"/>
      <c r="ACU168" s="4"/>
      <c r="ACV168" s="4"/>
      <c r="ACW168" s="4"/>
      <c r="ACX168" s="4"/>
      <c r="ACY168" s="4"/>
      <c r="ACZ168" s="4"/>
      <c r="ADA168" s="4"/>
      <c r="ADB168" s="4"/>
      <c r="ADC168" s="4"/>
      <c r="ADD168" s="4"/>
      <c r="ADE168" s="4"/>
      <c r="ADF168" s="4"/>
      <c r="ADG168" s="4"/>
      <c r="ADH168" s="4"/>
      <c r="ADI168" s="4"/>
      <c r="ADJ168" s="4"/>
      <c r="ADK168" s="4"/>
      <c r="ADL168" s="4"/>
      <c r="ADM168" s="4"/>
      <c r="ADN168" s="4"/>
      <c r="ADO168" s="4"/>
      <c r="ADP168" s="4"/>
    </row>
    <row r="169" spans="1:802" s="2" customFormat="1" ht="16.5">
      <c r="A169" s="5" t="s">
        <v>163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  <c r="ZO169" s="4"/>
      <c r="ZP169" s="4"/>
      <c r="ZQ169" s="4"/>
      <c r="ZR169" s="4"/>
      <c r="ZS169" s="4"/>
      <c r="ZT169" s="4"/>
      <c r="ZU169" s="4"/>
      <c r="ZV169" s="4"/>
      <c r="ZW169" s="4"/>
      <c r="ZX169" s="4"/>
      <c r="ZY169" s="4"/>
      <c r="ZZ169" s="4"/>
      <c r="AAA169" s="4"/>
      <c r="AAB169" s="4"/>
      <c r="AAC169" s="4"/>
      <c r="AAD169" s="4"/>
      <c r="AAE169" s="4"/>
      <c r="AAF169" s="4"/>
      <c r="AAG169" s="4"/>
      <c r="AAH169" s="4"/>
      <c r="AAI169" s="4"/>
      <c r="AAJ169" s="4"/>
      <c r="AAK169" s="4"/>
      <c r="AAL169" s="4"/>
      <c r="AAM169" s="4"/>
      <c r="AAN169" s="4"/>
      <c r="AAO169" s="4"/>
      <c r="AAP169" s="4"/>
      <c r="AAQ169" s="4"/>
      <c r="AAR169" s="4"/>
      <c r="AAS169" s="4"/>
      <c r="AAT169" s="4"/>
      <c r="AAU169" s="4"/>
      <c r="AAV169" s="4"/>
      <c r="AAW169" s="4"/>
      <c r="AAX169" s="4"/>
      <c r="AAY169" s="4"/>
      <c r="AAZ169" s="4"/>
      <c r="ABA169" s="4"/>
      <c r="ABB169" s="4"/>
      <c r="ABC169" s="4"/>
      <c r="ABD169" s="4"/>
      <c r="ABE169" s="4"/>
      <c r="ABF169" s="4"/>
      <c r="ABG169" s="4"/>
      <c r="ABH169" s="4"/>
      <c r="ABI169" s="4"/>
      <c r="ABJ169" s="4"/>
      <c r="ABK169" s="4"/>
      <c r="ABL169" s="4"/>
      <c r="ABM169" s="4"/>
      <c r="ABN169" s="4"/>
      <c r="ABO169" s="4"/>
      <c r="ABP169" s="4"/>
      <c r="ABQ169" s="4"/>
      <c r="ABR169" s="4"/>
      <c r="ABS169" s="4"/>
      <c r="ABT169" s="4"/>
      <c r="ABU169" s="4"/>
      <c r="ABV169" s="4"/>
      <c r="ABW169" s="4"/>
      <c r="ABX169" s="4"/>
      <c r="ABY169" s="4"/>
      <c r="ABZ169" s="4"/>
      <c r="ACA169" s="4"/>
      <c r="ACB169" s="4"/>
      <c r="ACC169" s="4"/>
      <c r="ACD169" s="4"/>
      <c r="ACE169" s="4"/>
      <c r="ACF169" s="4"/>
      <c r="ACG169" s="4"/>
      <c r="ACH169" s="4"/>
      <c r="ACI169" s="4"/>
      <c r="ACJ169" s="4"/>
      <c r="ACK169" s="4"/>
      <c r="ACL169" s="4"/>
      <c r="ACM169" s="4"/>
      <c r="ACN169" s="4"/>
      <c r="ACO169" s="4"/>
      <c r="ACP169" s="4"/>
      <c r="ACQ169" s="4"/>
      <c r="ACR169" s="4"/>
      <c r="ACS169" s="4"/>
      <c r="ACT169" s="4"/>
      <c r="ACU169" s="4"/>
      <c r="ACV169" s="4"/>
      <c r="ACW169" s="4"/>
      <c r="ACX169" s="4"/>
      <c r="ACY169" s="4"/>
      <c r="ACZ169" s="4"/>
      <c r="ADA169" s="4"/>
      <c r="ADB169" s="4"/>
      <c r="ADC169" s="4"/>
      <c r="ADD169" s="4"/>
      <c r="ADE169" s="4"/>
      <c r="ADF169" s="4"/>
      <c r="ADG169" s="4"/>
      <c r="ADH169" s="4"/>
      <c r="ADI169" s="4"/>
      <c r="ADJ169" s="4"/>
      <c r="ADK169" s="4"/>
      <c r="ADL169" s="4"/>
      <c r="ADM169" s="4"/>
      <c r="ADN169" s="4"/>
      <c r="ADO169" s="4"/>
      <c r="ADP169" s="4"/>
    </row>
    <row r="170" spans="1:802" s="2" customFormat="1" ht="16.5">
      <c r="A170" s="5" t="s">
        <v>164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  <c r="ZN170" s="4"/>
      <c r="ZO170" s="4"/>
      <c r="ZP170" s="4"/>
      <c r="ZQ170" s="4"/>
      <c r="ZR170" s="4"/>
      <c r="ZS170" s="4"/>
      <c r="ZT170" s="4"/>
      <c r="ZU170" s="4"/>
      <c r="ZV170" s="4"/>
      <c r="ZW170" s="4"/>
      <c r="ZX170" s="4"/>
      <c r="ZY170" s="4"/>
      <c r="ZZ170" s="4"/>
      <c r="AAA170" s="4"/>
      <c r="AAB170" s="4"/>
      <c r="AAC170" s="4"/>
      <c r="AAD170" s="4"/>
      <c r="AAE170" s="4"/>
      <c r="AAF170" s="4"/>
      <c r="AAG170" s="4"/>
      <c r="AAH170" s="4"/>
      <c r="AAI170" s="4"/>
      <c r="AAJ170" s="4"/>
      <c r="AAK170" s="4"/>
      <c r="AAL170" s="4"/>
      <c r="AAM170" s="4"/>
      <c r="AAN170" s="4"/>
      <c r="AAO170" s="4"/>
      <c r="AAP170" s="4"/>
      <c r="AAQ170" s="4"/>
      <c r="AAR170" s="4"/>
      <c r="AAS170" s="4"/>
      <c r="AAT170" s="4"/>
      <c r="AAU170" s="4"/>
      <c r="AAV170" s="4"/>
      <c r="AAW170" s="4"/>
      <c r="AAX170" s="4"/>
      <c r="AAY170" s="4"/>
      <c r="AAZ170" s="4"/>
      <c r="ABA170" s="4"/>
      <c r="ABB170" s="4"/>
      <c r="ABC170" s="4"/>
      <c r="ABD170" s="4"/>
      <c r="ABE170" s="4"/>
      <c r="ABF170" s="4"/>
      <c r="ABG170" s="4"/>
      <c r="ABH170" s="4"/>
      <c r="ABI170" s="4"/>
      <c r="ABJ170" s="4"/>
      <c r="ABK170" s="4"/>
      <c r="ABL170" s="4"/>
      <c r="ABM170" s="4"/>
      <c r="ABN170" s="4"/>
      <c r="ABO170" s="4"/>
      <c r="ABP170" s="4"/>
      <c r="ABQ170" s="4"/>
      <c r="ABR170" s="4"/>
      <c r="ABS170" s="4"/>
      <c r="ABT170" s="4"/>
      <c r="ABU170" s="4"/>
      <c r="ABV170" s="4"/>
      <c r="ABW170" s="4"/>
      <c r="ABX170" s="4"/>
      <c r="ABY170" s="4"/>
      <c r="ABZ170" s="4"/>
      <c r="ACA170" s="4"/>
      <c r="ACB170" s="4"/>
      <c r="ACC170" s="4"/>
      <c r="ACD170" s="4"/>
      <c r="ACE170" s="4"/>
      <c r="ACF170" s="4"/>
      <c r="ACG170" s="4"/>
      <c r="ACH170" s="4"/>
      <c r="ACI170" s="4"/>
      <c r="ACJ170" s="4"/>
      <c r="ACK170" s="4"/>
      <c r="ACL170" s="4"/>
      <c r="ACM170" s="4"/>
      <c r="ACN170" s="4"/>
      <c r="ACO170" s="4"/>
      <c r="ACP170" s="4"/>
      <c r="ACQ170" s="4"/>
      <c r="ACR170" s="4"/>
      <c r="ACS170" s="4"/>
      <c r="ACT170" s="4"/>
      <c r="ACU170" s="4"/>
      <c r="ACV170" s="4"/>
      <c r="ACW170" s="4"/>
      <c r="ACX170" s="4"/>
      <c r="ACY170" s="4"/>
      <c r="ACZ170" s="4"/>
      <c r="ADA170" s="4"/>
      <c r="ADB170" s="4"/>
      <c r="ADC170" s="4"/>
      <c r="ADD170" s="4"/>
      <c r="ADE170" s="4"/>
      <c r="ADF170" s="4"/>
      <c r="ADG170" s="4"/>
      <c r="ADH170" s="4"/>
      <c r="ADI170" s="4"/>
      <c r="ADJ170" s="4"/>
      <c r="ADK170" s="4"/>
      <c r="ADL170" s="4"/>
      <c r="ADM170" s="4"/>
      <c r="ADN170" s="4"/>
      <c r="ADO170" s="4"/>
      <c r="ADP170" s="4"/>
    </row>
    <row r="171" spans="1:802" s="2" customFormat="1" ht="16.5">
      <c r="A171" s="5" t="s">
        <v>165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  <c r="ZO171" s="4"/>
      <c r="ZP171" s="4"/>
      <c r="ZQ171" s="4"/>
      <c r="ZR171" s="4"/>
      <c r="ZS171" s="4"/>
      <c r="ZT171" s="4"/>
      <c r="ZU171" s="4"/>
      <c r="ZV171" s="4"/>
      <c r="ZW171" s="4"/>
      <c r="ZX171" s="4"/>
      <c r="ZY171" s="4"/>
      <c r="ZZ171" s="4"/>
      <c r="AAA171" s="4"/>
      <c r="AAB171" s="4"/>
      <c r="AAC171" s="4"/>
      <c r="AAD171" s="4"/>
      <c r="AAE171" s="4"/>
      <c r="AAF171" s="4"/>
      <c r="AAG171" s="4"/>
      <c r="AAH171" s="4"/>
      <c r="AAI171" s="4"/>
      <c r="AAJ171" s="4"/>
      <c r="AAK171" s="4"/>
      <c r="AAL171" s="4"/>
      <c r="AAM171" s="4"/>
      <c r="AAN171" s="4"/>
      <c r="AAO171" s="4"/>
      <c r="AAP171" s="4"/>
      <c r="AAQ171" s="4"/>
      <c r="AAR171" s="4"/>
      <c r="AAS171" s="4"/>
      <c r="AAT171" s="4"/>
      <c r="AAU171" s="4"/>
      <c r="AAV171" s="4"/>
      <c r="AAW171" s="4"/>
      <c r="AAX171" s="4"/>
      <c r="AAY171" s="4"/>
      <c r="AAZ171" s="4"/>
      <c r="ABA171" s="4"/>
      <c r="ABB171" s="4"/>
      <c r="ABC171" s="4"/>
      <c r="ABD171" s="4"/>
      <c r="ABE171" s="4"/>
      <c r="ABF171" s="4"/>
      <c r="ABG171" s="4"/>
      <c r="ABH171" s="4"/>
      <c r="ABI171" s="4"/>
      <c r="ABJ171" s="4"/>
      <c r="ABK171" s="4"/>
      <c r="ABL171" s="4"/>
      <c r="ABM171" s="4"/>
      <c r="ABN171" s="4"/>
      <c r="ABO171" s="4"/>
      <c r="ABP171" s="4"/>
      <c r="ABQ171" s="4"/>
      <c r="ABR171" s="4"/>
      <c r="ABS171" s="4"/>
      <c r="ABT171" s="4"/>
      <c r="ABU171" s="4"/>
      <c r="ABV171" s="4"/>
      <c r="ABW171" s="4"/>
      <c r="ABX171" s="4"/>
      <c r="ABY171" s="4"/>
      <c r="ABZ171" s="4"/>
      <c r="ACA171" s="4"/>
      <c r="ACB171" s="4"/>
      <c r="ACC171" s="4"/>
      <c r="ACD171" s="4"/>
      <c r="ACE171" s="4"/>
      <c r="ACF171" s="4"/>
      <c r="ACG171" s="4"/>
      <c r="ACH171" s="4"/>
      <c r="ACI171" s="4"/>
      <c r="ACJ171" s="4"/>
      <c r="ACK171" s="4"/>
      <c r="ACL171" s="4"/>
      <c r="ACM171" s="4"/>
      <c r="ACN171" s="4"/>
      <c r="ACO171" s="4"/>
      <c r="ACP171" s="4"/>
      <c r="ACQ171" s="4"/>
      <c r="ACR171" s="4"/>
      <c r="ACS171" s="4"/>
      <c r="ACT171" s="4"/>
      <c r="ACU171" s="4"/>
      <c r="ACV171" s="4"/>
      <c r="ACW171" s="4"/>
      <c r="ACX171" s="4"/>
      <c r="ACY171" s="4"/>
      <c r="ACZ171" s="4"/>
      <c r="ADA171" s="4"/>
      <c r="ADB171" s="4"/>
      <c r="ADC171" s="4"/>
      <c r="ADD171" s="4"/>
      <c r="ADE171" s="4"/>
      <c r="ADF171" s="4"/>
      <c r="ADG171" s="4"/>
      <c r="ADH171" s="4"/>
      <c r="ADI171" s="4"/>
      <c r="ADJ171" s="4"/>
      <c r="ADK171" s="4"/>
      <c r="ADL171" s="4"/>
      <c r="ADM171" s="4"/>
      <c r="ADN171" s="4"/>
      <c r="ADO171" s="4"/>
      <c r="ADP171" s="4"/>
    </row>
    <row r="172" spans="1:802" s="2" customFormat="1" ht="16.5">
      <c r="A172" s="5" t="s">
        <v>166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  <c r="ZN172" s="4"/>
      <c r="ZO172" s="4"/>
      <c r="ZP172" s="4"/>
      <c r="ZQ172" s="4"/>
      <c r="ZR172" s="4"/>
      <c r="ZS172" s="4"/>
      <c r="ZT172" s="4"/>
      <c r="ZU172" s="4"/>
      <c r="ZV172" s="4"/>
      <c r="ZW172" s="4"/>
      <c r="ZX172" s="4"/>
      <c r="ZY172" s="4"/>
      <c r="ZZ172" s="4"/>
      <c r="AAA172" s="4"/>
      <c r="AAB172" s="4"/>
      <c r="AAC172" s="4"/>
      <c r="AAD172" s="6">
        <v>5.4013238999999995</v>
      </c>
      <c r="AAE172" s="4"/>
      <c r="AAF172" s="4"/>
      <c r="AAG172" s="4"/>
      <c r="AAH172" s="4"/>
      <c r="AAI172" s="4"/>
      <c r="AAJ172" s="4"/>
      <c r="AAK172" s="4"/>
      <c r="AAL172" s="4"/>
      <c r="AAM172" s="4"/>
      <c r="AAN172" s="4"/>
      <c r="AAO172" s="4"/>
      <c r="AAP172" s="4"/>
      <c r="AAQ172" s="4"/>
      <c r="AAR172" s="4"/>
      <c r="AAS172" s="4"/>
      <c r="AAT172" s="4"/>
      <c r="AAU172" s="4"/>
      <c r="AAV172" s="4"/>
      <c r="AAW172" s="4"/>
      <c r="AAX172" s="4"/>
      <c r="AAY172" s="4"/>
      <c r="AAZ172" s="4"/>
      <c r="ABA172" s="4"/>
      <c r="ABB172" s="4"/>
      <c r="ABC172" s="4"/>
      <c r="ABD172" s="4"/>
      <c r="ABE172" s="4"/>
      <c r="ABF172" s="4"/>
      <c r="ABG172" s="4"/>
      <c r="ABH172" s="4"/>
      <c r="ABI172" s="4"/>
      <c r="ABJ172" s="4"/>
      <c r="ABK172" s="4"/>
      <c r="ABL172" s="4"/>
      <c r="ABM172" s="4"/>
      <c r="ABN172" s="4"/>
      <c r="ABO172" s="4"/>
      <c r="ABP172" s="4"/>
      <c r="ABQ172" s="4"/>
      <c r="ABR172" s="4"/>
      <c r="ABS172" s="4"/>
      <c r="ABT172" s="4"/>
      <c r="ABU172" s="4"/>
      <c r="ABV172" s="4"/>
      <c r="ABW172" s="4"/>
      <c r="ABX172" s="4"/>
      <c r="ABY172" s="4"/>
      <c r="ABZ172" s="4"/>
      <c r="ACA172" s="4"/>
      <c r="ACB172" s="4"/>
      <c r="ACC172" s="4"/>
      <c r="ACD172" s="4"/>
      <c r="ACE172" s="4"/>
      <c r="ACF172" s="4"/>
      <c r="ACG172" s="4"/>
      <c r="ACH172" s="4"/>
      <c r="ACI172" s="4"/>
      <c r="ACJ172" s="4"/>
      <c r="ACK172" s="4"/>
      <c r="ACL172" s="4"/>
      <c r="ACM172" s="4"/>
      <c r="ACN172" s="4"/>
      <c r="ACO172" s="4"/>
      <c r="ACP172" s="4"/>
      <c r="ACQ172" s="4"/>
      <c r="ACR172" s="4"/>
      <c r="ACS172" s="4"/>
      <c r="ACT172" s="4"/>
      <c r="ACU172" s="4"/>
      <c r="ACV172" s="4"/>
      <c r="ACW172" s="4"/>
      <c r="ACX172" s="4"/>
      <c r="ACY172" s="4"/>
      <c r="ACZ172" s="4"/>
      <c r="ADA172" s="4"/>
      <c r="ADB172" s="4"/>
      <c r="ADC172" s="4"/>
      <c r="ADD172" s="4"/>
      <c r="ADE172" s="4"/>
      <c r="ADF172" s="4"/>
      <c r="ADG172" s="4"/>
      <c r="ADH172" s="4"/>
      <c r="ADI172" s="4"/>
      <c r="ADJ172" s="4"/>
      <c r="ADK172" s="4"/>
      <c r="ADL172" s="4"/>
      <c r="ADM172" s="4"/>
      <c r="ADN172" s="4"/>
      <c r="ADO172" s="4"/>
      <c r="ADP172" s="4"/>
    </row>
    <row r="173" spans="1:802" s="2" customFormat="1" ht="16.5">
      <c r="A173" s="3" t="s">
        <v>167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  <c r="ZN173" s="4"/>
      <c r="ZO173" s="4"/>
      <c r="ZP173" s="4"/>
      <c r="ZQ173" s="4"/>
      <c r="ZR173" s="4"/>
      <c r="ZS173" s="4"/>
      <c r="ZT173" s="4"/>
      <c r="ZU173" s="4"/>
      <c r="ZV173" s="4"/>
      <c r="ZW173" s="4"/>
      <c r="ZX173" s="4"/>
      <c r="ZY173" s="4"/>
      <c r="ZZ173" s="4"/>
      <c r="AAA173" s="4"/>
      <c r="AAB173" s="4"/>
      <c r="AAC173" s="4"/>
      <c r="AAD173" s="4"/>
      <c r="AAE173" s="4"/>
      <c r="AAF173" s="4"/>
      <c r="AAG173" s="4"/>
      <c r="AAH173" s="4"/>
      <c r="AAI173" s="4"/>
      <c r="AAJ173" s="4"/>
      <c r="AAK173" s="4"/>
      <c r="AAL173" s="4"/>
      <c r="AAM173" s="4"/>
      <c r="AAN173" s="4"/>
      <c r="AAO173" s="4"/>
      <c r="AAP173" s="4"/>
      <c r="AAQ173" s="4"/>
      <c r="AAR173" s="4"/>
      <c r="AAS173" s="4"/>
      <c r="AAT173" s="4"/>
      <c r="AAU173" s="4"/>
      <c r="AAV173" s="4"/>
      <c r="AAW173" s="4"/>
      <c r="AAX173" s="4"/>
      <c r="AAY173" s="4"/>
      <c r="AAZ173" s="4"/>
      <c r="ABA173" s="4"/>
      <c r="ABB173" s="4"/>
      <c r="ABC173" s="4"/>
      <c r="ABD173" s="4"/>
      <c r="ABE173" s="4"/>
      <c r="ABF173" s="4"/>
      <c r="ABG173" s="4"/>
      <c r="ABH173" s="4"/>
      <c r="ABI173" s="4"/>
      <c r="ABJ173" s="4"/>
      <c r="ABK173" s="4"/>
      <c r="ABL173" s="4"/>
      <c r="ABM173" s="4"/>
      <c r="ABN173" s="4"/>
      <c r="ABO173" s="4"/>
      <c r="ABP173" s="4"/>
      <c r="ABQ173" s="4"/>
      <c r="ABR173" s="4"/>
      <c r="ABS173" s="4"/>
      <c r="ABT173" s="4"/>
      <c r="ABU173" s="4"/>
      <c r="ABV173" s="4"/>
      <c r="ABW173" s="4"/>
      <c r="ABX173" s="4"/>
      <c r="ABY173" s="4"/>
      <c r="ABZ173" s="4"/>
      <c r="ACA173" s="4"/>
      <c r="ACB173" s="4"/>
      <c r="ACC173" s="4"/>
      <c r="ACD173" s="4"/>
      <c r="ACE173" s="4"/>
      <c r="ACF173" s="4"/>
      <c r="ACG173" s="4"/>
      <c r="ACH173" s="4"/>
      <c r="ACI173" s="4"/>
      <c r="ACJ173" s="4"/>
      <c r="ACK173" s="4"/>
      <c r="ACL173" s="4"/>
      <c r="ACM173" s="4"/>
      <c r="ACN173" s="4"/>
      <c r="ACO173" s="4"/>
      <c r="ACP173" s="4"/>
      <c r="ACQ173" s="4"/>
      <c r="ACR173" s="4"/>
      <c r="ACS173" s="4"/>
      <c r="ACT173" s="4"/>
      <c r="ACU173" s="4"/>
      <c r="ACV173" s="4"/>
      <c r="ACW173" s="4"/>
      <c r="ACX173" s="4"/>
      <c r="ACY173" s="4"/>
      <c r="ACZ173" s="4"/>
      <c r="ADA173" s="4"/>
      <c r="ADB173" s="4"/>
      <c r="ADC173" s="4"/>
      <c r="ADD173" s="4"/>
      <c r="ADE173" s="4"/>
      <c r="ADF173" s="4"/>
      <c r="ADG173" s="4"/>
      <c r="ADH173" s="4"/>
      <c r="ADI173" s="4"/>
      <c r="ADJ173" s="4"/>
      <c r="ADK173" s="4"/>
      <c r="ADL173" s="4"/>
      <c r="ADM173" s="4"/>
      <c r="ADN173" s="4"/>
      <c r="ADO173" s="4"/>
      <c r="ADP173" s="4"/>
    </row>
    <row r="174" spans="1:802" s="2" customFormat="1" ht="16.5">
      <c r="A174" s="3" t="s">
        <v>168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  <c r="ZN174" s="4"/>
      <c r="ZO174" s="4"/>
      <c r="ZP174" s="4"/>
      <c r="ZQ174" s="4"/>
      <c r="ZR174" s="4"/>
      <c r="ZS174" s="4"/>
      <c r="ZT174" s="4"/>
      <c r="ZU174" s="4"/>
      <c r="ZV174" s="4"/>
      <c r="ZW174" s="4"/>
      <c r="ZX174" s="4"/>
      <c r="ZY174" s="4"/>
      <c r="ZZ174" s="4"/>
      <c r="AAA174" s="4"/>
      <c r="AAB174" s="4"/>
      <c r="AAC174" s="4"/>
      <c r="AAD174" s="4"/>
      <c r="AAE174" s="4"/>
      <c r="AAF174" s="4"/>
      <c r="AAG174" s="4"/>
      <c r="AAH174" s="4"/>
      <c r="AAI174" s="4"/>
      <c r="AAJ174" s="4"/>
      <c r="AAK174" s="4"/>
      <c r="AAL174" s="4"/>
      <c r="AAM174" s="4"/>
      <c r="AAN174" s="4"/>
      <c r="AAO174" s="4"/>
      <c r="AAP174" s="4"/>
      <c r="AAQ174" s="4"/>
      <c r="AAR174" s="4"/>
      <c r="AAS174" s="4"/>
      <c r="AAT174" s="4"/>
      <c r="AAU174" s="4"/>
      <c r="AAV174" s="4"/>
      <c r="AAW174" s="4"/>
      <c r="AAX174" s="4"/>
      <c r="AAY174" s="4"/>
      <c r="AAZ174" s="4"/>
      <c r="ABA174" s="4"/>
      <c r="ABB174" s="4"/>
      <c r="ABC174" s="4"/>
      <c r="ABD174" s="4"/>
      <c r="ABE174" s="4"/>
      <c r="ABF174" s="4"/>
      <c r="ABG174" s="4"/>
      <c r="ABH174" s="4"/>
      <c r="ABI174" s="4"/>
      <c r="ABJ174" s="4"/>
      <c r="ABK174" s="4"/>
      <c r="ABL174" s="4"/>
      <c r="ABM174" s="4"/>
      <c r="ABN174" s="4"/>
      <c r="ABO174" s="4"/>
      <c r="ABP174" s="4"/>
      <c r="ABQ174" s="4"/>
      <c r="ABR174" s="4"/>
      <c r="ABS174" s="4"/>
      <c r="ABT174" s="4"/>
      <c r="ABU174" s="4"/>
      <c r="ABV174" s="4"/>
      <c r="ABW174" s="4"/>
      <c r="ABX174" s="4"/>
      <c r="ABY174" s="4"/>
      <c r="ABZ174" s="4"/>
      <c r="ACA174" s="4"/>
      <c r="ACB174" s="4"/>
      <c r="ACC174" s="4"/>
      <c r="ACD174" s="4"/>
      <c r="ACE174" s="4"/>
      <c r="ACF174" s="4"/>
      <c r="ACG174" s="4"/>
      <c r="ACH174" s="4"/>
      <c r="ACI174" s="4"/>
      <c r="ACJ174" s="4"/>
      <c r="ACK174" s="4"/>
      <c r="ACL174" s="4"/>
      <c r="ACM174" s="4"/>
      <c r="ACN174" s="4"/>
      <c r="ACO174" s="4"/>
      <c r="ACP174" s="4"/>
      <c r="ACQ174" s="4"/>
      <c r="ACR174" s="4"/>
      <c r="ACS174" s="4"/>
      <c r="ACT174" s="4"/>
      <c r="ACU174" s="4"/>
      <c r="ACV174" s="4"/>
      <c r="ACW174" s="4"/>
      <c r="ACX174" s="4"/>
      <c r="ACY174" s="4"/>
      <c r="ACZ174" s="4"/>
      <c r="ADA174" s="4"/>
      <c r="ADB174" s="4"/>
      <c r="ADC174" s="4"/>
      <c r="ADD174" s="4"/>
      <c r="ADE174" s="4"/>
      <c r="ADF174" s="4"/>
      <c r="ADG174" s="4"/>
      <c r="ADH174" s="4"/>
      <c r="ADI174" s="4"/>
      <c r="ADJ174" s="4"/>
      <c r="ADK174" s="4"/>
      <c r="ADL174" s="4"/>
      <c r="ADM174" s="4"/>
      <c r="ADN174" s="4"/>
      <c r="ADO174" s="4"/>
      <c r="ADP174" s="4"/>
    </row>
    <row r="175" spans="1:802" s="2" customFormat="1" ht="16.5">
      <c r="A175" s="5" t="s">
        <v>169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  <c r="ZO175" s="4"/>
      <c r="ZP175" s="4"/>
      <c r="ZQ175" s="4"/>
      <c r="ZR175" s="4"/>
      <c r="ZS175" s="4"/>
      <c r="ZT175" s="4"/>
      <c r="ZU175" s="4"/>
      <c r="ZV175" s="4"/>
      <c r="ZW175" s="4"/>
      <c r="ZX175" s="4"/>
      <c r="ZY175" s="4"/>
      <c r="ZZ175" s="4"/>
      <c r="AAA175" s="4"/>
      <c r="AAB175" s="4"/>
      <c r="AAC175" s="4"/>
      <c r="AAD175" s="4"/>
      <c r="AAE175" s="4"/>
      <c r="AAF175" s="4"/>
      <c r="AAG175" s="4"/>
      <c r="AAH175" s="4"/>
      <c r="AAI175" s="4"/>
      <c r="AAJ175" s="4"/>
      <c r="AAK175" s="4"/>
      <c r="AAL175" s="4"/>
      <c r="AAM175" s="4"/>
      <c r="AAN175" s="4"/>
      <c r="AAO175" s="4"/>
      <c r="AAP175" s="4"/>
      <c r="AAQ175" s="4"/>
      <c r="AAR175" s="4"/>
      <c r="AAS175" s="4"/>
      <c r="AAT175" s="4"/>
      <c r="AAU175" s="4"/>
      <c r="AAV175" s="4"/>
      <c r="AAW175" s="4"/>
      <c r="AAX175" s="4"/>
      <c r="AAY175" s="4"/>
      <c r="AAZ175" s="4"/>
      <c r="ABA175" s="4"/>
      <c r="ABB175" s="4"/>
      <c r="ABC175" s="4"/>
      <c r="ABD175" s="4"/>
      <c r="ABE175" s="4"/>
      <c r="ABF175" s="4"/>
      <c r="ABG175" s="4"/>
      <c r="ABH175" s="4"/>
      <c r="ABI175" s="4"/>
      <c r="ABJ175" s="4"/>
      <c r="ABK175" s="4"/>
      <c r="ABL175" s="4"/>
      <c r="ABM175" s="4"/>
      <c r="ABN175" s="4"/>
      <c r="ABO175" s="4"/>
      <c r="ABP175" s="4"/>
      <c r="ABQ175" s="4"/>
      <c r="ABR175" s="4"/>
      <c r="ABS175" s="4"/>
      <c r="ABT175" s="4"/>
      <c r="ABU175" s="4"/>
      <c r="ABV175" s="4"/>
      <c r="ABW175" s="4"/>
      <c r="ABX175" s="4"/>
      <c r="ABY175" s="4"/>
      <c r="ABZ175" s="4"/>
      <c r="ACA175" s="4"/>
      <c r="ACB175" s="4"/>
      <c r="ACC175" s="4"/>
      <c r="ACD175" s="4"/>
      <c r="ACE175" s="4"/>
      <c r="ACF175" s="4"/>
      <c r="ACG175" s="4"/>
      <c r="ACH175" s="4"/>
      <c r="ACI175" s="4"/>
      <c r="ACJ175" s="4"/>
      <c r="ACK175" s="4"/>
      <c r="ACL175" s="4"/>
      <c r="ACM175" s="4"/>
      <c r="ACN175" s="4"/>
      <c r="ACO175" s="4"/>
      <c r="ACP175" s="4"/>
      <c r="ACQ175" s="4"/>
      <c r="ACR175" s="4"/>
      <c r="ACS175" s="4"/>
      <c r="ACT175" s="4"/>
      <c r="ACU175" s="4"/>
      <c r="ACV175" s="4"/>
      <c r="ACW175" s="4"/>
      <c r="ACX175" s="4"/>
      <c r="ACY175" s="4"/>
      <c r="ACZ175" s="4"/>
      <c r="ADA175" s="4"/>
      <c r="ADB175" s="4"/>
      <c r="ADC175" s="4"/>
      <c r="ADD175" s="4"/>
      <c r="ADE175" s="4"/>
      <c r="ADF175" s="4"/>
      <c r="ADG175" s="4"/>
      <c r="ADH175" s="4"/>
      <c r="ADI175" s="4"/>
      <c r="ADJ175" s="4"/>
      <c r="ADK175" s="4"/>
      <c r="ADL175" s="4"/>
      <c r="ADM175" s="4"/>
      <c r="ADN175" s="4"/>
      <c r="ADO175" s="4"/>
      <c r="ADP175" s="4"/>
    </row>
    <row r="176" spans="1:802" s="2" customFormat="1" ht="16.5">
      <c r="A176" s="3" t="s">
        <v>170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  <c r="ZN176" s="4"/>
      <c r="ZO176" s="4"/>
      <c r="ZP176" s="4"/>
      <c r="ZQ176" s="4"/>
      <c r="ZR176" s="4"/>
      <c r="ZS176" s="4"/>
      <c r="ZT176" s="4"/>
      <c r="ZU176" s="4"/>
      <c r="ZV176" s="4"/>
      <c r="ZW176" s="4"/>
      <c r="ZX176" s="4"/>
      <c r="ZY176" s="4"/>
      <c r="ZZ176" s="4"/>
      <c r="AAA176" s="4"/>
      <c r="AAB176" s="4"/>
      <c r="AAC176" s="4"/>
      <c r="AAD176" s="4"/>
      <c r="AAE176" s="4"/>
      <c r="AAF176" s="4"/>
      <c r="AAG176" s="4"/>
      <c r="AAH176" s="4"/>
      <c r="AAI176" s="4"/>
      <c r="AAJ176" s="4"/>
      <c r="AAK176" s="4"/>
      <c r="AAL176" s="4"/>
      <c r="AAM176" s="4"/>
      <c r="AAN176" s="4"/>
      <c r="AAO176" s="4"/>
      <c r="AAP176" s="4"/>
      <c r="AAQ176" s="4"/>
      <c r="AAR176" s="4"/>
      <c r="AAS176" s="4"/>
      <c r="AAT176" s="4"/>
      <c r="AAU176" s="4"/>
      <c r="AAV176" s="4"/>
      <c r="AAW176" s="4"/>
      <c r="AAX176" s="4"/>
      <c r="AAY176" s="4"/>
      <c r="AAZ176" s="4"/>
      <c r="ABA176" s="4"/>
      <c r="ABB176" s="4"/>
      <c r="ABC176" s="4"/>
      <c r="ABD176" s="4"/>
      <c r="ABE176" s="4"/>
      <c r="ABF176" s="4"/>
      <c r="ABG176" s="4"/>
      <c r="ABH176" s="4"/>
      <c r="ABI176" s="4"/>
      <c r="ABJ176" s="4"/>
      <c r="ABK176" s="4"/>
      <c r="ABL176" s="4"/>
      <c r="ABM176" s="4"/>
      <c r="ABN176" s="4"/>
      <c r="ABO176" s="4"/>
      <c r="ABP176" s="4"/>
      <c r="ABQ176" s="4"/>
      <c r="ABR176" s="4"/>
      <c r="ABS176" s="4"/>
      <c r="ABT176" s="4"/>
      <c r="ABU176" s="4"/>
      <c r="ABV176" s="4"/>
      <c r="ABW176" s="4"/>
      <c r="ABX176" s="4"/>
      <c r="ABY176" s="4"/>
      <c r="ABZ176" s="4"/>
      <c r="ACA176" s="4"/>
      <c r="ACB176" s="4"/>
      <c r="ACC176" s="4"/>
      <c r="ACD176" s="4"/>
      <c r="ACE176" s="4"/>
      <c r="ACF176" s="4"/>
      <c r="ACG176" s="4"/>
      <c r="ACH176" s="4"/>
      <c r="ACI176" s="4"/>
      <c r="ACJ176" s="4"/>
      <c r="ACK176" s="4"/>
      <c r="ACL176" s="4"/>
      <c r="ACM176" s="4"/>
      <c r="ACN176" s="4"/>
      <c r="ACO176" s="4"/>
      <c r="ACP176" s="4"/>
      <c r="ACQ176" s="4"/>
      <c r="ACR176" s="4"/>
      <c r="ACS176" s="4"/>
      <c r="ACT176" s="4"/>
      <c r="ACU176" s="4"/>
      <c r="ACV176" s="4"/>
      <c r="ACW176" s="4"/>
      <c r="ACX176" s="4"/>
      <c r="ACY176" s="4"/>
      <c r="ACZ176" s="4"/>
      <c r="ADA176" s="4"/>
      <c r="ADB176" s="4"/>
      <c r="ADC176" s="4"/>
      <c r="ADD176" s="4"/>
      <c r="ADE176" s="4"/>
      <c r="ADF176" s="4"/>
      <c r="ADG176" s="4"/>
      <c r="ADH176" s="4"/>
      <c r="ADI176" s="4"/>
      <c r="ADJ176" s="4"/>
      <c r="ADK176" s="4"/>
      <c r="ADL176" s="4"/>
      <c r="ADM176" s="4"/>
      <c r="ADN176" s="4"/>
      <c r="ADO176" s="4"/>
      <c r="ADP176" s="4"/>
    </row>
    <row r="177" spans="1:802" s="2" customFormat="1" ht="16.5">
      <c r="A177" s="5" t="s">
        <v>171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</row>
    <row r="178" spans="1:802" s="2" customFormat="1" ht="16.5">
      <c r="A178" s="5" t="s">
        <v>172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  <c r="ZN178" s="4"/>
      <c r="ZO178" s="4"/>
      <c r="ZP178" s="4"/>
      <c r="ZQ178" s="4"/>
      <c r="ZR178" s="4"/>
      <c r="ZS178" s="4"/>
      <c r="ZT178" s="4"/>
      <c r="ZU178" s="4"/>
      <c r="ZV178" s="4"/>
      <c r="ZW178" s="4"/>
      <c r="ZX178" s="4"/>
      <c r="ZY178" s="4"/>
      <c r="ZZ178" s="4"/>
      <c r="AAA178" s="4"/>
      <c r="AAB178" s="4"/>
      <c r="AAC178" s="4"/>
      <c r="AAD178" s="4"/>
      <c r="AAE178" s="4"/>
      <c r="AAF178" s="4"/>
      <c r="AAG178" s="4"/>
      <c r="AAH178" s="4"/>
      <c r="AAI178" s="4"/>
      <c r="AAJ178" s="4"/>
      <c r="AAK178" s="4"/>
      <c r="AAL178" s="4"/>
      <c r="AAM178" s="4"/>
      <c r="AAN178" s="4"/>
      <c r="AAO178" s="4"/>
      <c r="AAP178" s="4"/>
      <c r="AAQ178" s="4"/>
      <c r="AAR178" s="4"/>
      <c r="AAS178" s="4"/>
      <c r="AAT178" s="4"/>
      <c r="AAU178" s="4"/>
      <c r="AAV178" s="4"/>
      <c r="AAW178" s="4"/>
      <c r="AAX178" s="4"/>
      <c r="AAY178" s="4"/>
      <c r="AAZ178" s="4"/>
      <c r="ABA178" s="4"/>
      <c r="ABB178" s="4"/>
      <c r="ABC178" s="4"/>
      <c r="ABD178" s="4"/>
      <c r="ABE178" s="4"/>
      <c r="ABF178" s="4"/>
      <c r="ABG178" s="4"/>
      <c r="ABH178" s="4"/>
      <c r="ABI178" s="4"/>
      <c r="ABJ178" s="4"/>
      <c r="ABK178" s="4"/>
      <c r="ABL178" s="4"/>
      <c r="ABM178" s="4"/>
      <c r="ABN178" s="4"/>
      <c r="ABO178" s="4"/>
      <c r="ABP178" s="4"/>
      <c r="ABQ178" s="4"/>
      <c r="ABR178" s="4"/>
      <c r="ABS178" s="4"/>
      <c r="ABT178" s="4"/>
      <c r="ABU178" s="4"/>
      <c r="ABV178" s="4"/>
      <c r="ABW178" s="4"/>
      <c r="ABX178" s="4"/>
      <c r="ABY178" s="4"/>
      <c r="ABZ178" s="4"/>
      <c r="ACA178" s="4"/>
      <c r="ACB178" s="4"/>
      <c r="ACC178" s="4"/>
      <c r="ACD178" s="4"/>
      <c r="ACE178" s="4"/>
      <c r="ACF178" s="4"/>
      <c r="ACG178" s="4"/>
      <c r="ACH178" s="4"/>
      <c r="ACI178" s="4"/>
      <c r="ACJ178" s="4"/>
      <c r="ACK178" s="4"/>
      <c r="ACL178" s="4"/>
      <c r="ACM178" s="4"/>
      <c r="ACN178" s="4"/>
      <c r="ACO178" s="4"/>
      <c r="ACP178" s="4"/>
      <c r="ACQ178" s="4"/>
      <c r="ACR178" s="4"/>
      <c r="ACS178" s="4"/>
      <c r="ACT178" s="4"/>
      <c r="ACU178" s="4"/>
      <c r="ACV178" s="4"/>
      <c r="ACW178" s="4"/>
      <c r="ACX178" s="4"/>
      <c r="ACY178" s="4"/>
      <c r="ACZ178" s="4"/>
      <c r="ADA178" s="4"/>
      <c r="ADB178" s="4"/>
      <c r="ADC178" s="4"/>
      <c r="ADD178" s="4"/>
      <c r="ADE178" s="4"/>
      <c r="ADF178" s="4"/>
      <c r="ADG178" s="4"/>
      <c r="ADH178" s="4"/>
      <c r="ADI178" s="4"/>
      <c r="ADJ178" s="4"/>
      <c r="ADK178" s="4"/>
      <c r="ADL178" s="4"/>
      <c r="ADM178" s="4"/>
      <c r="ADN178" s="4"/>
      <c r="ADO178" s="4"/>
      <c r="ADP178" s="4"/>
    </row>
    <row r="179" spans="1:802" s="2" customFormat="1" ht="16.5">
      <c r="A179" s="5" t="s">
        <v>173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</row>
    <row r="180" spans="1:802" s="2" customFormat="1" ht="16.5">
      <c r="A180" s="5" t="s">
        <v>174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  <c r="ZN180" s="4"/>
      <c r="ZO180" s="4"/>
      <c r="ZP180" s="4"/>
      <c r="ZQ180" s="4"/>
      <c r="ZR180" s="4"/>
      <c r="ZS180" s="4"/>
      <c r="ZT180" s="4"/>
      <c r="ZU180" s="4"/>
      <c r="ZV180" s="4"/>
      <c r="ZW180" s="4"/>
      <c r="ZX180" s="4"/>
      <c r="ZY180" s="4"/>
      <c r="ZZ180" s="4"/>
      <c r="AAA180" s="4"/>
      <c r="AAB180" s="4"/>
      <c r="AAC180" s="4"/>
      <c r="AAD180" s="4"/>
      <c r="AAE180" s="4"/>
      <c r="AAF180" s="4"/>
      <c r="AAG180" s="4"/>
      <c r="AAH180" s="4"/>
      <c r="AAI180" s="4"/>
      <c r="AAJ180" s="4"/>
      <c r="AAK180" s="4"/>
      <c r="AAL180" s="4"/>
      <c r="AAM180" s="4"/>
      <c r="AAN180" s="4"/>
      <c r="AAO180" s="4"/>
      <c r="AAP180" s="4"/>
      <c r="AAQ180" s="4"/>
      <c r="AAR180" s="4"/>
      <c r="AAS180" s="4"/>
      <c r="AAT180" s="4"/>
      <c r="AAU180" s="4"/>
      <c r="AAV180" s="4"/>
      <c r="AAW180" s="4"/>
      <c r="AAX180" s="4"/>
      <c r="AAY180" s="4"/>
      <c r="AAZ180" s="4"/>
      <c r="ABA180" s="4"/>
      <c r="ABB180" s="4"/>
      <c r="ABC180" s="4"/>
      <c r="ABD180" s="4"/>
      <c r="ABE180" s="4"/>
      <c r="ABF180" s="4"/>
      <c r="ABG180" s="4"/>
      <c r="ABH180" s="4"/>
      <c r="ABI180" s="4"/>
      <c r="ABJ180" s="4"/>
      <c r="ABK180" s="4"/>
      <c r="ABL180" s="4"/>
      <c r="ABM180" s="4"/>
      <c r="ABN180" s="4"/>
      <c r="ABO180" s="4"/>
      <c r="ABP180" s="4"/>
      <c r="ABQ180" s="4"/>
      <c r="ABR180" s="4"/>
      <c r="ABS180" s="4"/>
      <c r="ABT180" s="4"/>
      <c r="ABU180" s="4"/>
      <c r="ABV180" s="4"/>
      <c r="ABW180" s="4"/>
      <c r="ABX180" s="4"/>
      <c r="ABY180" s="4"/>
      <c r="ABZ180" s="4"/>
      <c r="ACA180" s="4"/>
      <c r="ACB180" s="4"/>
      <c r="ACC180" s="4"/>
      <c r="ACD180" s="4"/>
      <c r="ACE180" s="4"/>
      <c r="ACF180" s="4"/>
      <c r="ACG180" s="4"/>
      <c r="ACH180" s="4"/>
      <c r="ACI180" s="4"/>
      <c r="ACJ180" s="4"/>
      <c r="ACK180" s="4"/>
      <c r="ACL180" s="4"/>
      <c r="ACM180" s="4"/>
      <c r="ACN180" s="4"/>
      <c r="ACO180" s="4"/>
      <c r="ACP180" s="4"/>
      <c r="ACQ180" s="4"/>
      <c r="ACR180" s="4"/>
      <c r="ACS180" s="4"/>
      <c r="ACT180" s="4"/>
      <c r="ACU180" s="4"/>
      <c r="ACV180" s="4"/>
      <c r="ACW180" s="4"/>
      <c r="ACX180" s="4"/>
      <c r="ACY180" s="4"/>
      <c r="ACZ180" s="4"/>
      <c r="ADA180" s="4"/>
      <c r="ADB180" s="4"/>
      <c r="ADC180" s="4"/>
      <c r="ADD180" s="4"/>
      <c r="ADE180" s="4"/>
      <c r="ADF180" s="4"/>
      <c r="ADG180" s="4"/>
      <c r="ADH180" s="4"/>
      <c r="ADI180" s="4"/>
      <c r="ADJ180" s="4"/>
      <c r="ADK180" s="4"/>
      <c r="ADL180" s="4"/>
      <c r="ADM180" s="4"/>
      <c r="ADN180" s="4"/>
      <c r="ADO180" s="4"/>
      <c r="ADP180" s="4"/>
    </row>
    <row r="181" spans="1:802" s="2" customFormat="1" ht="16.5">
      <c r="A181" s="3" t="s">
        <v>175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  <c r="ZO181" s="4"/>
      <c r="ZP181" s="4"/>
      <c r="ZQ181" s="4"/>
      <c r="ZR181" s="4"/>
      <c r="ZS181" s="4"/>
      <c r="ZT181" s="4"/>
      <c r="ZU181" s="4"/>
      <c r="ZV181" s="4"/>
      <c r="ZW181" s="4"/>
      <c r="ZX181" s="4"/>
      <c r="ZY181" s="4"/>
      <c r="ZZ181" s="4"/>
      <c r="AAA181" s="4"/>
      <c r="AAB181" s="4"/>
      <c r="AAC181" s="4"/>
      <c r="AAD181" s="4"/>
      <c r="AAE181" s="4"/>
      <c r="AAF181" s="4"/>
      <c r="AAG181" s="4"/>
      <c r="AAH181" s="4"/>
      <c r="AAI181" s="4"/>
      <c r="AAJ181" s="4"/>
      <c r="AAK181" s="4"/>
      <c r="AAL181" s="4"/>
      <c r="AAM181" s="4"/>
      <c r="AAN181" s="4"/>
      <c r="AAO181" s="4"/>
      <c r="AAP181" s="4"/>
      <c r="AAQ181" s="4"/>
      <c r="AAR181" s="4"/>
      <c r="AAS181" s="4"/>
      <c r="AAT181" s="4"/>
      <c r="AAU181" s="4"/>
      <c r="AAV181" s="4"/>
      <c r="AAW181" s="4"/>
      <c r="AAX181" s="4"/>
      <c r="AAY181" s="4"/>
      <c r="AAZ181" s="4"/>
      <c r="ABA181" s="4"/>
      <c r="ABB181" s="4"/>
      <c r="ABC181" s="4"/>
      <c r="ABD181" s="4"/>
      <c r="ABE181" s="4"/>
      <c r="ABF181" s="4"/>
      <c r="ABG181" s="4"/>
      <c r="ABH181" s="4"/>
      <c r="ABI181" s="4"/>
      <c r="ABJ181" s="4"/>
      <c r="ABK181" s="4"/>
      <c r="ABL181" s="4"/>
      <c r="ABM181" s="4"/>
      <c r="ABN181" s="4"/>
      <c r="ABO181" s="4"/>
      <c r="ABP181" s="4"/>
      <c r="ABQ181" s="4"/>
      <c r="ABR181" s="4"/>
      <c r="ABS181" s="4"/>
      <c r="ABT181" s="4"/>
      <c r="ABU181" s="4"/>
      <c r="ABV181" s="4"/>
      <c r="ABW181" s="4"/>
      <c r="ABX181" s="4"/>
      <c r="ABY181" s="4"/>
      <c r="ABZ181" s="4"/>
      <c r="ACA181" s="4"/>
      <c r="ACB181" s="4"/>
      <c r="ACC181" s="4"/>
      <c r="ACD181" s="4"/>
      <c r="ACE181" s="4"/>
      <c r="ACF181" s="4"/>
      <c r="ACG181" s="4"/>
      <c r="ACH181" s="4"/>
      <c r="ACI181" s="4"/>
      <c r="ACJ181" s="4"/>
      <c r="ACK181" s="4"/>
      <c r="ACL181" s="4"/>
      <c r="ACM181" s="4"/>
      <c r="ACN181" s="4"/>
      <c r="ACO181" s="4"/>
      <c r="ACP181" s="4"/>
      <c r="ACQ181" s="4"/>
      <c r="ACR181" s="4"/>
      <c r="ACS181" s="4"/>
      <c r="ACT181" s="4"/>
      <c r="ACU181" s="4"/>
      <c r="ACV181" s="4"/>
      <c r="ACW181" s="4"/>
      <c r="ACX181" s="4"/>
      <c r="ACY181" s="4"/>
      <c r="ACZ181" s="4"/>
      <c r="ADA181" s="4"/>
      <c r="ADB181" s="4"/>
      <c r="ADC181" s="4"/>
      <c r="ADD181" s="4"/>
      <c r="ADE181" s="4"/>
      <c r="ADF181" s="4"/>
      <c r="ADG181" s="4"/>
      <c r="ADH181" s="4"/>
      <c r="ADI181" s="4"/>
      <c r="ADJ181" s="4"/>
      <c r="ADK181" s="4"/>
      <c r="ADL181" s="4"/>
      <c r="ADM181" s="4"/>
      <c r="ADN181" s="4"/>
      <c r="ADO181" s="4"/>
      <c r="ADP181" s="4"/>
    </row>
    <row r="182" spans="1:802" s="2" customFormat="1" ht="16.5">
      <c r="A182" s="3" t="s">
        <v>176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  <c r="ZN182" s="4"/>
      <c r="ZO182" s="4"/>
      <c r="ZP182" s="4"/>
      <c r="ZQ182" s="4"/>
      <c r="ZR182" s="4"/>
      <c r="ZS182" s="4"/>
      <c r="ZT182" s="4"/>
      <c r="ZU182" s="4"/>
      <c r="ZV182" s="4"/>
      <c r="ZW182" s="4"/>
      <c r="ZX182" s="4"/>
      <c r="ZY182" s="4"/>
      <c r="ZZ182" s="4"/>
      <c r="AAA182" s="4"/>
      <c r="AAB182" s="4"/>
      <c r="AAC182" s="4"/>
      <c r="AAD182" s="4"/>
      <c r="AAE182" s="4"/>
      <c r="AAF182" s="4"/>
      <c r="AAG182" s="4"/>
      <c r="AAH182" s="4"/>
      <c r="AAI182" s="4"/>
      <c r="AAJ182" s="4"/>
      <c r="AAK182" s="4"/>
      <c r="AAL182" s="4"/>
      <c r="AAM182" s="4"/>
      <c r="AAN182" s="4"/>
      <c r="AAO182" s="4"/>
      <c r="AAP182" s="4"/>
      <c r="AAQ182" s="4"/>
      <c r="AAR182" s="4"/>
      <c r="AAS182" s="4"/>
      <c r="AAT182" s="4"/>
      <c r="AAU182" s="4"/>
      <c r="AAV182" s="4"/>
      <c r="AAW182" s="4"/>
      <c r="AAX182" s="4"/>
      <c r="AAY182" s="4"/>
      <c r="AAZ182" s="4"/>
      <c r="ABA182" s="4"/>
      <c r="ABB182" s="4"/>
      <c r="ABC182" s="4"/>
      <c r="ABD182" s="4"/>
      <c r="ABE182" s="4"/>
      <c r="ABF182" s="4"/>
      <c r="ABG182" s="4"/>
      <c r="ABH182" s="4"/>
      <c r="ABI182" s="4"/>
      <c r="ABJ182" s="4"/>
      <c r="ABK182" s="4"/>
      <c r="ABL182" s="4"/>
      <c r="ABM182" s="4"/>
      <c r="ABN182" s="4"/>
      <c r="ABO182" s="4"/>
      <c r="ABP182" s="4"/>
      <c r="ABQ182" s="4"/>
      <c r="ABR182" s="4"/>
      <c r="ABS182" s="4"/>
      <c r="ABT182" s="4"/>
      <c r="ABU182" s="4"/>
      <c r="ABV182" s="4"/>
      <c r="ABW182" s="4"/>
      <c r="ABX182" s="4"/>
      <c r="ABY182" s="4"/>
      <c r="ABZ182" s="4"/>
      <c r="ACA182" s="4"/>
      <c r="ACB182" s="4"/>
      <c r="ACC182" s="4"/>
      <c r="ACD182" s="4"/>
      <c r="ACE182" s="4"/>
      <c r="ACF182" s="4"/>
      <c r="ACG182" s="4"/>
      <c r="ACH182" s="4"/>
      <c r="ACI182" s="4"/>
      <c r="ACJ182" s="4"/>
      <c r="ACK182" s="4"/>
      <c r="ACL182" s="4"/>
      <c r="ACM182" s="4"/>
      <c r="ACN182" s="4"/>
      <c r="ACO182" s="4"/>
      <c r="ACP182" s="4"/>
      <c r="ACQ182" s="4"/>
      <c r="ACR182" s="4"/>
      <c r="ACS182" s="4"/>
      <c r="ACT182" s="4"/>
      <c r="ACU182" s="4"/>
      <c r="ACV182" s="4"/>
      <c r="ACW182" s="4"/>
      <c r="ACX182" s="4"/>
      <c r="ACY182" s="4"/>
      <c r="ACZ182" s="4"/>
      <c r="ADA182" s="4"/>
      <c r="ADB182" s="4"/>
      <c r="ADC182" s="4"/>
      <c r="ADD182" s="4"/>
      <c r="ADE182" s="4"/>
      <c r="ADF182" s="4"/>
      <c r="ADG182" s="4"/>
      <c r="ADH182" s="4"/>
      <c r="ADI182" s="4"/>
      <c r="ADJ182" s="4"/>
      <c r="ADK182" s="4"/>
      <c r="ADL182" s="4"/>
      <c r="ADM182" s="4"/>
      <c r="ADN182" s="4"/>
      <c r="ADO182" s="4"/>
      <c r="ADP182" s="4"/>
    </row>
    <row r="183" spans="1:802" s="2" customFormat="1" ht="16.5">
      <c r="A183" s="5" t="s">
        <v>177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  <c r="ZN183" s="4"/>
      <c r="ZO183" s="4"/>
      <c r="ZP183" s="4"/>
      <c r="ZQ183" s="4"/>
      <c r="ZR183" s="4"/>
      <c r="ZS183" s="4"/>
      <c r="ZT183" s="4"/>
      <c r="ZU183" s="4"/>
      <c r="ZV183" s="4"/>
      <c r="ZW183" s="4"/>
      <c r="ZX183" s="4"/>
      <c r="ZY183" s="4"/>
      <c r="ZZ183" s="4"/>
      <c r="AAA183" s="4"/>
      <c r="AAB183" s="4"/>
      <c r="AAC183" s="4"/>
      <c r="AAD183" s="4"/>
      <c r="AAE183" s="4"/>
      <c r="AAF183" s="4"/>
      <c r="AAG183" s="4"/>
      <c r="AAH183" s="4"/>
      <c r="AAI183" s="4"/>
      <c r="AAJ183" s="4"/>
      <c r="AAK183" s="4"/>
      <c r="AAL183" s="4"/>
      <c r="AAM183" s="4"/>
      <c r="AAN183" s="4"/>
      <c r="AAO183" s="4"/>
      <c r="AAP183" s="4"/>
      <c r="AAQ183" s="4"/>
      <c r="AAR183" s="4"/>
      <c r="AAS183" s="4"/>
      <c r="AAT183" s="4"/>
      <c r="AAU183" s="4"/>
      <c r="AAV183" s="4"/>
      <c r="AAW183" s="4"/>
      <c r="AAX183" s="4"/>
      <c r="AAY183" s="4"/>
      <c r="AAZ183" s="4"/>
      <c r="ABA183" s="4"/>
      <c r="ABB183" s="4"/>
      <c r="ABC183" s="4"/>
      <c r="ABD183" s="4"/>
      <c r="ABE183" s="4"/>
      <c r="ABF183" s="4"/>
      <c r="ABG183" s="4"/>
      <c r="ABH183" s="4"/>
      <c r="ABI183" s="4"/>
      <c r="ABJ183" s="4"/>
      <c r="ABK183" s="4"/>
      <c r="ABL183" s="4"/>
      <c r="ABM183" s="4"/>
      <c r="ABN183" s="4"/>
      <c r="ABO183" s="4"/>
      <c r="ABP183" s="4"/>
      <c r="ABQ183" s="4"/>
      <c r="ABR183" s="4"/>
      <c r="ABS183" s="4"/>
      <c r="ABT183" s="4"/>
      <c r="ABU183" s="4"/>
      <c r="ABV183" s="4"/>
      <c r="ABW183" s="4"/>
      <c r="ABX183" s="4"/>
      <c r="ABY183" s="4"/>
      <c r="ABZ183" s="4"/>
      <c r="ACA183" s="4"/>
      <c r="ACB183" s="4"/>
      <c r="ACC183" s="4"/>
      <c r="ACD183" s="4"/>
      <c r="ACE183" s="4"/>
      <c r="ACF183" s="4"/>
      <c r="ACG183" s="4"/>
      <c r="ACH183" s="4"/>
      <c r="ACI183" s="4"/>
      <c r="ACJ183" s="4"/>
      <c r="ACK183" s="4"/>
      <c r="ACL183" s="4"/>
      <c r="ACM183" s="4"/>
      <c r="ACN183" s="4"/>
      <c r="ACO183" s="4"/>
      <c r="ACP183" s="4"/>
      <c r="ACQ183" s="4"/>
      <c r="ACR183" s="4"/>
      <c r="ACS183" s="4"/>
      <c r="ACT183" s="4"/>
      <c r="ACU183" s="4"/>
      <c r="ACV183" s="4"/>
      <c r="ACW183" s="4"/>
      <c r="ACX183" s="4"/>
      <c r="ACY183" s="4"/>
      <c r="ACZ183" s="4"/>
      <c r="ADA183" s="4"/>
      <c r="ADB183" s="4"/>
      <c r="ADC183" s="4"/>
      <c r="ADD183" s="4"/>
      <c r="ADE183" s="4"/>
      <c r="ADF183" s="4"/>
      <c r="ADG183" s="4"/>
      <c r="ADH183" s="4"/>
      <c r="ADI183" s="4"/>
      <c r="ADJ183" s="4"/>
      <c r="ADK183" s="4"/>
      <c r="ADL183" s="4"/>
      <c r="ADM183" s="4"/>
      <c r="ADN183" s="4"/>
      <c r="ADO183" s="4"/>
      <c r="ADP183" s="4"/>
    </row>
    <row r="184" spans="1:802" s="2" customFormat="1" ht="16.5">
      <c r="A184" s="3" t="s">
        <v>178</v>
      </c>
      <c r="B184" s="4">
        <v>1254</v>
      </c>
      <c r="C184" s="4">
        <v>343</v>
      </c>
      <c r="D184" s="4"/>
      <c r="E184" s="4"/>
      <c r="F184" s="4"/>
      <c r="G184" s="4"/>
      <c r="H184" s="4"/>
      <c r="I184" s="4">
        <v>2302</v>
      </c>
      <c r="J184" s="4"/>
      <c r="K184" s="4"/>
      <c r="L184" s="4">
        <v>3193</v>
      </c>
      <c r="M184" s="4"/>
      <c r="N184" s="4">
        <v>2410</v>
      </c>
      <c r="O184" s="4">
        <v>2200</v>
      </c>
      <c r="P184" s="4"/>
      <c r="Q184" s="4"/>
      <c r="R184" s="4"/>
      <c r="S184" s="4">
        <v>621</v>
      </c>
      <c r="T184" s="4">
        <v>643</v>
      </c>
      <c r="U184" s="4">
        <v>2193</v>
      </c>
      <c r="V184" s="4"/>
      <c r="W184" s="4">
        <v>1328</v>
      </c>
      <c r="X184" s="4">
        <v>3486</v>
      </c>
      <c r="Y184" s="4">
        <v>2427</v>
      </c>
      <c r="Z184" s="4"/>
      <c r="AA184" s="4"/>
      <c r="AB184" s="4">
        <v>1010</v>
      </c>
      <c r="AC184" s="4">
        <v>1328</v>
      </c>
      <c r="AD184" s="4">
        <v>1709</v>
      </c>
      <c r="AE184" s="4">
        <v>2175</v>
      </c>
      <c r="AF184" s="4">
        <v>2425</v>
      </c>
      <c r="AG184" s="4">
        <v>697</v>
      </c>
      <c r="AH184" s="4"/>
      <c r="AI184" s="4"/>
      <c r="AJ184" s="4"/>
      <c r="AK184" s="4"/>
      <c r="AL184" s="4"/>
      <c r="AM184" s="4">
        <v>790</v>
      </c>
      <c r="AN184" s="4"/>
      <c r="AO184" s="4"/>
      <c r="AP184" s="4"/>
      <c r="AQ184" s="4"/>
      <c r="AR184" s="4"/>
      <c r="AS184" s="4"/>
      <c r="AT184" s="4">
        <v>728</v>
      </c>
      <c r="AU184" s="4"/>
      <c r="AV184" s="4">
        <v>732</v>
      </c>
      <c r="AW184" s="4"/>
      <c r="AX184" s="4"/>
      <c r="AY184" s="4"/>
      <c r="AZ184" s="4"/>
      <c r="BA184" s="4">
        <v>1246</v>
      </c>
      <c r="BB184" s="4">
        <v>1322</v>
      </c>
      <c r="BC184" s="4"/>
      <c r="BD184" s="4">
        <v>2341</v>
      </c>
      <c r="BE184" s="4">
        <v>524</v>
      </c>
      <c r="BF184" s="4">
        <v>686</v>
      </c>
      <c r="BG184" s="4">
        <v>2366</v>
      </c>
      <c r="BH184" s="4">
        <v>1730</v>
      </c>
      <c r="BI184" s="4"/>
      <c r="BJ184" s="4">
        <v>443</v>
      </c>
      <c r="BK184" s="4">
        <v>3250</v>
      </c>
      <c r="BL184" s="4"/>
      <c r="BM184" s="4">
        <v>2113</v>
      </c>
      <c r="BN184" s="4"/>
      <c r="BO184" s="4">
        <v>1653</v>
      </c>
      <c r="BP184" s="4"/>
      <c r="BQ184" s="4">
        <v>536</v>
      </c>
      <c r="BR184" s="4"/>
      <c r="BS184" s="4">
        <v>1922</v>
      </c>
      <c r="BT184" s="4"/>
      <c r="BU184" s="4"/>
      <c r="BV184" s="4">
        <v>572</v>
      </c>
      <c r="BW184" s="4"/>
      <c r="BX184" s="4">
        <v>4794</v>
      </c>
      <c r="BY184" s="4"/>
      <c r="BZ184" s="4"/>
      <c r="CA184" s="4"/>
      <c r="CB184" s="4">
        <v>368</v>
      </c>
      <c r="CC184" s="4">
        <v>2667</v>
      </c>
      <c r="CD184" s="4"/>
      <c r="CE184" s="4"/>
      <c r="CF184" s="4"/>
      <c r="CG184" s="4">
        <v>2666</v>
      </c>
      <c r="CH184" s="4">
        <v>1139</v>
      </c>
      <c r="CI184" s="4">
        <v>337</v>
      </c>
      <c r="CJ184" s="4">
        <v>1643</v>
      </c>
      <c r="CK184" s="4">
        <v>690</v>
      </c>
      <c r="CL184" s="4"/>
      <c r="CM184" s="4"/>
      <c r="CN184" s="4">
        <v>248</v>
      </c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>
        <v>369</v>
      </c>
      <c r="DB184" s="4"/>
      <c r="DC184" s="4"/>
      <c r="DD184" s="4"/>
      <c r="DE184" s="4">
        <v>894</v>
      </c>
      <c r="DF184" s="4"/>
      <c r="DG184" s="4"/>
      <c r="DH184" s="4">
        <v>3221</v>
      </c>
      <c r="DI184" s="4"/>
      <c r="DJ184" s="4">
        <v>1819</v>
      </c>
      <c r="DK184" s="4"/>
      <c r="DL184" s="4">
        <v>320</v>
      </c>
      <c r="DM184" s="4"/>
      <c r="DN184" s="4"/>
      <c r="DO184" s="4">
        <v>1663</v>
      </c>
      <c r="DP184" s="4"/>
      <c r="DQ184" s="4"/>
      <c r="DR184" s="4"/>
      <c r="DS184" s="4"/>
      <c r="DT184" s="4"/>
      <c r="DU184" s="4">
        <v>2038</v>
      </c>
      <c r="DV184" s="4"/>
      <c r="DW184" s="4">
        <v>1744</v>
      </c>
      <c r="DX184" s="4">
        <v>748</v>
      </c>
      <c r="DY184" s="4"/>
      <c r="DZ184" s="4">
        <v>1361</v>
      </c>
      <c r="EA184" s="4">
        <v>2113</v>
      </c>
      <c r="EB184" s="4">
        <v>1203</v>
      </c>
      <c r="EC184" s="4">
        <v>2921</v>
      </c>
      <c r="ED184" s="4">
        <v>3109</v>
      </c>
      <c r="EE184" s="4"/>
      <c r="EF184" s="4">
        <v>3185</v>
      </c>
      <c r="EG184" s="4"/>
      <c r="EH184" s="4">
        <v>1059</v>
      </c>
      <c r="EI184" s="4">
        <v>2411</v>
      </c>
      <c r="EJ184" s="4">
        <v>1362</v>
      </c>
      <c r="EK184" s="4"/>
      <c r="EL184" s="4"/>
      <c r="EM184" s="4">
        <v>1224</v>
      </c>
      <c r="EN184" s="4"/>
      <c r="EO184" s="4">
        <v>1755</v>
      </c>
      <c r="EP184" s="4"/>
      <c r="EQ184" s="4"/>
      <c r="ER184" s="4"/>
      <c r="ES184" s="4">
        <v>2812</v>
      </c>
      <c r="ET184" s="4"/>
      <c r="EU184" s="4">
        <v>723</v>
      </c>
      <c r="EV184" s="4"/>
      <c r="EW184" s="4">
        <v>6408</v>
      </c>
      <c r="EX184" s="4"/>
      <c r="EY184" s="4"/>
      <c r="EZ184" s="4">
        <v>886</v>
      </c>
      <c r="FA184" s="4"/>
      <c r="FB184" s="4"/>
      <c r="FC184" s="4">
        <v>2425</v>
      </c>
      <c r="FD184" s="4"/>
      <c r="FE184" s="4"/>
      <c r="FF184" s="4"/>
      <c r="FG184" s="4"/>
      <c r="FH184" s="4">
        <v>2377</v>
      </c>
      <c r="FI184" s="4"/>
      <c r="FJ184" s="4">
        <v>374</v>
      </c>
      <c r="FK184" s="4"/>
      <c r="FL184" s="4">
        <v>2163</v>
      </c>
      <c r="FM184" s="4"/>
      <c r="FN184" s="4">
        <v>2359</v>
      </c>
      <c r="FO184" s="4"/>
      <c r="FP184" s="4"/>
      <c r="FQ184" s="4">
        <v>780</v>
      </c>
      <c r="FR184" s="4"/>
      <c r="FS184" s="4"/>
      <c r="FT184" s="4">
        <v>2305</v>
      </c>
      <c r="FU184" s="4">
        <v>367</v>
      </c>
      <c r="FV184" s="4"/>
      <c r="FW184" s="4"/>
      <c r="FX184" s="4">
        <v>2061</v>
      </c>
      <c r="FY184" s="4"/>
      <c r="FZ184" s="4">
        <v>728</v>
      </c>
      <c r="GA184" s="4">
        <v>409</v>
      </c>
      <c r="GB184" s="4">
        <v>1989</v>
      </c>
      <c r="GC184" s="4">
        <v>2809</v>
      </c>
      <c r="GD184" s="4">
        <v>724</v>
      </c>
      <c r="GE184" s="4">
        <v>1974</v>
      </c>
      <c r="GF184" s="4"/>
      <c r="GG184" s="4">
        <v>1039</v>
      </c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>
        <v>829</v>
      </c>
      <c r="HK184" s="4">
        <v>2318</v>
      </c>
      <c r="HL184" s="4"/>
      <c r="HM184" s="4"/>
      <c r="HN184" s="4"/>
      <c r="HO184" s="4"/>
      <c r="HP184" s="4">
        <v>733</v>
      </c>
      <c r="HQ184" s="4">
        <v>2354</v>
      </c>
      <c r="HR184" s="4"/>
      <c r="HS184" s="4"/>
      <c r="HT184" s="4"/>
      <c r="HU184" s="4"/>
      <c r="HV184" s="4"/>
      <c r="HW184" s="4"/>
      <c r="HX184" s="4"/>
      <c r="HY184" s="4"/>
      <c r="HZ184" s="4">
        <v>2309</v>
      </c>
      <c r="IA184" s="4"/>
      <c r="IB184" s="4"/>
      <c r="IC184" s="4">
        <v>2390</v>
      </c>
      <c r="ID184" s="4"/>
      <c r="IE184" s="4"/>
      <c r="IF184" s="4"/>
      <c r="IG184" s="4">
        <v>2298</v>
      </c>
      <c r="IH184" s="4">
        <v>1472</v>
      </c>
      <c r="II184" s="4"/>
      <c r="IJ184" s="4">
        <v>968</v>
      </c>
      <c r="IK184" s="4">
        <v>1003</v>
      </c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>
        <v>3444</v>
      </c>
      <c r="JF184" s="4"/>
      <c r="JG184" s="4">
        <v>2112</v>
      </c>
      <c r="JH184" s="4"/>
      <c r="JI184" s="4"/>
      <c r="JJ184" s="4"/>
      <c r="JK184" s="4">
        <v>2425</v>
      </c>
      <c r="JL184" s="4"/>
      <c r="JM184" s="4"/>
      <c r="JN184" s="4"/>
      <c r="JO184" s="4"/>
      <c r="JP184" s="4"/>
      <c r="JQ184" s="4"/>
      <c r="JR184" s="4">
        <v>1175</v>
      </c>
      <c r="JS184" s="4">
        <v>2119</v>
      </c>
      <c r="JT184" s="4"/>
      <c r="JU184" s="4">
        <v>2179</v>
      </c>
      <c r="JV184" s="4"/>
      <c r="JW184" s="4">
        <v>2402</v>
      </c>
      <c r="JX184" s="4"/>
      <c r="JY184" s="4"/>
      <c r="JZ184" s="4">
        <v>1115</v>
      </c>
      <c r="KA184" s="4"/>
      <c r="KB184" s="4"/>
      <c r="KC184" s="4"/>
      <c r="KD184" s="4">
        <v>2810</v>
      </c>
      <c r="KE184" s="4">
        <v>1300</v>
      </c>
      <c r="KF184" s="4"/>
      <c r="KG184" s="4"/>
      <c r="KH184" s="4">
        <v>825</v>
      </c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>
        <v>772</v>
      </c>
      <c r="LM184" s="4"/>
      <c r="LN184" s="4"/>
      <c r="LO184" s="4">
        <v>319</v>
      </c>
      <c r="LP184" s="4">
        <v>2491</v>
      </c>
      <c r="LQ184" s="4"/>
      <c r="LR184" s="4">
        <v>2429</v>
      </c>
      <c r="LS184" s="4">
        <v>1213</v>
      </c>
      <c r="LT184" s="4">
        <v>2023</v>
      </c>
      <c r="LU184" s="4"/>
      <c r="LV184" s="4"/>
      <c r="LW184" s="4"/>
      <c r="LX184" s="4"/>
      <c r="LY184" s="4">
        <v>2328</v>
      </c>
      <c r="LZ184" s="4"/>
      <c r="MA184" s="4">
        <v>2175</v>
      </c>
      <c r="MB184" s="4"/>
      <c r="MC184" s="4">
        <v>2239</v>
      </c>
      <c r="MD184" s="4">
        <v>334</v>
      </c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>
        <v>2362</v>
      </c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>
        <v>2302</v>
      </c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>
        <v>4211</v>
      </c>
      <c r="NV184" s="4"/>
      <c r="NW184" s="4"/>
      <c r="NX184" s="4"/>
      <c r="NY184" s="4">
        <v>2487</v>
      </c>
      <c r="NZ184" s="4"/>
      <c r="OA184" s="4"/>
      <c r="OB184" s="4"/>
      <c r="OC184" s="4"/>
      <c r="OD184" s="4">
        <v>2423</v>
      </c>
      <c r="OE184" s="4"/>
      <c r="OF184" s="4"/>
      <c r="OG184" s="4">
        <v>2484</v>
      </c>
      <c r="OH184" s="4">
        <v>956</v>
      </c>
      <c r="OI184" s="4"/>
      <c r="OJ184" s="4">
        <v>2117</v>
      </c>
      <c r="OK184" s="4"/>
      <c r="OL184" s="4"/>
      <c r="OM184" s="4"/>
      <c r="ON184" s="4"/>
      <c r="OO184" s="4">
        <v>2425</v>
      </c>
      <c r="OP184" s="4">
        <v>1930</v>
      </c>
      <c r="OQ184" s="4"/>
      <c r="OR184" s="4"/>
      <c r="OS184" s="4"/>
      <c r="OT184" s="4"/>
      <c r="OU184" s="4">
        <v>2388</v>
      </c>
      <c r="OV184" s="4"/>
      <c r="OW184" s="4">
        <v>3043</v>
      </c>
      <c r="OX184" s="4"/>
      <c r="OY184" s="4">
        <v>2117</v>
      </c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>
        <v>2440</v>
      </c>
      <c r="PM184" s="4"/>
      <c r="PN184" s="4"/>
      <c r="PO184" s="4"/>
      <c r="PP184" s="4"/>
      <c r="PQ184" s="4">
        <v>2406</v>
      </c>
      <c r="PR184" s="4">
        <v>2485.3438679999999</v>
      </c>
      <c r="PS184" s="4">
        <v>0</v>
      </c>
      <c r="PT184" s="4">
        <v>0</v>
      </c>
      <c r="PU184" s="4">
        <v>0</v>
      </c>
      <c r="PV184" s="4">
        <v>2061.2113388999996</v>
      </c>
      <c r="PW184" s="4">
        <v>2424.9372251999998</v>
      </c>
      <c r="PX184" s="4">
        <v>1899.8330084999998</v>
      </c>
      <c r="PY184" s="4" t="s">
        <v>5</v>
      </c>
      <c r="PZ184" s="4" t="s">
        <v>5</v>
      </c>
      <c r="QA184" s="4">
        <v>2425.1576873999998</v>
      </c>
      <c r="QB184" s="4">
        <v>4044.5995211999998</v>
      </c>
      <c r="QC184" s="4">
        <v>4445.0691074999995</v>
      </c>
      <c r="QD184" s="4">
        <v>5083.0867142999996</v>
      </c>
      <c r="QE184" s="4">
        <v>2406.6756062999998</v>
      </c>
      <c r="QF184" s="4">
        <v>3409.9623348</v>
      </c>
      <c r="QG184" s="4">
        <v>2020.7932688999997</v>
      </c>
      <c r="QH184" s="4">
        <v>2663.2201196999995</v>
      </c>
      <c r="QI184" s="4">
        <v>4094.1667724999993</v>
      </c>
      <c r="QJ184" s="4" t="s">
        <v>5</v>
      </c>
      <c r="QK184" s="4">
        <v>2069.6623898999997</v>
      </c>
      <c r="QL184" s="4">
        <v>2020.8667562999997</v>
      </c>
      <c r="QM184" s="4">
        <v>6106.5089903999997</v>
      </c>
      <c r="QN184" s="4">
        <v>2340.7206648000001</v>
      </c>
      <c r="QO184" s="4" t="s">
        <v>5</v>
      </c>
      <c r="QP184" s="4">
        <v>2425.0107125999998</v>
      </c>
      <c r="QQ184" s="4" t="s">
        <v>5</v>
      </c>
      <c r="QR184" s="4">
        <v>3709.2765149999996</v>
      </c>
      <c r="QS184" s="4" t="s">
        <v>5</v>
      </c>
      <c r="QT184" s="4">
        <v>2020.8667562999997</v>
      </c>
      <c r="QU184" s="4">
        <v>8116.8670484999993</v>
      </c>
      <c r="QV184" s="4" t="s">
        <v>5</v>
      </c>
      <c r="QW184" s="4">
        <v>6023.5049720999996</v>
      </c>
      <c r="QX184" s="4">
        <v>1754.2177253999998</v>
      </c>
      <c r="QY184" s="4">
        <v>2150.8659668999999</v>
      </c>
      <c r="QZ184" s="4" t="s">
        <v>5</v>
      </c>
      <c r="RA184" s="4">
        <v>2110.7051028000001</v>
      </c>
      <c r="RB184" s="4">
        <v>3354.5528351999997</v>
      </c>
      <c r="RC184" s="4" t="s">
        <v>5</v>
      </c>
      <c r="RD184" s="4">
        <v>5008.1295662999992</v>
      </c>
      <c r="RE184" s="4" t="s">
        <v>5</v>
      </c>
      <c r="RF184" s="4">
        <v>3004.8630423</v>
      </c>
      <c r="RG184" s="4">
        <v>3482.2739363999995</v>
      </c>
      <c r="RH184" s="4">
        <v>1917.5802155999997</v>
      </c>
      <c r="RI184" s="4" t="s">
        <v>5</v>
      </c>
      <c r="RJ184" s="4">
        <v>6022.0719677999996</v>
      </c>
      <c r="RK184" s="4">
        <v>2008.8148226999999</v>
      </c>
      <c r="RL184" s="4">
        <v>2090.1653744999999</v>
      </c>
      <c r="RM184" s="4">
        <v>3226.4275533</v>
      </c>
      <c r="RN184" s="4">
        <v>4057.1658665999998</v>
      </c>
      <c r="RO184" s="4" t="s">
        <v>5</v>
      </c>
      <c r="RP184" s="4">
        <v>3767.9194601999998</v>
      </c>
      <c r="RQ184" s="4" t="s">
        <v>5</v>
      </c>
      <c r="RR184" s="4">
        <v>2083.4780210999998</v>
      </c>
      <c r="RS184" s="4">
        <v>2099.7187364999995</v>
      </c>
      <c r="RT184" s="4">
        <v>2293.5417539999999</v>
      </c>
      <c r="RU184" s="4" t="s">
        <v>5</v>
      </c>
      <c r="RV184" s="4">
        <v>2417.8456910999998</v>
      </c>
      <c r="RW184" s="4">
        <v>4355.1205298999994</v>
      </c>
      <c r="RX184" s="4">
        <v>3630.1305851999996</v>
      </c>
      <c r="RY184" s="4" t="s">
        <v>5</v>
      </c>
      <c r="RZ184" s="4">
        <v>2611.5217337999998</v>
      </c>
      <c r="SA184" s="4">
        <v>2438.1282134999997</v>
      </c>
      <c r="SB184" s="4">
        <v>1939.1120237999999</v>
      </c>
      <c r="SC184" s="4">
        <v>5508.578760299999</v>
      </c>
      <c r="SD184" s="4" t="s">
        <v>5</v>
      </c>
      <c r="SE184" s="4">
        <v>6383.7402069</v>
      </c>
      <c r="SF184" s="4">
        <v>6855.4925711999995</v>
      </c>
      <c r="SG184" s="4">
        <v>2064.9591962999998</v>
      </c>
      <c r="SH184" s="4">
        <v>5684.7280580999995</v>
      </c>
      <c r="SI184" s="4" t="s">
        <v>5</v>
      </c>
      <c r="SJ184" s="4" t="s">
        <v>5</v>
      </c>
      <c r="SK184" s="4" t="s">
        <v>5</v>
      </c>
      <c r="SL184" s="4">
        <v>1832.4083189999999</v>
      </c>
      <c r="SM184" s="4" t="s">
        <v>5</v>
      </c>
      <c r="SN184" s="4" t="s">
        <v>5</v>
      </c>
      <c r="SO184" s="4">
        <v>1865.1469556999998</v>
      </c>
      <c r="SP184" s="4" t="s">
        <v>5</v>
      </c>
      <c r="SQ184" s="4" t="s">
        <v>5</v>
      </c>
      <c r="SR184" s="4" t="s">
        <v>5</v>
      </c>
      <c r="SS184" s="4">
        <v>1778.7257732999997</v>
      </c>
      <c r="ST184" s="4">
        <v>705.40555259999996</v>
      </c>
      <c r="SU184" s="4" t="s">
        <v>5</v>
      </c>
      <c r="SV184" s="4">
        <v>753.42956849999996</v>
      </c>
      <c r="SW184" s="4" t="s">
        <v>5</v>
      </c>
      <c r="SX184" s="4">
        <v>1977.2152406999996</v>
      </c>
      <c r="SY184" s="4">
        <v>2110.2641783999998</v>
      </c>
      <c r="SZ184" s="4" t="s">
        <v>5</v>
      </c>
      <c r="TA184" s="4">
        <v>2082.0450167999998</v>
      </c>
      <c r="TB184" s="4">
        <v>1969.4990636999999</v>
      </c>
      <c r="TC184" s="4" t="s">
        <v>5</v>
      </c>
      <c r="TD184" s="4">
        <v>2362.7301410999999</v>
      </c>
      <c r="TE184" s="4">
        <v>1932.0939770999998</v>
      </c>
      <c r="TF184" s="4">
        <v>1906.2264122999998</v>
      </c>
      <c r="TG184" s="4">
        <v>281.08930499999997</v>
      </c>
      <c r="TH184" s="4">
        <v>3863.6367986999999</v>
      </c>
      <c r="TI184" s="4">
        <v>7723.2685340999997</v>
      </c>
      <c r="TJ184" s="4">
        <v>7465.6951970999999</v>
      </c>
      <c r="TK184" s="4">
        <v>3863.6735423999999</v>
      </c>
      <c r="TL184" s="4">
        <v>2424.9004814999998</v>
      </c>
      <c r="TM184" s="4">
        <v>4236.4016351999999</v>
      </c>
      <c r="TN184" s="4">
        <v>2101.7028962999998</v>
      </c>
      <c r="TO184" s="4">
        <v>2949.2698241999997</v>
      </c>
      <c r="TP184" s="4" t="s">
        <v>5</v>
      </c>
      <c r="TQ184" s="4" t="s">
        <v>5</v>
      </c>
      <c r="TR184" s="4" t="s">
        <v>5</v>
      </c>
      <c r="TS184" s="4" t="s">
        <v>5</v>
      </c>
      <c r="TT184" s="4" t="s">
        <v>5</v>
      </c>
      <c r="TU184" s="6">
        <v>4722</v>
      </c>
      <c r="TV184" s="6">
        <v>2058.5657924999996</v>
      </c>
      <c r="TW184" s="6">
        <v>2481.0448550999999</v>
      </c>
      <c r="TX184" s="6">
        <v>2136.9033608999998</v>
      </c>
      <c r="TY184" s="6">
        <v>2107.8758378999996</v>
      </c>
      <c r="TZ184" s="6" t="s">
        <v>5</v>
      </c>
      <c r="UA184" s="6">
        <v>4463.2939827</v>
      </c>
      <c r="UB184" s="6">
        <v>3453.8710563</v>
      </c>
      <c r="UC184" s="6">
        <v>6301.6180373999996</v>
      </c>
      <c r="UD184" s="6" t="s">
        <v>5</v>
      </c>
      <c r="UE184" s="6">
        <v>8394.6126767999995</v>
      </c>
      <c r="UF184" s="6">
        <v>4696.1388095999991</v>
      </c>
      <c r="UG184" s="6" t="s">
        <v>5</v>
      </c>
      <c r="UH184" s="6">
        <v>3995.9141186999996</v>
      </c>
      <c r="UI184" s="6">
        <v>6612.5799704999999</v>
      </c>
      <c r="UJ184" s="6">
        <v>2142.1209663</v>
      </c>
      <c r="UK184" s="6">
        <v>4738.9084763999999</v>
      </c>
      <c r="UL184" s="6">
        <v>1871.4668720999998</v>
      </c>
      <c r="UM184" s="6">
        <v>2079.5831888999996</v>
      </c>
      <c r="UN184" s="6">
        <v>5046.1225520999997</v>
      </c>
      <c r="UO184" s="6">
        <v>1800.4045562999997</v>
      </c>
      <c r="UP184" s="6">
        <v>6958.6688807999999</v>
      </c>
      <c r="UQ184" s="6">
        <v>1774.0225796999998</v>
      </c>
      <c r="UR184" s="6">
        <v>3826.9298423999994</v>
      </c>
      <c r="US184" s="6">
        <v>2101.8498710999997</v>
      </c>
      <c r="UT184" s="6">
        <v>4872.9127502999991</v>
      </c>
      <c r="UU184" s="6" t="s">
        <v>5</v>
      </c>
      <c r="UV184" s="6" t="s">
        <v>5</v>
      </c>
      <c r="UW184" s="6">
        <v>3883.7723462999998</v>
      </c>
      <c r="UX184" s="6">
        <v>1368.0046946999998</v>
      </c>
      <c r="UY184" s="6">
        <v>3226.5010407</v>
      </c>
      <c r="UZ184" s="6">
        <v>1821.6424148999997</v>
      </c>
      <c r="VA184" s="6">
        <v>763.01967419999994</v>
      </c>
      <c r="VB184" s="6">
        <v>1926.4354472999999</v>
      </c>
      <c r="VC184" s="6">
        <v>828.71740979999993</v>
      </c>
      <c r="VD184" s="6">
        <v>2046.3668840999999</v>
      </c>
      <c r="VE184" s="6">
        <v>3445.6037237999999</v>
      </c>
      <c r="VF184" s="6">
        <v>1705.0913985</v>
      </c>
      <c r="VG184" s="6" t="s">
        <v>5</v>
      </c>
      <c r="VH184" s="6" t="s">
        <v>5</v>
      </c>
      <c r="VI184" s="6" t="s">
        <v>5</v>
      </c>
      <c r="VJ184" s="6">
        <v>5503.9123104</v>
      </c>
      <c r="VK184" s="6">
        <v>730.64847449999991</v>
      </c>
      <c r="VL184" s="6">
        <v>1221.6545375999999</v>
      </c>
      <c r="VM184" s="6">
        <v>713.93009099999995</v>
      </c>
      <c r="VN184" s="6">
        <v>6244.3346090999994</v>
      </c>
      <c r="VO184" s="6">
        <v>3527.2849689</v>
      </c>
      <c r="VP184" s="6" t="s">
        <v>5</v>
      </c>
      <c r="VQ184" s="6">
        <v>9411.5680616999998</v>
      </c>
      <c r="VR184" s="6">
        <v>4181.8739843999992</v>
      </c>
      <c r="VS184" s="6">
        <v>7081.3928387999995</v>
      </c>
      <c r="VT184" s="6">
        <v>1851.9559673999997</v>
      </c>
      <c r="VU184" s="6">
        <v>2100.1964045999998</v>
      </c>
      <c r="VV184" s="6">
        <v>1823.5898309999998</v>
      </c>
      <c r="VW184" s="6">
        <v>5126.0033558999994</v>
      </c>
      <c r="VX184" s="6">
        <v>3620.9079164999998</v>
      </c>
      <c r="VY184" s="6" t="s">
        <v>5</v>
      </c>
      <c r="VZ184" s="6">
        <v>4194.8812541999996</v>
      </c>
      <c r="WA184" s="6" t="s">
        <v>5</v>
      </c>
      <c r="WB184" s="6">
        <v>3861.1014833999998</v>
      </c>
      <c r="WC184" s="6">
        <v>4256.4269517000002</v>
      </c>
      <c r="WD184" s="6">
        <v>5498.8049360999994</v>
      </c>
      <c r="WE184" s="6">
        <v>3314.3552273999999</v>
      </c>
      <c r="WF184" s="6">
        <v>6051.1729782000002</v>
      </c>
      <c r="WG184" s="6">
        <v>1811.4644099999998</v>
      </c>
      <c r="WH184" s="6">
        <v>4381.3555316999991</v>
      </c>
      <c r="WI184" s="6">
        <v>2138.4465962999998</v>
      </c>
      <c r="WJ184" s="6" t="s">
        <v>5</v>
      </c>
      <c r="WK184" s="6">
        <v>1789.4181899999999</v>
      </c>
      <c r="WL184" s="6" t="s">
        <v>5</v>
      </c>
      <c r="WM184" s="6" t="s">
        <v>5</v>
      </c>
      <c r="WN184" s="6">
        <v>2020.8667562999997</v>
      </c>
      <c r="WO184" s="6">
        <v>1781.4815507999999</v>
      </c>
      <c r="WP184" s="6" t="s">
        <v>5</v>
      </c>
      <c r="WQ184" s="6" t="s">
        <v>5</v>
      </c>
      <c r="WR184" s="6" t="s">
        <v>5</v>
      </c>
      <c r="WS184" s="6" t="s">
        <v>5</v>
      </c>
      <c r="WT184" s="6" t="s">
        <v>5</v>
      </c>
      <c r="WU184" s="6" t="s">
        <v>5</v>
      </c>
      <c r="WV184" s="6" t="s">
        <v>5</v>
      </c>
      <c r="WW184" s="6" t="s">
        <v>5</v>
      </c>
      <c r="WX184" s="6" t="s">
        <v>5</v>
      </c>
      <c r="WY184" s="6" t="s">
        <v>5</v>
      </c>
      <c r="WZ184" s="6" t="s">
        <v>5</v>
      </c>
      <c r="XA184" s="6" t="s">
        <v>5</v>
      </c>
      <c r="XB184" s="6" t="s">
        <v>5</v>
      </c>
      <c r="XC184" s="6" t="s">
        <v>5</v>
      </c>
      <c r="XD184" s="6" t="s">
        <v>5</v>
      </c>
      <c r="XE184" s="6" t="s">
        <v>5</v>
      </c>
      <c r="XF184" s="6" t="s">
        <v>5</v>
      </c>
      <c r="XG184" s="6" t="s">
        <v>5</v>
      </c>
      <c r="XH184" s="6">
        <v>2510.0356343999997</v>
      </c>
      <c r="XI184" s="6">
        <v>1910.3417066999998</v>
      </c>
      <c r="XJ184" s="6">
        <v>3999.0373331999999</v>
      </c>
      <c r="XK184" s="6" t="s">
        <v>5</v>
      </c>
      <c r="XL184" s="6">
        <v>4077.4851326999997</v>
      </c>
      <c r="XM184" s="6">
        <v>4373.198430299999</v>
      </c>
      <c r="XN184" s="6">
        <v>2133.1187597999997</v>
      </c>
      <c r="XO184" s="6">
        <v>3180.8653652999997</v>
      </c>
      <c r="XP184" s="6">
        <v>10836.892928399999</v>
      </c>
      <c r="XQ184" s="6" t="s">
        <v>5</v>
      </c>
      <c r="XR184" s="6">
        <v>8301.0264728999991</v>
      </c>
      <c r="XS184" s="6">
        <v>4481.4086268000001</v>
      </c>
      <c r="XT184" s="6">
        <v>2123.0509860000002</v>
      </c>
      <c r="XU184" s="6">
        <v>7425.4608455999996</v>
      </c>
      <c r="XV184" s="6">
        <v>2090.4593240999998</v>
      </c>
      <c r="XW184" s="6">
        <v>1900.7883446999997</v>
      </c>
      <c r="XX184" s="6" t="s">
        <v>5</v>
      </c>
      <c r="XY184" s="6" t="s">
        <v>5</v>
      </c>
      <c r="XZ184" s="6">
        <v>3442.5539966999995</v>
      </c>
      <c r="YA184" s="6">
        <v>3927.3871181999993</v>
      </c>
      <c r="YB184" s="6">
        <v>9783.2305871999997</v>
      </c>
      <c r="YC184" s="6" t="s">
        <v>5</v>
      </c>
      <c r="YD184" s="6">
        <v>6357.7624109999997</v>
      </c>
      <c r="YE184" s="6">
        <v>2269.0337060999996</v>
      </c>
      <c r="YF184" s="6">
        <v>4282.4047475999996</v>
      </c>
      <c r="YG184" s="6">
        <v>2096.962959</v>
      </c>
      <c r="YH184" s="6">
        <v>5732.3111495999992</v>
      </c>
      <c r="YI184" s="6">
        <v>1943.8887047999999</v>
      </c>
      <c r="YJ184" s="6">
        <v>5879.5431554999996</v>
      </c>
      <c r="YK184" s="6">
        <v>1852.8378161999997</v>
      </c>
      <c r="YL184" s="6">
        <v>6387.7085264999996</v>
      </c>
      <c r="YM184" s="6" t="s">
        <v>5</v>
      </c>
      <c r="YN184" s="6">
        <v>9968.1248855999984</v>
      </c>
      <c r="YO184" s="6">
        <v>2485.5275864999999</v>
      </c>
      <c r="YP184" s="6">
        <v>2222.6999003999995</v>
      </c>
      <c r="YQ184" s="6">
        <v>1927.2438087</v>
      </c>
      <c r="YR184" s="6">
        <v>1920.2625056999998</v>
      </c>
      <c r="YS184" s="6">
        <v>3866.1721139999995</v>
      </c>
      <c r="YT184" s="6">
        <v>2466.8985305999995</v>
      </c>
      <c r="YU184" s="6">
        <v>1899.0246471</v>
      </c>
      <c r="YV184" s="6">
        <v>2098.8736313999998</v>
      </c>
      <c r="YW184" s="6" t="s">
        <v>5</v>
      </c>
      <c r="YX184" s="6">
        <v>2020.7565251999997</v>
      </c>
      <c r="YY184" s="6">
        <v>1613.7465602999998</v>
      </c>
      <c r="YZ184" s="6" t="s">
        <v>5</v>
      </c>
      <c r="ZA184" s="6" t="s">
        <v>5</v>
      </c>
      <c r="ZB184" s="6" t="s">
        <v>5</v>
      </c>
      <c r="ZC184" s="6" t="s">
        <v>5</v>
      </c>
      <c r="ZD184" s="6" t="s">
        <v>5</v>
      </c>
      <c r="ZE184" s="6" t="s">
        <v>5</v>
      </c>
      <c r="ZF184" s="6" t="s">
        <v>5</v>
      </c>
      <c r="ZG184" s="6" t="s">
        <v>5</v>
      </c>
      <c r="ZH184" s="6" t="s">
        <v>5</v>
      </c>
      <c r="ZI184" s="6">
        <v>2224.5370853999998</v>
      </c>
      <c r="ZJ184" s="6">
        <v>1965.2735381999998</v>
      </c>
      <c r="ZK184" s="6">
        <v>3377.1502106999997</v>
      </c>
      <c r="ZL184" s="4"/>
      <c r="ZM184" s="6">
        <v>1820.2461542999997</v>
      </c>
      <c r="ZN184" s="4"/>
      <c r="ZO184" s="4"/>
      <c r="ZP184" s="4"/>
      <c r="ZQ184" s="6">
        <v>2081.7143234999999</v>
      </c>
      <c r="ZR184" s="6">
        <v>1212.4686125999999</v>
      </c>
      <c r="ZS184" s="4"/>
      <c r="ZT184" s="6">
        <v>16.203971699999997</v>
      </c>
      <c r="ZU184" s="6">
        <v>2134.3680455999997</v>
      </c>
      <c r="ZV184" s="4"/>
      <c r="ZW184" s="4"/>
      <c r="ZX184" s="4"/>
      <c r="ZY184" s="4"/>
      <c r="ZZ184" s="4"/>
      <c r="AAA184" s="4"/>
      <c r="AAB184" s="6">
        <v>3318.0663411</v>
      </c>
      <c r="AAC184" s="4"/>
      <c r="AAD184" s="6">
        <v>2086.0500800999998</v>
      </c>
      <c r="AAE184" s="6">
        <v>1859.1209888999997</v>
      </c>
      <c r="AAF184" s="6">
        <v>1849.6411142999998</v>
      </c>
      <c r="AAG184" s="6">
        <v>1943.7784736999997</v>
      </c>
      <c r="AAH184" s="4"/>
      <c r="AAI184" s="4"/>
      <c r="AAJ184" s="4"/>
      <c r="AAK184" s="6">
        <v>1212.5420999999999</v>
      </c>
      <c r="AAL184" s="4"/>
      <c r="AAM184" s="6">
        <v>1212.4686125999999</v>
      </c>
      <c r="AAN184" s="4">
        <v>1260.9702966</v>
      </c>
      <c r="AAO184" s="4" t="s">
        <v>5</v>
      </c>
      <c r="AAP184" s="4">
        <v>1206.2589272999999</v>
      </c>
      <c r="AAQ184" s="4" t="s">
        <v>5</v>
      </c>
      <c r="AAR184" s="4"/>
      <c r="AAS184" s="4"/>
      <c r="AAT184" s="4"/>
      <c r="AAU184" s="4"/>
      <c r="AAV184" s="4"/>
      <c r="AAW184" s="4"/>
      <c r="AAX184" s="4"/>
      <c r="AAY184" s="4">
        <v>1212.0644319</v>
      </c>
      <c r="AAZ184" s="4"/>
      <c r="ABA184" s="4"/>
      <c r="ABB184" s="4"/>
      <c r="ABC184" s="4">
        <v>1991.1411029999999</v>
      </c>
      <c r="ABD184" s="4"/>
      <c r="ABE184" s="4"/>
      <c r="ABF184" s="4">
        <v>1212.5420999999999</v>
      </c>
      <c r="ABG184" s="4"/>
      <c r="ABH184" s="4"/>
      <c r="ABI184" s="4"/>
      <c r="ABJ184" s="4"/>
      <c r="ABK184" s="4"/>
      <c r="ABL184" s="4"/>
      <c r="ABM184" s="4"/>
      <c r="ABN184" s="4"/>
      <c r="ABO184" s="4"/>
      <c r="ABP184" s="4">
        <v>1074.6429939</v>
      </c>
      <c r="ABQ184" s="4"/>
      <c r="ABR184" s="4">
        <v>2507.3533443000001</v>
      </c>
      <c r="ABS184" s="4">
        <v>2110.1539472999998</v>
      </c>
      <c r="ABT184" s="4"/>
      <c r="ABU184" s="4"/>
      <c r="ABV184" s="4"/>
      <c r="ABW184" s="4">
        <v>2075.5413819</v>
      </c>
      <c r="ABX184" s="4"/>
      <c r="ABY184" s="4">
        <v>3061.8157772999998</v>
      </c>
      <c r="ABZ184" s="4" t="s">
        <v>5</v>
      </c>
      <c r="ACA184" s="4">
        <v>1873.8552125999997</v>
      </c>
      <c r="ACB184" s="4" t="s">
        <v>5</v>
      </c>
      <c r="ACC184" s="4" t="s">
        <v>5</v>
      </c>
      <c r="ACD184" s="4"/>
      <c r="ACE184" s="4"/>
      <c r="ACF184" s="4"/>
      <c r="ACG184" s="4" t="s">
        <v>5</v>
      </c>
      <c r="ACH184" s="4">
        <v>3131.7022947</v>
      </c>
      <c r="ACI184" s="4">
        <v>2020.6830377999997</v>
      </c>
      <c r="ACJ184" s="4" t="s">
        <v>5</v>
      </c>
      <c r="ACK184" s="4" t="s">
        <v>5</v>
      </c>
      <c r="ACL184" s="4">
        <v>3115.6820414999997</v>
      </c>
      <c r="ACM184" s="4">
        <v>5192.9136335999992</v>
      </c>
      <c r="ACN184" s="4" t="s">
        <v>5</v>
      </c>
      <c r="ACO184" s="4"/>
      <c r="ACP184" s="4">
        <v>1327.3294187999998</v>
      </c>
      <c r="ACQ184" s="4">
        <v>1616.6125688999998</v>
      </c>
      <c r="ACR184" s="4" t="s">
        <v>5</v>
      </c>
      <c r="ACS184" s="4">
        <v>1929.8526113999999</v>
      </c>
      <c r="ACT184" s="4">
        <v>4159.9747391999999</v>
      </c>
      <c r="ACU184" s="4">
        <v>4079.9102168999998</v>
      </c>
      <c r="ACV184" s="4" t="s">
        <v>5</v>
      </c>
      <c r="ACW184" s="4" t="s">
        <v>5</v>
      </c>
      <c r="ACX184" s="4" t="s">
        <v>5</v>
      </c>
      <c r="ACY184" s="4">
        <v>2110.9990524</v>
      </c>
      <c r="ACZ184" s="4" t="s">
        <v>5</v>
      </c>
      <c r="ADA184" s="4" t="s">
        <v>5</v>
      </c>
      <c r="ADB184" s="4">
        <v>2222.8836188999999</v>
      </c>
      <c r="ADC184" s="4">
        <v>1931.9837459999999</v>
      </c>
      <c r="ADD184" s="4">
        <v>1757.9655827999998</v>
      </c>
      <c r="ADE184" s="4">
        <v>1007.4387666</v>
      </c>
      <c r="ADF184" s="4">
        <v>1298.0446898999999</v>
      </c>
      <c r="ADG184" s="4" t="s">
        <v>5</v>
      </c>
      <c r="ADH184" s="4">
        <v>2339.5816100999996</v>
      </c>
      <c r="ADI184" s="4">
        <v>4054.2263705999994</v>
      </c>
      <c r="ADJ184" s="4">
        <v>3257.0717991000001</v>
      </c>
      <c r="ADK184" s="4">
        <v>4511.5017171</v>
      </c>
      <c r="ADL184" s="4">
        <v>2105.3037789</v>
      </c>
      <c r="ADM184" s="4">
        <v>2075.651613</v>
      </c>
      <c r="ADN184" s="4">
        <v>6426.9507980999997</v>
      </c>
      <c r="ADO184" s="4" t="s">
        <v>5</v>
      </c>
      <c r="ADP184" s="4">
        <v>4149.4292973000001</v>
      </c>
      <c r="ADQ184" s="2">
        <v>2089.9816559999999</v>
      </c>
      <c r="ADR184" s="2">
        <v>1917.1760348999999</v>
      </c>
      <c r="ADS184" s="2">
        <v>2330.0649917999999</v>
      </c>
      <c r="ADT184" s="2">
        <v>3770.3445443999994</v>
      </c>
      <c r="ADU184" s="2">
        <v>8051.279544</v>
      </c>
      <c r="ADV184" s="2">
        <v>2061.2848262999996</v>
      </c>
    </row>
    <row r="185" spans="1:802" s="2" customFormat="1" ht="16.5">
      <c r="A185" s="3" t="s">
        <v>179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  <c r="ZO185" s="4"/>
      <c r="ZP185" s="4"/>
      <c r="ZQ185" s="4"/>
      <c r="ZR185" s="4"/>
      <c r="ZS185" s="4"/>
      <c r="ZT185" s="4"/>
      <c r="ZU185" s="4"/>
      <c r="ZV185" s="4"/>
      <c r="ZW185" s="4"/>
      <c r="ZX185" s="4"/>
      <c r="ZY185" s="4"/>
      <c r="ZZ185" s="4"/>
      <c r="AAA185" s="4"/>
      <c r="AAB185" s="4"/>
      <c r="AAC185" s="4"/>
      <c r="AAD185" s="4"/>
      <c r="AAE185" s="4"/>
      <c r="AAF185" s="4"/>
      <c r="AAG185" s="4"/>
      <c r="AAH185" s="4"/>
      <c r="AAI185" s="4"/>
      <c r="AAJ185" s="4"/>
      <c r="AAK185" s="4"/>
      <c r="AAL185" s="4"/>
      <c r="AAM185" s="4"/>
      <c r="AAN185" s="4"/>
      <c r="AAO185" s="4"/>
      <c r="AAP185" s="4"/>
      <c r="AAQ185" s="4"/>
      <c r="AAR185" s="4"/>
      <c r="AAS185" s="4"/>
      <c r="AAT185" s="4"/>
      <c r="AAU185" s="4"/>
      <c r="AAV185" s="4"/>
      <c r="AAW185" s="4"/>
      <c r="AAX185" s="4"/>
      <c r="AAY185" s="4"/>
      <c r="AAZ185" s="4"/>
      <c r="ABA185" s="4"/>
      <c r="ABB185" s="4"/>
      <c r="ABC185" s="4"/>
      <c r="ABD185" s="4"/>
      <c r="ABE185" s="4"/>
      <c r="ABF185" s="4"/>
      <c r="ABG185" s="4"/>
      <c r="ABH185" s="4"/>
      <c r="ABI185" s="4"/>
      <c r="ABJ185" s="4"/>
      <c r="ABK185" s="4"/>
      <c r="ABL185" s="4"/>
      <c r="ABM185" s="4"/>
      <c r="ABN185" s="4"/>
      <c r="ABO185" s="4"/>
      <c r="ABP185" s="4"/>
      <c r="ABQ185" s="4"/>
      <c r="ABR185" s="4"/>
      <c r="ABS185" s="4"/>
      <c r="ABT185" s="4"/>
      <c r="ABU185" s="4"/>
      <c r="ABV185" s="4"/>
      <c r="ABW185" s="4"/>
      <c r="ABX185" s="4"/>
      <c r="ABY185" s="4"/>
      <c r="ABZ185" s="4"/>
      <c r="ACA185" s="4"/>
      <c r="ACB185" s="4"/>
      <c r="ACC185" s="4"/>
      <c r="ACD185" s="4"/>
      <c r="ACE185" s="4"/>
      <c r="ACF185" s="4"/>
      <c r="ACG185" s="4"/>
      <c r="ACH185" s="4"/>
      <c r="ACI185" s="4"/>
      <c r="ACJ185" s="4"/>
      <c r="ACK185" s="4"/>
      <c r="ACL185" s="4"/>
      <c r="ACM185" s="4"/>
      <c r="ACN185" s="4"/>
      <c r="ACO185" s="4"/>
      <c r="ACP185" s="4"/>
      <c r="ACQ185" s="4"/>
      <c r="ACR185" s="4"/>
      <c r="ACS185" s="4"/>
      <c r="ACT185" s="4"/>
      <c r="ACU185" s="4"/>
      <c r="ACV185" s="4"/>
      <c r="ACW185" s="4"/>
      <c r="ACX185" s="4"/>
      <c r="ACY185" s="4"/>
      <c r="ACZ185" s="4"/>
      <c r="ADA185" s="4"/>
      <c r="ADB185" s="4"/>
      <c r="ADC185" s="4"/>
      <c r="ADD185" s="4"/>
      <c r="ADE185" s="4"/>
      <c r="ADF185" s="4"/>
      <c r="ADG185" s="4"/>
      <c r="ADH185" s="4"/>
      <c r="ADI185" s="4"/>
      <c r="ADJ185" s="4"/>
      <c r="ADK185" s="4"/>
      <c r="ADL185" s="4"/>
      <c r="ADM185" s="4"/>
      <c r="ADN185" s="4"/>
      <c r="ADO185" s="4"/>
      <c r="ADP185" s="4"/>
    </row>
    <row r="186" spans="1:802" s="2" customFormat="1" ht="16.5">
      <c r="A186" s="5" t="s">
        <v>180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  <c r="ZO186" s="4"/>
      <c r="ZP186" s="4"/>
      <c r="ZQ186" s="4"/>
      <c r="ZR186" s="4"/>
      <c r="ZS186" s="4"/>
      <c r="ZT186" s="4"/>
      <c r="ZU186" s="4"/>
      <c r="ZV186" s="4"/>
      <c r="ZW186" s="4"/>
      <c r="ZX186" s="4"/>
      <c r="ZY186" s="4"/>
      <c r="ZZ186" s="4"/>
      <c r="AAA186" s="4"/>
      <c r="AAB186" s="4"/>
      <c r="AAC186" s="4"/>
      <c r="AAD186" s="4"/>
      <c r="AAE186" s="4"/>
      <c r="AAF186" s="4"/>
      <c r="AAG186" s="4"/>
      <c r="AAH186" s="4"/>
      <c r="AAI186" s="4"/>
      <c r="AAJ186" s="4"/>
      <c r="AAK186" s="4"/>
      <c r="AAL186" s="4"/>
      <c r="AAM186" s="4"/>
      <c r="AAN186" s="4"/>
      <c r="AAO186" s="4"/>
      <c r="AAP186" s="4"/>
      <c r="AAQ186" s="4"/>
      <c r="AAR186" s="4"/>
      <c r="AAS186" s="4"/>
      <c r="AAT186" s="4"/>
      <c r="AAU186" s="4"/>
      <c r="AAV186" s="4"/>
      <c r="AAW186" s="4"/>
      <c r="AAX186" s="4"/>
      <c r="AAY186" s="4"/>
      <c r="AAZ186" s="4"/>
      <c r="ABA186" s="4"/>
      <c r="ABB186" s="4"/>
      <c r="ABC186" s="4"/>
      <c r="ABD186" s="4"/>
      <c r="ABE186" s="4"/>
      <c r="ABF186" s="4"/>
      <c r="ABG186" s="4"/>
      <c r="ABH186" s="4"/>
      <c r="ABI186" s="4"/>
      <c r="ABJ186" s="4"/>
      <c r="ABK186" s="4"/>
      <c r="ABL186" s="4"/>
      <c r="ABM186" s="4"/>
      <c r="ABN186" s="4"/>
      <c r="ABO186" s="4"/>
      <c r="ABP186" s="4"/>
      <c r="ABQ186" s="4"/>
      <c r="ABR186" s="4"/>
      <c r="ABS186" s="4"/>
      <c r="ABT186" s="4"/>
      <c r="ABU186" s="4"/>
      <c r="ABV186" s="4"/>
      <c r="ABW186" s="4"/>
      <c r="ABX186" s="4"/>
      <c r="ABY186" s="4"/>
      <c r="ABZ186" s="4"/>
      <c r="ACA186" s="4"/>
      <c r="ACB186" s="4"/>
      <c r="ACC186" s="4"/>
      <c r="ACD186" s="4"/>
      <c r="ACE186" s="4"/>
      <c r="ACF186" s="4"/>
      <c r="ACG186" s="4"/>
      <c r="ACH186" s="4"/>
      <c r="ACI186" s="4"/>
      <c r="ACJ186" s="4"/>
      <c r="ACK186" s="4"/>
      <c r="ACL186" s="4"/>
      <c r="ACM186" s="4"/>
      <c r="ACN186" s="4"/>
      <c r="ACO186" s="4"/>
      <c r="ACP186" s="4"/>
      <c r="ACQ186" s="4"/>
      <c r="ACR186" s="4"/>
      <c r="ACS186" s="4"/>
      <c r="ACT186" s="4"/>
      <c r="ACU186" s="4"/>
      <c r="ACV186" s="4"/>
      <c r="ACW186" s="4"/>
      <c r="ACX186" s="4"/>
      <c r="ACY186" s="4"/>
      <c r="ACZ186" s="4"/>
      <c r="ADA186" s="4"/>
      <c r="ADB186" s="4"/>
      <c r="ADC186" s="4"/>
      <c r="ADD186" s="4"/>
      <c r="ADE186" s="4"/>
      <c r="ADF186" s="4"/>
      <c r="ADG186" s="4"/>
      <c r="ADH186" s="4"/>
      <c r="ADI186" s="4"/>
      <c r="ADJ186" s="4"/>
      <c r="ADK186" s="4"/>
      <c r="ADL186" s="4"/>
      <c r="ADM186" s="4"/>
      <c r="ADN186" s="4"/>
      <c r="ADO186" s="4"/>
      <c r="ADP186" s="4"/>
    </row>
    <row r="187" spans="1:802" s="2" customFormat="1" ht="16.5">
      <c r="A187" s="5" t="s">
        <v>181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  <c r="ZO187" s="4"/>
      <c r="ZP187" s="4"/>
      <c r="ZQ187" s="4"/>
      <c r="ZR187" s="4"/>
      <c r="ZS187" s="4"/>
      <c r="ZT187" s="4"/>
      <c r="ZU187" s="4"/>
      <c r="ZV187" s="4"/>
      <c r="ZW187" s="4"/>
      <c r="ZX187" s="4"/>
      <c r="ZY187" s="4"/>
      <c r="ZZ187" s="4"/>
      <c r="AAA187" s="4"/>
      <c r="AAB187" s="4"/>
      <c r="AAC187" s="4"/>
      <c r="AAD187" s="4"/>
      <c r="AAE187" s="4"/>
      <c r="AAF187" s="4"/>
      <c r="AAG187" s="4"/>
      <c r="AAH187" s="4"/>
      <c r="AAI187" s="4"/>
      <c r="AAJ187" s="4"/>
      <c r="AAK187" s="4"/>
      <c r="AAL187" s="4"/>
      <c r="AAM187" s="4"/>
      <c r="AAN187" s="4"/>
      <c r="AAO187" s="4"/>
      <c r="AAP187" s="4"/>
      <c r="AAQ187" s="4"/>
      <c r="AAR187" s="4"/>
      <c r="AAS187" s="4"/>
      <c r="AAT187" s="4"/>
      <c r="AAU187" s="4"/>
      <c r="AAV187" s="4"/>
      <c r="AAW187" s="4"/>
      <c r="AAX187" s="4"/>
      <c r="AAY187" s="4"/>
      <c r="AAZ187" s="4"/>
      <c r="ABA187" s="4"/>
      <c r="ABB187" s="4"/>
      <c r="ABC187" s="4"/>
      <c r="ABD187" s="4"/>
      <c r="ABE187" s="4"/>
      <c r="ABF187" s="4"/>
      <c r="ABG187" s="4"/>
      <c r="ABH187" s="4"/>
      <c r="ABI187" s="4"/>
      <c r="ABJ187" s="4"/>
      <c r="ABK187" s="4"/>
      <c r="ABL187" s="4"/>
      <c r="ABM187" s="4"/>
      <c r="ABN187" s="4"/>
      <c r="ABO187" s="4"/>
      <c r="ABP187" s="4"/>
      <c r="ABQ187" s="4"/>
      <c r="ABR187" s="4"/>
      <c r="ABS187" s="4"/>
      <c r="ABT187" s="4"/>
      <c r="ABU187" s="4"/>
      <c r="ABV187" s="4"/>
      <c r="ABW187" s="4"/>
      <c r="ABX187" s="4"/>
      <c r="ABY187" s="4"/>
      <c r="ABZ187" s="4"/>
      <c r="ACA187" s="4"/>
      <c r="ACB187" s="4"/>
      <c r="ACC187" s="4"/>
      <c r="ACD187" s="4"/>
      <c r="ACE187" s="4"/>
      <c r="ACF187" s="4"/>
      <c r="ACG187" s="4"/>
      <c r="ACH187" s="4"/>
      <c r="ACI187" s="4"/>
      <c r="ACJ187" s="4"/>
      <c r="ACK187" s="4"/>
      <c r="ACL187" s="4"/>
      <c r="ACM187" s="4"/>
      <c r="ACN187" s="4"/>
      <c r="ACO187" s="4"/>
      <c r="ACP187" s="4"/>
      <c r="ACQ187" s="4"/>
      <c r="ACR187" s="4"/>
      <c r="ACS187" s="4"/>
      <c r="ACT187" s="4"/>
      <c r="ACU187" s="4"/>
      <c r="ACV187" s="4"/>
      <c r="ACW187" s="4"/>
      <c r="ACX187" s="4"/>
      <c r="ACY187" s="4"/>
      <c r="ACZ187" s="4"/>
      <c r="ADA187" s="4"/>
      <c r="ADB187" s="4"/>
      <c r="ADC187" s="4"/>
      <c r="ADD187" s="4"/>
      <c r="ADE187" s="4"/>
      <c r="ADF187" s="4"/>
      <c r="ADG187" s="4"/>
      <c r="ADH187" s="4"/>
      <c r="ADI187" s="4"/>
      <c r="ADJ187" s="4"/>
      <c r="ADK187" s="4"/>
      <c r="ADL187" s="4"/>
      <c r="ADM187" s="4"/>
      <c r="ADN187" s="4"/>
      <c r="ADO187" s="4"/>
      <c r="ADP187" s="4"/>
    </row>
    <row r="188" spans="1:802" s="2" customFormat="1" ht="16.5">
      <c r="A188" s="3" t="s">
        <v>182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  <c r="AAE188" s="4"/>
      <c r="AAF188" s="4"/>
      <c r="AAG188" s="4"/>
      <c r="AAH188" s="4"/>
      <c r="AAI188" s="4"/>
      <c r="AAJ188" s="4"/>
      <c r="AAK188" s="4"/>
      <c r="AAL188" s="4"/>
      <c r="AAM188" s="4"/>
      <c r="AAN188" s="4"/>
      <c r="AAO188" s="4"/>
      <c r="AAP188" s="4"/>
      <c r="AAQ188" s="4"/>
      <c r="AAR188" s="4"/>
      <c r="AAS188" s="4"/>
      <c r="AAT188" s="4"/>
      <c r="AAU188" s="4"/>
      <c r="AAV188" s="4"/>
      <c r="AAW188" s="4"/>
      <c r="AAX188" s="4"/>
      <c r="AAY188" s="4"/>
      <c r="AAZ188" s="4"/>
      <c r="ABA188" s="4"/>
      <c r="ABB188" s="4"/>
      <c r="ABC188" s="4"/>
      <c r="ABD188" s="4"/>
      <c r="ABE188" s="4"/>
      <c r="ABF188" s="4"/>
      <c r="ABG188" s="4"/>
      <c r="ABH188" s="4"/>
      <c r="ABI188" s="4"/>
      <c r="ABJ188" s="4"/>
      <c r="ABK188" s="4"/>
      <c r="ABL188" s="4"/>
      <c r="ABM188" s="4"/>
      <c r="ABN188" s="4"/>
      <c r="ABO188" s="4"/>
      <c r="ABP188" s="4"/>
      <c r="ABQ188" s="4"/>
      <c r="ABR188" s="4"/>
      <c r="ABS188" s="4"/>
      <c r="ABT188" s="4"/>
      <c r="ABU188" s="4"/>
      <c r="ABV188" s="4"/>
      <c r="ABW188" s="4"/>
      <c r="ABX188" s="4"/>
      <c r="ABY188" s="4"/>
      <c r="ABZ188" s="4"/>
      <c r="ACA188" s="4"/>
      <c r="ACB188" s="4"/>
      <c r="ACC188" s="4"/>
      <c r="ACD188" s="4"/>
      <c r="ACE188" s="4"/>
      <c r="ACF188" s="4"/>
      <c r="ACG188" s="4"/>
      <c r="ACH188" s="4"/>
      <c r="ACI188" s="4"/>
      <c r="ACJ188" s="4"/>
      <c r="ACK188" s="4"/>
      <c r="ACL188" s="4"/>
      <c r="ACM188" s="4"/>
      <c r="ACN188" s="4"/>
      <c r="ACO188" s="4"/>
      <c r="ACP188" s="4"/>
      <c r="ACQ188" s="4"/>
      <c r="ACR188" s="4"/>
      <c r="ACS188" s="4"/>
      <c r="ACT188" s="4"/>
      <c r="ACU188" s="4"/>
      <c r="ACV188" s="4"/>
      <c r="ACW188" s="4"/>
      <c r="ACX188" s="4"/>
      <c r="ACY188" s="4"/>
      <c r="ACZ188" s="4"/>
      <c r="ADA188" s="4"/>
      <c r="ADB188" s="4"/>
      <c r="ADC188" s="4"/>
      <c r="ADD188" s="4"/>
      <c r="ADE188" s="4"/>
      <c r="ADF188" s="4"/>
      <c r="ADG188" s="4"/>
      <c r="ADH188" s="4"/>
      <c r="ADI188" s="4"/>
      <c r="ADJ188" s="4"/>
      <c r="ADK188" s="4"/>
      <c r="ADL188" s="4"/>
      <c r="ADM188" s="4"/>
      <c r="ADN188" s="4"/>
      <c r="ADO188" s="4"/>
      <c r="ADP188" s="4"/>
    </row>
    <row r="189" spans="1:802" s="2" customFormat="1" ht="16.5">
      <c r="A189" s="5" t="s">
        <v>183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  <c r="ZO189" s="4"/>
      <c r="ZP189" s="4"/>
      <c r="ZQ189" s="4"/>
      <c r="ZR189" s="4"/>
      <c r="ZS189" s="4"/>
      <c r="ZT189" s="4"/>
      <c r="ZU189" s="4"/>
      <c r="ZV189" s="4"/>
      <c r="ZW189" s="4"/>
      <c r="ZX189" s="4"/>
      <c r="ZY189" s="4"/>
      <c r="ZZ189" s="4"/>
      <c r="AAA189" s="4"/>
      <c r="AAB189" s="4"/>
      <c r="AAC189" s="4"/>
      <c r="AAD189" s="4"/>
      <c r="AAE189" s="4"/>
      <c r="AAF189" s="4"/>
      <c r="AAG189" s="4"/>
      <c r="AAH189" s="4"/>
      <c r="AAI189" s="4"/>
      <c r="AAJ189" s="4"/>
      <c r="AAK189" s="4"/>
      <c r="AAL189" s="4"/>
      <c r="AAM189" s="4"/>
      <c r="AAN189" s="4"/>
      <c r="AAO189" s="4"/>
      <c r="AAP189" s="4"/>
      <c r="AAQ189" s="4"/>
      <c r="AAR189" s="4"/>
      <c r="AAS189" s="4"/>
      <c r="AAT189" s="4"/>
      <c r="AAU189" s="4"/>
      <c r="AAV189" s="4"/>
      <c r="AAW189" s="4"/>
      <c r="AAX189" s="4"/>
      <c r="AAY189" s="4"/>
      <c r="AAZ189" s="4"/>
      <c r="ABA189" s="4"/>
      <c r="ABB189" s="4"/>
      <c r="ABC189" s="4"/>
      <c r="ABD189" s="4"/>
      <c r="ABE189" s="4"/>
      <c r="ABF189" s="4"/>
      <c r="ABG189" s="4"/>
      <c r="ABH189" s="4"/>
      <c r="ABI189" s="4"/>
      <c r="ABJ189" s="4"/>
      <c r="ABK189" s="4"/>
      <c r="ABL189" s="4"/>
      <c r="ABM189" s="4"/>
      <c r="ABN189" s="4"/>
      <c r="ABO189" s="4"/>
      <c r="ABP189" s="4"/>
      <c r="ABQ189" s="4"/>
      <c r="ABR189" s="4"/>
      <c r="ABS189" s="4"/>
      <c r="ABT189" s="4"/>
      <c r="ABU189" s="4"/>
      <c r="ABV189" s="4"/>
      <c r="ABW189" s="4"/>
      <c r="ABX189" s="4"/>
      <c r="ABY189" s="4"/>
      <c r="ABZ189" s="4"/>
      <c r="ACA189" s="4"/>
      <c r="ACB189" s="4"/>
      <c r="ACC189" s="4"/>
      <c r="ACD189" s="4"/>
      <c r="ACE189" s="4"/>
      <c r="ACF189" s="4"/>
      <c r="ACG189" s="4"/>
      <c r="ACH189" s="4"/>
      <c r="ACI189" s="4"/>
      <c r="ACJ189" s="4"/>
      <c r="ACK189" s="4"/>
      <c r="ACL189" s="4"/>
      <c r="ACM189" s="4"/>
      <c r="ACN189" s="4"/>
      <c r="ACO189" s="4"/>
      <c r="ACP189" s="4"/>
      <c r="ACQ189" s="4"/>
      <c r="ACR189" s="4"/>
      <c r="ACS189" s="4"/>
      <c r="ACT189" s="4"/>
      <c r="ACU189" s="4"/>
      <c r="ACV189" s="4"/>
      <c r="ACW189" s="4"/>
      <c r="ACX189" s="4"/>
      <c r="ACY189" s="4"/>
      <c r="ACZ189" s="4"/>
      <c r="ADA189" s="4"/>
      <c r="ADB189" s="4"/>
      <c r="ADC189" s="4"/>
      <c r="ADD189" s="4"/>
      <c r="ADE189" s="4"/>
      <c r="ADF189" s="4"/>
      <c r="ADG189" s="4"/>
      <c r="ADH189" s="4"/>
      <c r="ADI189" s="4"/>
      <c r="ADJ189" s="4"/>
      <c r="ADK189" s="4"/>
      <c r="ADL189" s="4"/>
      <c r="ADM189" s="4"/>
      <c r="ADN189" s="4"/>
      <c r="ADO189" s="4"/>
      <c r="ADP189" s="4"/>
    </row>
    <row r="190" spans="1:802" s="2" customFormat="1" ht="16.5">
      <c r="A190" s="5" t="s">
        <v>184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  <c r="ZO190" s="4"/>
      <c r="ZP190" s="4"/>
      <c r="ZQ190" s="4"/>
      <c r="ZR190" s="4"/>
      <c r="ZS190" s="4"/>
      <c r="ZT190" s="4"/>
      <c r="ZU190" s="4"/>
      <c r="ZV190" s="4"/>
      <c r="ZW190" s="4"/>
      <c r="ZX190" s="4"/>
      <c r="ZY190" s="4"/>
      <c r="ZZ190" s="4"/>
      <c r="AAA190" s="4"/>
      <c r="AAB190" s="4"/>
      <c r="AAC190" s="4"/>
      <c r="AAD190" s="4"/>
      <c r="AAE190" s="4"/>
      <c r="AAF190" s="4"/>
      <c r="AAG190" s="4"/>
      <c r="AAH190" s="4"/>
      <c r="AAI190" s="4"/>
      <c r="AAJ190" s="4"/>
      <c r="AAK190" s="4"/>
      <c r="AAL190" s="4"/>
      <c r="AAM190" s="4"/>
      <c r="AAN190" s="4"/>
      <c r="AAO190" s="4"/>
      <c r="AAP190" s="4"/>
      <c r="AAQ190" s="4"/>
      <c r="AAR190" s="4"/>
      <c r="AAS190" s="4"/>
      <c r="AAT190" s="4"/>
      <c r="AAU190" s="4"/>
      <c r="AAV190" s="4"/>
      <c r="AAW190" s="4"/>
      <c r="AAX190" s="4"/>
      <c r="AAY190" s="4"/>
      <c r="AAZ190" s="4"/>
      <c r="ABA190" s="4"/>
      <c r="ABB190" s="4"/>
      <c r="ABC190" s="4"/>
      <c r="ABD190" s="4"/>
      <c r="ABE190" s="4"/>
      <c r="ABF190" s="4"/>
      <c r="ABG190" s="4"/>
      <c r="ABH190" s="4"/>
      <c r="ABI190" s="4"/>
      <c r="ABJ190" s="4"/>
      <c r="ABK190" s="4"/>
      <c r="ABL190" s="4"/>
      <c r="ABM190" s="4"/>
      <c r="ABN190" s="4"/>
      <c r="ABO190" s="4"/>
      <c r="ABP190" s="4"/>
      <c r="ABQ190" s="4"/>
      <c r="ABR190" s="4"/>
      <c r="ABS190" s="4"/>
      <c r="ABT190" s="4"/>
      <c r="ABU190" s="4"/>
      <c r="ABV190" s="4"/>
      <c r="ABW190" s="4"/>
      <c r="ABX190" s="4"/>
      <c r="ABY190" s="4"/>
      <c r="ABZ190" s="4"/>
      <c r="ACA190" s="4"/>
      <c r="ACB190" s="4"/>
      <c r="ACC190" s="4"/>
      <c r="ACD190" s="4"/>
      <c r="ACE190" s="4"/>
      <c r="ACF190" s="4"/>
      <c r="ACG190" s="4"/>
      <c r="ACH190" s="4"/>
      <c r="ACI190" s="4"/>
      <c r="ACJ190" s="4"/>
      <c r="ACK190" s="4"/>
      <c r="ACL190" s="4"/>
      <c r="ACM190" s="4"/>
      <c r="ACN190" s="4"/>
      <c r="ACO190" s="4"/>
      <c r="ACP190" s="4"/>
      <c r="ACQ190" s="4"/>
      <c r="ACR190" s="4"/>
      <c r="ACS190" s="4"/>
      <c r="ACT190" s="4"/>
      <c r="ACU190" s="4"/>
      <c r="ACV190" s="4"/>
      <c r="ACW190" s="4"/>
      <c r="ACX190" s="4"/>
      <c r="ACY190" s="4"/>
      <c r="ACZ190" s="4"/>
      <c r="ADA190" s="4"/>
      <c r="ADB190" s="4"/>
      <c r="ADC190" s="4"/>
      <c r="ADD190" s="4"/>
      <c r="ADE190" s="4"/>
      <c r="ADF190" s="4"/>
      <c r="ADG190" s="4"/>
      <c r="ADH190" s="4"/>
      <c r="ADI190" s="4"/>
      <c r="ADJ190" s="4"/>
      <c r="ADK190" s="4"/>
      <c r="ADL190" s="4"/>
      <c r="ADM190" s="4"/>
      <c r="ADN190" s="4"/>
      <c r="ADO190" s="4"/>
      <c r="ADP190" s="4"/>
    </row>
    <row r="191" spans="1:802" s="2" customFormat="1" ht="16.5">
      <c r="A191" s="5" t="s">
        <v>185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  <c r="ZN191" s="4"/>
      <c r="ZO191" s="4"/>
      <c r="ZP191" s="4"/>
      <c r="ZQ191" s="4"/>
      <c r="ZR191" s="4"/>
      <c r="ZS191" s="4"/>
      <c r="ZT191" s="4"/>
      <c r="ZU191" s="4"/>
      <c r="ZV191" s="4"/>
      <c r="ZW191" s="4"/>
      <c r="ZX191" s="4"/>
      <c r="ZY191" s="4"/>
      <c r="ZZ191" s="4"/>
      <c r="AAA191" s="4"/>
      <c r="AAB191" s="4"/>
      <c r="AAC191" s="4"/>
      <c r="AAD191" s="4"/>
      <c r="AAE191" s="4"/>
      <c r="AAF191" s="4"/>
      <c r="AAG191" s="4"/>
      <c r="AAH191" s="4"/>
      <c r="AAI191" s="4"/>
      <c r="AAJ191" s="4"/>
      <c r="AAK191" s="4"/>
      <c r="AAL191" s="4"/>
      <c r="AAM191" s="4"/>
      <c r="AAN191" s="4"/>
      <c r="AAO191" s="4"/>
      <c r="AAP191" s="4"/>
      <c r="AAQ191" s="4"/>
      <c r="AAR191" s="4"/>
      <c r="AAS191" s="4"/>
      <c r="AAT191" s="4"/>
      <c r="AAU191" s="4"/>
      <c r="AAV191" s="4"/>
      <c r="AAW191" s="4"/>
      <c r="AAX191" s="4"/>
      <c r="AAY191" s="4"/>
      <c r="AAZ191" s="4"/>
      <c r="ABA191" s="4"/>
      <c r="ABB191" s="4"/>
      <c r="ABC191" s="4"/>
      <c r="ABD191" s="4"/>
      <c r="ABE191" s="4"/>
      <c r="ABF191" s="4"/>
      <c r="ABG191" s="4"/>
      <c r="ABH191" s="4"/>
      <c r="ABI191" s="4"/>
      <c r="ABJ191" s="4"/>
      <c r="ABK191" s="4"/>
      <c r="ABL191" s="4"/>
      <c r="ABM191" s="4"/>
      <c r="ABN191" s="4"/>
      <c r="ABO191" s="4"/>
      <c r="ABP191" s="4"/>
      <c r="ABQ191" s="4"/>
      <c r="ABR191" s="4"/>
      <c r="ABS191" s="4"/>
      <c r="ABT191" s="4"/>
      <c r="ABU191" s="4"/>
      <c r="ABV191" s="4"/>
      <c r="ABW191" s="4"/>
      <c r="ABX191" s="4"/>
      <c r="ABY191" s="4"/>
      <c r="ABZ191" s="4"/>
      <c r="ACA191" s="4"/>
      <c r="ACB191" s="4"/>
      <c r="ACC191" s="4"/>
      <c r="ACD191" s="4"/>
      <c r="ACE191" s="4"/>
      <c r="ACF191" s="4"/>
      <c r="ACG191" s="4"/>
      <c r="ACH191" s="4"/>
      <c r="ACI191" s="4"/>
      <c r="ACJ191" s="4"/>
      <c r="ACK191" s="4"/>
      <c r="ACL191" s="4"/>
      <c r="ACM191" s="4"/>
      <c r="ACN191" s="4"/>
      <c r="ACO191" s="4"/>
      <c r="ACP191" s="4"/>
      <c r="ACQ191" s="4"/>
      <c r="ACR191" s="4"/>
      <c r="ACS191" s="4"/>
      <c r="ACT191" s="4"/>
      <c r="ACU191" s="4"/>
      <c r="ACV191" s="4"/>
      <c r="ACW191" s="4"/>
      <c r="ACX191" s="4"/>
      <c r="ACY191" s="4"/>
      <c r="ACZ191" s="4"/>
      <c r="ADA191" s="4"/>
      <c r="ADB191" s="4"/>
      <c r="ADC191" s="4"/>
      <c r="ADD191" s="4"/>
      <c r="ADE191" s="4"/>
      <c r="ADF191" s="4"/>
      <c r="ADG191" s="4"/>
      <c r="ADH191" s="4"/>
      <c r="ADI191" s="4"/>
      <c r="ADJ191" s="4"/>
      <c r="ADK191" s="4"/>
      <c r="ADL191" s="4"/>
      <c r="ADM191" s="4"/>
      <c r="ADN191" s="4"/>
      <c r="ADO191" s="4"/>
      <c r="ADP191" s="4"/>
    </row>
    <row r="192" spans="1:802" s="2" customFormat="1" ht="16.5">
      <c r="A192" s="5" t="s">
        <v>186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 t="s">
        <v>5</v>
      </c>
      <c r="PW192" s="4" t="s">
        <v>5</v>
      </c>
      <c r="PX192" s="4" t="s">
        <v>5</v>
      </c>
      <c r="PY192" s="4" t="s">
        <v>5</v>
      </c>
      <c r="PZ192" s="4" t="s">
        <v>5</v>
      </c>
      <c r="QA192" s="4" t="s">
        <v>5</v>
      </c>
      <c r="QB192" s="4" t="s">
        <v>5</v>
      </c>
      <c r="QC192" s="4" t="s">
        <v>5</v>
      </c>
      <c r="QD192" s="4" t="s">
        <v>5</v>
      </c>
      <c r="QE192" s="4" t="s">
        <v>5</v>
      </c>
      <c r="QF192" s="4" t="s">
        <v>5</v>
      </c>
      <c r="QG192" s="4" t="s">
        <v>5</v>
      </c>
      <c r="QH192" s="4" t="s">
        <v>5</v>
      </c>
      <c r="QI192" s="4" t="s">
        <v>5</v>
      </c>
      <c r="QJ192" s="4" t="s">
        <v>5</v>
      </c>
      <c r="QK192" s="4" t="s">
        <v>5</v>
      </c>
      <c r="QL192" s="4" t="s">
        <v>5</v>
      </c>
      <c r="QM192" s="4" t="s">
        <v>5</v>
      </c>
      <c r="QN192" s="4" t="s">
        <v>5</v>
      </c>
      <c r="QO192" s="4" t="s">
        <v>5</v>
      </c>
      <c r="QP192" s="4" t="s">
        <v>5</v>
      </c>
      <c r="QQ192" s="4" t="s">
        <v>5</v>
      </c>
      <c r="QR192" s="4" t="s">
        <v>5</v>
      </c>
      <c r="QS192" s="4" t="s">
        <v>5</v>
      </c>
      <c r="QT192" s="4" t="s">
        <v>5</v>
      </c>
      <c r="QU192" s="4" t="s">
        <v>5</v>
      </c>
      <c r="QV192" s="4" t="s">
        <v>5</v>
      </c>
      <c r="QW192" s="4">
        <v>220.4622</v>
      </c>
      <c r="QX192" s="4" t="s">
        <v>5</v>
      </c>
      <c r="QY192" s="4" t="s">
        <v>5</v>
      </c>
      <c r="QZ192" s="4" t="s">
        <v>5</v>
      </c>
      <c r="RA192" s="4" t="s">
        <v>5</v>
      </c>
      <c r="RB192" s="4" t="s">
        <v>5</v>
      </c>
      <c r="RC192" s="4" t="s">
        <v>5</v>
      </c>
      <c r="RD192" s="4" t="s">
        <v>5</v>
      </c>
      <c r="RE192" s="4" t="s">
        <v>5</v>
      </c>
      <c r="RF192" s="4" t="s">
        <v>5</v>
      </c>
      <c r="RG192" s="4" t="s">
        <v>5</v>
      </c>
      <c r="RH192" s="4" t="s">
        <v>5</v>
      </c>
      <c r="RI192" s="4" t="s">
        <v>5</v>
      </c>
      <c r="RJ192" s="4" t="s">
        <v>5</v>
      </c>
      <c r="RK192" s="4" t="s">
        <v>5</v>
      </c>
      <c r="RL192" s="4" t="s">
        <v>5</v>
      </c>
      <c r="RM192" s="4" t="s">
        <v>5</v>
      </c>
      <c r="RN192" s="4" t="s">
        <v>5</v>
      </c>
      <c r="RO192" s="4" t="s">
        <v>5</v>
      </c>
      <c r="RP192" s="4" t="s">
        <v>5</v>
      </c>
      <c r="RQ192" s="4" t="s">
        <v>5</v>
      </c>
      <c r="RR192" s="4" t="s">
        <v>5</v>
      </c>
      <c r="RS192" s="4" t="s">
        <v>5</v>
      </c>
      <c r="RT192" s="4" t="s">
        <v>5</v>
      </c>
      <c r="RU192" s="4" t="s">
        <v>5</v>
      </c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6" t="s">
        <v>5</v>
      </c>
      <c r="VW192" s="6" t="s">
        <v>5</v>
      </c>
      <c r="VX192" s="6" t="s">
        <v>5</v>
      </c>
      <c r="VY192" s="6" t="s">
        <v>5</v>
      </c>
      <c r="VZ192" s="6" t="s">
        <v>5</v>
      </c>
      <c r="WA192" s="6" t="s">
        <v>5</v>
      </c>
      <c r="WB192" s="6" t="s">
        <v>5</v>
      </c>
      <c r="WC192" s="6" t="s">
        <v>5</v>
      </c>
      <c r="WD192" s="6" t="s">
        <v>5</v>
      </c>
      <c r="WE192" s="6" t="s">
        <v>5</v>
      </c>
      <c r="WF192" s="6">
        <v>0.73487399999999992</v>
      </c>
      <c r="WG192" s="6" t="s">
        <v>5</v>
      </c>
      <c r="WH192" s="6" t="s">
        <v>5</v>
      </c>
      <c r="WI192" s="6" t="s">
        <v>5</v>
      </c>
      <c r="WJ192" s="6" t="s">
        <v>5</v>
      </c>
      <c r="WK192" s="6" t="s">
        <v>5</v>
      </c>
      <c r="WL192" s="6">
        <v>10.802647799999999</v>
      </c>
      <c r="WM192" s="6" t="s">
        <v>5</v>
      </c>
      <c r="WN192" s="6" t="s">
        <v>5</v>
      </c>
      <c r="WO192" s="6" t="s">
        <v>5</v>
      </c>
      <c r="WP192" s="6" t="s">
        <v>5</v>
      </c>
      <c r="WQ192" s="6" t="s">
        <v>5</v>
      </c>
      <c r="WR192" s="6" t="s">
        <v>5</v>
      </c>
      <c r="WS192" s="6" t="s">
        <v>5</v>
      </c>
      <c r="WT192" s="6" t="s">
        <v>5</v>
      </c>
      <c r="WU192" s="6">
        <v>5.0338868999999997</v>
      </c>
      <c r="WV192" s="6" t="s">
        <v>5</v>
      </c>
      <c r="WW192" s="6" t="s">
        <v>5</v>
      </c>
      <c r="WX192" s="6" t="s">
        <v>5</v>
      </c>
      <c r="WY192" s="6" t="s">
        <v>5</v>
      </c>
      <c r="WZ192" s="6" t="s">
        <v>5</v>
      </c>
      <c r="XA192" s="6" t="s">
        <v>5</v>
      </c>
      <c r="XB192" s="6" t="s">
        <v>5</v>
      </c>
      <c r="XC192" s="6" t="s">
        <v>5</v>
      </c>
      <c r="XD192" s="6" t="s">
        <v>5</v>
      </c>
      <c r="XE192" s="6" t="s">
        <v>5</v>
      </c>
      <c r="XF192" s="6" t="s">
        <v>5</v>
      </c>
      <c r="XG192" s="6" t="s">
        <v>5</v>
      </c>
      <c r="XH192" s="6" t="s">
        <v>5</v>
      </c>
      <c r="XI192" s="6" t="s">
        <v>5</v>
      </c>
      <c r="XJ192" s="6" t="s">
        <v>5</v>
      </c>
      <c r="XK192" s="6" t="s">
        <v>5</v>
      </c>
      <c r="XL192" s="6" t="s">
        <v>5</v>
      </c>
      <c r="XM192" s="6" t="s">
        <v>5</v>
      </c>
      <c r="XN192" s="6" t="s">
        <v>5</v>
      </c>
      <c r="XO192" s="6" t="s">
        <v>5</v>
      </c>
      <c r="XP192" s="6" t="s">
        <v>5</v>
      </c>
      <c r="XQ192" s="6">
        <v>0.88184879999999999</v>
      </c>
      <c r="XR192" s="6" t="s">
        <v>5</v>
      </c>
      <c r="XS192" s="6" t="s">
        <v>5</v>
      </c>
      <c r="XT192" s="6" t="s">
        <v>5</v>
      </c>
      <c r="XU192" s="6" t="s">
        <v>5</v>
      </c>
      <c r="XV192" s="9" t="s">
        <v>187</v>
      </c>
      <c r="XW192" s="9">
        <v>4</v>
      </c>
      <c r="XX192" s="9" t="s">
        <v>187</v>
      </c>
      <c r="XY192" s="9" t="s">
        <v>187</v>
      </c>
      <c r="XZ192" s="9" t="s">
        <v>187</v>
      </c>
      <c r="YA192" s="9" t="s">
        <v>187</v>
      </c>
      <c r="YB192" s="9" t="s">
        <v>187</v>
      </c>
      <c r="YC192" s="9" t="s">
        <v>187</v>
      </c>
      <c r="YD192" s="9" t="s">
        <v>187</v>
      </c>
      <c r="YE192" s="9" t="s">
        <v>187</v>
      </c>
      <c r="YF192" s="9" t="s">
        <v>187</v>
      </c>
      <c r="YG192" s="9" t="s">
        <v>187</v>
      </c>
      <c r="YH192" s="9">
        <v>4</v>
      </c>
      <c r="YI192" s="9" t="s">
        <v>187</v>
      </c>
      <c r="YJ192" s="9" t="s">
        <v>187</v>
      </c>
      <c r="YK192" s="9" t="s">
        <v>187</v>
      </c>
      <c r="YL192" s="9" t="s">
        <v>187</v>
      </c>
      <c r="YM192" s="9" t="s">
        <v>187</v>
      </c>
      <c r="YN192" s="9" t="s">
        <v>187</v>
      </c>
      <c r="YO192" s="9" t="s">
        <v>187</v>
      </c>
      <c r="YP192" s="9" t="s">
        <v>187</v>
      </c>
      <c r="YQ192" s="9" t="s">
        <v>187</v>
      </c>
      <c r="YR192" s="9" t="s">
        <v>187</v>
      </c>
      <c r="YS192" s="9" t="s">
        <v>187</v>
      </c>
      <c r="YT192" s="9" t="s">
        <v>187</v>
      </c>
      <c r="YU192" s="9" t="s">
        <v>187</v>
      </c>
      <c r="YV192" s="9" t="s">
        <v>187</v>
      </c>
      <c r="YW192" s="9" t="s">
        <v>187</v>
      </c>
      <c r="YX192" s="9" t="s">
        <v>187</v>
      </c>
      <c r="YY192" s="9" t="s">
        <v>187</v>
      </c>
      <c r="YZ192" s="9" t="s">
        <v>187</v>
      </c>
      <c r="ZA192" s="9" t="s">
        <v>187</v>
      </c>
      <c r="ZB192" s="9" t="s">
        <v>187</v>
      </c>
      <c r="ZC192" s="9" t="s">
        <v>187</v>
      </c>
      <c r="ZD192" s="9" t="s">
        <v>187</v>
      </c>
      <c r="ZE192" s="9" t="s">
        <v>187</v>
      </c>
      <c r="ZF192" s="9" t="s">
        <v>187</v>
      </c>
      <c r="ZG192" s="9" t="s">
        <v>187</v>
      </c>
      <c r="ZH192" s="9" t="s">
        <v>187</v>
      </c>
      <c r="ZI192" s="4"/>
      <c r="ZJ192" s="4"/>
      <c r="ZK192" s="4"/>
      <c r="ZL192" s="4"/>
      <c r="ZM192" s="4"/>
      <c r="ZN192" s="4"/>
      <c r="ZO192" s="4"/>
      <c r="ZP192" s="4"/>
      <c r="ZQ192" s="4"/>
      <c r="ZR192" s="4"/>
      <c r="ZS192" s="4"/>
      <c r="ZT192" s="4"/>
      <c r="ZU192" s="4"/>
      <c r="ZV192" s="4"/>
      <c r="ZW192" s="4"/>
      <c r="ZX192" s="4"/>
      <c r="ZY192" s="4"/>
      <c r="ZZ192" s="4"/>
      <c r="AAA192" s="4"/>
      <c r="AAB192" s="4"/>
      <c r="AAC192" s="4"/>
      <c r="AAD192" s="4"/>
      <c r="AAE192" s="4"/>
      <c r="AAF192" s="4"/>
      <c r="AAG192" s="4"/>
      <c r="AAH192" s="4"/>
      <c r="AAI192" s="4"/>
      <c r="AAJ192" s="4"/>
      <c r="AAK192" s="4"/>
      <c r="AAL192" s="4"/>
      <c r="AAM192" s="4"/>
      <c r="AAN192" s="4"/>
      <c r="AAO192" s="4"/>
      <c r="AAP192" s="4"/>
      <c r="AAQ192" s="4"/>
      <c r="AAR192" s="4"/>
      <c r="AAS192" s="4"/>
      <c r="AAT192" s="4"/>
      <c r="AAU192" s="4"/>
      <c r="AAV192" s="4"/>
      <c r="AAW192" s="4"/>
      <c r="AAX192" s="4"/>
      <c r="AAY192" s="4"/>
      <c r="AAZ192" s="4"/>
      <c r="ABA192" s="4"/>
      <c r="ABB192" s="4"/>
      <c r="ABC192" s="4"/>
      <c r="ABD192" s="4"/>
      <c r="ABE192" s="4"/>
      <c r="ABF192" s="4"/>
      <c r="ABG192" s="4"/>
      <c r="ABH192" s="4"/>
      <c r="ABI192" s="4"/>
      <c r="ABJ192" s="4"/>
      <c r="ABK192" s="4"/>
      <c r="ABL192" s="4"/>
      <c r="ABM192" s="4"/>
      <c r="ABN192" s="4"/>
      <c r="ABO192" s="4"/>
      <c r="ABP192" s="4"/>
      <c r="ABQ192" s="4"/>
      <c r="ABR192" s="4"/>
      <c r="ABS192" s="4"/>
      <c r="ABT192" s="4"/>
      <c r="ABU192" s="4"/>
      <c r="ABV192" s="4"/>
      <c r="ABW192" s="4"/>
      <c r="ABX192" s="4"/>
      <c r="ABY192" s="4"/>
      <c r="ABZ192" s="4"/>
      <c r="ACA192" s="4"/>
      <c r="ACB192" s="4"/>
      <c r="ACC192" s="4"/>
      <c r="ACD192" s="4"/>
      <c r="ACE192" s="4"/>
      <c r="ACF192" s="4"/>
      <c r="ACG192" s="4"/>
      <c r="ACH192" s="4"/>
      <c r="ACI192" s="4"/>
      <c r="ACJ192" s="4"/>
      <c r="ACK192" s="4"/>
      <c r="ACL192" s="4"/>
      <c r="ACM192" s="4"/>
      <c r="ACN192" s="4"/>
      <c r="ACO192" s="4"/>
      <c r="ACP192" s="4"/>
      <c r="ACQ192" s="4"/>
      <c r="ACR192" s="4"/>
      <c r="ACS192" s="4"/>
      <c r="ACT192" s="4"/>
      <c r="ACU192" s="4"/>
      <c r="ACV192" s="4"/>
      <c r="ACW192" s="4"/>
      <c r="ACX192" s="4"/>
      <c r="ACY192" s="4"/>
      <c r="ACZ192" s="4"/>
      <c r="ADA192" s="4"/>
      <c r="ADB192" s="4"/>
      <c r="ADC192" s="4"/>
      <c r="ADD192" s="4"/>
      <c r="ADE192" s="4"/>
      <c r="ADF192" s="4"/>
      <c r="ADG192" s="4"/>
      <c r="ADH192" s="4"/>
      <c r="ADI192" s="4"/>
      <c r="ADJ192" s="4"/>
      <c r="ADK192" s="4"/>
      <c r="ADL192" s="4"/>
      <c r="ADM192" s="4"/>
      <c r="ADN192" s="4"/>
      <c r="ADO192" s="4"/>
      <c r="ADP192" s="4"/>
    </row>
    <row r="193" spans="1:802" s="2" customFormat="1" ht="16.5">
      <c r="A193" s="5" t="s">
        <v>188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</row>
    <row r="194" spans="1:802" s="2" customFormat="1" ht="16.5">
      <c r="A194" s="5" t="s">
        <v>189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  <c r="ZM194" s="4"/>
      <c r="ZN194" s="4"/>
      <c r="ZO194" s="4"/>
      <c r="ZP194" s="4"/>
      <c r="ZQ194" s="4"/>
      <c r="ZR194" s="4"/>
      <c r="ZS194" s="4"/>
      <c r="ZT194" s="4"/>
      <c r="ZU194" s="4"/>
      <c r="ZV194" s="4"/>
      <c r="ZW194" s="4"/>
      <c r="ZX194" s="4"/>
      <c r="ZY194" s="4"/>
      <c r="ZZ194" s="4"/>
      <c r="AAA194" s="4"/>
      <c r="AAB194" s="4"/>
      <c r="AAC194" s="4"/>
      <c r="AAD194" s="4"/>
      <c r="AAE194" s="4"/>
      <c r="AAF194" s="4"/>
      <c r="AAG194" s="4"/>
      <c r="AAH194" s="4"/>
      <c r="AAI194" s="4"/>
      <c r="AAJ194" s="4"/>
      <c r="AAK194" s="4"/>
      <c r="AAL194" s="4"/>
      <c r="AAM194" s="4"/>
      <c r="AAN194" s="4"/>
      <c r="AAO194" s="4"/>
      <c r="AAP194" s="4"/>
      <c r="AAQ194" s="4"/>
      <c r="AAR194" s="4"/>
      <c r="AAS194" s="4"/>
      <c r="AAT194" s="4"/>
      <c r="AAU194" s="4"/>
      <c r="AAV194" s="4"/>
      <c r="AAW194" s="4"/>
      <c r="AAX194" s="4"/>
      <c r="AAY194" s="4"/>
      <c r="AAZ194" s="4"/>
      <c r="ABA194" s="4"/>
      <c r="ABB194" s="4"/>
      <c r="ABC194" s="4"/>
      <c r="ABD194" s="4"/>
      <c r="ABE194" s="4"/>
      <c r="ABF194" s="4"/>
      <c r="ABG194" s="4"/>
      <c r="ABH194" s="4"/>
      <c r="ABI194" s="4"/>
      <c r="ABJ194" s="4"/>
      <c r="ABK194" s="4"/>
      <c r="ABL194" s="4"/>
      <c r="ABM194" s="4"/>
      <c r="ABN194" s="4"/>
      <c r="ABO194" s="4"/>
      <c r="ABP194" s="4"/>
      <c r="ABQ194" s="4"/>
      <c r="ABR194" s="4"/>
      <c r="ABS194" s="4"/>
      <c r="ABT194" s="4"/>
      <c r="ABU194" s="4"/>
      <c r="ABV194" s="4"/>
      <c r="ABW194" s="4"/>
      <c r="ABX194" s="4"/>
      <c r="ABY194" s="4"/>
      <c r="ABZ194" s="4"/>
      <c r="ACA194" s="4"/>
      <c r="ACB194" s="4"/>
      <c r="ACC194" s="4"/>
      <c r="ACD194" s="4"/>
      <c r="ACE194" s="4"/>
      <c r="ACF194" s="4"/>
      <c r="ACG194" s="4"/>
      <c r="ACH194" s="4"/>
      <c r="ACI194" s="4"/>
      <c r="ACJ194" s="4"/>
      <c r="ACK194" s="4"/>
      <c r="ACL194" s="4"/>
      <c r="ACM194" s="4"/>
      <c r="ACN194" s="4"/>
      <c r="ACO194" s="4"/>
      <c r="ACP194" s="4"/>
      <c r="ACQ194" s="4"/>
      <c r="ACR194" s="4"/>
      <c r="ACS194" s="4"/>
      <c r="ACT194" s="4"/>
      <c r="ACU194" s="4"/>
      <c r="ACV194" s="4"/>
      <c r="ACW194" s="4"/>
      <c r="ACX194" s="4"/>
      <c r="ACY194" s="4"/>
      <c r="ACZ194" s="4"/>
      <c r="ADA194" s="4"/>
      <c r="ADB194" s="4"/>
      <c r="ADC194" s="4"/>
      <c r="ADD194" s="4"/>
      <c r="ADE194" s="4"/>
      <c r="ADF194" s="4"/>
      <c r="ADG194" s="4"/>
      <c r="ADH194" s="4"/>
      <c r="ADI194" s="4"/>
      <c r="ADJ194" s="4"/>
      <c r="ADK194" s="4"/>
      <c r="ADL194" s="4"/>
      <c r="ADM194" s="4"/>
      <c r="ADN194" s="4"/>
      <c r="ADO194" s="4"/>
      <c r="ADP194" s="4"/>
    </row>
    <row r="195" spans="1:802" s="2" customFormat="1" ht="16.5">
      <c r="A195" s="5" t="s">
        <v>190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>
        <v>0</v>
      </c>
      <c r="PV195" s="4">
        <v>0.88184879999999999</v>
      </c>
      <c r="PW195" s="4" t="s">
        <v>5</v>
      </c>
      <c r="PX195" s="4" t="s">
        <v>5</v>
      </c>
      <c r="PY195" s="4" t="s">
        <v>5</v>
      </c>
      <c r="PZ195" s="4" t="s">
        <v>5</v>
      </c>
      <c r="QA195" s="4" t="s">
        <v>5</v>
      </c>
      <c r="QB195" s="4" t="s">
        <v>5</v>
      </c>
      <c r="QC195" s="4" t="s">
        <v>5</v>
      </c>
      <c r="QD195" s="4" t="s">
        <v>5</v>
      </c>
      <c r="QE195" s="4" t="s">
        <v>5</v>
      </c>
      <c r="QF195" s="4" t="s">
        <v>5</v>
      </c>
      <c r="QG195" s="4" t="s">
        <v>5</v>
      </c>
      <c r="QH195" s="4" t="s">
        <v>5</v>
      </c>
      <c r="QI195" s="4" t="s">
        <v>5</v>
      </c>
      <c r="QJ195" s="4" t="s">
        <v>5</v>
      </c>
      <c r="QK195" s="4" t="s">
        <v>5</v>
      </c>
      <c r="QL195" s="4" t="s">
        <v>5</v>
      </c>
      <c r="QM195" s="4" t="s">
        <v>5</v>
      </c>
      <c r="QN195" s="4" t="s">
        <v>5</v>
      </c>
      <c r="QO195" s="4" t="s">
        <v>5</v>
      </c>
      <c r="QP195" s="4" t="s">
        <v>5</v>
      </c>
      <c r="QQ195" s="4" t="s">
        <v>5</v>
      </c>
      <c r="QR195" s="4" t="s">
        <v>5</v>
      </c>
      <c r="QS195" s="4" t="s">
        <v>5</v>
      </c>
      <c r="QT195" s="4" t="s">
        <v>5</v>
      </c>
      <c r="QU195" s="4" t="s">
        <v>5</v>
      </c>
      <c r="QV195" s="4" t="s">
        <v>5</v>
      </c>
      <c r="QW195" s="4" t="s">
        <v>5</v>
      </c>
      <c r="QX195" s="4" t="s">
        <v>5</v>
      </c>
      <c r="QY195" s="4" t="s">
        <v>5</v>
      </c>
      <c r="QZ195" s="4" t="s">
        <v>5</v>
      </c>
      <c r="RA195" s="4" t="s">
        <v>5</v>
      </c>
      <c r="RB195" s="4" t="s">
        <v>5</v>
      </c>
      <c r="RC195" s="4" t="s">
        <v>5</v>
      </c>
      <c r="RD195" s="4" t="s">
        <v>5</v>
      </c>
      <c r="RE195" s="4" t="s">
        <v>5</v>
      </c>
      <c r="RF195" s="4" t="s">
        <v>5</v>
      </c>
      <c r="RG195" s="4" t="s">
        <v>5</v>
      </c>
      <c r="RH195" s="4" t="s">
        <v>5</v>
      </c>
      <c r="RI195" s="4" t="s">
        <v>5</v>
      </c>
      <c r="RJ195" s="4" t="s">
        <v>5</v>
      </c>
      <c r="RK195" s="4" t="s">
        <v>5</v>
      </c>
      <c r="RL195" s="4" t="s">
        <v>5</v>
      </c>
      <c r="RM195" s="4" t="s">
        <v>5</v>
      </c>
      <c r="RN195" s="4" t="s">
        <v>5</v>
      </c>
      <c r="RO195" s="4" t="s">
        <v>5</v>
      </c>
      <c r="RP195" s="4" t="s">
        <v>5</v>
      </c>
      <c r="RQ195" s="4" t="s">
        <v>5</v>
      </c>
      <c r="RR195" s="4" t="s">
        <v>5</v>
      </c>
      <c r="RS195" s="4" t="s">
        <v>5</v>
      </c>
      <c r="RT195" s="4" t="s">
        <v>5</v>
      </c>
      <c r="RU195" s="4" t="s">
        <v>5</v>
      </c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  <c r="ZN195" s="4"/>
      <c r="ZO195" s="4"/>
      <c r="ZP195" s="4"/>
      <c r="ZQ195" s="4"/>
      <c r="ZR195" s="4"/>
      <c r="ZS195" s="4"/>
      <c r="ZT195" s="4"/>
      <c r="ZU195" s="4"/>
      <c r="ZV195" s="4"/>
      <c r="ZW195" s="4"/>
      <c r="ZX195" s="4"/>
      <c r="ZY195" s="4"/>
      <c r="ZZ195" s="4"/>
      <c r="AAA195" s="4"/>
      <c r="AAB195" s="4"/>
      <c r="AAC195" s="4"/>
      <c r="AAD195" s="4"/>
      <c r="AAE195" s="4"/>
      <c r="AAF195" s="4"/>
      <c r="AAG195" s="4"/>
      <c r="AAH195" s="4"/>
      <c r="AAI195" s="4"/>
      <c r="AAJ195" s="4"/>
      <c r="AAK195" s="4"/>
      <c r="AAL195" s="4"/>
      <c r="AAM195" s="4"/>
      <c r="AAN195" s="4"/>
      <c r="AAO195" s="4"/>
      <c r="AAP195" s="4"/>
      <c r="AAQ195" s="4"/>
      <c r="AAR195" s="4"/>
      <c r="AAS195" s="4"/>
      <c r="AAT195" s="4"/>
      <c r="AAU195" s="4"/>
      <c r="AAV195" s="4"/>
      <c r="AAW195" s="4"/>
      <c r="AAX195" s="4"/>
      <c r="AAY195" s="4"/>
      <c r="AAZ195" s="4"/>
      <c r="ABA195" s="4"/>
      <c r="ABB195" s="4"/>
      <c r="ABC195" s="4"/>
      <c r="ABD195" s="4"/>
      <c r="ABE195" s="4"/>
      <c r="ABF195" s="4"/>
      <c r="ABG195" s="4"/>
      <c r="ABH195" s="4"/>
      <c r="ABI195" s="4"/>
      <c r="ABJ195" s="4"/>
      <c r="ABK195" s="4"/>
      <c r="ABL195" s="4"/>
      <c r="ABM195" s="4"/>
      <c r="ABN195" s="4"/>
      <c r="ABO195" s="4"/>
      <c r="ABP195" s="4"/>
      <c r="ABQ195" s="4"/>
      <c r="ABR195" s="4"/>
      <c r="ABS195" s="4"/>
      <c r="ABT195" s="4"/>
      <c r="ABU195" s="4"/>
      <c r="ABV195" s="4"/>
      <c r="ABW195" s="4"/>
      <c r="ABX195" s="4"/>
      <c r="ABY195" s="4"/>
      <c r="ABZ195" s="4"/>
      <c r="ACA195" s="4"/>
      <c r="ACB195" s="4"/>
      <c r="ACC195" s="4"/>
      <c r="ACD195" s="4"/>
      <c r="ACE195" s="4"/>
      <c r="ACF195" s="4"/>
      <c r="ACG195" s="4"/>
      <c r="ACH195" s="4"/>
      <c r="ACI195" s="4"/>
      <c r="ACJ195" s="4"/>
      <c r="ACK195" s="4"/>
      <c r="ACL195" s="4"/>
      <c r="ACM195" s="4"/>
      <c r="ACN195" s="4"/>
      <c r="ACO195" s="4"/>
      <c r="ACP195" s="4"/>
      <c r="ACQ195" s="4"/>
      <c r="ACR195" s="4"/>
      <c r="ACS195" s="4"/>
      <c r="ACT195" s="4"/>
      <c r="ACU195" s="4"/>
      <c r="ACV195" s="4"/>
      <c r="ACW195" s="4"/>
      <c r="ACX195" s="4"/>
      <c r="ACY195" s="4"/>
      <c r="ACZ195" s="4"/>
      <c r="ADA195" s="4"/>
      <c r="ADB195" s="4"/>
      <c r="ADC195" s="4"/>
      <c r="ADD195" s="4"/>
      <c r="ADE195" s="4"/>
      <c r="ADF195" s="4"/>
      <c r="ADG195" s="4"/>
      <c r="ADH195" s="4"/>
      <c r="ADI195" s="4"/>
      <c r="ADJ195" s="4"/>
      <c r="ADK195" s="4"/>
      <c r="ADL195" s="4"/>
      <c r="ADM195" s="4"/>
      <c r="ADN195" s="4"/>
      <c r="ADO195" s="4"/>
      <c r="ADP195" s="4"/>
    </row>
    <row r="196" spans="1:802" s="2" customFormat="1" ht="16.5">
      <c r="A196" s="5" t="s">
        <v>191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/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</row>
    <row r="197" spans="1:802" s="2" customFormat="1" ht="16.5">
      <c r="A197" s="5" t="s">
        <v>192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>
        <v>3</v>
      </c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  <c r="ZN197" s="4"/>
      <c r="ZO197" s="4"/>
      <c r="ZP197" s="4"/>
      <c r="ZQ197" s="4"/>
      <c r="ZR197" s="4"/>
      <c r="ZS197" s="4"/>
      <c r="ZT197" s="4"/>
      <c r="ZU197" s="4"/>
      <c r="ZV197" s="4"/>
      <c r="ZW197" s="4"/>
      <c r="ZX197" s="4"/>
      <c r="ZY197" s="4"/>
      <c r="ZZ197" s="4"/>
      <c r="AAA197" s="4"/>
      <c r="AAB197" s="4"/>
      <c r="AAC197" s="4"/>
      <c r="AAD197" s="4"/>
      <c r="AAE197" s="4"/>
      <c r="AAF197" s="4"/>
      <c r="AAG197" s="4"/>
      <c r="AAH197" s="4"/>
      <c r="AAI197" s="4"/>
      <c r="AAJ197" s="4"/>
      <c r="AAK197" s="4"/>
      <c r="AAL197" s="4"/>
      <c r="AAM197" s="4"/>
      <c r="AAN197" s="4"/>
      <c r="AAO197" s="4"/>
      <c r="AAP197" s="4"/>
      <c r="AAQ197" s="4"/>
      <c r="AAR197" s="4"/>
      <c r="AAS197" s="4"/>
      <c r="AAT197" s="4"/>
      <c r="AAU197" s="4"/>
      <c r="AAV197" s="4"/>
      <c r="AAW197" s="4"/>
      <c r="AAX197" s="4"/>
      <c r="AAY197" s="4"/>
      <c r="AAZ197" s="4"/>
      <c r="ABA197" s="4"/>
      <c r="ABB197" s="4"/>
      <c r="ABC197" s="4"/>
      <c r="ABD197" s="4"/>
      <c r="ABE197" s="4"/>
      <c r="ABF197" s="4"/>
      <c r="ABG197" s="4"/>
      <c r="ABH197" s="4"/>
      <c r="ABI197" s="4"/>
      <c r="ABJ197" s="4"/>
      <c r="ABK197" s="4"/>
      <c r="ABL197" s="4"/>
      <c r="ABM197" s="4"/>
      <c r="ABN197" s="4"/>
      <c r="ABO197" s="4"/>
      <c r="ABP197" s="4"/>
      <c r="ABQ197" s="4"/>
      <c r="ABR197" s="4"/>
      <c r="ABS197" s="4"/>
      <c r="ABT197" s="4"/>
      <c r="ABU197" s="4"/>
      <c r="ABV197" s="4"/>
      <c r="ABW197" s="4"/>
      <c r="ABX197" s="4"/>
      <c r="ABY197" s="4"/>
      <c r="ABZ197" s="4"/>
      <c r="ACA197" s="4"/>
      <c r="ACB197" s="4"/>
      <c r="ACC197" s="4"/>
      <c r="ACD197" s="4"/>
      <c r="ACE197" s="4"/>
      <c r="ACF197" s="4"/>
      <c r="ACG197" s="4"/>
      <c r="ACH197" s="4"/>
      <c r="ACI197" s="4"/>
      <c r="ACJ197" s="4"/>
      <c r="ACK197" s="4"/>
      <c r="ACL197" s="4"/>
      <c r="ACM197" s="4"/>
      <c r="ACN197" s="4"/>
      <c r="ACO197" s="4"/>
      <c r="ACP197" s="4"/>
      <c r="ACQ197" s="4"/>
      <c r="ACR197" s="4"/>
      <c r="ACS197" s="4"/>
      <c r="ACT197" s="4"/>
      <c r="ACU197" s="4"/>
      <c r="ACV197" s="4"/>
      <c r="ACW197" s="4"/>
      <c r="ACX197" s="4"/>
      <c r="ACY197" s="4"/>
      <c r="ACZ197" s="4"/>
      <c r="ADA197" s="4"/>
      <c r="ADB197" s="4"/>
      <c r="ADC197" s="4"/>
      <c r="ADD197" s="4"/>
      <c r="ADE197" s="4"/>
      <c r="ADF197" s="4"/>
      <c r="ADG197" s="4"/>
      <c r="ADH197" s="4"/>
      <c r="ADI197" s="4"/>
      <c r="ADJ197" s="4"/>
      <c r="ADK197" s="4"/>
      <c r="ADL197" s="4"/>
      <c r="ADM197" s="4"/>
      <c r="ADN197" s="4"/>
      <c r="ADO197" s="4"/>
      <c r="ADP197" s="4"/>
    </row>
    <row r="198" spans="1:802" s="2" customFormat="1" ht="16.5">
      <c r="A198" s="5" t="s">
        <v>193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  <c r="ZO198" s="4"/>
      <c r="ZP198" s="4"/>
      <c r="ZQ198" s="4"/>
      <c r="ZR198" s="4"/>
      <c r="ZS198" s="4"/>
      <c r="ZT198" s="4"/>
      <c r="ZU198" s="4"/>
      <c r="ZV198" s="4"/>
      <c r="ZW198" s="4"/>
      <c r="ZX198" s="4"/>
      <c r="ZY198" s="4"/>
      <c r="ZZ198" s="4"/>
      <c r="AAA198" s="4"/>
      <c r="AAB198" s="4"/>
      <c r="AAC198" s="4"/>
      <c r="AAD198" s="4"/>
      <c r="AAE198" s="4"/>
      <c r="AAF198" s="4"/>
      <c r="AAG198" s="4"/>
      <c r="AAH198" s="4"/>
      <c r="AAI198" s="4"/>
      <c r="AAJ198" s="4"/>
      <c r="AAK198" s="4"/>
      <c r="AAL198" s="4"/>
      <c r="AAM198" s="4"/>
      <c r="AAN198" s="4"/>
      <c r="AAO198" s="4"/>
      <c r="AAP198" s="4"/>
      <c r="AAQ198" s="4"/>
      <c r="AAR198" s="4"/>
      <c r="AAS198" s="4"/>
      <c r="AAT198" s="4"/>
      <c r="AAU198" s="4"/>
      <c r="AAV198" s="4"/>
      <c r="AAW198" s="4"/>
      <c r="AAX198" s="4"/>
      <c r="AAY198" s="4"/>
      <c r="AAZ198" s="4"/>
      <c r="ABA198" s="4"/>
      <c r="ABB198" s="4"/>
      <c r="ABC198" s="4"/>
      <c r="ABD198" s="4"/>
      <c r="ABE198" s="4"/>
      <c r="ABF198" s="4"/>
      <c r="ABG198" s="4"/>
      <c r="ABH198" s="4"/>
      <c r="ABI198" s="4"/>
      <c r="ABJ198" s="4"/>
      <c r="ABK198" s="4"/>
      <c r="ABL198" s="4"/>
      <c r="ABM198" s="4"/>
      <c r="ABN198" s="4"/>
      <c r="ABO198" s="4"/>
      <c r="ABP198" s="4"/>
      <c r="ABQ198" s="4"/>
      <c r="ABR198" s="4"/>
      <c r="ABS198" s="4"/>
      <c r="ABT198" s="4"/>
      <c r="ABU198" s="4"/>
      <c r="ABV198" s="4"/>
      <c r="ABW198" s="4"/>
      <c r="ABX198" s="4"/>
      <c r="ABY198" s="4"/>
      <c r="ABZ198" s="4"/>
      <c r="ACA198" s="4"/>
      <c r="ACB198" s="4"/>
      <c r="ACC198" s="4"/>
      <c r="ACD198" s="4"/>
      <c r="ACE198" s="4"/>
      <c r="ACF198" s="4"/>
      <c r="ACG198" s="4"/>
      <c r="ACH198" s="4"/>
      <c r="ACI198" s="4"/>
      <c r="ACJ198" s="4"/>
      <c r="ACK198" s="4"/>
      <c r="ACL198" s="4"/>
      <c r="ACM198" s="4"/>
      <c r="ACN198" s="4"/>
      <c r="ACO198" s="4"/>
      <c r="ACP198" s="4"/>
      <c r="ACQ198" s="4"/>
      <c r="ACR198" s="4"/>
      <c r="ACS198" s="4"/>
      <c r="ACT198" s="4"/>
      <c r="ACU198" s="4"/>
      <c r="ACV198" s="4"/>
      <c r="ACW198" s="4"/>
      <c r="ACX198" s="4"/>
      <c r="ACY198" s="4"/>
      <c r="ACZ198" s="4"/>
      <c r="ADA198" s="4"/>
      <c r="ADB198" s="4"/>
      <c r="ADC198" s="4"/>
      <c r="ADD198" s="4"/>
      <c r="ADE198" s="4"/>
      <c r="ADF198" s="4"/>
      <c r="ADG198" s="4"/>
      <c r="ADH198" s="4"/>
      <c r="ADI198" s="4"/>
      <c r="ADJ198" s="4"/>
      <c r="ADK198" s="4"/>
      <c r="ADL198" s="4"/>
      <c r="ADM198" s="4"/>
      <c r="ADN198" s="4"/>
      <c r="ADO198" s="4"/>
      <c r="ADP198" s="4"/>
    </row>
    <row r="199" spans="1:802" s="2" customFormat="1" ht="16.5">
      <c r="A199" s="5" t="s">
        <v>194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>
        <v>39</v>
      </c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6" t="s">
        <v>5</v>
      </c>
      <c r="TV199" s="6" t="s">
        <v>5</v>
      </c>
      <c r="TW199" s="6" t="s">
        <v>5</v>
      </c>
      <c r="TX199" s="6" t="s">
        <v>5</v>
      </c>
      <c r="TY199" s="6" t="s">
        <v>5</v>
      </c>
      <c r="TZ199" s="6" t="s">
        <v>5</v>
      </c>
      <c r="UA199" s="6" t="s">
        <v>5</v>
      </c>
      <c r="UB199" s="6" t="s">
        <v>5</v>
      </c>
      <c r="UC199" s="6" t="s">
        <v>5</v>
      </c>
      <c r="UD199" s="6" t="s">
        <v>5</v>
      </c>
      <c r="UE199" s="6" t="s">
        <v>5</v>
      </c>
      <c r="UF199" s="6" t="s">
        <v>5</v>
      </c>
      <c r="UG199" s="6" t="s">
        <v>5</v>
      </c>
      <c r="UH199" s="6" t="s">
        <v>5</v>
      </c>
      <c r="UI199" s="6">
        <v>0.88184879999999999</v>
      </c>
      <c r="UJ199" s="6" t="s">
        <v>5</v>
      </c>
      <c r="UK199" s="6" t="s">
        <v>5</v>
      </c>
      <c r="UL199" s="6" t="s">
        <v>5</v>
      </c>
      <c r="UM199" s="6" t="s">
        <v>5</v>
      </c>
      <c r="UN199" s="6" t="s">
        <v>5</v>
      </c>
      <c r="UO199" s="6" t="s">
        <v>5</v>
      </c>
      <c r="UP199" s="6" t="s">
        <v>5</v>
      </c>
      <c r="UQ199" s="6" t="s">
        <v>5</v>
      </c>
      <c r="UR199" s="6" t="s">
        <v>5</v>
      </c>
      <c r="US199" s="6" t="s">
        <v>5</v>
      </c>
      <c r="UT199" s="6" t="s">
        <v>5</v>
      </c>
      <c r="UU199" s="6" t="s">
        <v>5</v>
      </c>
      <c r="UV199" s="6" t="s">
        <v>5</v>
      </c>
      <c r="UW199" s="6" t="s">
        <v>5</v>
      </c>
      <c r="UX199" s="6" t="s">
        <v>5</v>
      </c>
      <c r="UY199" s="6" t="s">
        <v>5</v>
      </c>
      <c r="UZ199" s="6" t="s">
        <v>5</v>
      </c>
      <c r="VA199" s="6" t="s">
        <v>5</v>
      </c>
      <c r="VB199" s="6" t="s">
        <v>5</v>
      </c>
      <c r="VC199" s="6" t="s">
        <v>5</v>
      </c>
      <c r="VD199" s="6" t="s">
        <v>5</v>
      </c>
      <c r="VE199" s="6" t="s">
        <v>5</v>
      </c>
      <c r="VF199" s="6" t="s">
        <v>5</v>
      </c>
      <c r="VG199" s="6" t="s">
        <v>5</v>
      </c>
      <c r="VH199" s="6" t="s">
        <v>5</v>
      </c>
      <c r="VI199" s="6" t="s">
        <v>5</v>
      </c>
      <c r="VJ199" s="6" t="s">
        <v>5</v>
      </c>
      <c r="VK199" s="6" t="s">
        <v>5</v>
      </c>
      <c r="VL199" s="6" t="s">
        <v>5</v>
      </c>
      <c r="VM199" s="6" t="s">
        <v>5</v>
      </c>
      <c r="VN199" s="6" t="s">
        <v>5</v>
      </c>
      <c r="VO199" s="6" t="s">
        <v>5</v>
      </c>
      <c r="VP199" s="6" t="s">
        <v>5</v>
      </c>
      <c r="VQ199" s="6" t="s">
        <v>5</v>
      </c>
      <c r="VR199" s="6" t="s">
        <v>5</v>
      </c>
      <c r="VS199" s="6" t="s">
        <v>5</v>
      </c>
      <c r="VT199" s="6" t="s">
        <v>5</v>
      </c>
      <c r="VU199" s="6" t="s">
        <v>5</v>
      </c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</row>
    <row r="200" spans="1:802" s="2" customFormat="1" ht="16.5">
      <c r="A200" s="3" t="s">
        <v>195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  <c r="ZO200" s="4"/>
      <c r="ZP200" s="4"/>
      <c r="ZQ200" s="4"/>
      <c r="ZR200" s="4"/>
      <c r="ZS200" s="4"/>
      <c r="ZT200" s="4"/>
      <c r="ZU200" s="4"/>
      <c r="ZV200" s="4"/>
      <c r="ZW200" s="4"/>
      <c r="ZX200" s="4"/>
      <c r="ZY200" s="4"/>
      <c r="ZZ200" s="4"/>
      <c r="AAA200" s="4"/>
      <c r="AAB200" s="4"/>
      <c r="AAC200" s="4"/>
      <c r="AAD200" s="4"/>
      <c r="AAE200" s="4"/>
      <c r="AAF200" s="4"/>
      <c r="AAG200" s="4"/>
      <c r="AAH200" s="4"/>
      <c r="AAI200" s="4"/>
      <c r="AAJ200" s="4"/>
      <c r="AAK200" s="4"/>
      <c r="AAL200" s="4"/>
      <c r="AAM200" s="4"/>
      <c r="AAN200" s="4"/>
      <c r="AAO200" s="4"/>
      <c r="AAP200" s="4"/>
      <c r="AAQ200" s="4"/>
      <c r="AAR200" s="4"/>
      <c r="AAS200" s="4"/>
      <c r="AAT200" s="4"/>
      <c r="AAU200" s="4"/>
      <c r="AAV200" s="4"/>
      <c r="AAW200" s="4"/>
      <c r="AAX200" s="4"/>
      <c r="AAY200" s="4"/>
      <c r="AAZ200" s="4"/>
      <c r="ABA200" s="4"/>
      <c r="ABB200" s="4"/>
      <c r="ABC200" s="4"/>
      <c r="ABD200" s="4"/>
      <c r="ABE200" s="4"/>
      <c r="ABF200" s="4"/>
      <c r="ABG200" s="4"/>
      <c r="ABH200" s="4"/>
      <c r="ABI200" s="4"/>
      <c r="ABJ200" s="4"/>
      <c r="ABK200" s="4"/>
      <c r="ABL200" s="4"/>
      <c r="ABM200" s="4"/>
      <c r="ABN200" s="4"/>
      <c r="ABO200" s="4"/>
      <c r="ABP200" s="4"/>
      <c r="ABQ200" s="4"/>
      <c r="ABR200" s="4"/>
      <c r="ABS200" s="4"/>
      <c r="ABT200" s="4"/>
      <c r="ABU200" s="4"/>
      <c r="ABV200" s="4"/>
      <c r="ABW200" s="4"/>
      <c r="ABX200" s="4"/>
      <c r="ABY200" s="4"/>
      <c r="ABZ200" s="4"/>
      <c r="ACA200" s="4"/>
      <c r="ACB200" s="4"/>
      <c r="ACC200" s="4"/>
      <c r="ACD200" s="4"/>
      <c r="ACE200" s="4"/>
      <c r="ACF200" s="4"/>
      <c r="ACG200" s="4"/>
      <c r="ACH200" s="4"/>
      <c r="ACI200" s="4"/>
      <c r="ACJ200" s="4"/>
      <c r="ACK200" s="4"/>
      <c r="ACL200" s="4"/>
      <c r="ACM200" s="4"/>
      <c r="ACN200" s="4"/>
      <c r="ACO200" s="4"/>
      <c r="ACP200" s="4"/>
      <c r="ACQ200" s="4"/>
      <c r="ACR200" s="4"/>
      <c r="ACS200" s="4"/>
      <c r="ACT200" s="4"/>
      <c r="ACU200" s="4"/>
      <c r="ACV200" s="4"/>
      <c r="ACW200" s="4"/>
      <c r="ACX200" s="4"/>
      <c r="ACY200" s="4"/>
      <c r="ACZ200" s="4"/>
      <c r="ADA200" s="4"/>
      <c r="ADB200" s="4"/>
      <c r="ADC200" s="4"/>
      <c r="ADD200" s="4"/>
      <c r="ADE200" s="4"/>
      <c r="ADF200" s="4"/>
      <c r="ADG200" s="4"/>
      <c r="ADH200" s="4"/>
      <c r="ADI200" s="4"/>
      <c r="ADJ200" s="4"/>
      <c r="ADK200" s="4"/>
      <c r="ADL200" s="4"/>
      <c r="ADM200" s="4"/>
      <c r="ADN200" s="4"/>
      <c r="ADO200" s="4"/>
      <c r="ADP200" s="4"/>
    </row>
    <row r="201" spans="1:802" s="2" customFormat="1" ht="16.5">
      <c r="A201" s="5" t="s">
        <v>196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>
        <v>4</v>
      </c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>
        <v>11</v>
      </c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>
        <v>3</v>
      </c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 t="s">
        <v>5</v>
      </c>
      <c r="TM201" s="4" t="s">
        <v>5</v>
      </c>
      <c r="TN201" s="4" t="s">
        <v>5</v>
      </c>
      <c r="TO201" s="4" t="s">
        <v>5</v>
      </c>
      <c r="TP201" s="4" t="s">
        <v>5</v>
      </c>
      <c r="TQ201" s="4">
        <v>0.88184879999999999</v>
      </c>
      <c r="TR201" s="4" t="s">
        <v>5</v>
      </c>
      <c r="TS201" s="4" t="s">
        <v>5</v>
      </c>
      <c r="TT201" s="4" t="s">
        <v>5</v>
      </c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  <c r="ZO201" s="4"/>
      <c r="ZP201" s="4"/>
      <c r="ZQ201" s="4"/>
      <c r="ZR201" s="4"/>
      <c r="ZS201" s="4"/>
      <c r="ZT201" s="4"/>
      <c r="ZU201" s="4"/>
      <c r="ZV201" s="4"/>
      <c r="ZW201" s="4"/>
      <c r="ZX201" s="4"/>
      <c r="ZY201" s="4"/>
      <c r="ZZ201" s="4"/>
      <c r="AAA201" s="4"/>
      <c r="AAB201" s="4"/>
      <c r="AAC201" s="4"/>
      <c r="AAD201" s="4"/>
      <c r="AAE201" s="4"/>
      <c r="AAF201" s="4"/>
      <c r="AAG201" s="4"/>
      <c r="AAH201" s="4"/>
      <c r="AAI201" s="4"/>
      <c r="AAJ201" s="4"/>
      <c r="AAK201" s="4"/>
      <c r="AAL201" s="4"/>
      <c r="AAM201" s="4"/>
      <c r="AAN201" s="4"/>
      <c r="AAO201" s="4"/>
      <c r="AAP201" s="4"/>
      <c r="AAQ201" s="4"/>
      <c r="AAR201" s="4"/>
      <c r="AAS201" s="4"/>
      <c r="AAT201" s="4"/>
      <c r="AAU201" s="4"/>
      <c r="AAV201" s="4"/>
      <c r="AAW201" s="4"/>
      <c r="AAX201" s="4"/>
      <c r="AAY201" s="4"/>
      <c r="AAZ201" s="4"/>
      <c r="ABA201" s="4"/>
      <c r="ABB201" s="4"/>
      <c r="ABC201" s="4"/>
      <c r="ABD201" s="4"/>
      <c r="ABE201" s="4"/>
      <c r="ABF201" s="4"/>
      <c r="ABG201" s="4"/>
      <c r="ABH201" s="4"/>
      <c r="ABI201" s="4"/>
      <c r="ABJ201" s="4"/>
      <c r="ABK201" s="4"/>
      <c r="ABL201" s="4"/>
      <c r="ABM201" s="4"/>
      <c r="ABN201" s="4"/>
      <c r="ABO201" s="4"/>
      <c r="ABP201" s="4"/>
      <c r="ABQ201" s="4"/>
      <c r="ABR201" s="4"/>
      <c r="ABS201" s="4"/>
      <c r="ABT201" s="4"/>
      <c r="ABU201" s="4"/>
      <c r="ABV201" s="4"/>
      <c r="ABW201" s="4"/>
      <c r="ABX201" s="4"/>
      <c r="ABY201" s="4"/>
      <c r="ABZ201" s="4"/>
      <c r="ACA201" s="4"/>
      <c r="ACB201" s="4"/>
      <c r="ACC201" s="4"/>
      <c r="ACD201" s="4"/>
      <c r="ACE201" s="4"/>
      <c r="ACF201" s="4"/>
      <c r="ACG201" s="4"/>
      <c r="ACH201" s="4"/>
      <c r="ACI201" s="4"/>
      <c r="ACJ201" s="4"/>
      <c r="ACK201" s="4"/>
      <c r="ACL201" s="4"/>
      <c r="ACM201" s="4"/>
      <c r="ACN201" s="4"/>
      <c r="ACO201" s="4"/>
      <c r="ACP201" s="4"/>
      <c r="ACQ201" s="4" t="s">
        <v>5</v>
      </c>
      <c r="ACR201" s="4" t="s">
        <v>5</v>
      </c>
      <c r="ACS201" s="4" t="s">
        <v>5</v>
      </c>
      <c r="ACT201" s="4" t="s">
        <v>5</v>
      </c>
      <c r="ACU201" s="4" t="s">
        <v>5</v>
      </c>
      <c r="ACV201" s="4" t="s">
        <v>5</v>
      </c>
      <c r="ACW201" s="4" t="s">
        <v>5</v>
      </c>
      <c r="ACX201" s="4" t="s">
        <v>5</v>
      </c>
      <c r="ACY201" s="4" t="s">
        <v>5</v>
      </c>
      <c r="ACZ201" s="4" t="s">
        <v>5</v>
      </c>
      <c r="ADA201" s="4" t="s">
        <v>5</v>
      </c>
      <c r="ADB201" s="4" t="s">
        <v>5</v>
      </c>
      <c r="ADC201" s="4" t="s">
        <v>5</v>
      </c>
      <c r="ADD201" s="4" t="s">
        <v>5</v>
      </c>
      <c r="ADE201" s="4">
        <v>27.006619499999996</v>
      </c>
      <c r="ADF201" s="4" t="s">
        <v>5</v>
      </c>
      <c r="ADG201" s="4" t="s">
        <v>5</v>
      </c>
      <c r="ADH201" s="4" t="s">
        <v>5</v>
      </c>
      <c r="ADI201" s="4" t="s">
        <v>5</v>
      </c>
      <c r="ADJ201" s="4" t="s">
        <v>5</v>
      </c>
      <c r="ADK201" s="4" t="s">
        <v>5</v>
      </c>
      <c r="ADL201" s="4" t="s">
        <v>5</v>
      </c>
      <c r="ADM201" s="4" t="s">
        <v>5</v>
      </c>
      <c r="ADN201" s="4" t="s">
        <v>5</v>
      </c>
      <c r="ADO201" s="4" t="s">
        <v>5</v>
      </c>
      <c r="ADP201" s="4" t="s">
        <v>5</v>
      </c>
      <c r="ADQ201" s="2">
        <v>18.004412999999996</v>
      </c>
      <c r="ADR201" s="2" t="s">
        <v>5</v>
      </c>
      <c r="ADS201" s="2" t="s">
        <v>5</v>
      </c>
      <c r="ADT201" s="2" t="s">
        <v>5</v>
      </c>
      <c r="ADU201" s="2" t="s">
        <v>5</v>
      </c>
      <c r="ADV201" s="2" t="s">
        <v>5</v>
      </c>
    </row>
    <row r="202" spans="1:802" s="2" customFormat="1" ht="16.5">
      <c r="A202" s="5" t="s">
        <v>197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 t="s">
        <v>5</v>
      </c>
      <c r="PW202" s="4" t="s">
        <v>5</v>
      </c>
      <c r="PX202" s="4" t="s">
        <v>5</v>
      </c>
      <c r="PY202" s="4" t="s">
        <v>5</v>
      </c>
      <c r="PZ202" s="4" t="s">
        <v>5</v>
      </c>
      <c r="QA202" s="4" t="s">
        <v>5</v>
      </c>
      <c r="QB202" s="4" t="s">
        <v>5</v>
      </c>
      <c r="QC202" s="4" t="s">
        <v>5</v>
      </c>
      <c r="QD202" s="4" t="s">
        <v>5</v>
      </c>
      <c r="QE202" s="4" t="s">
        <v>5</v>
      </c>
      <c r="QF202" s="4" t="s">
        <v>5</v>
      </c>
      <c r="QG202" s="4" t="s">
        <v>5</v>
      </c>
      <c r="QH202" s="4" t="s">
        <v>5</v>
      </c>
      <c r="QI202" s="4" t="s">
        <v>5</v>
      </c>
      <c r="QJ202" s="4" t="s">
        <v>5</v>
      </c>
      <c r="QK202" s="4" t="s">
        <v>5</v>
      </c>
      <c r="QL202" s="4" t="s">
        <v>5</v>
      </c>
      <c r="QM202" s="4">
        <v>18.004412999999996</v>
      </c>
      <c r="QN202" s="4" t="s">
        <v>5</v>
      </c>
      <c r="QO202" s="4" t="s">
        <v>5</v>
      </c>
      <c r="QP202" s="4" t="s">
        <v>5</v>
      </c>
      <c r="QQ202" s="4" t="s">
        <v>5</v>
      </c>
      <c r="QR202" s="4" t="s">
        <v>5</v>
      </c>
      <c r="QS202" s="4" t="s">
        <v>5</v>
      </c>
      <c r="QT202" s="4" t="s">
        <v>5</v>
      </c>
      <c r="QU202" s="4" t="s">
        <v>5</v>
      </c>
      <c r="QV202" s="4" t="s">
        <v>5</v>
      </c>
      <c r="QW202" s="4" t="s">
        <v>5</v>
      </c>
      <c r="QX202" s="4" t="s">
        <v>5</v>
      </c>
      <c r="QY202" s="4" t="s">
        <v>5</v>
      </c>
      <c r="QZ202" s="4" t="s">
        <v>5</v>
      </c>
      <c r="RA202" s="4" t="s">
        <v>5</v>
      </c>
      <c r="RB202" s="4" t="s">
        <v>5</v>
      </c>
      <c r="RC202" s="4" t="s">
        <v>5</v>
      </c>
      <c r="RD202" s="4" t="s">
        <v>5</v>
      </c>
      <c r="RE202" s="4" t="s">
        <v>5</v>
      </c>
      <c r="RF202" s="4" t="s">
        <v>5</v>
      </c>
      <c r="RG202" s="4" t="s">
        <v>5</v>
      </c>
      <c r="RH202" s="4" t="s">
        <v>5</v>
      </c>
      <c r="RI202" s="4" t="s">
        <v>5</v>
      </c>
      <c r="RJ202" s="4" t="s">
        <v>5</v>
      </c>
      <c r="RK202" s="4" t="s">
        <v>5</v>
      </c>
      <c r="RL202" s="4" t="s">
        <v>5</v>
      </c>
      <c r="RM202" s="4" t="s">
        <v>5</v>
      </c>
      <c r="RN202" s="4" t="s">
        <v>5</v>
      </c>
      <c r="RO202" s="4" t="s">
        <v>5</v>
      </c>
      <c r="RP202" s="4" t="s">
        <v>5</v>
      </c>
      <c r="RQ202" s="4" t="s">
        <v>5</v>
      </c>
      <c r="RR202" s="4" t="s">
        <v>5</v>
      </c>
      <c r="RS202" s="4" t="s">
        <v>5</v>
      </c>
      <c r="RT202" s="4" t="s">
        <v>5</v>
      </c>
      <c r="RU202" s="4" t="s">
        <v>5</v>
      </c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  <c r="ZM202" s="4"/>
      <c r="ZN202" s="4"/>
      <c r="ZO202" s="4"/>
      <c r="ZP202" s="4"/>
      <c r="ZQ202" s="4"/>
      <c r="ZR202" s="4"/>
      <c r="ZS202" s="4"/>
      <c r="ZT202" s="4"/>
      <c r="ZU202" s="4"/>
      <c r="ZV202" s="4"/>
      <c r="ZW202" s="4"/>
      <c r="ZX202" s="4"/>
      <c r="ZY202" s="4"/>
      <c r="ZZ202" s="4"/>
      <c r="AAA202" s="4"/>
      <c r="AAB202" s="4"/>
      <c r="AAC202" s="4"/>
      <c r="AAD202" s="4"/>
      <c r="AAE202" s="4"/>
      <c r="AAF202" s="4"/>
      <c r="AAG202" s="4"/>
      <c r="AAH202" s="4"/>
      <c r="AAI202" s="4"/>
      <c r="AAJ202" s="4"/>
      <c r="AAK202" s="4"/>
      <c r="AAL202" s="4"/>
      <c r="AAM202" s="4"/>
      <c r="AAN202" s="4"/>
      <c r="AAO202" s="4"/>
      <c r="AAP202" s="4"/>
      <c r="AAQ202" s="4"/>
      <c r="AAR202" s="4"/>
      <c r="AAS202" s="4"/>
      <c r="AAT202" s="4"/>
      <c r="AAU202" s="4"/>
      <c r="AAV202" s="4"/>
      <c r="AAW202" s="4"/>
      <c r="AAX202" s="4"/>
      <c r="AAY202" s="4"/>
      <c r="AAZ202" s="4"/>
      <c r="ABA202" s="4"/>
      <c r="ABB202" s="4"/>
      <c r="ABC202" s="4"/>
      <c r="ABD202" s="4"/>
      <c r="ABE202" s="4"/>
      <c r="ABF202" s="4"/>
      <c r="ABG202" s="4"/>
      <c r="ABH202" s="4"/>
      <c r="ABI202" s="4"/>
      <c r="ABJ202" s="4"/>
      <c r="ABK202" s="4"/>
      <c r="ABL202" s="4"/>
      <c r="ABM202" s="4"/>
      <c r="ABN202" s="4"/>
      <c r="ABO202" s="4"/>
      <c r="ABP202" s="4"/>
      <c r="ABQ202" s="4"/>
      <c r="ABR202" s="4"/>
      <c r="ABS202" s="4"/>
      <c r="ABT202" s="4"/>
      <c r="ABU202" s="4"/>
      <c r="ABV202" s="4"/>
      <c r="ABW202" s="4"/>
      <c r="ABX202" s="4"/>
      <c r="ABY202" s="4"/>
      <c r="ABZ202" s="4"/>
      <c r="ACA202" s="4"/>
      <c r="ACB202" s="4"/>
      <c r="ACC202" s="4"/>
      <c r="ACD202" s="4"/>
      <c r="ACE202" s="4"/>
      <c r="ACF202" s="4"/>
      <c r="ACG202" s="4"/>
      <c r="ACH202" s="4"/>
      <c r="ACI202" s="4"/>
      <c r="ACJ202" s="4"/>
      <c r="ACK202" s="4"/>
      <c r="ACL202" s="4"/>
      <c r="ACM202" s="4"/>
      <c r="ACN202" s="4"/>
      <c r="ACO202" s="4"/>
      <c r="ACP202" s="4"/>
      <c r="ACQ202" s="4"/>
      <c r="ACR202" s="4"/>
      <c r="ACS202" s="4"/>
      <c r="ACT202" s="4"/>
      <c r="ACU202" s="4"/>
      <c r="ACV202" s="4"/>
      <c r="ACW202" s="4"/>
      <c r="ACX202" s="4"/>
      <c r="ACY202" s="4"/>
      <c r="ACZ202" s="4"/>
      <c r="ADA202" s="4"/>
      <c r="ADB202" s="4"/>
      <c r="ADC202" s="4"/>
      <c r="ADD202" s="4"/>
      <c r="ADE202" s="4"/>
      <c r="ADF202" s="4"/>
      <c r="ADG202" s="4"/>
      <c r="ADH202" s="4"/>
      <c r="ADI202" s="4"/>
      <c r="ADJ202" s="4"/>
      <c r="ADK202" s="4"/>
      <c r="ADL202" s="4"/>
      <c r="ADM202" s="4"/>
      <c r="ADN202" s="4"/>
      <c r="ADO202" s="4"/>
      <c r="ADP202" s="4"/>
    </row>
    <row r="203" spans="1:802" s="2" customFormat="1" ht="16.5">
      <c r="A203" s="5" t="s">
        <v>198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  <c r="ZN203" s="4"/>
      <c r="ZO203" s="4"/>
      <c r="ZP203" s="4"/>
      <c r="ZQ203" s="4"/>
      <c r="ZR203" s="4"/>
      <c r="ZS203" s="4"/>
      <c r="ZT203" s="4"/>
      <c r="ZU203" s="4"/>
      <c r="ZV203" s="4"/>
      <c r="ZW203" s="4"/>
      <c r="ZX203" s="4"/>
      <c r="ZY203" s="4"/>
      <c r="ZZ203" s="4"/>
      <c r="AAA203" s="4"/>
      <c r="AAB203" s="4"/>
      <c r="AAC203" s="4"/>
      <c r="AAD203" s="4"/>
      <c r="AAE203" s="4"/>
      <c r="AAF203" s="4"/>
      <c r="AAG203" s="4"/>
      <c r="AAH203" s="4"/>
      <c r="AAI203" s="4"/>
      <c r="AAJ203" s="4"/>
      <c r="AAK203" s="4"/>
      <c r="AAL203" s="4"/>
      <c r="AAM203" s="4"/>
      <c r="AAN203" s="4"/>
      <c r="AAO203" s="4"/>
      <c r="AAP203" s="4"/>
      <c r="AAQ203" s="4"/>
      <c r="AAR203" s="4"/>
      <c r="AAS203" s="4"/>
      <c r="AAT203" s="4"/>
      <c r="AAU203" s="4"/>
      <c r="AAV203" s="4"/>
      <c r="AAW203" s="4"/>
      <c r="AAX203" s="4"/>
      <c r="AAY203" s="4"/>
      <c r="AAZ203" s="4"/>
      <c r="ABA203" s="4"/>
      <c r="ABB203" s="4"/>
      <c r="ABC203" s="4"/>
      <c r="ABD203" s="4"/>
      <c r="ABE203" s="4"/>
      <c r="ABF203" s="4"/>
      <c r="ABG203" s="4"/>
      <c r="ABH203" s="4"/>
      <c r="ABI203" s="4"/>
      <c r="ABJ203" s="4"/>
      <c r="ABK203" s="4"/>
      <c r="ABL203" s="4"/>
      <c r="ABM203" s="4"/>
      <c r="ABN203" s="4"/>
      <c r="ABO203" s="4"/>
      <c r="ABP203" s="4"/>
      <c r="ABQ203" s="4"/>
      <c r="ABR203" s="4"/>
      <c r="ABS203" s="4"/>
      <c r="ABT203" s="4"/>
      <c r="ABU203" s="4"/>
      <c r="ABV203" s="4"/>
      <c r="ABW203" s="4"/>
      <c r="ABX203" s="4"/>
      <c r="ABY203" s="4"/>
      <c r="ABZ203" s="4"/>
      <c r="ACA203" s="4"/>
      <c r="ACB203" s="4"/>
      <c r="ACC203" s="4"/>
      <c r="ACD203" s="4"/>
      <c r="ACE203" s="4"/>
      <c r="ACF203" s="4"/>
      <c r="ACG203" s="4"/>
      <c r="ACH203" s="4"/>
      <c r="ACI203" s="4"/>
      <c r="ACJ203" s="4"/>
      <c r="ACK203" s="4"/>
      <c r="ACL203" s="4"/>
      <c r="ACM203" s="4"/>
      <c r="ACN203" s="4"/>
      <c r="ACO203" s="4"/>
      <c r="ACP203" s="4"/>
      <c r="ACQ203" s="4"/>
      <c r="ACR203" s="4"/>
      <c r="ACS203" s="4"/>
      <c r="ACT203" s="4"/>
      <c r="ACU203" s="4"/>
      <c r="ACV203" s="4"/>
      <c r="ACW203" s="4"/>
      <c r="ACX203" s="4"/>
      <c r="ACY203" s="4"/>
      <c r="ACZ203" s="4"/>
      <c r="ADA203" s="4"/>
      <c r="ADB203" s="4"/>
      <c r="ADC203" s="4"/>
      <c r="ADD203" s="4"/>
      <c r="ADE203" s="4"/>
      <c r="ADF203" s="4"/>
      <c r="ADG203" s="4"/>
      <c r="ADH203" s="4"/>
      <c r="ADI203" s="4"/>
      <c r="ADJ203" s="4"/>
      <c r="ADK203" s="4"/>
      <c r="ADL203" s="4"/>
      <c r="ADM203" s="4"/>
      <c r="ADN203" s="4"/>
      <c r="ADO203" s="4"/>
      <c r="ADP203" s="4"/>
    </row>
    <row r="204" spans="1:802" s="2" customFormat="1" ht="16.5">
      <c r="A204" s="5" t="s">
        <v>199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  <c r="ZN204" s="4"/>
      <c r="ZO204" s="4"/>
      <c r="ZP204" s="4"/>
      <c r="ZQ204" s="4"/>
      <c r="ZR204" s="4"/>
      <c r="ZS204" s="4"/>
      <c r="ZT204" s="4"/>
      <c r="ZU204" s="4"/>
      <c r="ZV204" s="4"/>
      <c r="ZW204" s="4"/>
      <c r="ZX204" s="4"/>
      <c r="ZY204" s="4"/>
      <c r="ZZ204" s="4"/>
      <c r="AAA204" s="4"/>
      <c r="AAB204" s="4"/>
      <c r="AAC204" s="4"/>
      <c r="AAD204" s="4"/>
      <c r="AAE204" s="4"/>
      <c r="AAF204" s="4"/>
      <c r="AAG204" s="4"/>
      <c r="AAH204" s="4"/>
      <c r="AAI204" s="4"/>
      <c r="AAJ204" s="4"/>
      <c r="AAK204" s="4"/>
      <c r="AAL204" s="4"/>
      <c r="AAM204" s="4"/>
      <c r="AAN204" s="4"/>
      <c r="AAO204" s="4"/>
      <c r="AAP204" s="4"/>
      <c r="AAQ204" s="4"/>
      <c r="AAR204" s="4"/>
      <c r="AAS204" s="4"/>
      <c r="AAT204" s="4"/>
      <c r="AAU204" s="4"/>
      <c r="AAV204" s="4"/>
      <c r="AAW204" s="4"/>
      <c r="AAX204" s="4"/>
      <c r="AAY204" s="4"/>
      <c r="AAZ204" s="4"/>
      <c r="ABA204" s="4"/>
      <c r="ABB204" s="4"/>
      <c r="ABC204" s="4"/>
      <c r="ABD204" s="4"/>
      <c r="ABE204" s="4"/>
      <c r="ABF204" s="4"/>
      <c r="ABG204" s="4"/>
      <c r="ABH204" s="4"/>
      <c r="ABI204" s="4"/>
      <c r="ABJ204" s="4"/>
      <c r="ABK204" s="4"/>
      <c r="ABL204" s="4"/>
      <c r="ABM204" s="4"/>
      <c r="ABN204" s="4"/>
      <c r="ABO204" s="4"/>
      <c r="ABP204" s="4"/>
      <c r="ABQ204" s="4"/>
      <c r="ABR204" s="4"/>
      <c r="ABS204" s="4"/>
      <c r="ABT204" s="4"/>
      <c r="ABU204" s="4"/>
      <c r="ABV204" s="4"/>
      <c r="ABW204" s="4"/>
      <c r="ABX204" s="4"/>
      <c r="ABY204" s="4"/>
      <c r="ABZ204" s="4"/>
      <c r="ACA204" s="4"/>
      <c r="ACB204" s="4"/>
      <c r="ACC204" s="4"/>
      <c r="ACD204" s="4"/>
      <c r="ACE204" s="4"/>
      <c r="ACF204" s="4"/>
      <c r="ACG204" s="4"/>
      <c r="ACH204" s="4"/>
      <c r="ACI204" s="4"/>
      <c r="ACJ204" s="4"/>
      <c r="ACK204" s="4"/>
      <c r="ACL204" s="4"/>
      <c r="ACM204" s="4"/>
      <c r="ACN204" s="4"/>
      <c r="ACO204" s="4"/>
      <c r="ACP204" s="4"/>
      <c r="ACQ204" s="4"/>
      <c r="ACR204" s="4"/>
      <c r="ACS204" s="4"/>
      <c r="ACT204" s="4"/>
      <c r="ACU204" s="4"/>
      <c r="ACV204" s="4"/>
      <c r="ACW204" s="4"/>
      <c r="ACX204" s="4"/>
      <c r="ACY204" s="4"/>
      <c r="ACZ204" s="4"/>
      <c r="ADA204" s="4"/>
      <c r="ADB204" s="4"/>
      <c r="ADC204" s="4"/>
      <c r="ADD204" s="4"/>
      <c r="ADE204" s="4"/>
      <c r="ADF204" s="4"/>
      <c r="ADG204" s="4"/>
      <c r="ADH204" s="4"/>
      <c r="ADI204" s="4"/>
      <c r="ADJ204" s="4"/>
      <c r="ADK204" s="4"/>
      <c r="ADL204" s="4"/>
      <c r="ADM204" s="4"/>
      <c r="ADN204" s="4"/>
      <c r="ADO204" s="4"/>
      <c r="ADP204" s="4"/>
    </row>
    <row r="205" spans="1:802" s="2" customFormat="1" ht="16.5">
      <c r="A205" s="5" t="s">
        <v>200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  <c r="ZN205" s="4"/>
      <c r="ZO205" s="4"/>
      <c r="ZP205" s="4"/>
      <c r="ZQ205" s="4"/>
      <c r="ZR205" s="4"/>
      <c r="ZS205" s="4"/>
      <c r="ZT205" s="4"/>
      <c r="ZU205" s="4"/>
      <c r="ZV205" s="4"/>
      <c r="ZW205" s="4"/>
      <c r="ZX205" s="4"/>
      <c r="ZY205" s="4"/>
      <c r="ZZ205" s="4"/>
      <c r="AAA205" s="4"/>
      <c r="AAB205" s="4"/>
      <c r="AAC205" s="4"/>
      <c r="AAD205" s="4"/>
      <c r="AAE205" s="4"/>
      <c r="AAF205" s="4"/>
      <c r="AAG205" s="4"/>
      <c r="AAH205" s="4"/>
      <c r="AAI205" s="4"/>
      <c r="AAJ205" s="4"/>
      <c r="AAK205" s="4"/>
      <c r="AAL205" s="4"/>
      <c r="AAM205" s="4"/>
      <c r="AAN205" s="4"/>
      <c r="AAO205" s="4"/>
      <c r="AAP205" s="4"/>
      <c r="AAQ205" s="4"/>
      <c r="AAR205" s="4"/>
      <c r="AAS205" s="4"/>
      <c r="AAT205" s="4"/>
      <c r="AAU205" s="4"/>
      <c r="AAV205" s="4"/>
      <c r="AAW205" s="4"/>
      <c r="AAX205" s="4"/>
      <c r="AAY205" s="4"/>
      <c r="AAZ205" s="4"/>
      <c r="ABA205" s="4"/>
      <c r="ABB205" s="4"/>
      <c r="ABC205" s="4"/>
      <c r="ABD205" s="4"/>
      <c r="ABE205" s="4"/>
      <c r="ABF205" s="4"/>
      <c r="ABG205" s="4"/>
      <c r="ABH205" s="4"/>
      <c r="ABI205" s="4"/>
      <c r="ABJ205" s="4"/>
      <c r="ABK205" s="4"/>
      <c r="ABL205" s="4"/>
      <c r="ABM205" s="4"/>
      <c r="ABN205" s="4"/>
      <c r="ABO205" s="4"/>
      <c r="ABP205" s="4"/>
      <c r="ABQ205" s="4"/>
      <c r="ABR205" s="4"/>
      <c r="ABS205" s="4"/>
      <c r="ABT205" s="4"/>
      <c r="ABU205" s="4"/>
      <c r="ABV205" s="4"/>
      <c r="ABW205" s="4"/>
      <c r="ABX205" s="4"/>
      <c r="ABY205" s="4"/>
      <c r="ABZ205" s="4"/>
      <c r="ACA205" s="4"/>
      <c r="ACB205" s="4"/>
      <c r="ACC205" s="4"/>
      <c r="ACD205" s="4"/>
      <c r="ACE205" s="4"/>
      <c r="ACF205" s="4"/>
      <c r="ACG205" s="4"/>
      <c r="ACH205" s="4"/>
      <c r="ACI205" s="4"/>
      <c r="ACJ205" s="4"/>
      <c r="ACK205" s="4"/>
      <c r="ACL205" s="4"/>
      <c r="ACM205" s="4"/>
      <c r="ACN205" s="4"/>
      <c r="ACO205" s="4"/>
      <c r="ACP205" s="4"/>
      <c r="ACQ205" s="4"/>
      <c r="ACR205" s="4"/>
      <c r="ACS205" s="4"/>
      <c r="ACT205" s="4"/>
      <c r="ACU205" s="4"/>
      <c r="ACV205" s="4"/>
      <c r="ACW205" s="4"/>
      <c r="ACX205" s="4"/>
      <c r="ACY205" s="4"/>
      <c r="ACZ205" s="4"/>
      <c r="ADA205" s="4"/>
      <c r="ADB205" s="4"/>
      <c r="ADC205" s="4"/>
      <c r="ADD205" s="4"/>
      <c r="ADE205" s="4"/>
      <c r="ADF205" s="4"/>
      <c r="ADG205" s="4"/>
      <c r="ADH205" s="4"/>
      <c r="ADI205" s="4"/>
      <c r="ADJ205" s="4"/>
      <c r="ADK205" s="4"/>
      <c r="ADL205" s="4"/>
      <c r="ADM205" s="4"/>
      <c r="ADN205" s="4"/>
      <c r="ADO205" s="4"/>
      <c r="ADP205" s="4"/>
    </row>
    <row r="206" spans="1:802" s="2" customFormat="1" ht="16.5">
      <c r="A206" s="3" t="s">
        <v>201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WP206" s="4"/>
      <c r="WQ206" s="4"/>
      <c r="WR206" s="4"/>
      <c r="WS206" s="4"/>
      <c r="WT206" s="4"/>
      <c r="WU206" s="4"/>
      <c r="WV206" s="4"/>
      <c r="WW206" s="4"/>
      <c r="WX206" s="4"/>
      <c r="WY206" s="4"/>
      <c r="WZ206" s="4"/>
      <c r="XA206" s="4"/>
      <c r="XB206" s="4"/>
      <c r="XC206" s="4"/>
      <c r="XD206" s="4"/>
      <c r="XE206" s="4"/>
      <c r="XF206" s="4"/>
      <c r="XG206" s="4"/>
      <c r="XH206" s="4"/>
      <c r="XI206" s="4"/>
      <c r="XJ206" s="4"/>
      <c r="XK206" s="4"/>
      <c r="XL206" s="4"/>
      <c r="XM206" s="4"/>
      <c r="XN206" s="4"/>
      <c r="XO206" s="4"/>
      <c r="XP206" s="4"/>
      <c r="XQ206" s="4"/>
      <c r="XR206" s="4"/>
      <c r="XS206" s="4"/>
      <c r="XT206" s="4"/>
      <c r="XU206" s="4"/>
      <c r="XV206" s="4"/>
      <c r="XW206" s="4"/>
      <c r="XX206" s="4"/>
      <c r="XY206" s="4"/>
      <c r="XZ206" s="4"/>
      <c r="YA206" s="4"/>
      <c r="YB206" s="4"/>
      <c r="YC206" s="4"/>
      <c r="YD206" s="4"/>
      <c r="YE206" s="4"/>
      <c r="YF206" s="4"/>
      <c r="YG206" s="4"/>
      <c r="YH206" s="4"/>
      <c r="YI206" s="4"/>
      <c r="YJ206" s="4"/>
      <c r="YK206" s="4"/>
      <c r="YL206" s="4"/>
      <c r="YM206" s="4"/>
      <c r="YN206" s="4"/>
      <c r="YO206" s="4"/>
      <c r="YP206" s="4"/>
      <c r="YQ206" s="4"/>
      <c r="YR206" s="4"/>
      <c r="YS206" s="4"/>
      <c r="YT206" s="4"/>
      <c r="YU206" s="4"/>
      <c r="YV206" s="4"/>
      <c r="YW206" s="4"/>
      <c r="YX206" s="4"/>
      <c r="YY206" s="4"/>
      <c r="YZ206" s="4"/>
      <c r="ZA206" s="4"/>
      <c r="ZB206" s="4"/>
      <c r="ZC206" s="4"/>
      <c r="ZD206" s="4"/>
      <c r="ZE206" s="4"/>
      <c r="ZF206" s="4"/>
      <c r="ZG206" s="4"/>
      <c r="ZH206" s="4"/>
      <c r="ZI206" s="4"/>
      <c r="ZJ206" s="4"/>
      <c r="ZK206" s="4"/>
      <c r="ZL206" s="4"/>
      <c r="ZM206" s="4"/>
      <c r="ZN206" s="4"/>
      <c r="ZO206" s="4"/>
      <c r="ZP206" s="4"/>
      <c r="ZQ206" s="4"/>
      <c r="ZR206" s="4"/>
      <c r="ZS206" s="4"/>
      <c r="ZT206" s="4"/>
      <c r="ZU206" s="4"/>
      <c r="ZV206" s="4"/>
      <c r="ZW206" s="4"/>
      <c r="ZX206" s="4"/>
      <c r="ZY206" s="4"/>
      <c r="ZZ206" s="4"/>
      <c r="AAA206" s="4"/>
      <c r="AAB206" s="4"/>
      <c r="AAC206" s="4"/>
      <c r="AAD206" s="4"/>
      <c r="AAE206" s="4"/>
      <c r="AAF206" s="4"/>
      <c r="AAG206" s="4"/>
      <c r="AAH206" s="4"/>
      <c r="AAI206" s="4"/>
      <c r="AAJ206" s="4"/>
      <c r="AAK206" s="4"/>
      <c r="AAL206" s="4"/>
      <c r="AAM206" s="4"/>
      <c r="AAN206" s="4"/>
      <c r="AAO206" s="4"/>
      <c r="AAP206" s="4"/>
      <c r="AAQ206" s="4"/>
      <c r="AAR206" s="4"/>
      <c r="AAS206" s="4"/>
      <c r="AAT206" s="4"/>
      <c r="AAU206" s="4"/>
      <c r="AAV206" s="4"/>
      <c r="AAW206" s="4"/>
      <c r="AAX206" s="4"/>
      <c r="AAY206" s="4"/>
      <c r="AAZ206" s="4"/>
      <c r="ABA206" s="4"/>
      <c r="ABB206" s="4"/>
      <c r="ABC206" s="4"/>
      <c r="ABD206" s="4"/>
      <c r="ABE206" s="4"/>
      <c r="ABF206" s="4"/>
      <c r="ABG206" s="4"/>
      <c r="ABH206" s="4"/>
      <c r="ABI206" s="4"/>
      <c r="ABJ206" s="4"/>
      <c r="ABK206" s="4"/>
      <c r="ABL206" s="4"/>
      <c r="ABM206" s="4"/>
      <c r="ABN206" s="4"/>
      <c r="ABO206" s="4"/>
      <c r="ABP206" s="4"/>
      <c r="ABQ206" s="4"/>
      <c r="ABR206" s="4"/>
      <c r="ABS206" s="4"/>
      <c r="ABT206" s="4"/>
      <c r="ABU206" s="4"/>
      <c r="ABV206" s="4"/>
      <c r="ABW206" s="4"/>
      <c r="ABX206" s="4"/>
      <c r="ABY206" s="4"/>
      <c r="ABZ206" s="4"/>
      <c r="ACA206" s="4"/>
      <c r="ACB206" s="4"/>
      <c r="ACC206" s="4"/>
      <c r="ACD206" s="4"/>
      <c r="ACE206" s="4"/>
      <c r="ACF206" s="4"/>
      <c r="ACG206" s="4"/>
      <c r="ACH206" s="4"/>
      <c r="ACI206" s="4"/>
      <c r="ACJ206" s="4"/>
      <c r="ACK206" s="4"/>
      <c r="ACL206" s="4"/>
      <c r="ACM206" s="4"/>
      <c r="ACN206" s="4"/>
      <c r="ACO206" s="4"/>
      <c r="ACP206" s="4"/>
      <c r="ACQ206" s="4"/>
      <c r="ACR206" s="4"/>
      <c r="ACS206" s="4"/>
      <c r="ACT206" s="4"/>
      <c r="ACU206" s="4"/>
      <c r="ACV206" s="4"/>
      <c r="ACW206" s="4"/>
      <c r="ACX206" s="4"/>
      <c r="ACY206" s="4"/>
      <c r="ACZ206" s="4"/>
      <c r="ADA206" s="4"/>
      <c r="ADB206" s="4"/>
      <c r="ADC206" s="4"/>
      <c r="ADD206" s="4"/>
      <c r="ADE206" s="4"/>
      <c r="ADF206" s="4"/>
      <c r="ADG206" s="4"/>
      <c r="ADH206" s="4"/>
      <c r="ADI206" s="4"/>
      <c r="ADJ206" s="4"/>
      <c r="ADK206" s="4"/>
      <c r="ADL206" s="4"/>
      <c r="ADM206" s="4"/>
      <c r="ADN206" s="4"/>
      <c r="ADO206" s="4"/>
      <c r="ADP206" s="4"/>
    </row>
    <row r="207" spans="1:802" s="2" customFormat="1" ht="16.5">
      <c r="A207" s="5" t="s">
        <v>202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>
        <v>955</v>
      </c>
      <c r="M207" s="4"/>
      <c r="N207" s="4"/>
      <c r="O207" s="4"/>
      <c r="P207" s="4"/>
      <c r="Q207" s="4"/>
      <c r="R207" s="4"/>
      <c r="S207" s="4"/>
      <c r="T207" s="4">
        <v>585</v>
      </c>
      <c r="U207" s="4"/>
      <c r="V207" s="4">
        <v>460</v>
      </c>
      <c r="W207" s="4"/>
      <c r="X207" s="4">
        <v>273</v>
      </c>
      <c r="Y207" s="4"/>
      <c r="Z207" s="4">
        <v>259</v>
      </c>
      <c r="AA207" s="4">
        <v>213</v>
      </c>
      <c r="AB207" s="4"/>
      <c r="AC207" s="4"/>
      <c r="AD207" s="4"/>
      <c r="AE207" s="4"/>
      <c r="AF207" s="4">
        <v>1124</v>
      </c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>
        <v>299</v>
      </c>
      <c r="BE207" s="4"/>
      <c r="BF207" s="4">
        <v>1002</v>
      </c>
      <c r="BG207" s="4"/>
      <c r="BH207" s="4">
        <v>606</v>
      </c>
      <c r="BI207" s="4"/>
      <c r="BJ207" s="4"/>
      <c r="BK207" s="4"/>
      <c r="BL207" s="4"/>
      <c r="BM207" s="4"/>
      <c r="BN207" s="4"/>
      <c r="BO207" s="4"/>
      <c r="BP207" s="4"/>
      <c r="BQ207" s="4">
        <v>729</v>
      </c>
      <c r="BR207" s="4"/>
      <c r="BS207" s="4"/>
      <c r="BT207" s="4"/>
      <c r="BU207" s="4"/>
      <c r="BV207" s="4">
        <v>431</v>
      </c>
      <c r="BW207" s="4"/>
      <c r="BX207" s="4"/>
      <c r="BY207" s="4"/>
      <c r="BZ207" s="4"/>
      <c r="CA207" s="4"/>
      <c r="CB207" s="4"/>
      <c r="CC207" s="4"/>
      <c r="CD207" s="4"/>
      <c r="CE207" s="4">
        <v>272</v>
      </c>
      <c r="CF207" s="4">
        <v>454</v>
      </c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>
        <v>465</v>
      </c>
      <c r="EB207" s="4"/>
      <c r="EC207" s="4"/>
      <c r="ED207" s="4"/>
      <c r="EE207" s="4"/>
      <c r="EF207" s="4"/>
      <c r="EG207" s="4"/>
      <c r="EH207" s="4"/>
      <c r="EI207" s="4">
        <v>298</v>
      </c>
      <c r="EJ207" s="4"/>
      <c r="EK207" s="4"/>
      <c r="EL207" s="4">
        <v>376</v>
      </c>
      <c r="EM207" s="4">
        <v>199</v>
      </c>
      <c r="EN207" s="4"/>
      <c r="EO207" s="4"/>
      <c r="EP207" s="4">
        <v>298</v>
      </c>
      <c r="EQ207" s="4"/>
      <c r="ER207" s="4"/>
      <c r="ES207" s="4">
        <v>602</v>
      </c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>
        <v>385</v>
      </c>
      <c r="FE207" s="4"/>
      <c r="FF207" s="4"/>
      <c r="FG207" s="4"/>
      <c r="FH207" s="4"/>
      <c r="FI207" s="4"/>
      <c r="FJ207" s="4"/>
      <c r="FK207" s="4"/>
      <c r="FL207" s="4">
        <v>501</v>
      </c>
      <c r="FM207" s="4"/>
      <c r="FN207" s="4"/>
      <c r="FO207" s="4"/>
      <c r="FP207" s="4"/>
      <c r="FQ207" s="4"/>
      <c r="FR207" s="4"/>
      <c r="FS207" s="4"/>
      <c r="FT207" s="4">
        <v>315</v>
      </c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>
        <v>474</v>
      </c>
      <c r="GI207" s="4"/>
      <c r="GJ207" s="4"/>
      <c r="GK207" s="4"/>
      <c r="GL207" s="4"/>
      <c r="GM207" s="4"/>
      <c r="GN207" s="4"/>
      <c r="GO207" s="4"/>
      <c r="GP207" s="4">
        <v>185</v>
      </c>
      <c r="GQ207" s="4"/>
      <c r="GR207" s="4">
        <v>392</v>
      </c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>
        <v>506</v>
      </c>
      <c r="HN207" s="4"/>
      <c r="HO207" s="4"/>
      <c r="HP207" s="4"/>
      <c r="HQ207" s="4"/>
      <c r="HR207" s="4"/>
      <c r="HS207" s="4"/>
      <c r="HT207" s="4"/>
      <c r="HU207" s="4">
        <v>550</v>
      </c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>
        <v>735</v>
      </c>
      <c r="JM207" s="4"/>
      <c r="JN207" s="4"/>
      <c r="JO207" s="4"/>
      <c r="JP207" s="4"/>
      <c r="JQ207" s="4"/>
      <c r="JR207" s="4"/>
      <c r="JS207" s="4"/>
      <c r="JT207" s="4"/>
      <c r="JU207" s="4">
        <v>606</v>
      </c>
      <c r="JV207" s="4"/>
      <c r="JW207" s="4"/>
      <c r="JX207" s="4"/>
      <c r="JY207" s="4"/>
      <c r="JZ207" s="4"/>
      <c r="KA207" s="4">
        <v>1010</v>
      </c>
      <c r="KB207" s="4"/>
      <c r="KC207" s="4"/>
      <c r="KD207" s="4"/>
      <c r="KE207" s="4"/>
      <c r="KF207" s="4"/>
      <c r="KG207" s="4"/>
      <c r="KH207" s="4">
        <v>600</v>
      </c>
      <c r="KI207" s="4"/>
      <c r="KJ207" s="4"/>
      <c r="KK207" s="4"/>
      <c r="KL207" s="4"/>
      <c r="KM207" s="4">
        <v>684</v>
      </c>
      <c r="KN207" s="4"/>
      <c r="KO207" s="4"/>
      <c r="KP207" s="4"/>
      <c r="KQ207" s="4"/>
      <c r="KR207" s="4"/>
      <c r="KS207" s="4"/>
      <c r="KT207" s="4">
        <v>378</v>
      </c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>
        <v>808</v>
      </c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>
        <v>202</v>
      </c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>
        <v>525</v>
      </c>
      <c r="MJ207" s="4"/>
      <c r="MK207" s="4"/>
      <c r="ML207" s="4"/>
      <c r="MM207" s="4"/>
      <c r="MN207" s="4"/>
      <c r="MO207" s="4"/>
      <c r="MP207" s="4"/>
      <c r="MQ207" s="4">
        <v>377</v>
      </c>
      <c r="MR207" s="4"/>
      <c r="MS207" s="4"/>
      <c r="MT207" s="4"/>
      <c r="MU207" s="4"/>
      <c r="MV207" s="4">
        <v>515</v>
      </c>
      <c r="MW207" s="4"/>
      <c r="MX207" s="4"/>
      <c r="MY207" s="4"/>
      <c r="MZ207" s="4"/>
      <c r="NA207" s="4"/>
      <c r="NB207" s="4">
        <v>808</v>
      </c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>
        <v>808</v>
      </c>
      <c r="OB207" s="4"/>
      <c r="OC207" s="4"/>
      <c r="OD207" s="4"/>
      <c r="OE207" s="4"/>
      <c r="OF207" s="4"/>
      <c r="OG207" s="4"/>
      <c r="OH207" s="4"/>
      <c r="OI207" s="4"/>
      <c r="OJ207" s="4"/>
      <c r="OK207" s="4">
        <v>755</v>
      </c>
      <c r="OL207" s="4"/>
      <c r="OM207" s="4"/>
      <c r="ON207" s="4"/>
      <c r="OO207" s="4">
        <v>200</v>
      </c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>
        <v>283</v>
      </c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 t="s">
        <v>5</v>
      </c>
      <c r="PW207" s="4" t="s">
        <v>5</v>
      </c>
      <c r="PX207" s="4" t="s">
        <v>5</v>
      </c>
      <c r="PY207" s="4" t="s">
        <v>5</v>
      </c>
      <c r="PZ207" s="4" t="s">
        <v>5</v>
      </c>
      <c r="QA207" s="4" t="s">
        <v>5</v>
      </c>
      <c r="QB207" s="4" t="s">
        <v>5</v>
      </c>
      <c r="QC207" s="4" t="s">
        <v>5</v>
      </c>
      <c r="QD207" s="4" t="s">
        <v>5</v>
      </c>
      <c r="QE207" s="4" t="s">
        <v>5</v>
      </c>
      <c r="QF207" s="4" t="s">
        <v>5</v>
      </c>
      <c r="QG207" s="4" t="s">
        <v>5</v>
      </c>
      <c r="QH207" s="4" t="s">
        <v>5</v>
      </c>
      <c r="QI207" s="4">
        <v>202.09034999999997</v>
      </c>
      <c r="QJ207" s="4" t="s">
        <v>5</v>
      </c>
      <c r="QK207" s="4" t="s">
        <v>5</v>
      </c>
      <c r="QL207" s="4" t="s">
        <v>5</v>
      </c>
      <c r="QM207" s="4" t="s">
        <v>5</v>
      </c>
      <c r="QN207" s="4" t="s">
        <v>5</v>
      </c>
      <c r="QO207" s="4" t="s">
        <v>5</v>
      </c>
      <c r="QP207" s="4">
        <v>200.36339609999999</v>
      </c>
      <c r="QQ207" s="4" t="s">
        <v>5</v>
      </c>
      <c r="QR207" s="4">
        <v>284.5064691</v>
      </c>
      <c r="QS207" s="4" t="s">
        <v>5</v>
      </c>
      <c r="QT207" s="4" t="s">
        <v>5</v>
      </c>
      <c r="QU207" s="4" t="s">
        <v>5</v>
      </c>
      <c r="QV207" s="4" t="s">
        <v>5</v>
      </c>
      <c r="QW207" s="4" t="s">
        <v>5</v>
      </c>
      <c r="QX207" s="4" t="s">
        <v>5</v>
      </c>
      <c r="QY207" s="4" t="s">
        <v>5</v>
      </c>
      <c r="QZ207" s="4" t="s">
        <v>5</v>
      </c>
      <c r="RA207" s="4" t="s">
        <v>5</v>
      </c>
      <c r="RB207" s="4" t="s">
        <v>5</v>
      </c>
      <c r="RC207" s="4" t="s">
        <v>5</v>
      </c>
      <c r="RD207" s="4" t="s">
        <v>5</v>
      </c>
      <c r="RE207" s="4" t="s">
        <v>5</v>
      </c>
      <c r="RF207" s="4" t="s">
        <v>5</v>
      </c>
      <c r="RG207" s="4" t="s">
        <v>5</v>
      </c>
      <c r="RH207" s="4" t="s">
        <v>5</v>
      </c>
      <c r="RI207" s="4" t="s">
        <v>5</v>
      </c>
      <c r="RJ207" s="4" t="s">
        <v>5</v>
      </c>
      <c r="RK207" s="4" t="s">
        <v>5</v>
      </c>
      <c r="RL207" s="4">
        <v>572.09940900000004</v>
      </c>
      <c r="RM207" s="4" t="s">
        <v>5</v>
      </c>
      <c r="RN207" s="4" t="s">
        <v>5</v>
      </c>
      <c r="RO207" s="4" t="s">
        <v>5</v>
      </c>
      <c r="RP207" s="4" t="s">
        <v>5</v>
      </c>
      <c r="RQ207" s="4" t="s">
        <v>5</v>
      </c>
      <c r="RR207" s="4" t="s">
        <v>5</v>
      </c>
      <c r="RS207" s="4" t="s">
        <v>5</v>
      </c>
      <c r="RT207" s="4" t="s">
        <v>5</v>
      </c>
      <c r="RU207" s="4" t="s">
        <v>5</v>
      </c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6" t="s">
        <v>5</v>
      </c>
      <c r="TV207" s="6" t="s">
        <v>5</v>
      </c>
      <c r="TW207" s="6" t="s">
        <v>5</v>
      </c>
      <c r="TX207" s="6" t="s">
        <v>5</v>
      </c>
      <c r="TY207" s="6" t="s">
        <v>5</v>
      </c>
      <c r="TZ207" s="6" t="s">
        <v>5</v>
      </c>
      <c r="UA207" s="6">
        <v>5.4013238999999995</v>
      </c>
      <c r="UB207" s="6" t="s">
        <v>5</v>
      </c>
      <c r="UC207" s="6" t="s">
        <v>5</v>
      </c>
      <c r="UD207" s="6" t="s">
        <v>5</v>
      </c>
      <c r="UE207" s="6" t="s">
        <v>5</v>
      </c>
      <c r="UF207" s="6" t="s">
        <v>5</v>
      </c>
      <c r="UG207" s="6" t="s">
        <v>5</v>
      </c>
      <c r="UH207" s="6" t="s">
        <v>5</v>
      </c>
      <c r="UI207" s="6" t="s">
        <v>5</v>
      </c>
      <c r="UJ207" s="6" t="s">
        <v>5</v>
      </c>
      <c r="UK207" s="6">
        <v>1047.1954499999999</v>
      </c>
      <c r="UL207" s="6" t="s">
        <v>5</v>
      </c>
      <c r="UM207" s="6" t="s">
        <v>5</v>
      </c>
      <c r="UN207" s="6" t="s">
        <v>5</v>
      </c>
      <c r="UO207" s="6" t="s">
        <v>5</v>
      </c>
      <c r="UP207" s="6" t="s">
        <v>5</v>
      </c>
      <c r="UQ207" s="6" t="s">
        <v>5</v>
      </c>
      <c r="UR207" s="6" t="s">
        <v>5</v>
      </c>
      <c r="US207" s="6" t="s">
        <v>5</v>
      </c>
      <c r="UT207" s="6">
        <v>992.44733699999995</v>
      </c>
      <c r="UU207" s="6" t="s">
        <v>5</v>
      </c>
      <c r="UV207" s="6" t="s">
        <v>5</v>
      </c>
      <c r="UW207" s="6" t="s">
        <v>5</v>
      </c>
      <c r="UX207" s="6">
        <v>478.36623029999993</v>
      </c>
      <c r="UY207" s="6" t="s">
        <v>5</v>
      </c>
      <c r="UZ207" s="6" t="s">
        <v>5</v>
      </c>
      <c r="VA207" s="6" t="s">
        <v>5</v>
      </c>
      <c r="VB207" s="6" t="s">
        <v>5</v>
      </c>
      <c r="VC207" s="6" t="s">
        <v>5</v>
      </c>
      <c r="VD207" s="6" t="s">
        <v>5</v>
      </c>
      <c r="VE207" s="6" t="s">
        <v>5</v>
      </c>
      <c r="VF207" s="6" t="s">
        <v>5</v>
      </c>
      <c r="VG207" s="6" t="s">
        <v>5</v>
      </c>
      <c r="VH207" s="6" t="s">
        <v>5</v>
      </c>
      <c r="VI207" s="6" t="s">
        <v>5</v>
      </c>
      <c r="VJ207" s="6" t="s">
        <v>5</v>
      </c>
      <c r="VK207" s="6" t="s">
        <v>5</v>
      </c>
      <c r="VL207" s="6" t="s">
        <v>5</v>
      </c>
      <c r="VM207" s="6" t="s">
        <v>5</v>
      </c>
      <c r="VN207" s="6" t="s">
        <v>5</v>
      </c>
      <c r="VO207" s="6" t="s">
        <v>5</v>
      </c>
      <c r="VP207" s="6" t="s">
        <v>5</v>
      </c>
      <c r="VQ207" s="6" t="s">
        <v>5</v>
      </c>
      <c r="VR207" s="6" t="s">
        <v>5</v>
      </c>
      <c r="VS207" s="6" t="s">
        <v>5</v>
      </c>
      <c r="VT207" s="6" t="s">
        <v>5</v>
      </c>
      <c r="VU207" s="6" t="s">
        <v>5</v>
      </c>
      <c r="VV207" s="6" t="s">
        <v>5</v>
      </c>
      <c r="VW207" s="6" t="s">
        <v>5</v>
      </c>
      <c r="VX207" s="6" t="s">
        <v>5</v>
      </c>
      <c r="VY207" s="6" t="s">
        <v>5</v>
      </c>
      <c r="VZ207" s="6" t="s">
        <v>5</v>
      </c>
      <c r="WA207" s="6" t="s">
        <v>5</v>
      </c>
      <c r="WB207" s="6">
        <v>342.67174619999997</v>
      </c>
      <c r="WC207" s="6" t="s">
        <v>5</v>
      </c>
      <c r="WD207" s="6" t="s">
        <v>5</v>
      </c>
      <c r="WE207" s="6" t="s">
        <v>5</v>
      </c>
      <c r="WF207" s="6">
        <v>292.07567130000001</v>
      </c>
      <c r="WG207" s="6" t="s">
        <v>5</v>
      </c>
      <c r="WH207" s="6" t="s">
        <v>5</v>
      </c>
      <c r="WI207" s="6" t="s">
        <v>5</v>
      </c>
      <c r="WJ207" s="6" t="s">
        <v>5</v>
      </c>
      <c r="WK207" s="6" t="s">
        <v>5</v>
      </c>
      <c r="WL207" s="6" t="s">
        <v>5</v>
      </c>
      <c r="WM207" s="6" t="s">
        <v>5</v>
      </c>
      <c r="WN207" s="6" t="s">
        <v>5</v>
      </c>
      <c r="WO207" s="6" t="s">
        <v>5</v>
      </c>
      <c r="WP207" s="6" t="s">
        <v>5</v>
      </c>
      <c r="WQ207" s="6" t="s">
        <v>5</v>
      </c>
      <c r="WR207" s="6" t="s">
        <v>5</v>
      </c>
      <c r="WS207" s="6" t="s">
        <v>5</v>
      </c>
      <c r="WT207" s="6" t="s">
        <v>5</v>
      </c>
      <c r="WU207" s="6" t="s">
        <v>5</v>
      </c>
      <c r="WV207" s="6" t="s">
        <v>5</v>
      </c>
      <c r="WW207" s="6" t="s">
        <v>5</v>
      </c>
      <c r="WX207" s="6" t="s">
        <v>5</v>
      </c>
      <c r="WY207" s="6" t="s">
        <v>5</v>
      </c>
      <c r="WZ207" s="6" t="s">
        <v>5</v>
      </c>
      <c r="XA207" s="6" t="s">
        <v>5</v>
      </c>
      <c r="XB207" s="6" t="s">
        <v>5</v>
      </c>
      <c r="XC207" s="6" t="s">
        <v>5</v>
      </c>
      <c r="XD207" s="6" t="s">
        <v>5</v>
      </c>
      <c r="XE207" s="6" t="s">
        <v>5</v>
      </c>
      <c r="XF207" s="6" t="s">
        <v>5</v>
      </c>
      <c r="XG207" s="6" t="s">
        <v>5</v>
      </c>
      <c r="XH207" s="6" t="s">
        <v>5</v>
      </c>
      <c r="XI207" s="6" t="s">
        <v>5</v>
      </c>
      <c r="XJ207" s="6" t="s">
        <v>5</v>
      </c>
      <c r="XK207" s="6" t="s">
        <v>5</v>
      </c>
      <c r="XL207" s="6" t="s">
        <v>5</v>
      </c>
      <c r="XM207" s="6" t="s">
        <v>5</v>
      </c>
      <c r="XN207" s="6" t="s">
        <v>5</v>
      </c>
      <c r="XO207" s="6" t="s">
        <v>5</v>
      </c>
      <c r="XP207" s="6" t="s">
        <v>5</v>
      </c>
      <c r="XQ207" s="6" t="s">
        <v>5</v>
      </c>
      <c r="XR207" s="6" t="s">
        <v>5</v>
      </c>
      <c r="XS207" s="6" t="s">
        <v>5</v>
      </c>
      <c r="XT207" s="6" t="s">
        <v>5</v>
      </c>
      <c r="XU207" s="6" t="s">
        <v>5</v>
      </c>
      <c r="XV207" s="6" t="s">
        <v>5</v>
      </c>
      <c r="XW207" s="6">
        <v>1524.9370373999998</v>
      </c>
      <c r="XX207" s="6" t="s">
        <v>5</v>
      </c>
      <c r="XY207" s="6" t="s">
        <v>5</v>
      </c>
      <c r="XZ207" s="6" t="s">
        <v>5</v>
      </c>
      <c r="YA207" s="6" t="s">
        <v>5</v>
      </c>
      <c r="YB207" s="6" t="s">
        <v>5</v>
      </c>
      <c r="YC207" s="6" t="s">
        <v>5</v>
      </c>
      <c r="YD207" s="6" t="s">
        <v>5</v>
      </c>
      <c r="YE207" s="6">
        <v>179.63994929999998</v>
      </c>
      <c r="YF207" s="6" t="s">
        <v>5</v>
      </c>
      <c r="YG207" s="6" t="s">
        <v>5</v>
      </c>
      <c r="YH207" s="6" t="s">
        <v>5</v>
      </c>
      <c r="YI207" s="6" t="s">
        <v>5</v>
      </c>
      <c r="YJ207" s="6" t="s">
        <v>5</v>
      </c>
      <c r="YK207" s="6" t="s">
        <v>5</v>
      </c>
      <c r="YL207" s="6" t="s">
        <v>5</v>
      </c>
      <c r="YM207" s="6" t="s">
        <v>5</v>
      </c>
      <c r="YN207" s="6" t="s">
        <v>5</v>
      </c>
      <c r="YO207" s="6" t="s">
        <v>5</v>
      </c>
      <c r="YP207" s="6" t="s">
        <v>5</v>
      </c>
      <c r="YQ207" s="6" t="s">
        <v>5</v>
      </c>
      <c r="YR207" s="6" t="s">
        <v>5</v>
      </c>
      <c r="YS207" s="6" t="s">
        <v>5</v>
      </c>
      <c r="YT207" s="6" t="s">
        <v>5</v>
      </c>
      <c r="YU207" s="6" t="s">
        <v>5</v>
      </c>
      <c r="YV207" s="6" t="s">
        <v>5</v>
      </c>
      <c r="YW207" s="6" t="s">
        <v>5</v>
      </c>
      <c r="YX207" s="6">
        <v>194.92532849999998</v>
      </c>
      <c r="YY207" s="6" t="s">
        <v>5</v>
      </c>
      <c r="YZ207" s="6" t="s">
        <v>5</v>
      </c>
      <c r="ZA207" s="6" t="s">
        <v>5</v>
      </c>
      <c r="ZB207" s="6" t="s">
        <v>5</v>
      </c>
      <c r="ZC207" s="6" t="s">
        <v>5</v>
      </c>
      <c r="ZD207" s="6" t="s">
        <v>5</v>
      </c>
      <c r="ZE207" s="6" t="s">
        <v>5</v>
      </c>
      <c r="ZF207" s="6" t="s">
        <v>5</v>
      </c>
      <c r="ZG207" s="6" t="s">
        <v>5</v>
      </c>
      <c r="ZH207" s="6" t="s">
        <v>5</v>
      </c>
      <c r="ZI207" s="4"/>
      <c r="ZJ207" s="4"/>
      <c r="ZK207" s="6">
        <v>242.47167629999998</v>
      </c>
      <c r="ZL207" s="4"/>
      <c r="ZM207" s="4"/>
      <c r="ZN207" s="4"/>
      <c r="ZO207" s="4"/>
      <c r="ZP207" s="4"/>
      <c r="ZQ207" s="4"/>
      <c r="ZR207" s="4"/>
      <c r="ZS207" s="4"/>
      <c r="ZT207" s="4"/>
      <c r="ZU207" s="4"/>
      <c r="ZV207" s="4"/>
      <c r="ZW207" s="4"/>
      <c r="ZX207" s="4"/>
      <c r="ZY207" s="4"/>
      <c r="ZZ207" s="4"/>
      <c r="AAA207" s="4"/>
      <c r="AAB207" s="6"/>
      <c r="AAC207" s="6">
        <v>257.20589999999999</v>
      </c>
      <c r="AAD207" s="4"/>
      <c r="AAE207" s="4"/>
      <c r="AAF207" s="4"/>
      <c r="AAG207" s="4"/>
      <c r="AAH207" s="4"/>
      <c r="AAI207" s="4"/>
      <c r="AAJ207" s="4"/>
      <c r="AAK207" s="4"/>
      <c r="AAL207" s="4"/>
      <c r="AAM207" s="4"/>
      <c r="AAN207" s="4">
        <v>262.6439676</v>
      </c>
      <c r="AAO207" s="4"/>
      <c r="AAP207" s="4"/>
      <c r="AAQ207" s="4"/>
      <c r="AAR207" s="4"/>
      <c r="AAS207" s="4"/>
      <c r="AAT207" s="4"/>
      <c r="AAU207" s="4"/>
      <c r="AAV207" s="4"/>
      <c r="AAW207" s="4"/>
      <c r="AAX207" s="4"/>
      <c r="AAY207" s="4"/>
      <c r="AAZ207" s="4"/>
      <c r="ABA207" s="4"/>
      <c r="ABB207" s="4"/>
      <c r="ABC207" s="4"/>
      <c r="ABD207" s="4"/>
      <c r="ABE207" s="4"/>
      <c r="ABF207" s="4"/>
      <c r="ABG207" s="4"/>
      <c r="ABH207" s="4"/>
      <c r="ABI207" s="4"/>
      <c r="ABJ207" s="4"/>
      <c r="ABK207" s="4"/>
      <c r="ABL207" s="4"/>
      <c r="ABM207" s="4"/>
      <c r="ABN207" s="4"/>
      <c r="ABO207" s="4"/>
      <c r="ABP207" s="4"/>
      <c r="ABQ207" s="4">
        <v>242.83911329999998</v>
      </c>
      <c r="ABR207" s="4"/>
      <c r="ABS207" s="4"/>
      <c r="ABT207" s="4"/>
      <c r="ABU207" s="4"/>
      <c r="ABV207" s="4"/>
      <c r="ABW207" s="4"/>
      <c r="ABX207" s="4"/>
      <c r="ABY207" s="4">
        <v>242.43493259999997</v>
      </c>
      <c r="ABZ207" s="4"/>
      <c r="ACA207" s="4"/>
      <c r="ACB207" s="4"/>
      <c r="ACC207" s="4"/>
      <c r="ACD207" s="4"/>
      <c r="ACE207" s="4"/>
      <c r="ACF207" s="4"/>
      <c r="ACG207" s="4" t="s">
        <v>5</v>
      </c>
      <c r="ACH207" s="4">
        <v>282.81625889999998</v>
      </c>
      <c r="ACI207" s="4"/>
      <c r="ACJ207" s="4"/>
      <c r="ACK207" s="4"/>
      <c r="ACL207" s="4"/>
      <c r="ACM207" s="4"/>
      <c r="ACN207" s="4"/>
      <c r="ACO207" s="4"/>
      <c r="ACP207" s="4"/>
      <c r="ACQ207" s="4"/>
      <c r="ACR207" s="4"/>
      <c r="ACS207" s="4"/>
      <c r="ACT207" s="4"/>
      <c r="ACU207" s="4"/>
      <c r="ACV207" s="4"/>
      <c r="ACW207" s="4"/>
      <c r="ACX207" s="4"/>
      <c r="ACY207" s="4"/>
      <c r="ACZ207" s="4"/>
      <c r="ADA207" s="4"/>
      <c r="ADB207" s="4"/>
      <c r="ADC207" s="4"/>
      <c r="ADD207" s="4"/>
      <c r="ADE207" s="4"/>
      <c r="ADF207" s="4"/>
      <c r="ADG207" s="4"/>
      <c r="ADH207" s="4"/>
      <c r="ADI207" s="4"/>
      <c r="ADJ207" s="4"/>
      <c r="ADK207" s="4"/>
      <c r="ADL207" s="4"/>
      <c r="ADM207" s="4" t="s">
        <v>5</v>
      </c>
      <c r="ADN207" s="4" t="s">
        <v>5</v>
      </c>
      <c r="ADO207" s="4" t="s">
        <v>5</v>
      </c>
      <c r="ADP207" s="4" t="s">
        <v>5</v>
      </c>
      <c r="ADQ207" s="2" t="s">
        <v>5</v>
      </c>
      <c r="ADR207" s="2">
        <v>327.16590479999996</v>
      </c>
      <c r="ADS207" s="2" t="s">
        <v>5</v>
      </c>
      <c r="ADT207" s="2" t="s">
        <v>5</v>
      </c>
      <c r="ADU207" s="2" t="s">
        <v>5</v>
      </c>
      <c r="ADV207" s="2" t="s">
        <v>5</v>
      </c>
    </row>
    <row r="208" spans="1:802" s="2" customFormat="1" ht="16.5">
      <c r="A208" s="5" t="s">
        <v>203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  <c r="ZN208" s="4"/>
      <c r="ZO208" s="4"/>
      <c r="ZP208" s="4"/>
      <c r="ZQ208" s="4"/>
      <c r="ZR208" s="4"/>
      <c r="ZS208" s="4"/>
      <c r="ZT208" s="4"/>
      <c r="ZU208" s="4"/>
      <c r="ZV208" s="4"/>
      <c r="ZW208" s="4"/>
      <c r="ZX208" s="4"/>
      <c r="ZY208" s="4"/>
      <c r="ZZ208" s="4"/>
      <c r="AAA208" s="4"/>
      <c r="AAB208" s="4"/>
      <c r="AAC208" s="4"/>
      <c r="AAD208" s="4"/>
      <c r="AAE208" s="4"/>
      <c r="AAF208" s="4"/>
      <c r="AAG208" s="4"/>
      <c r="AAH208" s="4"/>
      <c r="AAI208" s="4"/>
      <c r="AAJ208" s="4"/>
      <c r="AAK208" s="4"/>
      <c r="AAL208" s="4"/>
      <c r="AAM208" s="4"/>
      <c r="AAN208" s="4"/>
      <c r="AAO208" s="4"/>
      <c r="AAP208" s="4"/>
      <c r="AAQ208" s="4"/>
      <c r="AAR208" s="4"/>
      <c r="AAS208" s="4"/>
      <c r="AAT208" s="4"/>
      <c r="AAU208" s="4"/>
      <c r="AAV208" s="4"/>
      <c r="AAW208" s="4"/>
      <c r="AAX208" s="4"/>
      <c r="AAY208" s="4"/>
      <c r="AAZ208" s="4"/>
      <c r="ABA208" s="4"/>
      <c r="ABB208" s="4"/>
      <c r="ABC208" s="4"/>
      <c r="ABD208" s="4"/>
      <c r="ABE208" s="4"/>
      <c r="ABF208" s="4"/>
      <c r="ABG208" s="4"/>
      <c r="ABH208" s="4"/>
      <c r="ABI208" s="4"/>
      <c r="ABJ208" s="4"/>
      <c r="ABK208" s="4"/>
      <c r="ABL208" s="4"/>
      <c r="ABM208" s="4"/>
      <c r="ABN208" s="4"/>
      <c r="ABO208" s="4"/>
      <c r="ABP208" s="4"/>
      <c r="ABQ208" s="4"/>
      <c r="ABR208" s="4"/>
      <c r="ABS208" s="4"/>
      <c r="ABT208" s="4"/>
      <c r="ABU208" s="4"/>
      <c r="ABV208" s="4"/>
      <c r="ABW208" s="4"/>
      <c r="ABX208" s="4"/>
      <c r="ABY208" s="4"/>
      <c r="ABZ208" s="4"/>
      <c r="ACA208" s="4"/>
      <c r="ACB208" s="4"/>
      <c r="ACC208" s="4"/>
      <c r="ACD208" s="4"/>
      <c r="ACE208" s="4"/>
      <c r="ACF208" s="4"/>
      <c r="ACG208" s="4"/>
      <c r="ACH208" s="4"/>
      <c r="ACI208" s="4"/>
      <c r="ACJ208" s="4"/>
      <c r="ACK208" s="4"/>
      <c r="ACL208" s="4"/>
      <c r="ACM208" s="4"/>
      <c r="ACN208" s="4"/>
      <c r="ACO208" s="4"/>
      <c r="ACP208" s="4"/>
      <c r="ACQ208" s="4"/>
      <c r="ACR208" s="4"/>
      <c r="ACS208" s="4"/>
      <c r="ACT208" s="4"/>
      <c r="ACU208" s="4"/>
      <c r="ACV208" s="4"/>
      <c r="ACW208" s="4"/>
      <c r="ACX208" s="4"/>
      <c r="ACY208" s="4"/>
      <c r="ACZ208" s="4"/>
      <c r="ADA208" s="4"/>
      <c r="ADB208" s="4"/>
      <c r="ADC208" s="4"/>
      <c r="ADD208" s="4"/>
      <c r="ADE208" s="4"/>
      <c r="ADF208" s="4"/>
      <c r="ADG208" s="4"/>
      <c r="ADH208" s="4"/>
      <c r="ADI208" s="4"/>
      <c r="ADJ208" s="4"/>
      <c r="ADK208" s="4"/>
      <c r="ADL208" s="4"/>
      <c r="ADM208" s="4"/>
      <c r="ADN208" s="4"/>
      <c r="ADO208" s="4"/>
      <c r="ADP208" s="4"/>
    </row>
    <row r="209" spans="1:802" s="2" customFormat="1" ht="16.5">
      <c r="A209" s="3" t="s">
        <v>204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 t="s">
        <v>5</v>
      </c>
      <c r="TP209" s="4" t="s">
        <v>5</v>
      </c>
      <c r="TQ209" s="4" t="s">
        <v>5</v>
      </c>
      <c r="TR209" s="4" t="s">
        <v>5</v>
      </c>
      <c r="TS209" s="4">
        <v>18.004412999999996</v>
      </c>
      <c r="TT209" s="4" t="s">
        <v>5</v>
      </c>
      <c r="TU209" s="4" t="s">
        <v>5</v>
      </c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WP209" s="4"/>
      <c r="WQ209" s="4"/>
      <c r="WR209" s="4"/>
      <c r="WS209" s="4"/>
      <c r="WT209" s="4"/>
      <c r="WU209" s="4"/>
      <c r="WV209" s="4"/>
      <c r="WW209" s="4"/>
      <c r="WX209" s="4"/>
      <c r="WY209" s="4"/>
      <c r="WZ209" s="4"/>
      <c r="XA209" s="4"/>
      <c r="XB209" s="4"/>
      <c r="XC209" s="4"/>
      <c r="XD209" s="4"/>
      <c r="XE209" s="4"/>
      <c r="XF209" s="4"/>
      <c r="XG209" s="4"/>
      <c r="XH209" s="4"/>
      <c r="XI209" s="4"/>
      <c r="XJ209" s="4"/>
      <c r="XK209" s="4"/>
      <c r="XL209" s="4"/>
      <c r="XM209" s="4"/>
      <c r="XN209" s="4"/>
      <c r="XO209" s="4"/>
      <c r="XP209" s="4"/>
      <c r="XQ209" s="4"/>
      <c r="XR209" s="4"/>
      <c r="XS209" s="4"/>
      <c r="XT209" s="4"/>
      <c r="XU209" s="4"/>
      <c r="XV209" s="4"/>
      <c r="XW209" s="4"/>
      <c r="XX209" s="4"/>
      <c r="XY209" s="4"/>
      <c r="XZ209" s="4"/>
      <c r="YA209" s="4"/>
      <c r="YB209" s="4"/>
      <c r="YC209" s="4"/>
      <c r="YD209" s="4"/>
      <c r="YE209" s="4"/>
      <c r="YF209" s="4"/>
      <c r="YG209" s="4"/>
      <c r="YH209" s="4"/>
      <c r="YI209" s="4"/>
      <c r="YJ209" s="4"/>
      <c r="YK209" s="4"/>
      <c r="YL209" s="4"/>
      <c r="YM209" s="4"/>
      <c r="YN209" s="4"/>
      <c r="YO209" s="4"/>
      <c r="YP209" s="4"/>
      <c r="YQ209" s="4"/>
      <c r="YR209" s="4"/>
      <c r="YS209" s="4"/>
      <c r="YT209" s="4"/>
      <c r="YU209" s="4"/>
      <c r="YV209" s="4"/>
      <c r="YW209" s="4"/>
      <c r="YX209" s="4"/>
      <c r="YY209" s="4"/>
      <c r="YZ209" s="4"/>
      <c r="ZA209" s="4"/>
      <c r="ZB209" s="4"/>
      <c r="ZC209" s="4"/>
      <c r="ZD209" s="4"/>
      <c r="ZE209" s="4"/>
      <c r="ZF209" s="4"/>
      <c r="ZG209" s="4"/>
      <c r="ZH209" s="4"/>
      <c r="ZI209" s="4"/>
      <c r="ZJ209" s="4"/>
      <c r="ZK209" s="4"/>
      <c r="ZL209" s="4"/>
      <c r="ZM209" s="4"/>
      <c r="ZN209" s="4"/>
      <c r="ZO209" s="4"/>
      <c r="ZP209" s="4"/>
      <c r="ZQ209" s="4"/>
      <c r="ZR209" s="4"/>
      <c r="ZS209" s="4"/>
      <c r="ZT209" s="4"/>
      <c r="ZU209" s="4"/>
      <c r="ZV209" s="4"/>
      <c r="ZW209" s="4"/>
      <c r="ZX209" s="4"/>
      <c r="ZY209" s="4"/>
      <c r="ZZ209" s="4"/>
      <c r="AAA209" s="4"/>
      <c r="AAB209" s="4"/>
      <c r="AAC209" s="4"/>
      <c r="AAD209" s="4"/>
      <c r="AAE209" s="4"/>
      <c r="AAF209" s="4"/>
      <c r="AAG209" s="4"/>
      <c r="AAH209" s="4"/>
      <c r="AAI209" s="4"/>
      <c r="AAJ209" s="4"/>
      <c r="AAK209" s="4"/>
      <c r="AAL209" s="4"/>
      <c r="AAM209" s="4"/>
      <c r="AAN209" s="4"/>
      <c r="AAO209" s="4"/>
      <c r="AAP209" s="4"/>
      <c r="AAQ209" s="4"/>
      <c r="AAR209" s="4"/>
      <c r="AAS209" s="4"/>
      <c r="AAT209" s="4"/>
      <c r="AAU209" s="4"/>
      <c r="AAV209" s="4"/>
      <c r="AAW209" s="4"/>
      <c r="AAX209" s="4"/>
      <c r="AAY209" s="4"/>
      <c r="AAZ209" s="4"/>
      <c r="ABA209" s="4"/>
      <c r="ABB209" s="4"/>
      <c r="ABC209" s="4"/>
      <c r="ABD209" s="4"/>
      <c r="ABE209" s="4"/>
      <c r="ABF209" s="4"/>
      <c r="ABG209" s="4"/>
      <c r="ABH209" s="4"/>
      <c r="ABI209" s="4"/>
      <c r="ABJ209" s="4"/>
      <c r="ABK209" s="4"/>
      <c r="ABL209" s="4"/>
      <c r="ABM209" s="4"/>
      <c r="ABN209" s="4"/>
      <c r="ABO209" s="4"/>
      <c r="ABP209" s="4"/>
      <c r="ABQ209" s="4"/>
      <c r="ABR209" s="4"/>
      <c r="ABS209" s="4"/>
      <c r="ABT209" s="4"/>
      <c r="ABU209" s="4"/>
      <c r="ABV209" s="4"/>
      <c r="ABW209" s="4"/>
      <c r="ABX209" s="4"/>
      <c r="ABY209" s="4"/>
      <c r="ABZ209" s="4"/>
      <c r="ACA209" s="4"/>
      <c r="ACB209" s="4"/>
      <c r="ACC209" s="4"/>
      <c r="ACD209" s="4"/>
      <c r="ACE209" s="4"/>
      <c r="ACF209" s="4"/>
      <c r="ACG209" s="4"/>
      <c r="ACH209" s="4"/>
      <c r="ACI209" s="4"/>
      <c r="ACJ209" s="4"/>
      <c r="ACK209" s="4"/>
      <c r="ACL209" s="4"/>
      <c r="ACM209" s="4"/>
      <c r="ACN209" s="4"/>
      <c r="ACO209" s="4"/>
      <c r="ACP209" s="4"/>
      <c r="ACQ209" s="4"/>
      <c r="ACR209" s="4"/>
      <c r="ACS209" s="4"/>
      <c r="ACT209" s="4"/>
      <c r="ACU209" s="4"/>
      <c r="ACV209" s="4"/>
      <c r="ACW209" s="4"/>
      <c r="ACX209" s="4"/>
      <c r="ACY209" s="4"/>
      <c r="ACZ209" s="4"/>
      <c r="ADA209" s="4"/>
      <c r="ADB209" s="4"/>
      <c r="ADC209" s="4"/>
      <c r="ADD209" s="4"/>
      <c r="ADE209" s="4"/>
      <c r="ADF209" s="4"/>
      <c r="ADG209" s="4"/>
      <c r="ADH209" s="4"/>
      <c r="ADI209" s="4"/>
      <c r="ADJ209" s="4"/>
      <c r="ADK209" s="4"/>
      <c r="ADL209" s="4"/>
      <c r="ADM209" s="4" t="s">
        <v>5</v>
      </c>
      <c r="ADN209" s="4" t="s">
        <v>5</v>
      </c>
      <c r="ADO209" s="4" t="s">
        <v>5</v>
      </c>
      <c r="ADP209" s="4" t="s">
        <v>5</v>
      </c>
      <c r="ADQ209" s="2">
        <v>873.3242616</v>
      </c>
      <c r="ADR209" s="2" t="s">
        <v>5</v>
      </c>
      <c r="ADS209" s="2" t="s">
        <v>5</v>
      </c>
      <c r="ADT209" s="2">
        <v>1636.5643979999998</v>
      </c>
      <c r="ADU209" s="2" t="s">
        <v>5</v>
      </c>
      <c r="ADV209" s="2" t="s">
        <v>5</v>
      </c>
    </row>
    <row r="210" spans="1:802" s="2" customFormat="1" ht="16.5">
      <c r="A210" s="5" t="s">
        <v>205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WP210" s="4"/>
      <c r="WQ210" s="4"/>
      <c r="WR210" s="4"/>
      <c r="WS210" s="4"/>
      <c r="WT210" s="4"/>
      <c r="WU210" s="4"/>
      <c r="WV210" s="4"/>
      <c r="WW210" s="4"/>
      <c r="WX210" s="4"/>
      <c r="WY210" s="4"/>
      <c r="WZ210" s="4"/>
      <c r="XA210" s="4"/>
      <c r="XB210" s="4"/>
      <c r="XC210" s="4"/>
      <c r="XD210" s="4"/>
      <c r="XE210" s="4"/>
      <c r="XF210" s="4"/>
      <c r="XG210" s="4"/>
      <c r="XH210" s="4"/>
      <c r="XI210" s="4"/>
      <c r="XJ210" s="4"/>
      <c r="XK210" s="4"/>
      <c r="XL210" s="4"/>
      <c r="XM210" s="4"/>
      <c r="XN210" s="4"/>
      <c r="XO210" s="4"/>
      <c r="XP210" s="4"/>
      <c r="XQ210" s="4"/>
      <c r="XR210" s="4"/>
      <c r="XS210" s="4"/>
      <c r="XT210" s="4"/>
      <c r="XU210" s="4"/>
      <c r="XV210" s="4"/>
      <c r="XW210" s="4"/>
      <c r="XX210" s="4"/>
      <c r="XY210" s="4"/>
      <c r="XZ210" s="4"/>
      <c r="YA210" s="4"/>
      <c r="YB210" s="4"/>
      <c r="YC210" s="4"/>
      <c r="YD210" s="4"/>
      <c r="YE210" s="4"/>
      <c r="YF210" s="4"/>
      <c r="YG210" s="4"/>
      <c r="YH210" s="4"/>
      <c r="YI210" s="4"/>
      <c r="YJ210" s="4"/>
      <c r="YK210" s="4"/>
      <c r="YL210" s="4"/>
      <c r="YM210" s="4"/>
      <c r="YN210" s="4"/>
      <c r="YO210" s="4"/>
      <c r="YP210" s="4"/>
      <c r="YQ210" s="4"/>
      <c r="YR210" s="4"/>
      <c r="YS210" s="4"/>
      <c r="YT210" s="4"/>
      <c r="YU210" s="4"/>
      <c r="YV210" s="4"/>
      <c r="YW210" s="4"/>
      <c r="YX210" s="4"/>
      <c r="YY210" s="4"/>
      <c r="YZ210" s="4"/>
      <c r="ZA210" s="4"/>
      <c r="ZB210" s="4"/>
      <c r="ZC210" s="4"/>
      <c r="ZD210" s="4"/>
      <c r="ZE210" s="4"/>
      <c r="ZF210" s="4"/>
      <c r="ZG210" s="4"/>
      <c r="ZH210" s="4"/>
      <c r="ZI210" s="4"/>
      <c r="ZJ210" s="4"/>
      <c r="ZK210" s="4"/>
      <c r="ZL210" s="4"/>
      <c r="ZM210" s="4"/>
      <c r="ZN210" s="4"/>
      <c r="ZO210" s="4"/>
      <c r="ZP210" s="4"/>
      <c r="ZQ210" s="4"/>
      <c r="ZR210" s="4"/>
      <c r="ZS210" s="4"/>
      <c r="ZT210" s="4"/>
      <c r="ZU210" s="4"/>
      <c r="ZV210" s="4"/>
      <c r="ZW210" s="4"/>
      <c r="ZX210" s="4"/>
      <c r="ZY210" s="4"/>
      <c r="ZZ210" s="4"/>
      <c r="AAA210" s="4"/>
      <c r="AAB210" s="4"/>
      <c r="AAC210" s="4"/>
      <c r="AAD210" s="4"/>
      <c r="AAE210" s="4"/>
      <c r="AAF210" s="4"/>
      <c r="AAG210" s="4"/>
      <c r="AAH210" s="4"/>
      <c r="AAI210" s="4"/>
      <c r="AAJ210" s="4"/>
      <c r="AAK210" s="4"/>
      <c r="AAL210" s="4"/>
      <c r="AAM210" s="4"/>
      <c r="AAN210" s="4"/>
      <c r="AAO210" s="4"/>
      <c r="AAP210" s="4"/>
      <c r="AAQ210" s="4"/>
      <c r="AAR210" s="4"/>
      <c r="AAS210" s="4"/>
      <c r="AAT210" s="4"/>
      <c r="AAU210" s="4"/>
      <c r="AAV210" s="4"/>
      <c r="AAW210" s="4"/>
      <c r="AAX210" s="4"/>
      <c r="AAY210" s="4"/>
      <c r="AAZ210" s="4"/>
      <c r="ABA210" s="4"/>
      <c r="ABB210" s="4"/>
      <c r="ABC210" s="4"/>
      <c r="ABD210" s="4"/>
      <c r="ABE210" s="4"/>
      <c r="ABF210" s="4"/>
      <c r="ABG210" s="4"/>
      <c r="ABH210" s="4"/>
      <c r="ABI210" s="4"/>
      <c r="ABJ210" s="4"/>
      <c r="ABK210" s="4"/>
      <c r="ABL210" s="4"/>
      <c r="ABM210" s="4"/>
      <c r="ABN210" s="4"/>
      <c r="ABO210" s="4"/>
      <c r="ABP210" s="4"/>
      <c r="ABQ210" s="4"/>
      <c r="ABR210" s="4"/>
      <c r="ABS210" s="4"/>
      <c r="ABT210" s="4"/>
      <c r="ABU210" s="4"/>
      <c r="ABV210" s="4"/>
      <c r="ABW210" s="4"/>
      <c r="ABX210" s="4"/>
      <c r="ABY210" s="4"/>
      <c r="ABZ210" s="4"/>
      <c r="ACA210" s="4"/>
      <c r="ACB210" s="4"/>
      <c r="ACC210" s="4"/>
      <c r="ACD210" s="4"/>
      <c r="ACE210" s="4"/>
      <c r="ACF210" s="4"/>
      <c r="ACG210" s="4"/>
      <c r="ACH210" s="4"/>
      <c r="ACI210" s="4"/>
      <c r="ACJ210" s="4"/>
      <c r="ACK210" s="4"/>
      <c r="ACL210" s="4"/>
      <c r="ACM210" s="4"/>
      <c r="ACN210" s="4"/>
      <c r="ACO210" s="4"/>
      <c r="ACP210" s="4"/>
      <c r="ACQ210" s="4"/>
      <c r="ACR210" s="4"/>
      <c r="ACS210" s="4"/>
      <c r="ACT210" s="4"/>
      <c r="ACU210" s="4"/>
      <c r="ACV210" s="4"/>
      <c r="ACW210" s="4"/>
      <c r="ACX210" s="4"/>
      <c r="ACY210" s="4"/>
      <c r="ACZ210" s="4"/>
      <c r="ADA210" s="4"/>
      <c r="ADB210" s="4"/>
      <c r="ADC210" s="4"/>
      <c r="ADD210" s="4"/>
      <c r="ADE210" s="4"/>
      <c r="ADF210" s="4"/>
      <c r="ADG210" s="4"/>
      <c r="ADH210" s="4"/>
      <c r="ADI210" s="4"/>
      <c r="ADJ210" s="4"/>
      <c r="ADK210" s="4"/>
      <c r="ADL210" s="4"/>
      <c r="ADM210" s="4"/>
      <c r="ADN210" s="4"/>
      <c r="ADO210" s="4"/>
      <c r="ADP210" s="4"/>
    </row>
    <row r="211" spans="1:802" s="2" customFormat="1" ht="16.5">
      <c r="A211" s="5" t="s">
        <v>206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>
        <v>551</v>
      </c>
      <c r="LA211" s="4"/>
      <c r="LB211" s="4"/>
      <c r="LC211" s="4"/>
      <c r="LD211" s="4"/>
      <c r="LE211" s="4"/>
      <c r="LF211" s="4">
        <v>578</v>
      </c>
      <c r="LG211" s="4"/>
      <c r="LH211" s="4"/>
      <c r="LI211" s="4"/>
      <c r="LJ211" s="4"/>
      <c r="LK211" s="4"/>
      <c r="LL211" s="4"/>
      <c r="LM211" s="4"/>
      <c r="LN211" s="4">
        <v>382</v>
      </c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 t="s">
        <v>5</v>
      </c>
      <c r="PW211" s="4" t="s">
        <v>5</v>
      </c>
      <c r="PX211" s="4" t="s">
        <v>5</v>
      </c>
      <c r="PY211" s="4" t="s">
        <v>5</v>
      </c>
      <c r="PZ211" s="4" t="s">
        <v>5</v>
      </c>
      <c r="QA211" s="4" t="s">
        <v>5</v>
      </c>
      <c r="QB211" s="4" t="s">
        <v>5</v>
      </c>
      <c r="QC211" s="4" t="s">
        <v>5</v>
      </c>
      <c r="QD211" s="4" t="s">
        <v>5</v>
      </c>
      <c r="QE211" s="4" t="s">
        <v>5</v>
      </c>
      <c r="QF211" s="4" t="s">
        <v>5</v>
      </c>
      <c r="QG211" s="4" t="s">
        <v>5</v>
      </c>
      <c r="QH211" s="4" t="s">
        <v>5</v>
      </c>
      <c r="QI211" s="4" t="s">
        <v>5</v>
      </c>
      <c r="QJ211" s="4" t="s">
        <v>5</v>
      </c>
      <c r="QK211" s="4" t="s">
        <v>5</v>
      </c>
      <c r="QL211" s="4" t="s">
        <v>5</v>
      </c>
      <c r="QM211" s="4" t="s">
        <v>5</v>
      </c>
      <c r="QN211" s="4" t="s">
        <v>5</v>
      </c>
      <c r="QO211" s="4" t="s">
        <v>5</v>
      </c>
      <c r="QP211" s="4">
        <v>418.25353709999996</v>
      </c>
      <c r="QQ211" s="4" t="s">
        <v>5</v>
      </c>
      <c r="QR211" s="4" t="s">
        <v>5</v>
      </c>
      <c r="QS211" s="4" t="s">
        <v>5</v>
      </c>
      <c r="QT211" s="4" t="s">
        <v>5</v>
      </c>
      <c r="QU211" s="4" t="s">
        <v>5</v>
      </c>
      <c r="QV211" s="4" t="s">
        <v>5</v>
      </c>
      <c r="QW211" s="4" t="s">
        <v>5</v>
      </c>
      <c r="QX211" s="4" t="s">
        <v>5</v>
      </c>
      <c r="QY211" s="4" t="s">
        <v>5</v>
      </c>
      <c r="QZ211" s="4" t="s">
        <v>5</v>
      </c>
      <c r="RA211" s="4">
        <v>1139.0546999999999</v>
      </c>
      <c r="RB211" s="4" t="s">
        <v>5</v>
      </c>
      <c r="RC211" s="4" t="s">
        <v>5</v>
      </c>
      <c r="RD211" s="4" t="s">
        <v>5</v>
      </c>
      <c r="RE211" s="4" t="s">
        <v>5</v>
      </c>
      <c r="RF211" s="4" t="s">
        <v>5</v>
      </c>
      <c r="RG211" s="4" t="s">
        <v>5</v>
      </c>
      <c r="RH211" s="4" t="s">
        <v>5</v>
      </c>
      <c r="RI211" s="4" t="s">
        <v>5</v>
      </c>
      <c r="RJ211" s="4" t="s">
        <v>5</v>
      </c>
      <c r="RK211" s="4" t="s">
        <v>5</v>
      </c>
      <c r="RL211" s="4" t="s">
        <v>5</v>
      </c>
      <c r="RM211" s="4" t="s">
        <v>5</v>
      </c>
      <c r="RN211" s="4" t="s">
        <v>5</v>
      </c>
      <c r="RO211" s="4" t="s">
        <v>5</v>
      </c>
      <c r="RP211" s="4" t="s">
        <v>5</v>
      </c>
      <c r="RQ211" s="4" t="s">
        <v>5</v>
      </c>
      <c r="RR211" s="4" t="s">
        <v>5</v>
      </c>
      <c r="RS211" s="4" t="s">
        <v>5</v>
      </c>
      <c r="RT211" s="4" t="s">
        <v>5</v>
      </c>
      <c r="RU211" s="4" t="s">
        <v>5</v>
      </c>
      <c r="RV211" s="4" t="s">
        <v>5</v>
      </c>
      <c r="RW211" s="4" t="s">
        <v>5</v>
      </c>
      <c r="RX211" s="4">
        <v>3.6008825999999998</v>
      </c>
      <c r="RY211" s="4" t="s">
        <v>5</v>
      </c>
      <c r="RZ211" s="4" t="s">
        <v>5</v>
      </c>
      <c r="SA211" s="4" t="s">
        <v>5</v>
      </c>
      <c r="SB211" s="4" t="s">
        <v>5</v>
      </c>
      <c r="SC211" s="4" t="s">
        <v>5</v>
      </c>
      <c r="SD211" s="4" t="s">
        <v>5</v>
      </c>
      <c r="SE211" s="4" t="s">
        <v>5</v>
      </c>
      <c r="SF211" s="4" t="s">
        <v>5</v>
      </c>
      <c r="SG211" s="4" t="s">
        <v>5</v>
      </c>
      <c r="SH211" s="4" t="s">
        <v>5</v>
      </c>
      <c r="SI211" s="4" t="s">
        <v>5</v>
      </c>
      <c r="SJ211" s="4" t="s">
        <v>5</v>
      </c>
      <c r="SK211" s="4" t="s">
        <v>5</v>
      </c>
      <c r="SL211" s="4" t="s">
        <v>5</v>
      </c>
      <c r="SM211" s="4" t="s">
        <v>5</v>
      </c>
      <c r="SN211" s="4" t="s">
        <v>5</v>
      </c>
      <c r="SO211" s="4" t="s">
        <v>5</v>
      </c>
      <c r="SP211" s="4" t="s">
        <v>5</v>
      </c>
      <c r="SQ211" s="4" t="s">
        <v>5</v>
      </c>
      <c r="SR211" s="4" t="s">
        <v>5</v>
      </c>
      <c r="SS211" s="4" t="s">
        <v>5</v>
      </c>
      <c r="ST211" s="4" t="s">
        <v>5</v>
      </c>
      <c r="SU211" s="4" t="s">
        <v>5</v>
      </c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6" t="s">
        <v>5</v>
      </c>
      <c r="TV211" s="6" t="s">
        <v>5</v>
      </c>
      <c r="TW211" s="6" t="s">
        <v>5</v>
      </c>
      <c r="TX211" s="6" t="s">
        <v>5</v>
      </c>
      <c r="TY211" s="6" t="s">
        <v>5</v>
      </c>
      <c r="TZ211" s="6" t="s">
        <v>5</v>
      </c>
      <c r="UA211" s="6">
        <v>3.6008825999999998</v>
      </c>
      <c r="UB211" s="6" t="s">
        <v>5</v>
      </c>
      <c r="UC211" s="6" t="s">
        <v>5</v>
      </c>
      <c r="UD211" s="6" t="s">
        <v>5</v>
      </c>
      <c r="UE211" s="6" t="s">
        <v>5</v>
      </c>
      <c r="UF211" s="6" t="s">
        <v>5</v>
      </c>
      <c r="UG211" s="6" t="s">
        <v>5</v>
      </c>
      <c r="UH211" s="6" t="s">
        <v>5</v>
      </c>
      <c r="UI211" s="6" t="s">
        <v>5</v>
      </c>
      <c r="UJ211" s="6" t="s">
        <v>5</v>
      </c>
      <c r="UK211" s="6" t="s">
        <v>5</v>
      </c>
      <c r="UL211" s="6" t="s">
        <v>5</v>
      </c>
      <c r="UM211" s="6" t="s">
        <v>5</v>
      </c>
      <c r="UN211" s="6" t="s">
        <v>5</v>
      </c>
      <c r="UO211" s="6" t="s">
        <v>5</v>
      </c>
      <c r="UP211" s="6" t="s">
        <v>5</v>
      </c>
      <c r="UQ211" s="6" t="s">
        <v>5</v>
      </c>
      <c r="UR211" s="6" t="s">
        <v>5</v>
      </c>
      <c r="US211" s="6" t="s">
        <v>5</v>
      </c>
      <c r="UT211" s="6" t="s">
        <v>5</v>
      </c>
      <c r="UU211" s="6" t="s">
        <v>5</v>
      </c>
      <c r="UV211" s="6" t="s">
        <v>5</v>
      </c>
      <c r="UW211" s="6" t="s">
        <v>5</v>
      </c>
      <c r="UX211" s="6" t="s">
        <v>5</v>
      </c>
      <c r="UY211" s="6" t="s">
        <v>5</v>
      </c>
      <c r="UZ211" s="6" t="s">
        <v>5</v>
      </c>
      <c r="VA211" s="6" t="s">
        <v>5</v>
      </c>
      <c r="VB211" s="6" t="s">
        <v>5</v>
      </c>
      <c r="VC211" s="6" t="s">
        <v>5</v>
      </c>
      <c r="VD211" s="6" t="s">
        <v>5</v>
      </c>
      <c r="VE211" s="6" t="s">
        <v>5</v>
      </c>
      <c r="VF211" s="6" t="s">
        <v>5</v>
      </c>
      <c r="VG211" s="6" t="s">
        <v>5</v>
      </c>
      <c r="VH211" s="6" t="s">
        <v>5</v>
      </c>
      <c r="VI211" s="6" t="s">
        <v>5</v>
      </c>
      <c r="VJ211" s="6" t="s">
        <v>5</v>
      </c>
      <c r="VK211" s="6" t="s">
        <v>5</v>
      </c>
      <c r="VL211" s="6" t="s">
        <v>5</v>
      </c>
      <c r="VM211" s="6" t="s">
        <v>5</v>
      </c>
      <c r="VN211" s="6" t="s">
        <v>5</v>
      </c>
      <c r="VO211" s="6" t="s">
        <v>5</v>
      </c>
      <c r="VP211" s="6" t="s">
        <v>5</v>
      </c>
      <c r="VQ211" s="6" t="s">
        <v>5</v>
      </c>
      <c r="VR211" s="6" t="s">
        <v>5</v>
      </c>
      <c r="VS211" s="6" t="s">
        <v>5</v>
      </c>
      <c r="VT211" s="6" t="s">
        <v>5</v>
      </c>
      <c r="VU211" s="6" t="s">
        <v>5</v>
      </c>
      <c r="VV211" s="6" t="s">
        <v>5</v>
      </c>
      <c r="VW211" s="6" t="s">
        <v>5</v>
      </c>
      <c r="VX211" s="6" t="s">
        <v>5</v>
      </c>
      <c r="VY211" s="6" t="s">
        <v>5</v>
      </c>
      <c r="VZ211" s="6">
        <v>2.1678782999999999</v>
      </c>
      <c r="WA211" s="6" t="s">
        <v>5</v>
      </c>
      <c r="WB211" s="6" t="s">
        <v>5</v>
      </c>
      <c r="WC211" s="6" t="s">
        <v>5</v>
      </c>
      <c r="WD211" s="6" t="s">
        <v>5</v>
      </c>
      <c r="WE211" s="6" t="s">
        <v>5</v>
      </c>
      <c r="WF211" s="6">
        <v>3.0497270999999997</v>
      </c>
      <c r="WG211" s="6" t="s">
        <v>5</v>
      </c>
      <c r="WH211" s="6" t="s">
        <v>5</v>
      </c>
      <c r="WI211" s="6" t="s">
        <v>5</v>
      </c>
      <c r="WJ211" s="6" t="s">
        <v>5</v>
      </c>
      <c r="WK211" s="6" t="s">
        <v>5</v>
      </c>
      <c r="WL211" s="6" t="s">
        <v>5</v>
      </c>
      <c r="WM211" s="6" t="s">
        <v>5</v>
      </c>
      <c r="WN211" s="6" t="s">
        <v>5</v>
      </c>
      <c r="WO211" s="6" t="s">
        <v>5</v>
      </c>
      <c r="WP211" s="6" t="s">
        <v>5</v>
      </c>
      <c r="WQ211" s="6" t="s">
        <v>5</v>
      </c>
      <c r="WR211" s="6" t="s">
        <v>5</v>
      </c>
      <c r="WS211" s="6">
        <v>7.2017651999999996</v>
      </c>
      <c r="WT211" s="6" t="s">
        <v>5</v>
      </c>
      <c r="WU211" s="6" t="s">
        <v>5</v>
      </c>
      <c r="WV211" s="6">
        <v>2.1311345999999998</v>
      </c>
      <c r="WW211" s="6" t="s">
        <v>5</v>
      </c>
      <c r="WX211" s="6" t="s">
        <v>5</v>
      </c>
      <c r="WY211" s="6" t="s">
        <v>5</v>
      </c>
      <c r="WZ211" s="6" t="s">
        <v>5</v>
      </c>
      <c r="XA211" s="6" t="s">
        <v>5</v>
      </c>
      <c r="XB211" s="6" t="s">
        <v>5</v>
      </c>
      <c r="XC211" s="6" t="s">
        <v>5</v>
      </c>
      <c r="XD211" s="6" t="s">
        <v>5</v>
      </c>
      <c r="XE211" s="6" t="s">
        <v>5</v>
      </c>
      <c r="XF211" s="6">
        <v>0.1102311</v>
      </c>
      <c r="XG211" s="6" t="s">
        <v>5</v>
      </c>
      <c r="XH211" s="6" t="s">
        <v>5</v>
      </c>
      <c r="XI211" s="6" t="s">
        <v>5</v>
      </c>
      <c r="XJ211" s="6" t="s">
        <v>5</v>
      </c>
      <c r="XK211" s="6" t="s">
        <v>5</v>
      </c>
      <c r="XL211" s="6" t="s">
        <v>5</v>
      </c>
      <c r="XM211" s="6" t="s">
        <v>5</v>
      </c>
      <c r="XN211" s="6" t="s">
        <v>5</v>
      </c>
      <c r="XO211" s="6" t="s">
        <v>5</v>
      </c>
      <c r="XP211" s="6" t="s">
        <v>5</v>
      </c>
      <c r="XQ211" s="6" t="s">
        <v>5</v>
      </c>
      <c r="XR211" s="6" t="s">
        <v>5</v>
      </c>
      <c r="XS211" s="6" t="s">
        <v>5</v>
      </c>
      <c r="XT211" s="6" t="s">
        <v>5</v>
      </c>
      <c r="XU211" s="6" t="s">
        <v>5</v>
      </c>
      <c r="XV211" s="4"/>
      <c r="XW211" s="4"/>
      <c r="XX211" s="4"/>
      <c r="XY211" s="4"/>
      <c r="XZ211" s="4"/>
      <c r="YA211" s="4"/>
      <c r="YB211" s="4"/>
      <c r="YC211" s="4"/>
      <c r="YD211" s="4"/>
      <c r="YE211" s="4"/>
      <c r="YF211" s="4"/>
      <c r="YG211" s="4"/>
      <c r="YH211" s="4"/>
      <c r="YI211" s="4"/>
      <c r="YJ211" s="4"/>
      <c r="YK211" s="4"/>
      <c r="YL211" s="4"/>
      <c r="YM211" s="4"/>
      <c r="YN211" s="4"/>
      <c r="YO211" s="4"/>
      <c r="YP211" s="4"/>
      <c r="YQ211" s="4"/>
      <c r="YR211" s="4"/>
      <c r="YS211" s="4"/>
      <c r="YT211" s="4"/>
      <c r="YU211" s="4"/>
      <c r="YV211" s="4"/>
      <c r="YW211" s="4"/>
      <c r="YX211" s="4"/>
      <c r="YY211" s="4"/>
      <c r="YZ211" s="4"/>
      <c r="ZA211" s="4"/>
      <c r="ZB211" s="4"/>
      <c r="ZC211" s="4"/>
      <c r="ZD211" s="4"/>
      <c r="ZE211" s="4"/>
      <c r="ZF211" s="4"/>
      <c r="ZG211" s="4"/>
      <c r="ZH211" s="4"/>
      <c r="ZI211" s="4"/>
      <c r="ZJ211" s="4"/>
      <c r="ZK211" s="4"/>
      <c r="ZL211" s="4"/>
      <c r="ZM211" s="4"/>
      <c r="ZN211" s="4"/>
      <c r="ZO211" s="4"/>
      <c r="ZP211" s="4"/>
      <c r="ZQ211" s="4"/>
      <c r="ZR211" s="4"/>
      <c r="ZS211" s="4"/>
      <c r="ZT211" s="4"/>
      <c r="ZU211" s="4"/>
      <c r="ZV211" s="4"/>
      <c r="ZW211" s="4"/>
      <c r="ZX211" s="4"/>
      <c r="ZY211" s="4"/>
      <c r="ZZ211" s="4"/>
      <c r="AAA211" s="4"/>
      <c r="AAB211" s="4"/>
      <c r="AAC211" s="4"/>
      <c r="AAD211" s="4"/>
      <c r="AAE211" s="4"/>
      <c r="AAF211" s="4"/>
      <c r="AAG211" s="4"/>
      <c r="AAH211" s="4"/>
      <c r="AAI211" s="4"/>
      <c r="AAJ211" s="4"/>
      <c r="AAK211" s="4"/>
      <c r="AAL211" s="4"/>
      <c r="AAM211" s="4"/>
      <c r="AAN211" s="4"/>
      <c r="AAO211" s="4"/>
      <c r="AAP211" s="4"/>
      <c r="AAQ211" s="4"/>
      <c r="AAR211" s="4"/>
      <c r="AAS211" s="4"/>
      <c r="AAT211" s="4"/>
      <c r="AAU211" s="4"/>
      <c r="AAV211" s="4"/>
      <c r="AAW211" s="4"/>
      <c r="AAX211" s="4"/>
      <c r="AAY211" s="4"/>
      <c r="AAZ211" s="4"/>
      <c r="ABA211" s="4"/>
      <c r="ABB211" s="4"/>
      <c r="ABC211" s="4"/>
      <c r="ABD211" s="4"/>
      <c r="ABE211" s="4"/>
      <c r="ABF211" s="4"/>
      <c r="ABG211" s="4"/>
      <c r="ABH211" s="4"/>
      <c r="ABI211" s="4"/>
      <c r="ABJ211" s="4"/>
      <c r="ABK211" s="4"/>
      <c r="ABL211" s="4"/>
      <c r="ABM211" s="4"/>
      <c r="ABN211" s="4"/>
      <c r="ABO211" s="4"/>
      <c r="ABP211" s="4"/>
      <c r="ABQ211" s="4"/>
      <c r="ABR211" s="4"/>
      <c r="ABS211" s="4"/>
      <c r="ABT211" s="4"/>
      <c r="ABU211" s="4"/>
      <c r="ABV211" s="4"/>
      <c r="ABW211" s="4"/>
      <c r="ABX211" s="4"/>
      <c r="ABY211" s="4"/>
      <c r="ABZ211" s="4"/>
      <c r="ACA211" s="4"/>
      <c r="ACB211" s="4"/>
      <c r="ACC211" s="4"/>
      <c r="ACD211" s="4"/>
      <c r="ACE211" s="4"/>
      <c r="ACF211" s="4"/>
      <c r="ACG211" s="4"/>
      <c r="ACH211" s="4"/>
      <c r="ACI211" s="4"/>
      <c r="ACJ211" s="4"/>
      <c r="ACK211" s="4"/>
      <c r="ACL211" s="4"/>
      <c r="ACM211" s="4"/>
      <c r="ACN211" s="4"/>
      <c r="ACO211" s="4"/>
      <c r="ACP211" s="4"/>
      <c r="ACQ211" s="4"/>
      <c r="ACR211" s="4"/>
      <c r="ACS211" s="4"/>
      <c r="ACT211" s="4"/>
      <c r="ACU211" s="4"/>
      <c r="ACV211" s="4"/>
      <c r="ACW211" s="4"/>
      <c r="ACX211" s="4"/>
      <c r="ACY211" s="4"/>
      <c r="ACZ211" s="4"/>
      <c r="ADA211" s="4"/>
      <c r="ADB211" s="4"/>
      <c r="ADC211" s="4"/>
      <c r="ADD211" s="4"/>
      <c r="ADE211" s="4"/>
      <c r="ADF211" s="4"/>
      <c r="ADG211" s="4"/>
      <c r="ADH211" s="4"/>
      <c r="ADI211" s="4"/>
      <c r="ADJ211" s="4"/>
      <c r="ADK211" s="4"/>
      <c r="ADL211" s="4"/>
      <c r="ADM211" s="4" t="s">
        <v>5</v>
      </c>
      <c r="ADN211" s="4" t="s">
        <v>5</v>
      </c>
      <c r="ADO211" s="4" t="s">
        <v>5</v>
      </c>
      <c r="ADP211" s="4" t="s">
        <v>5</v>
      </c>
      <c r="ADQ211" s="2" t="s">
        <v>5</v>
      </c>
      <c r="ADR211" s="2" t="s">
        <v>5</v>
      </c>
      <c r="ADS211" s="2" t="s">
        <v>5</v>
      </c>
      <c r="ADT211" s="2">
        <v>1098.5998863</v>
      </c>
      <c r="ADU211" s="2">
        <v>1183.1103962999998</v>
      </c>
      <c r="ADV211" s="2" t="s">
        <v>5</v>
      </c>
    </row>
    <row r="212" spans="1:802" s="2" customFormat="1" ht="16.5">
      <c r="A212" s="5" t="s">
        <v>207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WP212" s="4"/>
      <c r="WQ212" s="4"/>
      <c r="WR212" s="4"/>
      <c r="WS212" s="4"/>
      <c r="WT212" s="4"/>
      <c r="WU212" s="4"/>
      <c r="WV212" s="4"/>
      <c r="WW212" s="4"/>
      <c r="WX212" s="4"/>
      <c r="WY212" s="4"/>
      <c r="WZ212" s="4"/>
      <c r="XA212" s="4"/>
      <c r="XB212" s="4"/>
      <c r="XC212" s="4"/>
      <c r="XD212" s="4"/>
      <c r="XE212" s="4"/>
      <c r="XF212" s="4"/>
      <c r="XG212" s="4"/>
      <c r="XH212" s="4"/>
      <c r="XI212" s="4"/>
      <c r="XJ212" s="4"/>
      <c r="XK212" s="4"/>
      <c r="XL212" s="4"/>
      <c r="XM212" s="4"/>
      <c r="XN212" s="4"/>
      <c r="XO212" s="4"/>
      <c r="XP212" s="4"/>
      <c r="XQ212" s="4"/>
      <c r="XR212" s="4"/>
      <c r="XS212" s="4"/>
      <c r="XT212" s="4"/>
      <c r="XU212" s="4"/>
      <c r="XV212" s="6" t="s">
        <v>5</v>
      </c>
      <c r="XW212" s="6" t="s">
        <v>5</v>
      </c>
      <c r="XX212" s="6" t="s">
        <v>5</v>
      </c>
      <c r="XY212" s="6" t="s">
        <v>5</v>
      </c>
      <c r="XZ212" s="6" t="s">
        <v>5</v>
      </c>
      <c r="YA212" s="6" t="s">
        <v>5</v>
      </c>
      <c r="YB212" s="6" t="s">
        <v>5</v>
      </c>
      <c r="YC212" s="6" t="s">
        <v>5</v>
      </c>
      <c r="YD212" s="6" t="s">
        <v>5</v>
      </c>
      <c r="YE212" s="6">
        <v>0.88184879999999999</v>
      </c>
      <c r="YF212" s="6" t="s">
        <v>5</v>
      </c>
      <c r="YG212" s="6" t="s">
        <v>5</v>
      </c>
      <c r="YH212" s="6" t="s">
        <v>5</v>
      </c>
      <c r="YI212" s="6" t="s">
        <v>5</v>
      </c>
      <c r="YJ212" s="6" t="s">
        <v>5</v>
      </c>
      <c r="YK212" s="6" t="s">
        <v>5</v>
      </c>
      <c r="YL212" s="6" t="s">
        <v>5</v>
      </c>
      <c r="YM212" s="6" t="s">
        <v>5</v>
      </c>
      <c r="YN212" s="6" t="s">
        <v>5</v>
      </c>
      <c r="YO212" s="6" t="s">
        <v>5</v>
      </c>
      <c r="YP212" s="6" t="s">
        <v>5</v>
      </c>
      <c r="YQ212" s="6" t="s">
        <v>5</v>
      </c>
      <c r="YR212" s="6" t="s">
        <v>5</v>
      </c>
      <c r="YS212" s="6" t="s">
        <v>5</v>
      </c>
      <c r="YT212" s="6" t="s">
        <v>5</v>
      </c>
      <c r="YU212" s="6" t="s">
        <v>5</v>
      </c>
      <c r="YV212" s="6" t="s">
        <v>5</v>
      </c>
      <c r="YW212" s="6" t="s">
        <v>5</v>
      </c>
      <c r="YX212" s="6" t="s">
        <v>5</v>
      </c>
      <c r="YY212" s="6" t="s">
        <v>5</v>
      </c>
      <c r="YZ212" s="6" t="s">
        <v>5</v>
      </c>
      <c r="ZA212" s="6" t="s">
        <v>5</v>
      </c>
      <c r="ZB212" s="6" t="s">
        <v>5</v>
      </c>
      <c r="ZC212" s="6" t="s">
        <v>5</v>
      </c>
      <c r="ZD212" s="6" t="s">
        <v>5</v>
      </c>
      <c r="ZE212" s="6" t="s">
        <v>5</v>
      </c>
      <c r="ZF212" s="6" t="s">
        <v>5</v>
      </c>
      <c r="ZG212" s="6" t="s">
        <v>5</v>
      </c>
      <c r="ZH212" s="6" t="s">
        <v>5</v>
      </c>
      <c r="ZI212" s="4"/>
      <c r="ZJ212" s="4"/>
      <c r="ZK212" s="4"/>
      <c r="ZL212" s="4"/>
      <c r="ZM212" s="4"/>
      <c r="ZN212" s="4"/>
      <c r="ZO212" s="4"/>
      <c r="ZP212" s="4"/>
      <c r="ZQ212" s="4"/>
      <c r="ZR212" s="4"/>
      <c r="ZS212" s="4"/>
      <c r="ZT212" s="4"/>
      <c r="ZU212" s="4"/>
      <c r="ZV212" s="4"/>
      <c r="ZW212" s="4"/>
      <c r="ZX212" s="4"/>
      <c r="ZY212" s="4"/>
      <c r="ZZ212" s="4"/>
      <c r="AAA212" s="4"/>
      <c r="AAB212" s="4"/>
      <c r="AAC212" s="4"/>
      <c r="AAD212" s="4"/>
      <c r="AAE212" s="4"/>
      <c r="AAF212" s="4"/>
      <c r="AAG212" s="4"/>
      <c r="AAH212" s="4"/>
      <c r="AAI212" s="4"/>
      <c r="AAJ212" s="4"/>
      <c r="AAK212" s="4"/>
      <c r="AAL212" s="4"/>
      <c r="AAM212" s="4"/>
      <c r="AAN212" s="4"/>
      <c r="AAO212" s="4"/>
      <c r="AAP212" s="4"/>
      <c r="AAQ212" s="4"/>
      <c r="AAR212" s="4"/>
      <c r="AAS212" s="4"/>
      <c r="AAT212" s="4"/>
      <c r="AAU212" s="4"/>
      <c r="AAV212" s="4"/>
      <c r="AAW212" s="4"/>
      <c r="AAX212" s="4"/>
      <c r="AAY212" s="4"/>
      <c r="AAZ212" s="4"/>
      <c r="ABA212" s="4"/>
      <c r="ABB212" s="4"/>
      <c r="ABC212" s="4"/>
      <c r="ABD212" s="4"/>
      <c r="ABE212" s="4"/>
      <c r="ABF212" s="4"/>
      <c r="ABG212" s="4"/>
      <c r="ABH212" s="4"/>
      <c r="ABI212" s="4"/>
      <c r="ABJ212" s="4"/>
      <c r="ABK212" s="4"/>
      <c r="ABL212" s="4"/>
      <c r="ABM212" s="4"/>
      <c r="ABN212" s="4"/>
      <c r="ABO212" s="4"/>
      <c r="ABP212" s="4"/>
      <c r="ABQ212" s="4"/>
      <c r="ABR212" s="4"/>
      <c r="ABS212" s="4"/>
      <c r="ABT212" s="4"/>
      <c r="ABU212" s="4"/>
      <c r="ABV212" s="4"/>
      <c r="ABW212" s="4"/>
      <c r="ABX212" s="4"/>
      <c r="ABY212" s="4"/>
      <c r="ABZ212" s="4"/>
      <c r="ACA212" s="4"/>
      <c r="ACB212" s="4"/>
      <c r="ACC212" s="4"/>
      <c r="ACD212" s="4"/>
      <c r="ACE212" s="4"/>
      <c r="ACF212" s="4"/>
      <c r="ACG212" s="4"/>
      <c r="ACH212" s="4"/>
      <c r="ACI212" s="4"/>
      <c r="ACJ212" s="4"/>
      <c r="ACK212" s="4"/>
      <c r="ACL212" s="4"/>
      <c r="ACM212" s="4"/>
      <c r="ACN212" s="4"/>
      <c r="ACO212" s="4"/>
      <c r="ACP212" s="4"/>
      <c r="ACQ212" s="4"/>
      <c r="ACR212" s="4"/>
      <c r="ACS212" s="4"/>
      <c r="ACT212" s="4"/>
      <c r="ACU212" s="4"/>
      <c r="ACV212" s="4"/>
      <c r="ACW212" s="4"/>
      <c r="ACX212" s="4"/>
      <c r="ACY212" s="4"/>
      <c r="ACZ212" s="4"/>
      <c r="ADA212" s="4"/>
      <c r="ADB212" s="4"/>
      <c r="ADC212" s="4"/>
      <c r="ADD212" s="4"/>
      <c r="ADE212" s="4"/>
      <c r="ADF212" s="4"/>
      <c r="ADG212" s="4"/>
      <c r="ADH212" s="4"/>
      <c r="ADI212" s="4"/>
      <c r="ADJ212" s="4"/>
      <c r="ADK212" s="4"/>
      <c r="ADL212" s="4"/>
      <c r="ADM212" s="4"/>
      <c r="ADN212" s="4"/>
      <c r="ADO212" s="4"/>
      <c r="ADP212" s="4"/>
    </row>
    <row r="213" spans="1:802" s="2" customFormat="1" ht="16.5">
      <c r="A213" s="5" t="s">
        <v>208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  <c r="ZN213" s="4"/>
      <c r="ZO213" s="4"/>
      <c r="ZP213" s="4"/>
      <c r="ZQ213" s="4"/>
      <c r="ZR213" s="4"/>
      <c r="ZS213" s="4"/>
      <c r="ZT213" s="4"/>
      <c r="ZU213" s="4"/>
      <c r="ZV213" s="4"/>
      <c r="ZW213" s="4"/>
      <c r="ZX213" s="4"/>
      <c r="ZY213" s="4"/>
      <c r="ZZ213" s="4"/>
      <c r="AAA213" s="4"/>
      <c r="AAB213" s="4"/>
      <c r="AAC213" s="4"/>
      <c r="AAD213" s="4"/>
      <c r="AAE213" s="4"/>
      <c r="AAF213" s="4"/>
      <c r="AAG213" s="4"/>
      <c r="AAH213" s="4"/>
      <c r="AAI213" s="4"/>
      <c r="AAJ213" s="4"/>
      <c r="AAK213" s="4"/>
      <c r="AAL213" s="4"/>
      <c r="AAM213" s="4"/>
      <c r="AAN213" s="4"/>
      <c r="AAO213" s="4"/>
      <c r="AAP213" s="4"/>
      <c r="AAQ213" s="4"/>
      <c r="AAR213" s="4"/>
      <c r="AAS213" s="4"/>
      <c r="AAT213" s="4"/>
      <c r="AAU213" s="4"/>
      <c r="AAV213" s="4"/>
      <c r="AAW213" s="4"/>
      <c r="AAX213" s="4"/>
      <c r="AAY213" s="4"/>
      <c r="AAZ213" s="4"/>
      <c r="ABA213" s="4"/>
      <c r="ABB213" s="4"/>
      <c r="ABC213" s="4"/>
      <c r="ABD213" s="4"/>
      <c r="ABE213" s="4"/>
      <c r="ABF213" s="4"/>
      <c r="ABG213" s="4"/>
      <c r="ABH213" s="4"/>
      <c r="ABI213" s="4"/>
      <c r="ABJ213" s="4"/>
      <c r="ABK213" s="4"/>
      <c r="ABL213" s="4"/>
      <c r="ABM213" s="4"/>
      <c r="ABN213" s="4"/>
      <c r="ABO213" s="4"/>
      <c r="ABP213" s="4"/>
      <c r="ABQ213" s="4"/>
      <c r="ABR213" s="4"/>
      <c r="ABS213" s="4"/>
      <c r="ABT213" s="4"/>
      <c r="ABU213" s="4"/>
      <c r="ABV213" s="4"/>
      <c r="ABW213" s="4"/>
      <c r="ABX213" s="4"/>
      <c r="ABY213" s="4"/>
      <c r="ABZ213" s="4"/>
      <c r="ACA213" s="4"/>
      <c r="ACB213" s="4"/>
      <c r="ACC213" s="4"/>
      <c r="ACD213" s="4"/>
      <c r="ACE213" s="4"/>
      <c r="ACF213" s="4"/>
      <c r="ACG213" s="4"/>
      <c r="ACH213" s="4"/>
      <c r="ACI213" s="4"/>
      <c r="ACJ213" s="4"/>
      <c r="ACK213" s="4"/>
      <c r="ACL213" s="4"/>
      <c r="ACM213" s="4"/>
      <c r="ACN213" s="4"/>
      <c r="ACO213" s="4"/>
      <c r="ACP213" s="4"/>
      <c r="ACQ213" s="4"/>
      <c r="ACR213" s="4"/>
      <c r="ACS213" s="4"/>
      <c r="ACT213" s="4"/>
      <c r="ACU213" s="4"/>
      <c r="ACV213" s="4"/>
      <c r="ACW213" s="4"/>
      <c r="ACX213" s="4"/>
      <c r="ACY213" s="4"/>
      <c r="ACZ213" s="4"/>
      <c r="ADA213" s="4"/>
      <c r="ADB213" s="4"/>
      <c r="ADC213" s="4"/>
      <c r="ADD213" s="4"/>
      <c r="ADE213" s="4"/>
      <c r="ADF213" s="4"/>
      <c r="ADG213" s="4"/>
      <c r="ADH213" s="4"/>
      <c r="ADI213" s="4"/>
      <c r="ADJ213" s="4"/>
      <c r="ADK213" s="4"/>
      <c r="ADL213" s="4"/>
      <c r="ADM213" s="4"/>
      <c r="ADN213" s="4"/>
      <c r="ADO213" s="4"/>
      <c r="ADP213" s="4"/>
    </row>
    <row r="214" spans="1:802" s="2" customFormat="1" ht="16.5">
      <c r="A214" s="5" t="s">
        <v>209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  <c r="ZM214" s="4"/>
      <c r="ZN214" s="4"/>
      <c r="ZO214" s="4"/>
      <c r="ZP214" s="4"/>
      <c r="ZQ214" s="4"/>
      <c r="ZR214" s="4"/>
      <c r="ZS214" s="4"/>
      <c r="ZT214" s="4"/>
      <c r="ZU214" s="4"/>
      <c r="ZV214" s="4"/>
      <c r="ZW214" s="4"/>
      <c r="ZX214" s="4"/>
      <c r="ZY214" s="4"/>
      <c r="ZZ214" s="4"/>
      <c r="AAA214" s="4"/>
      <c r="AAB214" s="4"/>
      <c r="AAC214" s="4"/>
      <c r="AAD214" s="4"/>
      <c r="AAE214" s="4"/>
      <c r="AAF214" s="4"/>
      <c r="AAG214" s="4"/>
      <c r="AAH214" s="4"/>
      <c r="AAI214" s="4"/>
      <c r="AAJ214" s="4"/>
      <c r="AAK214" s="4"/>
      <c r="AAL214" s="4"/>
      <c r="AAM214" s="4"/>
      <c r="AAN214" s="4"/>
      <c r="AAO214" s="4"/>
      <c r="AAP214" s="4"/>
      <c r="AAQ214" s="4"/>
      <c r="AAR214" s="4"/>
      <c r="AAS214" s="4"/>
      <c r="AAT214" s="4"/>
      <c r="AAU214" s="4"/>
      <c r="AAV214" s="4"/>
      <c r="AAW214" s="4"/>
      <c r="AAX214" s="4"/>
      <c r="AAY214" s="4"/>
      <c r="AAZ214" s="4"/>
      <c r="ABA214" s="4"/>
      <c r="ABB214" s="4"/>
      <c r="ABC214" s="4"/>
      <c r="ABD214" s="4"/>
      <c r="ABE214" s="4"/>
      <c r="ABF214" s="4"/>
      <c r="ABG214" s="4"/>
      <c r="ABH214" s="4"/>
      <c r="ABI214" s="4"/>
      <c r="ABJ214" s="4"/>
      <c r="ABK214" s="4"/>
      <c r="ABL214" s="4"/>
      <c r="ABM214" s="4"/>
      <c r="ABN214" s="4"/>
      <c r="ABO214" s="4"/>
      <c r="ABP214" s="4"/>
      <c r="ABQ214" s="4"/>
      <c r="ABR214" s="4"/>
      <c r="ABS214" s="4"/>
      <c r="ABT214" s="4"/>
      <c r="ABU214" s="4"/>
      <c r="ABV214" s="4"/>
      <c r="ABW214" s="4"/>
      <c r="ABX214" s="4"/>
      <c r="ABY214" s="4"/>
      <c r="ABZ214" s="4"/>
      <c r="ACA214" s="4"/>
      <c r="ACB214" s="4"/>
      <c r="ACC214" s="4"/>
      <c r="ACD214" s="4"/>
      <c r="ACE214" s="4"/>
      <c r="ACF214" s="4"/>
      <c r="ACG214" s="4"/>
      <c r="ACH214" s="4"/>
      <c r="ACI214" s="4"/>
      <c r="ACJ214" s="4"/>
      <c r="ACK214" s="4"/>
      <c r="ACL214" s="4"/>
      <c r="ACM214" s="4"/>
      <c r="ACN214" s="4"/>
      <c r="ACO214" s="4"/>
      <c r="ACP214" s="4"/>
      <c r="ACQ214" s="4"/>
      <c r="ACR214" s="4"/>
      <c r="ACS214" s="4"/>
      <c r="ACT214" s="4"/>
      <c r="ACU214" s="4"/>
      <c r="ACV214" s="4"/>
      <c r="ACW214" s="4"/>
      <c r="ACX214" s="4"/>
      <c r="ACY214" s="4"/>
      <c r="ACZ214" s="4"/>
      <c r="ADA214" s="4"/>
      <c r="ADB214" s="4"/>
      <c r="ADC214" s="4"/>
      <c r="ADD214" s="4"/>
      <c r="ADE214" s="4"/>
      <c r="ADF214" s="4"/>
      <c r="ADG214" s="4"/>
      <c r="ADH214" s="4"/>
      <c r="ADI214" s="4"/>
      <c r="ADJ214" s="4"/>
      <c r="ADK214" s="4"/>
      <c r="ADL214" s="4"/>
      <c r="ADM214" s="4"/>
      <c r="ADN214" s="4"/>
      <c r="ADO214" s="4"/>
      <c r="ADP214" s="4"/>
    </row>
    <row r="215" spans="1:802" s="2" customFormat="1" ht="16.5">
      <c r="A215" s="5" t="s">
        <v>210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 t="s">
        <v>5</v>
      </c>
      <c r="PW215" s="4" t="s">
        <v>5</v>
      </c>
      <c r="PX215" s="4" t="s">
        <v>5</v>
      </c>
      <c r="PY215" s="4" t="s">
        <v>5</v>
      </c>
      <c r="PZ215" s="4" t="s">
        <v>5</v>
      </c>
      <c r="QA215" s="4" t="s">
        <v>5</v>
      </c>
      <c r="QB215" s="4" t="s">
        <v>5</v>
      </c>
      <c r="QC215" s="4" t="s">
        <v>5</v>
      </c>
      <c r="QD215" s="4" t="s">
        <v>5</v>
      </c>
      <c r="QE215" s="4" t="s">
        <v>5</v>
      </c>
      <c r="QF215" s="4" t="s">
        <v>5</v>
      </c>
      <c r="QG215" s="4" t="s">
        <v>5</v>
      </c>
      <c r="QH215" s="4" t="s">
        <v>5</v>
      </c>
      <c r="QI215" s="4" t="s">
        <v>5</v>
      </c>
      <c r="QJ215" s="4" t="s">
        <v>5</v>
      </c>
      <c r="QK215" s="4" t="s">
        <v>5</v>
      </c>
      <c r="QL215" s="4" t="s">
        <v>5</v>
      </c>
      <c r="QM215" s="4" t="s">
        <v>5</v>
      </c>
      <c r="QN215" s="4" t="s">
        <v>5</v>
      </c>
      <c r="QO215" s="4" t="s">
        <v>5</v>
      </c>
      <c r="QP215" s="4" t="s">
        <v>5</v>
      </c>
      <c r="QQ215" s="4" t="s">
        <v>5</v>
      </c>
      <c r="QR215" s="4" t="s">
        <v>5</v>
      </c>
      <c r="QS215" s="4" t="s">
        <v>5</v>
      </c>
      <c r="QT215" s="4" t="s">
        <v>5</v>
      </c>
      <c r="QU215" s="4" t="s">
        <v>5</v>
      </c>
      <c r="QV215" s="4" t="s">
        <v>5</v>
      </c>
      <c r="QW215" s="4" t="s">
        <v>5</v>
      </c>
      <c r="QX215" s="4" t="s">
        <v>5</v>
      </c>
      <c r="QY215" s="4" t="s">
        <v>5</v>
      </c>
      <c r="QZ215" s="4" t="s">
        <v>5</v>
      </c>
      <c r="RA215" s="4" t="s">
        <v>5</v>
      </c>
      <c r="RB215" s="4" t="s">
        <v>5</v>
      </c>
      <c r="RC215" s="4" t="s">
        <v>5</v>
      </c>
      <c r="RD215" s="4" t="s">
        <v>5</v>
      </c>
      <c r="RE215" s="4" t="s">
        <v>5</v>
      </c>
      <c r="RF215" s="4" t="s">
        <v>5</v>
      </c>
      <c r="RG215" s="4" t="s">
        <v>5</v>
      </c>
      <c r="RH215" s="4" t="s">
        <v>5</v>
      </c>
      <c r="RI215" s="4" t="s">
        <v>5</v>
      </c>
      <c r="RJ215" s="4" t="s">
        <v>5</v>
      </c>
      <c r="RK215" s="4">
        <v>5.4013238999999995</v>
      </c>
      <c r="RL215" s="4" t="s">
        <v>5</v>
      </c>
      <c r="RM215" s="4" t="s">
        <v>5</v>
      </c>
      <c r="RN215" s="4" t="s">
        <v>5</v>
      </c>
      <c r="RO215" s="4" t="s">
        <v>5</v>
      </c>
      <c r="RP215" s="4" t="s">
        <v>5</v>
      </c>
      <c r="RQ215" s="4" t="s">
        <v>5</v>
      </c>
      <c r="RR215" s="4">
        <v>5.4013238999999995</v>
      </c>
      <c r="RS215" s="4" t="s">
        <v>5</v>
      </c>
      <c r="RT215" s="4" t="s">
        <v>5</v>
      </c>
      <c r="RU215" s="4" t="s">
        <v>5</v>
      </c>
      <c r="RV215" s="4" t="s">
        <v>5</v>
      </c>
      <c r="RW215" s="4" t="s">
        <v>5</v>
      </c>
      <c r="RX215" s="4" t="s">
        <v>5</v>
      </c>
      <c r="RY215" s="4" t="s">
        <v>5</v>
      </c>
      <c r="RZ215" s="4" t="s">
        <v>5</v>
      </c>
      <c r="SA215" s="4" t="s">
        <v>5</v>
      </c>
      <c r="SB215" s="4" t="s">
        <v>5</v>
      </c>
      <c r="SC215" s="4" t="s">
        <v>5</v>
      </c>
      <c r="SD215" s="4" t="s">
        <v>5</v>
      </c>
      <c r="SE215" s="4" t="s">
        <v>5</v>
      </c>
      <c r="SF215" s="4" t="s">
        <v>5</v>
      </c>
      <c r="SG215" s="4" t="s">
        <v>5</v>
      </c>
      <c r="SH215" s="4" t="s">
        <v>5</v>
      </c>
      <c r="SI215" s="4" t="s">
        <v>5</v>
      </c>
      <c r="SJ215" s="4" t="s">
        <v>5</v>
      </c>
      <c r="SK215" s="4" t="s">
        <v>5</v>
      </c>
      <c r="SL215" s="4" t="s">
        <v>5</v>
      </c>
      <c r="SM215" s="4" t="s">
        <v>5</v>
      </c>
      <c r="SN215" s="4" t="s">
        <v>5</v>
      </c>
      <c r="SO215" s="4" t="s">
        <v>5</v>
      </c>
      <c r="SP215" s="4" t="s">
        <v>5</v>
      </c>
      <c r="SQ215" s="4" t="s">
        <v>5</v>
      </c>
      <c r="SR215" s="4">
        <v>7.2017651999999996</v>
      </c>
      <c r="SS215" s="4" t="s">
        <v>5</v>
      </c>
      <c r="ST215" s="4" t="s">
        <v>5</v>
      </c>
      <c r="SU215" s="4" t="s">
        <v>5</v>
      </c>
      <c r="SV215" s="4" t="s">
        <v>5</v>
      </c>
      <c r="SW215" s="4" t="s">
        <v>5</v>
      </c>
      <c r="SX215" s="4">
        <v>7.2017651999999996</v>
      </c>
      <c r="SY215" s="4" t="s">
        <v>5</v>
      </c>
      <c r="SZ215" s="4" t="s">
        <v>5</v>
      </c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6" t="s">
        <v>5</v>
      </c>
      <c r="TV215" s="6" t="s">
        <v>5</v>
      </c>
      <c r="TW215" s="6" t="s">
        <v>5</v>
      </c>
      <c r="TX215" s="6" t="s">
        <v>5</v>
      </c>
      <c r="TY215" s="6" t="s">
        <v>5</v>
      </c>
      <c r="TZ215" s="6" t="s">
        <v>5</v>
      </c>
      <c r="UA215" s="6" t="s">
        <v>5</v>
      </c>
      <c r="UB215" s="6" t="s">
        <v>5</v>
      </c>
      <c r="UC215" s="6" t="s">
        <v>5</v>
      </c>
      <c r="UD215" s="6" t="s">
        <v>5</v>
      </c>
      <c r="UE215" s="6" t="s">
        <v>5</v>
      </c>
      <c r="UF215" s="6" t="s">
        <v>5</v>
      </c>
      <c r="UG215" s="6" t="s">
        <v>5</v>
      </c>
      <c r="UH215" s="6" t="s">
        <v>5</v>
      </c>
      <c r="UI215" s="6" t="s">
        <v>5</v>
      </c>
      <c r="UJ215" s="6" t="s">
        <v>5</v>
      </c>
      <c r="UK215" s="6" t="s">
        <v>5</v>
      </c>
      <c r="UL215" s="6" t="s">
        <v>5</v>
      </c>
      <c r="UM215" s="6" t="s">
        <v>5</v>
      </c>
      <c r="UN215" s="6" t="s">
        <v>5</v>
      </c>
      <c r="UO215" s="6" t="s">
        <v>5</v>
      </c>
      <c r="UP215" s="6" t="s">
        <v>5</v>
      </c>
      <c r="UQ215" s="6" t="s">
        <v>5</v>
      </c>
      <c r="UR215" s="6" t="s">
        <v>5</v>
      </c>
      <c r="US215" s="6" t="s">
        <v>5</v>
      </c>
      <c r="UT215" s="6" t="s">
        <v>5</v>
      </c>
      <c r="UU215" s="6" t="s">
        <v>5</v>
      </c>
      <c r="UV215" s="6" t="s">
        <v>5</v>
      </c>
      <c r="UW215" s="6" t="s">
        <v>5</v>
      </c>
      <c r="UX215" s="6" t="s">
        <v>5</v>
      </c>
      <c r="UY215" s="6" t="s">
        <v>5</v>
      </c>
      <c r="UZ215" s="6" t="s">
        <v>5</v>
      </c>
      <c r="VA215" s="6" t="s">
        <v>5</v>
      </c>
      <c r="VB215" s="6" t="s">
        <v>5</v>
      </c>
      <c r="VC215" s="6" t="s">
        <v>5</v>
      </c>
      <c r="VD215" s="6" t="s">
        <v>5</v>
      </c>
      <c r="VE215" s="6" t="s">
        <v>5</v>
      </c>
      <c r="VF215" s="6" t="s">
        <v>5</v>
      </c>
      <c r="VG215" s="6" t="s">
        <v>5</v>
      </c>
      <c r="VH215" s="6" t="s">
        <v>5</v>
      </c>
      <c r="VI215" s="6" t="s">
        <v>5</v>
      </c>
      <c r="VJ215" s="6" t="s">
        <v>5</v>
      </c>
      <c r="VK215" s="6" t="s">
        <v>5</v>
      </c>
      <c r="VL215" s="6" t="s">
        <v>5</v>
      </c>
      <c r="VM215" s="6">
        <v>7.2017651999999996</v>
      </c>
      <c r="VN215" s="6" t="s">
        <v>5</v>
      </c>
      <c r="VO215" s="6" t="s">
        <v>5</v>
      </c>
      <c r="VP215" s="6" t="s">
        <v>5</v>
      </c>
      <c r="VQ215" s="6" t="s">
        <v>5</v>
      </c>
      <c r="VR215" s="6" t="s">
        <v>5</v>
      </c>
      <c r="VS215" s="6" t="s">
        <v>5</v>
      </c>
      <c r="VT215" s="6" t="s">
        <v>5</v>
      </c>
      <c r="VU215" s="6" t="s">
        <v>5</v>
      </c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6" t="s">
        <v>5</v>
      </c>
      <c r="XW215" s="6" t="s">
        <v>5</v>
      </c>
      <c r="XX215" s="6" t="s">
        <v>5</v>
      </c>
      <c r="XY215" s="6">
        <v>10.802647799999999</v>
      </c>
      <c r="XZ215" s="6" t="s">
        <v>5</v>
      </c>
      <c r="YA215" s="6" t="s">
        <v>5</v>
      </c>
      <c r="YB215" s="6" t="s">
        <v>5</v>
      </c>
      <c r="YC215" s="6" t="s">
        <v>5</v>
      </c>
      <c r="YD215" s="6" t="s">
        <v>5</v>
      </c>
      <c r="YE215" s="6" t="s">
        <v>5</v>
      </c>
      <c r="YF215" s="6" t="s">
        <v>5</v>
      </c>
      <c r="YG215" s="6" t="s">
        <v>5</v>
      </c>
      <c r="YH215" s="6" t="s">
        <v>5</v>
      </c>
      <c r="YI215" s="6" t="s">
        <v>5</v>
      </c>
      <c r="YJ215" s="6" t="s">
        <v>5</v>
      </c>
      <c r="YK215" s="6" t="s">
        <v>5</v>
      </c>
      <c r="YL215" s="6" t="s">
        <v>5</v>
      </c>
      <c r="YM215" s="6">
        <v>7.2017651999999996</v>
      </c>
      <c r="YN215" s="6" t="s">
        <v>5</v>
      </c>
      <c r="YO215" s="6" t="s">
        <v>5</v>
      </c>
      <c r="YP215" s="6" t="s">
        <v>5</v>
      </c>
      <c r="YQ215" s="6" t="s">
        <v>5</v>
      </c>
      <c r="YR215" s="6" t="s">
        <v>5</v>
      </c>
      <c r="YS215" s="6" t="s">
        <v>5</v>
      </c>
      <c r="YT215" s="6" t="s">
        <v>5</v>
      </c>
      <c r="YU215" s="6">
        <v>7.2017651999999996</v>
      </c>
      <c r="YV215" s="6" t="s">
        <v>5</v>
      </c>
      <c r="YW215" s="6" t="s">
        <v>5</v>
      </c>
      <c r="YX215" s="6" t="s">
        <v>5</v>
      </c>
      <c r="YY215" s="6" t="s">
        <v>5</v>
      </c>
      <c r="YZ215" s="6" t="s">
        <v>5</v>
      </c>
      <c r="ZA215" s="6" t="s">
        <v>5</v>
      </c>
      <c r="ZB215" s="6" t="s">
        <v>5</v>
      </c>
      <c r="ZC215" s="6" t="s">
        <v>5</v>
      </c>
      <c r="ZD215" s="6" t="s">
        <v>5</v>
      </c>
      <c r="ZE215" s="6" t="s">
        <v>5</v>
      </c>
      <c r="ZF215" s="6" t="s">
        <v>5</v>
      </c>
      <c r="ZG215" s="6" t="s">
        <v>5</v>
      </c>
      <c r="ZH215" s="6" t="s">
        <v>5</v>
      </c>
      <c r="ZI215" s="4"/>
      <c r="ZJ215" s="4"/>
      <c r="ZK215" s="4"/>
      <c r="ZL215" s="4"/>
      <c r="ZM215" s="6">
        <v>7.2017651999999996</v>
      </c>
      <c r="ZN215" s="4"/>
      <c r="ZO215" s="4"/>
      <c r="ZP215" s="4"/>
      <c r="ZQ215" s="6">
        <v>3.6008825999999998</v>
      </c>
      <c r="ZR215" s="4"/>
      <c r="ZS215" s="4"/>
      <c r="ZT215" s="4"/>
      <c r="ZU215" s="4"/>
      <c r="ZV215" s="4"/>
      <c r="ZW215" s="4"/>
      <c r="ZX215" s="4"/>
      <c r="ZY215" s="4"/>
      <c r="ZZ215" s="4"/>
      <c r="AAA215" s="4"/>
      <c r="AAB215" s="4"/>
      <c r="AAC215" s="4"/>
      <c r="AAD215" s="4"/>
      <c r="AAE215" s="4"/>
      <c r="AAF215" s="4"/>
      <c r="AAG215" s="4"/>
      <c r="AAH215" s="4"/>
      <c r="AAI215" s="4"/>
      <c r="AAJ215" s="4"/>
      <c r="AAK215" s="6">
        <v>7.2017651999999996</v>
      </c>
      <c r="AAL215" s="4"/>
      <c r="AAM215" s="6">
        <v>7.1650214999999999</v>
      </c>
      <c r="AAN215" s="4"/>
      <c r="AAO215" s="4">
        <v>7.2017651999999996</v>
      </c>
      <c r="AAP215" s="4" t="s">
        <v>5</v>
      </c>
      <c r="AAQ215" s="4" t="s">
        <v>5</v>
      </c>
      <c r="AAR215" s="4"/>
      <c r="AAS215" s="4"/>
      <c r="AAT215" s="4"/>
      <c r="AAU215" s="4"/>
      <c r="AAV215" s="4"/>
      <c r="AAW215" s="4"/>
      <c r="AAX215" s="4"/>
      <c r="AAY215" s="4"/>
      <c r="AAZ215" s="4"/>
      <c r="ABA215" s="4"/>
      <c r="ABB215" s="4"/>
      <c r="ABC215" s="4"/>
      <c r="ABD215" s="4"/>
      <c r="ABE215" s="4"/>
      <c r="ABF215" s="4"/>
      <c r="ABG215" s="4"/>
      <c r="ABH215" s="4"/>
      <c r="ABI215" s="4"/>
      <c r="ABJ215" s="4"/>
      <c r="ABK215" s="4"/>
      <c r="ABL215" s="4"/>
      <c r="ABM215" s="4"/>
      <c r="ABN215" s="4"/>
      <c r="ABO215" s="4"/>
      <c r="ABP215" s="4"/>
      <c r="ABQ215" s="4"/>
      <c r="ABR215" s="4"/>
      <c r="ABS215" s="4"/>
      <c r="ABT215" s="4"/>
      <c r="ABU215" s="4"/>
      <c r="ABV215" s="4"/>
      <c r="ABW215" s="4"/>
      <c r="ABX215" s="4"/>
      <c r="ABY215" s="4"/>
      <c r="ABZ215" s="4"/>
      <c r="ACA215" s="4"/>
      <c r="ACB215" s="4"/>
      <c r="ACC215" s="4"/>
      <c r="ACD215" s="4"/>
      <c r="ACE215" s="4"/>
      <c r="ACF215" s="4"/>
      <c r="ACG215" s="4"/>
      <c r="ACH215" s="4"/>
      <c r="ACI215" s="4"/>
      <c r="ACJ215" s="4"/>
      <c r="ACK215" s="4"/>
      <c r="ACL215" s="4"/>
      <c r="ACM215" s="4"/>
      <c r="ACN215" s="4"/>
      <c r="ACO215" s="4"/>
      <c r="ACP215" s="4"/>
      <c r="ACQ215" s="4"/>
      <c r="ACR215" s="4"/>
      <c r="ACS215" s="4"/>
      <c r="ACT215" s="4"/>
      <c r="ACU215" s="4"/>
      <c r="ACV215" s="4"/>
      <c r="ACW215" s="4"/>
      <c r="ACX215" s="4"/>
      <c r="ACY215" s="4"/>
      <c r="ACZ215" s="4"/>
      <c r="ADA215" s="4"/>
      <c r="ADB215" s="4"/>
      <c r="ADC215" s="4"/>
      <c r="ADD215" s="4"/>
      <c r="ADE215" s="4"/>
      <c r="ADF215" s="4"/>
      <c r="ADG215" s="4"/>
      <c r="ADH215" s="4"/>
      <c r="ADI215" s="4"/>
      <c r="ADJ215" s="4"/>
      <c r="ADK215" s="4"/>
      <c r="ADL215" s="4"/>
      <c r="ADM215" s="4" t="s">
        <v>5</v>
      </c>
      <c r="ADN215" s="4" t="s">
        <v>5</v>
      </c>
      <c r="ADO215" s="4" t="s">
        <v>5</v>
      </c>
      <c r="ADP215" s="4" t="s">
        <v>5</v>
      </c>
      <c r="ADQ215" s="2" t="s">
        <v>5</v>
      </c>
      <c r="ADR215" s="2">
        <v>6.2831726999999988</v>
      </c>
      <c r="ADS215" s="2" t="s">
        <v>5</v>
      </c>
      <c r="ADT215" s="2">
        <v>0.88184879999999999</v>
      </c>
      <c r="ADU215" s="2" t="s">
        <v>5</v>
      </c>
      <c r="ADV215" s="2" t="s">
        <v>5</v>
      </c>
    </row>
    <row r="216" spans="1:802" s="2" customFormat="1" ht="16.5">
      <c r="A216" s="5" t="s">
        <v>211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  <c r="ZM216" s="4"/>
      <c r="ZN216" s="4"/>
      <c r="ZO216" s="4"/>
      <c r="ZP216" s="4"/>
      <c r="ZQ216" s="4"/>
      <c r="ZR216" s="4"/>
      <c r="ZS216" s="4"/>
      <c r="ZT216" s="4"/>
      <c r="ZU216" s="4"/>
      <c r="ZV216" s="4"/>
      <c r="ZW216" s="4"/>
      <c r="ZX216" s="4"/>
      <c r="ZY216" s="4"/>
      <c r="ZZ216" s="4"/>
      <c r="AAA216" s="4"/>
      <c r="AAB216" s="4"/>
      <c r="AAC216" s="4"/>
      <c r="AAD216" s="4"/>
      <c r="AAE216" s="4"/>
      <c r="AAF216" s="4"/>
      <c r="AAG216" s="4"/>
      <c r="AAH216" s="4"/>
      <c r="AAI216" s="4"/>
      <c r="AAJ216" s="4"/>
      <c r="AAK216" s="4"/>
      <c r="AAL216" s="4"/>
      <c r="AAM216" s="4"/>
      <c r="AAN216" s="4"/>
      <c r="AAO216" s="4"/>
      <c r="AAP216" s="4"/>
      <c r="AAQ216" s="4"/>
      <c r="AAR216" s="4"/>
      <c r="AAS216" s="4"/>
      <c r="AAT216" s="4"/>
      <c r="AAU216" s="4"/>
      <c r="AAV216" s="4"/>
      <c r="AAW216" s="4"/>
      <c r="AAX216" s="4"/>
      <c r="AAY216" s="4"/>
      <c r="AAZ216" s="4"/>
      <c r="ABA216" s="4"/>
      <c r="ABB216" s="4"/>
      <c r="ABC216" s="4"/>
      <c r="ABD216" s="4"/>
      <c r="ABE216" s="4"/>
      <c r="ABF216" s="4"/>
      <c r="ABG216" s="4"/>
      <c r="ABH216" s="4"/>
      <c r="ABI216" s="4"/>
      <c r="ABJ216" s="4"/>
      <c r="ABK216" s="4"/>
      <c r="ABL216" s="4"/>
      <c r="ABM216" s="4"/>
      <c r="ABN216" s="4"/>
      <c r="ABO216" s="4"/>
      <c r="ABP216" s="4"/>
      <c r="ABQ216" s="4"/>
      <c r="ABR216" s="4"/>
      <c r="ABS216" s="4"/>
      <c r="ABT216" s="4"/>
      <c r="ABU216" s="4"/>
      <c r="ABV216" s="4"/>
      <c r="ABW216" s="4"/>
      <c r="ABX216" s="4"/>
      <c r="ABY216" s="4"/>
      <c r="ABZ216" s="4"/>
      <c r="ACA216" s="4"/>
      <c r="ACB216" s="4"/>
      <c r="ACC216" s="4"/>
      <c r="ACD216" s="4"/>
      <c r="ACE216" s="4"/>
      <c r="ACF216" s="4"/>
      <c r="ACG216" s="4"/>
      <c r="ACH216" s="4"/>
      <c r="ACI216" s="4"/>
      <c r="ACJ216" s="4"/>
      <c r="ACK216" s="4"/>
      <c r="ACL216" s="4"/>
      <c r="ACM216" s="4"/>
      <c r="ACN216" s="4"/>
      <c r="ACO216" s="4"/>
      <c r="ACP216" s="4"/>
      <c r="ACQ216" s="4"/>
      <c r="ACR216" s="4"/>
      <c r="ACS216" s="4"/>
      <c r="ACT216" s="4"/>
      <c r="ACU216" s="4"/>
      <c r="ACV216" s="4"/>
      <c r="ACW216" s="4"/>
      <c r="ACX216" s="4"/>
      <c r="ACY216" s="4"/>
      <c r="ACZ216" s="4"/>
      <c r="ADA216" s="4"/>
      <c r="ADB216" s="4"/>
      <c r="ADC216" s="4"/>
      <c r="ADD216" s="4"/>
      <c r="ADE216" s="4"/>
      <c r="ADF216" s="4"/>
      <c r="ADG216" s="4"/>
      <c r="ADH216" s="4"/>
      <c r="ADI216" s="4"/>
      <c r="ADJ216" s="4"/>
      <c r="ADK216" s="4"/>
      <c r="ADL216" s="4"/>
      <c r="ADM216" s="4"/>
      <c r="ADN216" s="4"/>
      <c r="ADO216" s="4"/>
      <c r="ADP216" s="4"/>
    </row>
    <row r="217" spans="1:802" s="2" customFormat="1" ht="16.5">
      <c r="A217" s="3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  <c r="ZM217" s="4"/>
      <c r="ZN217" s="4"/>
      <c r="ZO217" s="4"/>
      <c r="ZP217" s="4"/>
      <c r="ZQ217" s="4"/>
      <c r="ZR217" s="4"/>
      <c r="ZS217" s="4"/>
      <c r="ZT217" s="4"/>
      <c r="ZU217" s="4"/>
      <c r="ZV217" s="4"/>
      <c r="ZW217" s="4"/>
      <c r="ZX217" s="4"/>
      <c r="ZY217" s="4"/>
      <c r="ZZ217" s="4"/>
      <c r="AAA217" s="4"/>
      <c r="AAB217" s="4"/>
      <c r="AAC217" s="4"/>
      <c r="AAD217" s="4"/>
      <c r="AAE217" s="4"/>
      <c r="AAF217" s="4"/>
      <c r="AAG217" s="4"/>
      <c r="AAH217" s="4"/>
      <c r="AAI217" s="4"/>
      <c r="AAJ217" s="4"/>
      <c r="AAK217" s="4"/>
      <c r="AAL217" s="4"/>
      <c r="AAM217" s="4"/>
      <c r="AAN217" s="4"/>
      <c r="AAO217" s="4"/>
      <c r="AAP217" s="4"/>
      <c r="AAQ217" s="4"/>
      <c r="AAR217" s="4"/>
      <c r="AAS217" s="4"/>
      <c r="AAT217" s="4"/>
      <c r="AAU217" s="4"/>
      <c r="AAV217" s="4"/>
      <c r="AAW217" s="4"/>
      <c r="AAX217" s="4"/>
      <c r="AAY217" s="4"/>
      <c r="AAZ217" s="4"/>
      <c r="ABA217" s="4"/>
      <c r="ABB217" s="4"/>
      <c r="ABC217" s="4"/>
      <c r="ABD217" s="4"/>
      <c r="ABE217" s="4"/>
      <c r="ABF217" s="4"/>
      <c r="ABG217" s="4"/>
      <c r="ABH217" s="4"/>
      <c r="ABI217" s="4"/>
      <c r="ABJ217" s="4"/>
      <c r="ABK217" s="4"/>
      <c r="ABL217" s="4"/>
      <c r="ABM217" s="4"/>
      <c r="ABN217" s="4"/>
      <c r="ABO217" s="4"/>
      <c r="ABP217" s="4"/>
      <c r="ABQ217" s="4"/>
      <c r="ABR217" s="4"/>
      <c r="ABS217" s="4"/>
      <c r="ABT217" s="4"/>
      <c r="ABU217" s="4"/>
      <c r="ABV217" s="4"/>
      <c r="ABW217" s="4"/>
      <c r="ABX217" s="4"/>
      <c r="ABY217" s="4"/>
      <c r="ABZ217" s="4"/>
      <c r="ACA217" s="4"/>
      <c r="ACB217" s="4"/>
      <c r="ACC217" s="4"/>
      <c r="ACD217" s="4"/>
      <c r="ACE217" s="4"/>
      <c r="ACF217" s="4"/>
      <c r="ACG217" s="4"/>
      <c r="ACH217" s="4"/>
      <c r="ACI217" s="4"/>
      <c r="ACJ217" s="4"/>
      <c r="ACK217" s="4"/>
      <c r="ACL217" s="4"/>
      <c r="ACM217" s="4"/>
      <c r="ACN217" s="4"/>
      <c r="ACO217" s="4"/>
      <c r="ACP217" s="4"/>
      <c r="ACQ217" s="4"/>
      <c r="ACR217" s="4"/>
      <c r="ACS217" s="4"/>
      <c r="ACT217" s="4"/>
      <c r="ACU217" s="4"/>
      <c r="ACV217" s="4"/>
      <c r="ACW217" s="4"/>
      <c r="ACX217" s="4"/>
      <c r="ACY217" s="4"/>
      <c r="ACZ217" s="4"/>
      <c r="ADA217" s="4"/>
      <c r="ADB217" s="4"/>
      <c r="ADC217" s="4"/>
      <c r="ADD217" s="4"/>
      <c r="ADE217" s="4"/>
      <c r="ADF217" s="4"/>
      <c r="ADG217" s="4"/>
      <c r="ADH217" s="4"/>
      <c r="ADI217" s="4"/>
      <c r="ADJ217" s="4"/>
      <c r="ADK217" s="4"/>
      <c r="ADL217" s="4"/>
      <c r="ADM217" s="4"/>
      <c r="ADN217" s="4"/>
      <c r="ADO217" s="4"/>
      <c r="ADP217" s="4"/>
    </row>
    <row r="218" spans="1:802" s="2" customFormat="1" ht="16.5">
      <c r="A218" s="3" t="s">
        <v>213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  <c r="ZN218" s="4"/>
      <c r="ZO218" s="4"/>
      <c r="ZP218" s="4"/>
      <c r="ZQ218" s="4"/>
      <c r="ZR218" s="4"/>
      <c r="ZS218" s="4"/>
      <c r="ZT218" s="4"/>
      <c r="ZU218" s="4"/>
      <c r="ZV218" s="4"/>
      <c r="ZW218" s="4"/>
      <c r="ZX218" s="4"/>
      <c r="ZY218" s="4"/>
      <c r="ZZ218" s="4"/>
      <c r="AAA218" s="4"/>
      <c r="AAB218" s="4"/>
      <c r="AAC218" s="4"/>
      <c r="AAD218" s="4"/>
      <c r="AAE218" s="4"/>
      <c r="AAF218" s="4"/>
      <c r="AAG218" s="4"/>
      <c r="AAH218" s="4"/>
      <c r="AAI218" s="4"/>
      <c r="AAJ218" s="4"/>
      <c r="AAK218" s="4"/>
      <c r="AAL218" s="4"/>
      <c r="AAM218" s="4"/>
      <c r="AAN218" s="4"/>
      <c r="AAO218" s="4"/>
      <c r="AAP218" s="4"/>
      <c r="AAQ218" s="4"/>
      <c r="AAR218" s="4"/>
      <c r="AAS218" s="4"/>
      <c r="AAT218" s="4"/>
      <c r="AAU218" s="4"/>
      <c r="AAV218" s="4"/>
      <c r="AAW218" s="4"/>
      <c r="AAX218" s="4"/>
      <c r="AAY218" s="4"/>
      <c r="AAZ218" s="4"/>
      <c r="ABA218" s="4"/>
      <c r="ABB218" s="4"/>
      <c r="ABC218" s="4"/>
      <c r="ABD218" s="4"/>
      <c r="ABE218" s="4"/>
      <c r="ABF218" s="4"/>
      <c r="ABG218" s="4"/>
      <c r="ABH218" s="4"/>
      <c r="ABI218" s="4"/>
      <c r="ABJ218" s="4"/>
      <c r="ABK218" s="4"/>
      <c r="ABL218" s="4"/>
      <c r="ABM218" s="4"/>
      <c r="ABN218" s="4"/>
      <c r="ABO218" s="4"/>
      <c r="ABP218" s="4"/>
      <c r="ABQ218" s="4"/>
      <c r="ABR218" s="4"/>
      <c r="ABS218" s="4"/>
      <c r="ABT218" s="4"/>
      <c r="ABU218" s="4"/>
      <c r="ABV218" s="4"/>
      <c r="ABW218" s="4"/>
      <c r="ABX218" s="4"/>
      <c r="ABY218" s="4"/>
      <c r="ABZ218" s="4"/>
      <c r="ACA218" s="4"/>
      <c r="ACB218" s="4"/>
      <c r="ACC218" s="4"/>
      <c r="ACD218" s="4"/>
      <c r="ACE218" s="4"/>
      <c r="ACF218" s="4"/>
      <c r="ACG218" s="4"/>
      <c r="ACH218" s="4"/>
      <c r="ACI218" s="4"/>
      <c r="ACJ218" s="4"/>
      <c r="ACK218" s="4"/>
      <c r="ACL218" s="4"/>
      <c r="ACM218" s="4"/>
      <c r="ACN218" s="4"/>
      <c r="ACO218" s="4"/>
      <c r="ACP218" s="4"/>
      <c r="ACQ218" s="4"/>
      <c r="ACR218" s="4"/>
      <c r="ACS218" s="4"/>
      <c r="ACT218" s="4"/>
      <c r="ACU218" s="4"/>
      <c r="ACV218" s="4"/>
      <c r="ACW218" s="4"/>
      <c r="ACX218" s="4"/>
      <c r="ACY218" s="4"/>
      <c r="ACZ218" s="4"/>
      <c r="ADA218" s="4"/>
      <c r="ADB218" s="4"/>
      <c r="ADC218" s="4"/>
      <c r="ADD218" s="4"/>
      <c r="ADE218" s="4"/>
      <c r="ADF218" s="4"/>
      <c r="ADG218" s="4"/>
      <c r="ADH218" s="4"/>
      <c r="ADI218" s="4"/>
      <c r="ADJ218" s="4"/>
      <c r="ADK218" s="4"/>
      <c r="ADL218" s="4"/>
      <c r="ADM218" s="4"/>
      <c r="ADN218" s="4"/>
      <c r="ADO218" s="4"/>
      <c r="ADP218" s="4"/>
    </row>
    <row r="219" spans="1:802" s="2" customFormat="1" ht="16.5">
      <c r="A219" s="3" t="s">
        <v>214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6" t="s">
        <v>5</v>
      </c>
      <c r="TV219" s="6" t="s">
        <v>5</v>
      </c>
      <c r="TW219" s="6" t="s">
        <v>5</v>
      </c>
      <c r="TX219" s="6" t="s">
        <v>5</v>
      </c>
      <c r="TY219" s="6" t="s">
        <v>5</v>
      </c>
      <c r="TZ219" s="6" t="s">
        <v>5</v>
      </c>
      <c r="UA219" s="6" t="s">
        <v>5</v>
      </c>
      <c r="UB219" s="6" t="s">
        <v>5</v>
      </c>
      <c r="UC219" s="6" t="s">
        <v>5</v>
      </c>
      <c r="UD219" s="6" t="s">
        <v>5</v>
      </c>
      <c r="UE219" s="6" t="s">
        <v>5</v>
      </c>
      <c r="UF219" s="6" t="s">
        <v>5</v>
      </c>
      <c r="UG219" s="6" t="s">
        <v>5</v>
      </c>
      <c r="UH219" s="6" t="s">
        <v>5</v>
      </c>
      <c r="UI219" s="6" t="s">
        <v>5</v>
      </c>
      <c r="UJ219" s="6" t="s">
        <v>5</v>
      </c>
      <c r="UK219" s="6" t="s">
        <v>5</v>
      </c>
      <c r="UL219" s="6" t="s">
        <v>5</v>
      </c>
      <c r="UM219" s="6" t="s">
        <v>5</v>
      </c>
      <c r="UN219" s="6" t="s">
        <v>5</v>
      </c>
      <c r="UO219" s="6" t="s">
        <v>5</v>
      </c>
      <c r="UP219" s="6" t="s">
        <v>5</v>
      </c>
      <c r="UQ219" s="6" t="s">
        <v>5</v>
      </c>
      <c r="UR219" s="6" t="s">
        <v>5</v>
      </c>
      <c r="US219" s="6" t="s">
        <v>5</v>
      </c>
      <c r="UT219" s="6" t="s">
        <v>5</v>
      </c>
      <c r="UU219" s="6" t="s">
        <v>5</v>
      </c>
      <c r="UV219" s="6" t="s">
        <v>5</v>
      </c>
      <c r="UW219" s="6" t="s">
        <v>5</v>
      </c>
      <c r="UX219" s="6" t="s">
        <v>5</v>
      </c>
      <c r="UY219" s="6" t="s">
        <v>5</v>
      </c>
      <c r="UZ219" s="6" t="s">
        <v>5</v>
      </c>
      <c r="VA219" s="6" t="s">
        <v>5</v>
      </c>
      <c r="VB219" s="6" t="s">
        <v>5</v>
      </c>
      <c r="VC219" s="6" t="s">
        <v>5</v>
      </c>
      <c r="VD219" s="6" t="s">
        <v>5</v>
      </c>
      <c r="VE219" s="6" t="s">
        <v>5</v>
      </c>
      <c r="VF219" s="6" t="s">
        <v>5</v>
      </c>
      <c r="VG219" s="6" t="s">
        <v>5</v>
      </c>
      <c r="VH219" s="6" t="s">
        <v>5</v>
      </c>
      <c r="VI219" s="6" t="s">
        <v>5</v>
      </c>
      <c r="VJ219" s="6" t="s">
        <v>5</v>
      </c>
      <c r="VK219" s="6" t="s">
        <v>5</v>
      </c>
      <c r="VL219" s="6" t="s">
        <v>5</v>
      </c>
      <c r="VM219" s="6" t="s">
        <v>5</v>
      </c>
      <c r="VN219" s="6" t="s">
        <v>5</v>
      </c>
      <c r="VO219" s="6" t="s">
        <v>5</v>
      </c>
      <c r="VP219" s="6" t="s">
        <v>5</v>
      </c>
      <c r="VQ219" s="6" t="s">
        <v>5</v>
      </c>
      <c r="VR219" s="6" t="s">
        <v>5</v>
      </c>
      <c r="VS219" s="6" t="s">
        <v>5</v>
      </c>
      <c r="VT219" s="6">
        <v>1935.1437041999998</v>
      </c>
      <c r="VU219" s="6" t="s">
        <v>5</v>
      </c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  <c r="ZN219" s="4"/>
      <c r="ZO219" s="4"/>
      <c r="ZP219" s="4"/>
      <c r="ZQ219" s="4"/>
      <c r="ZR219" s="4"/>
      <c r="ZS219" s="4"/>
      <c r="ZT219" s="4"/>
      <c r="ZU219" s="4"/>
      <c r="ZV219" s="4"/>
      <c r="ZW219" s="4"/>
      <c r="ZX219" s="4"/>
      <c r="ZY219" s="4"/>
      <c r="ZZ219" s="4"/>
      <c r="AAA219" s="4"/>
      <c r="AAB219" s="4"/>
      <c r="AAC219" s="4"/>
      <c r="AAD219" s="4"/>
      <c r="AAE219" s="4"/>
      <c r="AAF219" s="4"/>
      <c r="AAG219" s="4"/>
      <c r="AAH219" s="4"/>
      <c r="AAI219" s="4"/>
      <c r="AAJ219" s="4"/>
      <c r="AAK219" s="4"/>
      <c r="AAL219" s="4"/>
      <c r="AAM219" s="4"/>
      <c r="AAN219" s="4"/>
      <c r="AAO219" s="4"/>
      <c r="AAP219" s="4"/>
      <c r="AAQ219" s="4"/>
      <c r="AAR219" s="4"/>
      <c r="AAS219" s="4"/>
      <c r="AAT219" s="4"/>
      <c r="AAU219" s="4"/>
      <c r="AAV219" s="4"/>
      <c r="AAW219" s="4"/>
      <c r="AAX219" s="4"/>
      <c r="AAY219" s="4"/>
      <c r="AAZ219" s="4"/>
      <c r="ABA219" s="4"/>
      <c r="ABB219" s="4"/>
      <c r="ABC219" s="4"/>
      <c r="ABD219" s="4"/>
      <c r="ABE219" s="4"/>
      <c r="ABF219" s="4"/>
      <c r="ABG219" s="4"/>
      <c r="ABH219" s="4"/>
      <c r="ABI219" s="4"/>
      <c r="ABJ219" s="4"/>
      <c r="ABK219" s="4"/>
      <c r="ABL219" s="4"/>
      <c r="ABM219" s="4"/>
      <c r="ABN219" s="4"/>
      <c r="ABO219" s="4"/>
      <c r="ABP219" s="4"/>
      <c r="ABQ219" s="4"/>
      <c r="ABR219" s="4"/>
      <c r="ABS219" s="4"/>
      <c r="ABT219" s="4"/>
      <c r="ABU219" s="4"/>
      <c r="ABV219" s="4"/>
      <c r="ABW219" s="4"/>
      <c r="ABX219" s="4"/>
      <c r="ABY219" s="4"/>
      <c r="ABZ219" s="4"/>
      <c r="ACA219" s="4"/>
      <c r="ACB219" s="4"/>
      <c r="ACC219" s="4"/>
      <c r="ACD219" s="4"/>
      <c r="ACE219" s="4"/>
      <c r="ACF219" s="4"/>
      <c r="ACG219" s="4"/>
      <c r="ACH219" s="4"/>
      <c r="ACI219" s="4"/>
      <c r="ACJ219" s="4"/>
      <c r="ACK219" s="4"/>
      <c r="ACL219" s="4"/>
      <c r="ACM219" s="4"/>
      <c r="ACN219" s="4"/>
      <c r="ACO219" s="4"/>
      <c r="ACP219" s="4" t="s">
        <v>5</v>
      </c>
      <c r="ACQ219" s="4" t="s">
        <v>5</v>
      </c>
      <c r="ACR219" s="4" t="s">
        <v>5</v>
      </c>
      <c r="ACS219" s="4" t="s">
        <v>5</v>
      </c>
      <c r="ACT219" s="4" t="s">
        <v>5</v>
      </c>
      <c r="ACU219" s="4" t="s">
        <v>5</v>
      </c>
      <c r="ACV219" s="4" t="s">
        <v>5</v>
      </c>
      <c r="ACW219" s="4" t="s">
        <v>5</v>
      </c>
      <c r="ACX219" s="4" t="s">
        <v>5</v>
      </c>
      <c r="ACY219" s="4" t="s">
        <v>5</v>
      </c>
      <c r="ACZ219" s="4" t="s">
        <v>5</v>
      </c>
      <c r="ADA219" s="4" t="s">
        <v>5</v>
      </c>
      <c r="ADB219" s="4" t="s">
        <v>5</v>
      </c>
      <c r="ADC219" s="4" t="s">
        <v>5</v>
      </c>
      <c r="ADD219" s="4" t="s">
        <v>5</v>
      </c>
      <c r="ADE219" s="4" t="s">
        <v>5</v>
      </c>
      <c r="ADF219" s="4" t="s">
        <v>5</v>
      </c>
      <c r="ADG219" s="4" t="s">
        <v>5</v>
      </c>
      <c r="ADH219" s="4" t="s">
        <v>5</v>
      </c>
      <c r="ADI219" s="4" t="s">
        <v>5</v>
      </c>
      <c r="ADJ219" s="4" t="s">
        <v>5</v>
      </c>
      <c r="ADK219" s="4">
        <v>1189.4303126999998</v>
      </c>
      <c r="ADL219" s="4"/>
      <c r="ADM219" s="4" t="s">
        <v>5</v>
      </c>
      <c r="ADN219" s="4" t="s">
        <v>5</v>
      </c>
      <c r="ADO219" s="4" t="s">
        <v>5</v>
      </c>
      <c r="ADP219" s="4" t="s">
        <v>5</v>
      </c>
      <c r="ADQ219" s="2" t="s">
        <v>5</v>
      </c>
      <c r="ADR219" s="2" t="s">
        <v>5</v>
      </c>
      <c r="ADS219" s="2" t="s">
        <v>5</v>
      </c>
      <c r="ADT219" s="2" t="s">
        <v>5</v>
      </c>
      <c r="ADU219" s="2">
        <v>2020.8667562999997</v>
      </c>
      <c r="ADV219" s="2" t="s">
        <v>5</v>
      </c>
    </row>
    <row r="220" spans="1:802" s="2" customFormat="1" ht="16.5">
      <c r="A220" s="3" t="s">
        <v>215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  <c r="ZN220" s="4"/>
      <c r="ZO220" s="4"/>
      <c r="ZP220" s="4"/>
      <c r="ZQ220" s="4"/>
      <c r="ZR220" s="4"/>
      <c r="ZS220" s="4"/>
      <c r="ZT220" s="4"/>
      <c r="ZU220" s="4"/>
      <c r="ZV220" s="4"/>
      <c r="ZW220" s="4"/>
      <c r="ZX220" s="4"/>
      <c r="ZY220" s="4"/>
      <c r="ZZ220" s="4"/>
      <c r="AAA220" s="4"/>
      <c r="AAB220" s="4"/>
      <c r="AAC220" s="4"/>
      <c r="AAD220" s="4"/>
      <c r="AAE220" s="4"/>
      <c r="AAF220" s="4"/>
      <c r="AAG220" s="4"/>
      <c r="AAH220" s="4"/>
      <c r="AAI220" s="4"/>
      <c r="AAJ220" s="4"/>
      <c r="AAK220" s="4"/>
      <c r="AAL220" s="4"/>
      <c r="AAM220" s="4"/>
      <c r="AAN220" s="4"/>
      <c r="AAO220" s="4"/>
      <c r="AAP220" s="4"/>
      <c r="AAQ220" s="4"/>
      <c r="AAR220" s="4"/>
      <c r="AAS220" s="4"/>
      <c r="AAT220" s="4"/>
      <c r="AAU220" s="4"/>
      <c r="AAV220" s="4"/>
      <c r="AAW220" s="4"/>
      <c r="AAX220" s="4"/>
      <c r="AAY220" s="4"/>
      <c r="AAZ220" s="4"/>
      <c r="ABA220" s="4"/>
      <c r="ABB220" s="4"/>
      <c r="ABC220" s="4"/>
      <c r="ABD220" s="4"/>
      <c r="ABE220" s="4"/>
      <c r="ABF220" s="4"/>
      <c r="ABG220" s="4"/>
      <c r="ABH220" s="4"/>
      <c r="ABI220" s="4"/>
      <c r="ABJ220" s="4"/>
      <c r="ABK220" s="4"/>
      <c r="ABL220" s="4"/>
      <c r="ABM220" s="4"/>
      <c r="ABN220" s="4"/>
      <c r="ABO220" s="4"/>
      <c r="ABP220" s="4"/>
      <c r="ABQ220" s="4"/>
      <c r="ABR220" s="4"/>
      <c r="ABS220" s="4"/>
      <c r="ABT220" s="4"/>
      <c r="ABU220" s="4"/>
      <c r="ABV220" s="4"/>
      <c r="ABW220" s="4"/>
      <c r="ABX220" s="4"/>
      <c r="ABY220" s="4"/>
      <c r="ABZ220" s="4"/>
      <c r="ACA220" s="4"/>
      <c r="ACB220" s="4"/>
      <c r="ACC220" s="4"/>
      <c r="ACD220" s="4"/>
      <c r="ACE220" s="4"/>
      <c r="ACF220" s="4"/>
      <c r="ACG220" s="4"/>
      <c r="ACH220" s="4"/>
      <c r="ACI220" s="4"/>
      <c r="ACJ220" s="4"/>
      <c r="ACK220" s="4"/>
      <c r="ACL220" s="4"/>
      <c r="ACM220" s="4"/>
      <c r="ACN220" s="4"/>
      <c r="ACO220" s="4"/>
      <c r="ACP220" s="4"/>
      <c r="ACQ220" s="4"/>
      <c r="ACR220" s="4"/>
      <c r="ACS220" s="4"/>
      <c r="ACT220" s="4"/>
      <c r="ACU220" s="4"/>
      <c r="ACV220" s="4"/>
      <c r="ACW220" s="4"/>
      <c r="ACX220" s="4"/>
      <c r="ACY220" s="4"/>
      <c r="ACZ220" s="4"/>
      <c r="ADA220" s="4"/>
      <c r="ADB220" s="4"/>
      <c r="ADC220" s="4"/>
      <c r="ADD220" s="4"/>
      <c r="ADE220" s="4"/>
      <c r="ADF220" s="4"/>
      <c r="ADG220" s="4"/>
      <c r="ADH220" s="4"/>
      <c r="ADI220" s="4"/>
      <c r="ADJ220" s="4"/>
      <c r="ADK220" s="4"/>
      <c r="ADL220" s="4"/>
      <c r="ADM220" s="4"/>
      <c r="ADN220" s="4"/>
      <c r="ADO220" s="4"/>
      <c r="ADP220" s="4"/>
    </row>
    <row r="221" spans="1:802" s="2" customFormat="1" ht="16.5">
      <c r="A221" s="5" t="s">
        <v>216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  <c r="ZN221" s="4"/>
      <c r="ZO221" s="4"/>
      <c r="ZP221" s="4"/>
      <c r="ZQ221" s="4"/>
      <c r="ZR221" s="4"/>
      <c r="ZS221" s="4"/>
      <c r="ZT221" s="4"/>
      <c r="ZU221" s="4"/>
      <c r="ZV221" s="4"/>
      <c r="ZW221" s="4"/>
      <c r="ZX221" s="4"/>
      <c r="ZY221" s="4"/>
      <c r="ZZ221" s="4"/>
      <c r="AAA221" s="4"/>
      <c r="AAB221" s="4"/>
      <c r="AAC221" s="4"/>
      <c r="AAD221" s="4"/>
      <c r="AAE221" s="4"/>
      <c r="AAF221" s="4"/>
      <c r="AAG221" s="4"/>
      <c r="AAH221" s="4"/>
      <c r="AAI221" s="4"/>
      <c r="AAJ221" s="4"/>
      <c r="AAK221" s="4"/>
      <c r="AAL221" s="4"/>
      <c r="AAM221" s="4"/>
      <c r="AAN221" s="4"/>
      <c r="AAO221" s="4"/>
      <c r="AAP221" s="4"/>
      <c r="AAQ221" s="4"/>
      <c r="AAR221" s="4"/>
      <c r="AAS221" s="4"/>
      <c r="AAT221" s="4"/>
      <c r="AAU221" s="4"/>
      <c r="AAV221" s="4"/>
      <c r="AAW221" s="4"/>
      <c r="AAX221" s="4"/>
      <c r="AAY221" s="4"/>
      <c r="AAZ221" s="4"/>
      <c r="ABA221" s="4"/>
      <c r="ABB221" s="4"/>
      <c r="ABC221" s="4"/>
      <c r="ABD221" s="4"/>
      <c r="ABE221" s="4"/>
      <c r="ABF221" s="4"/>
      <c r="ABG221" s="4"/>
      <c r="ABH221" s="4"/>
      <c r="ABI221" s="4"/>
      <c r="ABJ221" s="4"/>
      <c r="ABK221" s="4"/>
      <c r="ABL221" s="4"/>
      <c r="ABM221" s="4"/>
      <c r="ABN221" s="4"/>
      <c r="ABO221" s="4"/>
      <c r="ABP221" s="4"/>
      <c r="ABQ221" s="4"/>
      <c r="ABR221" s="4"/>
      <c r="ABS221" s="4"/>
      <c r="ABT221" s="4"/>
      <c r="ABU221" s="4"/>
      <c r="ABV221" s="4"/>
      <c r="ABW221" s="4"/>
      <c r="ABX221" s="4"/>
      <c r="ABY221" s="4"/>
      <c r="ABZ221" s="4"/>
      <c r="ACA221" s="4"/>
      <c r="ACB221" s="4"/>
      <c r="ACC221" s="4"/>
      <c r="ACD221" s="4"/>
      <c r="ACE221" s="4"/>
      <c r="ACF221" s="4"/>
      <c r="ACG221" s="4"/>
      <c r="ACH221" s="4"/>
      <c r="ACI221" s="4"/>
      <c r="ACJ221" s="4"/>
      <c r="ACK221" s="4"/>
      <c r="ACL221" s="4"/>
      <c r="ACM221" s="4"/>
      <c r="ACN221" s="4"/>
      <c r="ACO221" s="4"/>
      <c r="ACP221" s="4"/>
      <c r="ACQ221" s="4"/>
      <c r="ACR221" s="4"/>
      <c r="ACS221" s="4"/>
      <c r="ACT221" s="4"/>
      <c r="ACU221" s="4"/>
      <c r="ACV221" s="4"/>
      <c r="ACW221" s="4"/>
      <c r="ACX221" s="4"/>
      <c r="ACY221" s="4"/>
      <c r="ACZ221" s="4"/>
      <c r="ADA221" s="4"/>
      <c r="ADB221" s="4"/>
      <c r="ADC221" s="4"/>
      <c r="ADD221" s="4"/>
      <c r="ADE221" s="4"/>
      <c r="ADF221" s="4"/>
      <c r="ADG221" s="4"/>
      <c r="ADH221" s="4"/>
      <c r="ADI221" s="4"/>
      <c r="ADJ221" s="4"/>
      <c r="ADK221" s="4"/>
      <c r="ADL221" s="4"/>
      <c r="ADM221" s="4"/>
      <c r="ADN221" s="4"/>
      <c r="ADO221" s="4"/>
      <c r="ADP221" s="4"/>
    </row>
    <row r="222" spans="1:802" s="2" customFormat="1" ht="16.5">
      <c r="A222" s="5" t="s">
        <v>217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  <c r="ZM222" s="4"/>
      <c r="ZN222" s="4"/>
      <c r="ZO222" s="4"/>
      <c r="ZP222" s="4"/>
      <c r="ZQ222" s="4"/>
      <c r="ZR222" s="4"/>
      <c r="ZS222" s="4"/>
      <c r="ZT222" s="4"/>
      <c r="ZU222" s="4"/>
      <c r="ZV222" s="4"/>
      <c r="ZW222" s="4"/>
      <c r="ZX222" s="4"/>
      <c r="ZY222" s="4"/>
      <c r="ZZ222" s="4"/>
      <c r="AAA222" s="4"/>
      <c r="AAB222" s="4"/>
      <c r="AAC222" s="4"/>
      <c r="AAD222" s="4"/>
      <c r="AAE222" s="4"/>
      <c r="AAF222" s="4"/>
      <c r="AAG222" s="4"/>
      <c r="AAH222" s="4"/>
      <c r="AAI222" s="4"/>
      <c r="AAJ222" s="4"/>
      <c r="AAK222" s="4"/>
      <c r="AAL222" s="4"/>
      <c r="AAM222" s="4"/>
      <c r="AAN222" s="4"/>
      <c r="AAO222" s="4"/>
      <c r="AAP222" s="4"/>
      <c r="AAQ222" s="4"/>
      <c r="AAR222" s="4"/>
      <c r="AAS222" s="4"/>
      <c r="AAT222" s="4"/>
      <c r="AAU222" s="4"/>
      <c r="AAV222" s="4"/>
      <c r="AAW222" s="4"/>
      <c r="AAX222" s="4"/>
      <c r="AAY222" s="4"/>
      <c r="AAZ222" s="4"/>
      <c r="ABA222" s="4"/>
      <c r="ABB222" s="4"/>
      <c r="ABC222" s="4"/>
      <c r="ABD222" s="4"/>
      <c r="ABE222" s="4"/>
      <c r="ABF222" s="4"/>
      <c r="ABG222" s="4"/>
      <c r="ABH222" s="4"/>
      <c r="ABI222" s="4"/>
      <c r="ABJ222" s="4"/>
      <c r="ABK222" s="4"/>
      <c r="ABL222" s="4"/>
      <c r="ABM222" s="4"/>
      <c r="ABN222" s="4"/>
      <c r="ABO222" s="4"/>
      <c r="ABP222" s="4"/>
      <c r="ABQ222" s="4"/>
      <c r="ABR222" s="4"/>
      <c r="ABS222" s="4"/>
      <c r="ABT222" s="4"/>
      <c r="ABU222" s="4"/>
      <c r="ABV222" s="4"/>
      <c r="ABW222" s="4"/>
      <c r="ABX222" s="4"/>
      <c r="ABY222" s="4"/>
      <c r="ABZ222" s="4"/>
      <c r="ACA222" s="4"/>
      <c r="ACB222" s="4"/>
      <c r="ACC222" s="4"/>
      <c r="ACD222" s="4"/>
      <c r="ACE222" s="4"/>
      <c r="ACF222" s="4"/>
      <c r="ACG222" s="4"/>
      <c r="ACH222" s="4"/>
      <c r="ACI222" s="4"/>
      <c r="ACJ222" s="4"/>
      <c r="ACK222" s="4"/>
      <c r="ACL222" s="4"/>
      <c r="ACM222" s="4"/>
      <c r="ACN222" s="4"/>
      <c r="ACO222" s="4"/>
      <c r="ACP222" s="4"/>
      <c r="ACQ222" s="4"/>
      <c r="ACR222" s="4"/>
      <c r="ACS222" s="4"/>
      <c r="ACT222" s="4"/>
      <c r="ACU222" s="4"/>
      <c r="ACV222" s="4"/>
      <c r="ACW222" s="4"/>
      <c r="ACX222" s="4"/>
      <c r="ACY222" s="4"/>
      <c r="ACZ222" s="4"/>
      <c r="ADA222" s="4"/>
      <c r="ADB222" s="4"/>
      <c r="ADC222" s="4"/>
      <c r="ADD222" s="4"/>
      <c r="ADE222" s="4"/>
      <c r="ADF222" s="4"/>
      <c r="ADG222" s="4"/>
      <c r="ADH222" s="4"/>
      <c r="ADI222" s="4"/>
      <c r="ADJ222" s="4"/>
      <c r="ADK222" s="4"/>
      <c r="ADL222" s="4"/>
      <c r="ADM222" s="4"/>
      <c r="ADN222" s="4"/>
      <c r="ADO222" s="4"/>
      <c r="ADP222" s="4"/>
    </row>
    <row r="223" spans="1:802" s="2" customFormat="1" ht="16.5">
      <c r="A223" s="5" t="s">
        <v>218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6" t="s">
        <v>5</v>
      </c>
      <c r="TV223" s="6" t="s">
        <v>5</v>
      </c>
      <c r="TW223" s="6" t="s">
        <v>5</v>
      </c>
      <c r="TX223" s="6" t="s">
        <v>5</v>
      </c>
      <c r="TY223" s="6" t="s">
        <v>5</v>
      </c>
      <c r="TZ223" s="6" t="s">
        <v>5</v>
      </c>
      <c r="UA223" s="6" t="s">
        <v>5</v>
      </c>
      <c r="UB223" s="6" t="s">
        <v>5</v>
      </c>
      <c r="UC223" s="6" t="s">
        <v>5</v>
      </c>
      <c r="UD223" s="6" t="s">
        <v>5</v>
      </c>
      <c r="UE223" s="6" t="s">
        <v>5</v>
      </c>
      <c r="UF223" s="6" t="s">
        <v>5</v>
      </c>
      <c r="UG223" s="6" t="s">
        <v>5</v>
      </c>
      <c r="UH223" s="6" t="s">
        <v>5</v>
      </c>
      <c r="UI223" s="6" t="s">
        <v>5</v>
      </c>
      <c r="UJ223" s="6" t="s">
        <v>5</v>
      </c>
      <c r="UK223" s="6" t="s">
        <v>5</v>
      </c>
      <c r="UL223" s="6" t="s">
        <v>5</v>
      </c>
      <c r="UM223" s="6" t="s">
        <v>5</v>
      </c>
      <c r="UN223" s="6" t="s">
        <v>5</v>
      </c>
      <c r="UO223" s="6" t="s">
        <v>5</v>
      </c>
      <c r="UP223" s="6" t="s">
        <v>5</v>
      </c>
      <c r="UQ223" s="6" t="s">
        <v>5</v>
      </c>
      <c r="UR223" s="6" t="s">
        <v>5</v>
      </c>
      <c r="US223" s="6" t="s">
        <v>5</v>
      </c>
      <c r="UT223" s="6" t="s">
        <v>5</v>
      </c>
      <c r="UU223" s="6" t="s">
        <v>5</v>
      </c>
      <c r="UV223" s="6" t="s">
        <v>5</v>
      </c>
      <c r="UW223" s="6" t="s">
        <v>5</v>
      </c>
      <c r="UX223" s="6" t="s">
        <v>5</v>
      </c>
      <c r="UY223" s="6" t="s">
        <v>5</v>
      </c>
      <c r="UZ223" s="6" t="s">
        <v>5</v>
      </c>
      <c r="VA223" s="6" t="s">
        <v>5</v>
      </c>
      <c r="VB223" s="6" t="s">
        <v>5</v>
      </c>
      <c r="VC223" s="6" t="s">
        <v>5</v>
      </c>
      <c r="VD223" s="6" t="s">
        <v>5</v>
      </c>
      <c r="VE223" s="6" t="s">
        <v>5</v>
      </c>
      <c r="VF223" s="6" t="s">
        <v>5</v>
      </c>
      <c r="VG223" s="6" t="s">
        <v>5</v>
      </c>
      <c r="VH223" s="6" t="s">
        <v>5</v>
      </c>
      <c r="VI223" s="6" t="s">
        <v>5</v>
      </c>
      <c r="VJ223" s="6" t="s">
        <v>5</v>
      </c>
      <c r="VK223" s="6" t="s">
        <v>5</v>
      </c>
      <c r="VL223" s="6" t="s">
        <v>5</v>
      </c>
      <c r="VM223" s="6" t="s">
        <v>5</v>
      </c>
      <c r="VN223" s="6" t="s">
        <v>5</v>
      </c>
      <c r="VO223" s="6" t="s">
        <v>5</v>
      </c>
      <c r="VP223" s="6" t="s">
        <v>5</v>
      </c>
      <c r="VQ223" s="6" t="s">
        <v>5</v>
      </c>
      <c r="VR223" s="6" t="s">
        <v>5</v>
      </c>
      <c r="VS223" s="6" t="s">
        <v>5</v>
      </c>
      <c r="VT223" s="6">
        <v>18.004412999999996</v>
      </c>
      <c r="VU223" s="6" t="s">
        <v>5</v>
      </c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  <c r="ZN223" s="4"/>
      <c r="ZO223" s="4"/>
      <c r="ZP223" s="4"/>
      <c r="ZQ223" s="4"/>
      <c r="ZR223" s="4"/>
      <c r="ZS223" s="4"/>
      <c r="ZT223" s="4"/>
      <c r="ZU223" s="4"/>
      <c r="ZV223" s="4"/>
      <c r="ZW223" s="4"/>
      <c r="ZX223" s="4"/>
      <c r="ZY223" s="4"/>
      <c r="ZZ223" s="4"/>
      <c r="AAA223" s="4"/>
      <c r="AAB223" s="4"/>
      <c r="AAC223" s="4"/>
      <c r="AAD223" s="4"/>
      <c r="AAE223" s="4"/>
      <c r="AAF223" s="4"/>
      <c r="AAG223" s="4"/>
      <c r="AAH223" s="4"/>
      <c r="AAI223" s="4"/>
      <c r="AAJ223" s="4"/>
      <c r="AAK223" s="4"/>
      <c r="AAL223" s="4"/>
      <c r="AAM223" s="4"/>
      <c r="AAN223" s="4"/>
      <c r="AAO223" s="4"/>
      <c r="AAP223" s="4"/>
      <c r="AAQ223" s="4"/>
      <c r="AAR223" s="4"/>
      <c r="AAS223" s="4"/>
      <c r="AAT223" s="4"/>
      <c r="AAU223" s="4"/>
      <c r="AAV223" s="4"/>
      <c r="AAW223" s="4"/>
      <c r="AAX223" s="4"/>
      <c r="AAY223" s="4"/>
      <c r="AAZ223" s="4"/>
      <c r="ABA223" s="4"/>
      <c r="ABB223" s="4"/>
      <c r="ABC223" s="4"/>
      <c r="ABD223" s="4"/>
      <c r="ABE223" s="4"/>
      <c r="ABF223" s="4"/>
      <c r="ABG223" s="4"/>
      <c r="ABH223" s="4"/>
      <c r="ABI223" s="4"/>
      <c r="ABJ223" s="4"/>
      <c r="ABK223" s="4"/>
      <c r="ABL223" s="4"/>
      <c r="ABM223" s="4"/>
      <c r="ABN223" s="4"/>
      <c r="ABO223" s="4"/>
      <c r="ABP223" s="4"/>
      <c r="ABQ223" s="4"/>
      <c r="ABR223" s="4"/>
      <c r="ABS223" s="4"/>
      <c r="ABT223" s="4"/>
      <c r="ABU223" s="4"/>
      <c r="ABV223" s="4"/>
      <c r="ABW223" s="4"/>
      <c r="ABX223" s="4"/>
      <c r="ABY223" s="4"/>
      <c r="ABZ223" s="4"/>
      <c r="ACA223" s="4"/>
      <c r="ACB223" s="4"/>
      <c r="ACC223" s="4"/>
      <c r="ACD223" s="4"/>
      <c r="ACE223" s="4"/>
      <c r="ACF223" s="4"/>
      <c r="ACG223" s="4"/>
      <c r="ACH223" s="4"/>
      <c r="ACI223" s="4"/>
      <c r="ACJ223" s="4"/>
      <c r="ACK223" s="4"/>
      <c r="ACL223" s="4"/>
      <c r="ACM223" s="4"/>
      <c r="ACN223" s="4"/>
      <c r="ACO223" s="4"/>
      <c r="ACP223" s="4"/>
      <c r="ACQ223" s="4"/>
      <c r="ACR223" s="4"/>
      <c r="ACS223" s="4"/>
      <c r="ACT223" s="4"/>
      <c r="ACU223" s="4"/>
      <c r="ACV223" s="4"/>
      <c r="ACW223" s="4"/>
      <c r="ACX223" s="4"/>
      <c r="ACY223" s="4"/>
      <c r="ACZ223" s="4"/>
      <c r="ADA223" s="4"/>
      <c r="ADB223" s="4"/>
      <c r="ADC223" s="4"/>
      <c r="ADD223" s="4"/>
      <c r="ADE223" s="4"/>
      <c r="ADF223" s="4"/>
      <c r="ADG223" s="4"/>
      <c r="ADH223" s="4"/>
      <c r="ADI223" s="4"/>
      <c r="ADJ223" s="4"/>
      <c r="ADK223" s="4"/>
      <c r="ADL223" s="4"/>
      <c r="ADM223" s="4"/>
      <c r="ADN223" s="4"/>
      <c r="ADO223" s="4"/>
      <c r="ADP223" s="4"/>
    </row>
    <row r="224" spans="1:802" s="2" customFormat="1" ht="16.5">
      <c r="A224" s="5" t="s">
        <v>219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  <c r="ZN224" s="4"/>
      <c r="ZO224" s="4"/>
      <c r="ZP224" s="4"/>
      <c r="ZQ224" s="4"/>
      <c r="ZR224" s="4"/>
      <c r="ZS224" s="4"/>
      <c r="ZT224" s="4"/>
      <c r="ZU224" s="4"/>
      <c r="ZV224" s="4"/>
      <c r="ZW224" s="4"/>
      <c r="ZX224" s="4"/>
      <c r="ZY224" s="4"/>
      <c r="ZZ224" s="4"/>
      <c r="AAA224" s="4"/>
      <c r="AAB224" s="4"/>
      <c r="AAC224" s="4"/>
      <c r="AAD224" s="4"/>
      <c r="AAE224" s="4"/>
      <c r="AAF224" s="4"/>
      <c r="AAG224" s="4"/>
      <c r="AAH224" s="4"/>
      <c r="AAI224" s="4"/>
      <c r="AAJ224" s="4"/>
      <c r="AAK224" s="4"/>
      <c r="AAL224" s="4"/>
      <c r="AAM224" s="4"/>
      <c r="AAN224" s="4"/>
      <c r="AAO224" s="4"/>
      <c r="AAP224" s="4"/>
      <c r="AAQ224" s="4"/>
      <c r="AAR224" s="4"/>
      <c r="AAS224" s="4"/>
      <c r="AAT224" s="4"/>
      <c r="AAU224" s="4"/>
      <c r="AAV224" s="4"/>
      <c r="AAW224" s="4"/>
      <c r="AAX224" s="4"/>
      <c r="AAY224" s="4"/>
      <c r="AAZ224" s="4"/>
      <c r="ABA224" s="4"/>
      <c r="ABB224" s="4"/>
      <c r="ABC224" s="4"/>
      <c r="ABD224" s="4"/>
      <c r="ABE224" s="4"/>
      <c r="ABF224" s="4"/>
      <c r="ABG224" s="4"/>
      <c r="ABH224" s="4"/>
      <c r="ABI224" s="4"/>
      <c r="ABJ224" s="4"/>
      <c r="ABK224" s="4"/>
      <c r="ABL224" s="4"/>
      <c r="ABM224" s="4"/>
      <c r="ABN224" s="4"/>
      <c r="ABO224" s="4"/>
      <c r="ABP224" s="4"/>
      <c r="ABQ224" s="4"/>
      <c r="ABR224" s="4"/>
      <c r="ABS224" s="4"/>
      <c r="ABT224" s="4"/>
      <c r="ABU224" s="4"/>
      <c r="ABV224" s="4"/>
      <c r="ABW224" s="4"/>
      <c r="ABX224" s="4"/>
      <c r="ABY224" s="4"/>
      <c r="ABZ224" s="4"/>
      <c r="ACA224" s="4"/>
      <c r="ACB224" s="4"/>
      <c r="ACC224" s="4"/>
      <c r="ACD224" s="4"/>
      <c r="ACE224" s="4"/>
      <c r="ACF224" s="4"/>
      <c r="ACG224" s="4"/>
      <c r="ACH224" s="4"/>
      <c r="ACI224" s="4"/>
      <c r="ACJ224" s="4"/>
      <c r="ACK224" s="4"/>
      <c r="ACL224" s="4"/>
      <c r="ACM224" s="4"/>
      <c r="ACN224" s="4"/>
      <c r="ACO224" s="4"/>
      <c r="ACP224" s="4"/>
      <c r="ACQ224" s="4"/>
      <c r="ACR224" s="4"/>
      <c r="ACS224" s="4"/>
      <c r="ACT224" s="4"/>
      <c r="ACU224" s="4"/>
      <c r="ACV224" s="4"/>
      <c r="ACW224" s="4"/>
      <c r="ACX224" s="4"/>
      <c r="ACY224" s="4"/>
      <c r="ACZ224" s="4"/>
      <c r="ADA224" s="4"/>
      <c r="ADB224" s="4"/>
      <c r="ADC224" s="4"/>
      <c r="ADD224" s="4"/>
      <c r="ADE224" s="4"/>
      <c r="ADF224" s="4"/>
      <c r="ADG224" s="4"/>
      <c r="ADH224" s="4"/>
      <c r="ADI224" s="4"/>
      <c r="ADJ224" s="4"/>
      <c r="ADK224" s="4"/>
      <c r="ADL224" s="4"/>
      <c r="ADM224" s="4"/>
      <c r="ADN224" s="4"/>
      <c r="ADO224" s="4"/>
      <c r="ADP224" s="4"/>
    </row>
    <row r="225" spans="1:802" s="2" customFormat="1" ht="16.5">
      <c r="A225" s="5" t="s">
        <v>220</v>
      </c>
      <c r="B225" s="4"/>
      <c r="C225" s="4"/>
      <c r="D225" s="4"/>
      <c r="E225" s="4"/>
      <c r="F225" s="4"/>
      <c r="G225" s="4">
        <v>985</v>
      </c>
      <c r="H225" s="4"/>
      <c r="I225" s="4"/>
      <c r="J225" s="4"/>
      <c r="K225" s="4">
        <v>1010</v>
      </c>
      <c r="L225" s="4"/>
      <c r="M225" s="4"/>
      <c r="N225" s="4"/>
      <c r="O225" s="4"/>
      <c r="P225" s="4"/>
      <c r="Q225" s="4"/>
      <c r="R225" s="4"/>
      <c r="S225" s="4">
        <v>1003</v>
      </c>
      <c r="T225" s="4"/>
      <c r="U225" s="4"/>
      <c r="V225" s="4"/>
      <c r="W225" s="4"/>
      <c r="X225" s="4"/>
      <c r="Y225" s="4"/>
      <c r="Z225" s="4">
        <v>986</v>
      </c>
      <c r="AA225" s="4"/>
      <c r="AB225" s="4">
        <v>998</v>
      </c>
      <c r="AC225" s="4"/>
      <c r="AD225" s="4"/>
      <c r="AE225" s="4">
        <v>1586</v>
      </c>
      <c r="AF225" s="4"/>
      <c r="AG225" s="4"/>
      <c r="AH225" s="4">
        <v>993</v>
      </c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>
        <v>998</v>
      </c>
      <c r="BC225" s="4"/>
      <c r="BD225" s="4"/>
      <c r="BE225" s="4">
        <v>1013</v>
      </c>
      <c r="BF225" s="4"/>
      <c r="BG225" s="4"/>
      <c r="BH225" s="4"/>
      <c r="BI225" s="4">
        <v>1091</v>
      </c>
      <c r="BJ225" s="4"/>
      <c r="BK225" s="4"/>
      <c r="BL225" s="4">
        <v>998</v>
      </c>
      <c r="BM225" s="4"/>
      <c r="BN225" s="4">
        <v>1029</v>
      </c>
      <c r="BO225" s="4"/>
      <c r="BP225" s="4">
        <v>974</v>
      </c>
      <c r="BQ225" s="4"/>
      <c r="BR225" s="4"/>
      <c r="BS225" s="4"/>
      <c r="BT225" s="4"/>
      <c r="BU225" s="4"/>
      <c r="BV225" s="4">
        <v>1015</v>
      </c>
      <c r="BW225" s="4"/>
      <c r="BX225" s="4">
        <v>1008</v>
      </c>
      <c r="BY225" s="4"/>
      <c r="BZ225" s="4">
        <v>1010</v>
      </c>
      <c r="CA225" s="4"/>
      <c r="CB225" s="4"/>
      <c r="CC225" s="4">
        <v>1019</v>
      </c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>
        <v>982</v>
      </c>
      <c r="DI225" s="4"/>
      <c r="DJ225" s="4"/>
      <c r="DK225" s="4"/>
      <c r="DL225" s="4">
        <v>985</v>
      </c>
      <c r="DM225" s="4">
        <v>604</v>
      </c>
      <c r="DN225" s="4"/>
      <c r="DO225" s="4"/>
      <c r="DP225" s="4"/>
      <c r="DQ225" s="4">
        <v>995</v>
      </c>
      <c r="DR225" s="4"/>
      <c r="DS225" s="4">
        <v>535</v>
      </c>
      <c r="DT225" s="4">
        <v>1183</v>
      </c>
      <c r="DU225" s="4"/>
      <c r="DV225" s="4">
        <v>1182</v>
      </c>
      <c r="DW225" s="4"/>
      <c r="DX225" s="4"/>
      <c r="DY225" s="4"/>
      <c r="DZ225" s="4"/>
      <c r="EA225" s="4">
        <v>1080</v>
      </c>
      <c r="EB225" s="4"/>
      <c r="EC225" s="4"/>
      <c r="ED225" s="4"/>
      <c r="EE225" s="4"/>
      <c r="EF225" s="4"/>
      <c r="EG225" s="4"/>
      <c r="EH225" s="4">
        <v>1069</v>
      </c>
      <c r="EI225" s="4"/>
      <c r="EJ225" s="4"/>
      <c r="EK225" s="4"/>
      <c r="EL225" s="4"/>
      <c r="EM225" s="4"/>
      <c r="EN225" s="4">
        <v>993</v>
      </c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>
        <v>1194</v>
      </c>
      <c r="FI225" s="4"/>
      <c r="FJ225" s="4"/>
      <c r="FK225" s="4">
        <v>101</v>
      </c>
      <c r="FL225" s="4">
        <v>920</v>
      </c>
      <c r="FM225" s="4"/>
      <c r="FN225" s="4"/>
      <c r="FO225" s="4">
        <v>1132</v>
      </c>
      <c r="FP225" s="4"/>
      <c r="FQ225" s="4"/>
      <c r="FR225" s="4"/>
      <c r="FS225" s="4">
        <v>1133</v>
      </c>
      <c r="FT225" s="4"/>
      <c r="FU225" s="4"/>
      <c r="FV225" s="4"/>
      <c r="FW225" s="4">
        <v>1053</v>
      </c>
      <c r="FX225" s="4"/>
      <c r="FY225" s="4">
        <v>1212</v>
      </c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>
        <v>1067</v>
      </c>
      <c r="HH225" s="4"/>
      <c r="HI225" s="4"/>
      <c r="HJ225" s="4">
        <v>1191</v>
      </c>
      <c r="HK225" s="4"/>
      <c r="HL225" s="4"/>
      <c r="HM225" s="4">
        <v>1213</v>
      </c>
      <c r="HN225" s="4"/>
      <c r="HO225" s="4"/>
      <c r="HP225" s="4"/>
      <c r="HQ225" s="4"/>
      <c r="HR225" s="4">
        <v>1213</v>
      </c>
      <c r="HS225" s="4"/>
      <c r="HT225" s="4"/>
      <c r="HU225" s="4">
        <v>1194</v>
      </c>
      <c r="HV225" s="4">
        <v>1007</v>
      </c>
      <c r="HW225" s="4"/>
      <c r="HX225" s="4"/>
      <c r="HY225" s="4"/>
      <c r="HZ225" s="4"/>
      <c r="IA225" s="4">
        <v>808</v>
      </c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>
        <v>1143</v>
      </c>
      <c r="JI225" s="4"/>
      <c r="JJ225" s="4">
        <v>1084</v>
      </c>
      <c r="JK225" s="4"/>
      <c r="JL225" s="4"/>
      <c r="JM225" s="4"/>
      <c r="JN225" s="4">
        <v>1163</v>
      </c>
      <c r="JO225" s="4">
        <v>1084</v>
      </c>
      <c r="JP225" s="4"/>
      <c r="JQ225" s="4"/>
      <c r="JR225" s="4">
        <v>1212</v>
      </c>
      <c r="JS225" s="4"/>
      <c r="JT225" s="4"/>
      <c r="JU225" s="4"/>
      <c r="JV225" s="4"/>
      <c r="JW225" s="4"/>
      <c r="JX225" s="4"/>
      <c r="JY225" s="4">
        <v>1213</v>
      </c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>
        <v>1213</v>
      </c>
      <c r="LH225" s="4"/>
      <c r="LI225" s="4"/>
      <c r="LJ225" s="4">
        <v>1146</v>
      </c>
      <c r="LK225" s="4"/>
      <c r="LL225" s="4"/>
      <c r="LM225" s="4">
        <v>1013</v>
      </c>
      <c r="LN225" s="4"/>
      <c r="LO225" s="4"/>
      <c r="LP225" s="4"/>
      <c r="LQ225" s="4">
        <v>569</v>
      </c>
      <c r="LR225" s="4">
        <v>432</v>
      </c>
      <c r="LS225" s="4"/>
      <c r="LT225" s="4"/>
      <c r="LU225" s="4">
        <v>568</v>
      </c>
      <c r="LV225" s="4">
        <v>1051</v>
      </c>
      <c r="LW225" s="4"/>
      <c r="LX225" s="4"/>
      <c r="LY225" s="4"/>
      <c r="LZ225" s="4"/>
      <c r="MA225" s="4">
        <v>1213</v>
      </c>
      <c r="MB225" s="4"/>
      <c r="MC225" s="4"/>
      <c r="MD225" s="4"/>
      <c r="ME225" s="4"/>
      <c r="MF225" s="4"/>
      <c r="MG225" s="4"/>
      <c r="MH225" s="4"/>
      <c r="MI225" s="4">
        <v>1213</v>
      </c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>
        <v>1213</v>
      </c>
      <c r="MU225" s="4">
        <v>1072</v>
      </c>
      <c r="MV225" s="4"/>
      <c r="MW225" s="4"/>
      <c r="MX225" s="4"/>
      <c r="MY225" s="4">
        <v>1200</v>
      </c>
      <c r="MZ225" s="4"/>
      <c r="NA225" s="4"/>
      <c r="NB225" s="4"/>
      <c r="NC225" s="4">
        <v>1208</v>
      </c>
      <c r="ND225" s="4"/>
      <c r="NE225" s="4">
        <v>1171</v>
      </c>
      <c r="NF225" s="4"/>
      <c r="NG225" s="4"/>
      <c r="NH225" s="4"/>
      <c r="NI225" s="4"/>
      <c r="NJ225" s="4"/>
      <c r="NK225" s="4">
        <v>1138</v>
      </c>
      <c r="NL225" s="4"/>
      <c r="NM225" s="4">
        <v>1181</v>
      </c>
      <c r="NN225" s="4"/>
      <c r="NO225" s="4"/>
      <c r="NP225" s="4">
        <v>1213</v>
      </c>
      <c r="NQ225" s="4"/>
      <c r="NR225" s="4"/>
      <c r="NS225" s="4"/>
      <c r="NT225" s="4"/>
      <c r="NU225" s="4"/>
      <c r="NV225" s="4">
        <v>1161</v>
      </c>
      <c r="NW225" s="4">
        <v>1066</v>
      </c>
      <c r="NX225" s="4"/>
      <c r="NY225" s="4"/>
      <c r="NZ225" s="4"/>
      <c r="OA225" s="4"/>
      <c r="OB225" s="4"/>
      <c r="OC225" s="4"/>
      <c r="OD225" s="4"/>
      <c r="OE225" s="4"/>
      <c r="OF225" s="4">
        <v>992</v>
      </c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>
        <v>2498</v>
      </c>
      <c r="PK225" s="4"/>
      <c r="PL225" s="4"/>
      <c r="PM225" s="4">
        <v>1121</v>
      </c>
      <c r="PN225" s="4"/>
      <c r="PO225" s="4"/>
      <c r="PP225" s="4">
        <v>1286</v>
      </c>
      <c r="PQ225" s="4"/>
      <c r="PR225" s="4"/>
      <c r="PS225" s="4"/>
      <c r="PT225" s="4"/>
      <c r="PU225" s="4">
        <v>0</v>
      </c>
      <c r="PV225" s="4">
        <v>1049.6572778999998</v>
      </c>
      <c r="PW225" s="4" t="s">
        <v>5</v>
      </c>
      <c r="PX225" s="4" t="s">
        <v>5</v>
      </c>
      <c r="PY225" s="4">
        <v>1293.1945214999998</v>
      </c>
      <c r="PZ225" s="4" t="s">
        <v>5</v>
      </c>
      <c r="QA225" s="4" t="s">
        <v>5</v>
      </c>
      <c r="QB225" s="4" t="s">
        <v>5</v>
      </c>
      <c r="QC225" s="4" t="s">
        <v>5</v>
      </c>
      <c r="QD225" s="4" t="s">
        <v>5</v>
      </c>
      <c r="QE225" s="4">
        <v>1263.9465362999997</v>
      </c>
      <c r="QF225" s="4" t="s">
        <v>5</v>
      </c>
      <c r="QG225" s="4" t="s">
        <v>5</v>
      </c>
      <c r="QH225" s="4" t="s">
        <v>5</v>
      </c>
      <c r="QI225" s="4" t="s">
        <v>5</v>
      </c>
      <c r="QJ225" s="4" t="s">
        <v>5</v>
      </c>
      <c r="QK225" s="4" t="s">
        <v>5</v>
      </c>
      <c r="QL225" s="4">
        <v>2449.4085293999997</v>
      </c>
      <c r="QM225" s="4" t="s">
        <v>5</v>
      </c>
      <c r="QN225" s="4" t="s">
        <v>5</v>
      </c>
      <c r="QO225" s="4" t="s">
        <v>5</v>
      </c>
      <c r="QP225" s="4" t="s">
        <v>5</v>
      </c>
      <c r="QQ225" s="4" t="s">
        <v>5</v>
      </c>
      <c r="QR225" s="4" t="s">
        <v>5</v>
      </c>
      <c r="QS225" s="4" t="s">
        <v>5</v>
      </c>
      <c r="QT225" s="4" t="s">
        <v>5</v>
      </c>
      <c r="QU225" s="4" t="s">
        <v>5</v>
      </c>
      <c r="QV225" s="4" t="s">
        <v>5</v>
      </c>
      <c r="QW225" s="4" t="s">
        <v>5</v>
      </c>
      <c r="QX225" s="4">
        <v>1212.5053562999999</v>
      </c>
      <c r="QY225" s="4" t="s">
        <v>5</v>
      </c>
      <c r="QZ225" s="4" t="s">
        <v>5</v>
      </c>
      <c r="RA225" s="4" t="s">
        <v>5</v>
      </c>
      <c r="RB225" s="4">
        <v>1441.7493006</v>
      </c>
      <c r="RC225" s="4" t="s">
        <v>5</v>
      </c>
      <c r="RD225" s="4" t="s">
        <v>5</v>
      </c>
      <c r="RE225" s="4" t="s">
        <v>5</v>
      </c>
      <c r="RF225" s="4">
        <v>511.91322839999998</v>
      </c>
      <c r="RG225" s="4">
        <v>1333.7963099999997</v>
      </c>
      <c r="RH225" s="4" t="s">
        <v>5</v>
      </c>
      <c r="RI225" s="4" t="s">
        <v>5</v>
      </c>
      <c r="RJ225" s="4">
        <v>1212.0644319</v>
      </c>
      <c r="RK225" s="4" t="s">
        <v>5</v>
      </c>
      <c r="RL225" s="4" t="s">
        <v>5</v>
      </c>
      <c r="RM225" s="4">
        <v>1208.7574989</v>
      </c>
      <c r="RN225" s="4">
        <v>1205.1933599999998</v>
      </c>
      <c r="RO225" s="4">
        <v>1239.6956942999998</v>
      </c>
      <c r="RP225" s="4" t="s">
        <v>5</v>
      </c>
      <c r="RQ225" s="4" t="s">
        <v>5</v>
      </c>
      <c r="RR225" s="4" t="s">
        <v>5</v>
      </c>
      <c r="RS225" s="4" t="s">
        <v>5</v>
      </c>
      <c r="RT225" s="4">
        <v>1155.7363398</v>
      </c>
      <c r="RU225" s="4" t="s">
        <v>5</v>
      </c>
      <c r="RV225" s="4" t="s">
        <v>5</v>
      </c>
      <c r="RW225" s="4">
        <v>1184.4331694999998</v>
      </c>
      <c r="RX225" s="4" t="s">
        <v>5</v>
      </c>
      <c r="RY225" s="4" t="s">
        <v>5</v>
      </c>
      <c r="RZ225" s="4" t="s">
        <v>5</v>
      </c>
      <c r="SA225" s="4" t="s">
        <v>5</v>
      </c>
      <c r="SB225" s="4" t="s">
        <v>5</v>
      </c>
      <c r="SC225" s="4" t="s">
        <v>5</v>
      </c>
      <c r="SD225" s="4" t="s">
        <v>5</v>
      </c>
      <c r="SE225" s="4" t="s">
        <v>5</v>
      </c>
      <c r="SF225" s="4" t="s">
        <v>5</v>
      </c>
      <c r="SG225" s="4" t="s">
        <v>5</v>
      </c>
      <c r="SH225" s="4" t="s">
        <v>5</v>
      </c>
      <c r="SI225" s="4" t="s">
        <v>5</v>
      </c>
      <c r="SJ225" s="4" t="s">
        <v>5</v>
      </c>
      <c r="SK225" s="4" t="s">
        <v>5</v>
      </c>
      <c r="SL225" s="4" t="s">
        <v>5</v>
      </c>
      <c r="SM225" s="4" t="s">
        <v>5</v>
      </c>
      <c r="SN225" s="4" t="s">
        <v>5</v>
      </c>
      <c r="SO225" s="4" t="s">
        <v>5</v>
      </c>
      <c r="SP225" s="4" t="s">
        <v>5</v>
      </c>
      <c r="SQ225" s="4" t="s">
        <v>5</v>
      </c>
      <c r="SR225" s="4" t="s">
        <v>5</v>
      </c>
      <c r="SS225" s="4">
        <v>829.8564644999999</v>
      </c>
      <c r="ST225" s="4" t="s">
        <v>5</v>
      </c>
      <c r="SU225" s="4">
        <v>1182.0080852999999</v>
      </c>
      <c r="SV225" s="4" t="s">
        <v>5</v>
      </c>
      <c r="SW225" s="4" t="s">
        <v>5</v>
      </c>
      <c r="SX225" s="4"/>
      <c r="SY225" s="4"/>
      <c r="SZ225" s="4"/>
      <c r="TA225" s="4"/>
      <c r="TB225" s="4"/>
      <c r="TC225" s="4"/>
      <c r="TD225" s="4"/>
      <c r="TE225" s="4" t="s">
        <v>5</v>
      </c>
      <c r="TF225" s="4">
        <v>1212.5053562999999</v>
      </c>
      <c r="TG225" s="4" t="s">
        <v>5</v>
      </c>
      <c r="TH225" s="4">
        <v>1161.5785880999997</v>
      </c>
      <c r="TI225" s="4">
        <v>1176.8639673</v>
      </c>
      <c r="TJ225" s="4" t="s">
        <v>5</v>
      </c>
      <c r="TK225" s="4" t="s">
        <v>5</v>
      </c>
      <c r="TL225" s="4">
        <v>1180.2811313999998</v>
      </c>
      <c r="TM225" s="4" t="s">
        <v>5</v>
      </c>
      <c r="TN225" s="4" t="s">
        <v>5</v>
      </c>
      <c r="TO225" s="4">
        <v>1063.3626779999997</v>
      </c>
      <c r="TP225" s="4" t="s">
        <v>5</v>
      </c>
      <c r="TQ225" s="4">
        <v>1139.0179562999999</v>
      </c>
      <c r="TR225" s="4" t="s">
        <v>5</v>
      </c>
      <c r="TS225" s="4" t="s">
        <v>5</v>
      </c>
      <c r="TT225" s="4">
        <v>1190.4958799999999</v>
      </c>
      <c r="TU225" s="6" t="s">
        <v>5</v>
      </c>
      <c r="TV225" s="6">
        <v>1177.635585</v>
      </c>
      <c r="TW225" s="6" t="s">
        <v>5</v>
      </c>
      <c r="TX225" s="6" t="s">
        <v>5</v>
      </c>
      <c r="TY225" s="6" t="s">
        <v>5</v>
      </c>
      <c r="TZ225" s="6">
        <v>1118.8089212999998</v>
      </c>
      <c r="UA225" s="6" t="s">
        <v>5</v>
      </c>
      <c r="UB225" s="6" t="s">
        <v>5</v>
      </c>
      <c r="UC225" s="6" t="s">
        <v>5</v>
      </c>
      <c r="UD225" s="6" t="s">
        <v>5</v>
      </c>
      <c r="UE225" s="6" t="s">
        <v>5</v>
      </c>
      <c r="UF225" s="6" t="s">
        <v>5</v>
      </c>
      <c r="UG225" s="6" t="s">
        <v>5</v>
      </c>
      <c r="UH225" s="6" t="s">
        <v>5</v>
      </c>
      <c r="UI225" s="6" t="s">
        <v>5</v>
      </c>
      <c r="UJ225" s="6" t="s">
        <v>5</v>
      </c>
      <c r="UK225" s="6" t="s">
        <v>5</v>
      </c>
      <c r="UL225" s="6" t="s">
        <v>5</v>
      </c>
      <c r="UM225" s="6" t="s">
        <v>5</v>
      </c>
      <c r="UN225" s="6" t="s">
        <v>5</v>
      </c>
      <c r="UO225" s="6" t="s">
        <v>5</v>
      </c>
      <c r="UP225" s="6" t="s">
        <v>5</v>
      </c>
      <c r="UQ225" s="6" t="s">
        <v>5</v>
      </c>
      <c r="UR225" s="6" t="s">
        <v>5</v>
      </c>
      <c r="US225" s="6" t="s">
        <v>5</v>
      </c>
      <c r="UT225" s="6" t="s">
        <v>5</v>
      </c>
      <c r="UU225" s="6" t="s">
        <v>5</v>
      </c>
      <c r="UV225" s="6">
        <v>2464.4734463999998</v>
      </c>
      <c r="UW225" s="6" t="s">
        <v>5</v>
      </c>
      <c r="UX225" s="6" t="s">
        <v>5</v>
      </c>
      <c r="UY225" s="6" t="s">
        <v>5</v>
      </c>
      <c r="UZ225" s="6">
        <v>1205.2301037</v>
      </c>
      <c r="VA225" s="6" t="s">
        <v>5</v>
      </c>
      <c r="VB225" s="6" t="s">
        <v>5</v>
      </c>
      <c r="VC225" s="6" t="s">
        <v>5</v>
      </c>
      <c r="VD225" s="6">
        <v>1152.1722008999998</v>
      </c>
      <c r="VE225" s="6" t="s">
        <v>5</v>
      </c>
      <c r="VF225" s="6" t="s">
        <v>5</v>
      </c>
      <c r="VG225" s="6" t="s">
        <v>5</v>
      </c>
      <c r="VH225" s="6" t="s">
        <v>5</v>
      </c>
      <c r="VI225" s="6" t="s">
        <v>5</v>
      </c>
      <c r="VJ225" s="6" t="s">
        <v>5</v>
      </c>
      <c r="VK225" s="6" t="s">
        <v>5</v>
      </c>
      <c r="VL225" s="6">
        <v>1140.2672421</v>
      </c>
      <c r="VM225" s="6">
        <v>1212.5053562999999</v>
      </c>
      <c r="VN225" s="6" t="s">
        <v>5</v>
      </c>
      <c r="VO225" s="6" t="s">
        <v>5</v>
      </c>
      <c r="VP225" s="6">
        <v>1141.2960656999999</v>
      </c>
      <c r="VQ225" s="6">
        <v>1180.1341565999999</v>
      </c>
      <c r="VR225" s="6" t="s">
        <v>5</v>
      </c>
      <c r="VS225" s="6">
        <v>178.13345759999999</v>
      </c>
      <c r="VT225" s="6" t="s">
        <v>5</v>
      </c>
      <c r="VU225" s="6">
        <v>1173.7407527999999</v>
      </c>
      <c r="VV225" s="6">
        <v>992.11664369999994</v>
      </c>
      <c r="VW225" s="6" t="s">
        <v>5</v>
      </c>
      <c r="VX225" s="6" t="s">
        <v>5</v>
      </c>
      <c r="VY225" s="6">
        <v>1212.5420999999999</v>
      </c>
      <c r="VZ225" s="6" t="s">
        <v>5</v>
      </c>
      <c r="WA225" s="6" t="s">
        <v>5</v>
      </c>
      <c r="WB225" s="6" t="s">
        <v>5</v>
      </c>
      <c r="WC225" s="6" t="s">
        <v>5</v>
      </c>
      <c r="WD225" s="6" t="s">
        <v>5</v>
      </c>
      <c r="WE225" s="6" t="s">
        <v>5</v>
      </c>
      <c r="WF225" s="6" t="s">
        <v>5</v>
      </c>
      <c r="WG225" s="6" t="s">
        <v>5</v>
      </c>
      <c r="WH225" s="6" t="s">
        <v>5</v>
      </c>
      <c r="WI225" s="6" t="s">
        <v>5</v>
      </c>
      <c r="WJ225" s="6" t="s">
        <v>5</v>
      </c>
      <c r="WK225" s="6" t="s">
        <v>5</v>
      </c>
      <c r="WL225" s="6" t="s">
        <v>5</v>
      </c>
      <c r="WM225" s="6" t="s">
        <v>5</v>
      </c>
      <c r="WN225" s="6" t="s">
        <v>5</v>
      </c>
      <c r="WO225" s="6" t="s">
        <v>5</v>
      </c>
      <c r="WP225" s="6" t="s">
        <v>5</v>
      </c>
      <c r="WQ225" s="6" t="s">
        <v>5</v>
      </c>
      <c r="WR225" s="6" t="s">
        <v>5</v>
      </c>
      <c r="WS225" s="6" t="s">
        <v>5</v>
      </c>
      <c r="WT225" s="6" t="s">
        <v>5</v>
      </c>
      <c r="WU225" s="6" t="s">
        <v>5</v>
      </c>
      <c r="WV225" s="6" t="s">
        <v>5</v>
      </c>
      <c r="WW225" s="6" t="s">
        <v>5</v>
      </c>
      <c r="WX225" s="6" t="s">
        <v>5</v>
      </c>
      <c r="WY225" s="6" t="s">
        <v>5</v>
      </c>
      <c r="WZ225" s="6" t="s">
        <v>5</v>
      </c>
      <c r="XA225" s="6" t="s">
        <v>5</v>
      </c>
      <c r="XB225" s="6" t="s">
        <v>5</v>
      </c>
      <c r="XC225" s="6" t="s">
        <v>5</v>
      </c>
      <c r="XD225" s="6" t="s">
        <v>5</v>
      </c>
      <c r="XE225" s="6" t="s">
        <v>5</v>
      </c>
      <c r="XF225" s="6" t="s">
        <v>5</v>
      </c>
      <c r="XG225" s="6" t="s">
        <v>5</v>
      </c>
      <c r="XH225" s="6" t="s">
        <v>5</v>
      </c>
      <c r="XI225" s="6" t="s">
        <v>5</v>
      </c>
      <c r="XJ225" s="6">
        <v>1145.1908979</v>
      </c>
      <c r="XK225" s="6" t="s">
        <v>5</v>
      </c>
      <c r="XL225" s="6">
        <v>709.30038479999985</v>
      </c>
      <c r="XM225" s="6" t="s">
        <v>5</v>
      </c>
      <c r="XN225" s="6">
        <v>1212.5053562999999</v>
      </c>
      <c r="XO225" s="6" t="s">
        <v>5</v>
      </c>
      <c r="XP225" s="6">
        <v>1170.8012567999999</v>
      </c>
      <c r="XQ225" s="6" t="s">
        <v>5</v>
      </c>
      <c r="XR225" s="6" t="s">
        <v>5</v>
      </c>
      <c r="XS225" s="6">
        <v>2295.6728885999996</v>
      </c>
      <c r="XT225" s="6" t="s">
        <v>5</v>
      </c>
      <c r="XU225" s="6" t="s">
        <v>5</v>
      </c>
      <c r="XV225" s="6" t="s">
        <v>5</v>
      </c>
      <c r="XW225" s="6" t="s">
        <v>5</v>
      </c>
      <c r="XX225" s="6">
        <v>2382.094071</v>
      </c>
      <c r="XY225" s="6" t="s">
        <v>5</v>
      </c>
      <c r="XZ225" s="6" t="s">
        <v>5</v>
      </c>
      <c r="YA225" s="6" t="s">
        <v>5</v>
      </c>
      <c r="YB225" s="6">
        <v>1145.0071793999998</v>
      </c>
      <c r="YC225" s="6" t="s">
        <v>5</v>
      </c>
      <c r="YD225" s="6" t="s">
        <v>5</v>
      </c>
      <c r="YE225" s="6" t="s">
        <v>5</v>
      </c>
      <c r="YF225" s="6" t="s">
        <v>5</v>
      </c>
      <c r="YG225" s="6" t="s">
        <v>5</v>
      </c>
      <c r="YH225" s="6" t="s">
        <v>5</v>
      </c>
      <c r="YI225" s="6" t="s">
        <v>5</v>
      </c>
      <c r="YJ225" s="6" t="s">
        <v>5</v>
      </c>
      <c r="YK225" s="6" t="s">
        <v>5</v>
      </c>
      <c r="YL225" s="6" t="s">
        <v>5</v>
      </c>
      <c r="YM225" s="6" t="s">
        <v>5</v>
      </c>
      <c r="YN225" s="6" t="s">
        <v>5</v>
      </c>
      <c r="YO225" s="6">
        <v>208.77770339999998</v>
      </c>
      <c r="YP225" s="6">
        <v>993.91708499999993</v>
      </c>
      <c r="YQ225" s="6" t="s">
        <v>5</v>
      </c>
      <c r="YR225" s="6" t="s">
        <v>5</v>
      </c>
      <c r="YS225" s="6" t="s">
        <v>5</v>
      </c>
      <c r="YT225" s="6" t="s">
        <v>5</v>
      </c>
      <c r="YU225" s="6" t="s">
        <v>5</v>
      </c>
      <c r="YV225" s="6" t="s">
        <v>5</v>
      </c>
      <c r="YW225" s="6" t="s">
        <v>5</v>
      </c>
      <c r="YX225" s="6" t="s">
        <v>5</v>
      </c>
      <c r="YY225" s="6" t="s">
        <v>5</v>
      </c>
      <c r="YZ225" s="6" t="s">
        <v>5</v>
      </c>
      <c r="ZA225" s="6" t="s">
        <v>5</v>
      </c>
      <c r="ZB225" s="6" t="s">
        <v>5</v>
      </c>
      <c r="ZC225" s="6" t="s">
        <v>5</v>
      </c>
      <c r="ZD225" s="6" t="s">
        <v>5</v>
      </c>
      <c r="ZE225" s="6" t="s">
        <v>5</v>
      </c>
      <c r="ZF225" s="6" t="s">
        <v>5</v>
      </c>
      <c r="ZG225" s="6" t="s">
        <v>5</v>
      </c>
      <c r="ZH225" s="6" t="s">
        <v>5</v>
      </c>
      <c r="ZI225" s="4"/>
      <c r="ZJ225" s="4"/>
      <c r="ZK225" s="6">
        <v>1095.2929532999999</v>
      </c>
      <c r="ZL225" s="4"/>
      <c r="ZM225" s="4"/>
      <c r="ZN225" s="4"/>
      <c r="ZO225" s="6">
        <v>1212.6155873999999</v>
      </c>
      <c r="ZP225" s="4"/>
      <c r="ZQ225" s="6">
        <v>252.83339969999997</v>
      </c>
      <c r="ZR225" s="4"/>
      <c r="ZS225" s="4"/>
      <c r="ZT225" s="6">
        <v>2346.5996568</v>
      </c>
      <c r="ZV225" s="6">
        <v>1132.5878087999999</v>
      </c>
      <c r="ZW225" s="4"/>
      <c r="ZX225" s="4"/>
      <c r="ZY225" s="4"/>
      <c r="ZZ225" s="4"/>
      <c r="AAA225" s="6">
        <v>1146.7341332999999</v>
      </c>
      <c r="AAB225" s="4"/>
      <c r="AAC225" s="4"/>
      <c r="AAD225" s="4"/>
      <c r="AAE225" s="4"/>
      <c r="AAF225" s="4"/>
      <c r="AAG225" s="4"/>
      <c r="AAH225" s="4"/>
      <c r="AAI225" s="4"/>
      <c r="AAJ225" s="4"/>
      <c r="AAK225" s="4"/>
      <c r="AAL225" s="4"/>
      <c r="AAM225" s="4"/>
      <c r="AAN225" s="4"/>
      <c r="AAO225" s="4"/>
      <c r="AAP225" s="4"/>
      <c r="AAQ225" s="4"/>
      <c r="AAR225" s="4"/>
      <c r="AAS225" s="4"/>
      <c r="AAT225" s="4"/>
      <c r="AAU225" s="4"/>
      <c r="AAV225" s="4"/>
      <c r="AAW225" s="4"/>
      <c r="AAX225" s="4"/>
      <c r="AAY225" s="4"/>
      <c r="AAZ225" s="4"/>
      <c r="ABA225" s="4"/>
      <c r="ABB225" s="4"/>
      <c r="ABC225" s="4"/>
      <c r="ABD225" s="4"/>
      <c r="ABE225" s="4"/>
      <c r="ABF225" s="4"/>
      <c r="ABG225" s="4">
        <v>1128.4357706999999</v>
      </c>
      <c r="ABH225" s="4"/>
      <c r="ABI225" s="4"/>
      <c r="ABJ225" s="4"/>
      <c r="ABK225" s="4"/>
      <c r="ABL225" s="4"/>
      <c r="ABM225" s="4"/>
      <c r="ABN225" s="4"/>
      <c r="ABO225" s="4"/>
      <c r="ABP225" s="4">
        <v>1203.6501246</v>
      </c>
      <c r="ABQ225" s="4"/>
      <c r="ABR225" s="4"/>
      <c r="ABS225" s="4"/>
      <c r="ABT225" s="4"/>
      <c r="ABU225" s="4"/>
      <c r="ABV225" s="4"/>
      <c r="ABW225" s="4"/>
      <c r="ABX225" s="4">
        <v>1212.5053562999999</v>
      </c>
      <c r="ABY225" s="4"/>
      <c r="ABZ225" s="4">
        <v>1137.2175149999998</v>
      </c>
      <c r="ACA225" s="4" t="s">
        <v>5</v>
      </c>
      <c r="ACB225" s="4" t="s">
        <v>5</v>
      </c>
      <c r="ACC225" s="4" t="s">
        <v>5</v>
      </c>
      <c r="ACD225" s="4"/>
      <c r="ACE225" s="4"/>
      <c r="ACF225" s="4"/>
      <c r="ACG225" s="4"/>
      <c r="ACH225" s="4"/>
      <c r="ACI225" s="4"/>
      <c r="ACJ225" s="4"/>
      <c r="ACK225" s="4"/>
      <c r="ACL225" s="4"/>
      <c r="ACM225" s="4"/>
      <c r="ACN225" s="4"/>
      <c r="ACO225" s="4"/>
      <c r="ACP225" s="4" t="s">
        <v>5</v>
      </c>
      <c r="ACQ225" s="4" t="s">
        <v>5</v>
      </c>
      <c r="ACR225" s="4" t="s">
        <v>5</v>
      </c>
      <c r="ACS225" s="4" t="s">
        <v>5</v>
      </c>
      <c r="ACT225" s="4" t="s">
        <v>5</v>
      </c>
      <c r="ACU225" s="4" t="s">
        <v>5</v>
      </c>
      <c r="ACV225" s="4" t="s">
        <v>5</v>
      </c>
      <c r="ACW225" s="4" t="s">
        <v>5</v>
      </c>
      <c r="ACX225" s="4" t="s">
        <v>5</v>
      </c>
      <c r="ACY225" s="4" t="s">
        <v>5</v>
      </c>
      <c r="ACZ225" s="4" t="s">
        <v>5</v>
      </c>
      <c r="ADA225" s="4" t="s">
        <v>5</v>
      </c>
      <c r="ADB225" s="4" t="s">
        <v>5</v>
      </c>
      <c r="ADC225" s="4" t="s">
        <v>5</v>
      </c>
      <c r="ADD225" s="4" t="s">
        <v>5</v>
      </c>
      <c r="ADE225" s="4">
        <v>1083.6819441</v>
      </c>
      <c r="ADF225" s="4" t="s">
        <v>5</v>
      </c>
      <c r="ADG225" s="4" t="s">
        <v>5</v>
      </c>
      <c r="ADH225" s="4">
        <v>992.07989999999995</v>
      </c>
      <c r="ADI225" s="4" t="s">
        <v>5</v>
      </c>
      <c r="ADJ225" s="4">
        <v>1201.8496832999999</v>
      </c>
      <c r="ADK225" s="4" t="s">
        <v>5</v>
      </c>
      <c r="ADL225" s="4"/>
      <c r="ADM225" s="4">
        <v>1117.3759169999998</v>
      </c>
      <c r="ADN225" s="4" t="s">
        <v>5</v>
      </c>
      <c r="ADO225" s="4" t="s">
        <v>5</v>
      </c>
      <c r="ADP225" s="4">
        <v>1212.6523310999999</v>
      </c>
      <c r="ADQ225" s="2" t="s">
        <v>5</v>
      </c>
      <c r="ADR225" s="2">
        <v>1212.5788436999999</v>
      </c>
      <c r="ADS225" s="2" t="s">
        <v>5</v>
      </c>
      <c r="ADT225" s="2">
        <v>1212.5420999999999</v>
      </c>
      <c r="ADU225" s="2">
        <v>1148.2038812999999</v>
      </c>
      <c r="ADV225" s="2" t="s">
        <v>5</v>
      </c>
    </row>
    <row r="226" spans="1:802" s="2" customFormat="1" ht="16.5">
      <c r="A226" s="5" t="s">
        <v>221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  <c r="ZO226" s="4"/>
      <c r="ZP226" s="4"/>
      <c r="ZQ226" s="4"/>
      <c r="ZR226" s="4"/>
      <c r="ZS226" s="4"/>
      <c r="ZT226" s="4"/>
      <c r="ZU226" s="4"/>
      <c r="ZV226" s="4"/>
      <c r="ZW226" s="4"/>
      <c r="ZX226" s="4"/>
      <c r="ZY226" s="4"/>
      <c r="ZZ226" s="4"/>
      <c r="AAA226" s="4"/>
      <c r="AAB226" s="4"/>
      <c r="AAC226" s="4"/>
      <c r="AAD226" s="4"/>
      <c r="AAE226" s="4"/>
      <c r="AAF226" s="4"/>
      <c r="AAG226" s="4"/>
      <c r="AAH226" s="4"/>
      <c r="AAI226" s="4"/>
      <c r="AAJ226" s="4"/>
      <c r="AAK226" s="4"/>
      <c r="AAL226" s="4"/>
      <c r="AAM226" s="4"/>
      <c r="AAN226" s="4"/>
      <c r="AAO226" s="4"/>
      <c r="AAP226" s="4"/>
      <c r="AAQ226" s="4"/>
      <c r="AAR226" s="4"/>
      <c r="AAS226" s="4"/>
      <c r="AAT226" s="4"/>
      <c r="AAU226" s="4"/>
      <c r="AAV226" s="4"/>
      <c r="AAW226" s="4"/>
      <c r="AAX226" s="4"/>
      <c r="AAY226" s="4"/>
      <c r="AAZ226" s="4"/>
      <c r="ABA226" s="4"/>
      <c r="ABB226" s="4"/>
      <c r="ABC226" s="4"/>
      <c r="ABD226" s="4"/>
      <c r="ABE226" s="4"/>
      <c r="ABF226" s="4"/>
      <c r="ABG226" s="4"/>
      <c r="ABH226" s="4"/>
      <c r="ABI226" s="4"/>
      <c r="ABJ226" s="4"/>
      <c r="ABK226" s="4"/>
      <c r="ABL226" s="4"/>
      <c r="ABM226" s="4"/>
      <c r="ABN226" s="4"/>
      <c r="ABO226" s="4"/>
      <c r="ABP226" s="4"/>
      <c r="ABQ226" s="4"/>
      <c r="ABR226" s="4"/>
      <c r="ABS226" s="4"/>
      <c r="ABT226" s="4"/>
      <c r="ABU226" s="4"/>
      <c r="ABV226" s="4"/>
      <c r="ABW226" s="4"/>
      <c r="ABX226" s="4"/>
      <c r="ABY226" s="4"/>
      <c r="ABZ226" s="4"/>
      <c r="ACA226" s="4"/>
      <c r="ACB226" s="4"/>
      <c r="ACC226" s="4"/>
      <c r="ACD226" s="4"/>
      <c r="ACE226" s="4"/>
      <c r="ACF226" s="4"/>
      <c r="ACG226" s="4"/>
      <c r="ACH226" s="4"/>
      <c r="ACI226" s="4"/>
      <c r="ACJ226" s="4"/>
      <c r="ACK226" s="4"/>
      <c r="ACL226" s="4"/>
      <c r="ACM226" s="4"/>
      <c r="ACN226" s="4"/>
      <c r="ACO226" s="4"/>
      <c r="ACP226" s="4"/>
      <c r="ACQ226" s="4"/>
      <c r="ACR226" s="4"/>
      <c r="ACS226" s="4"/>
      <c r="ACT226" s="4"/>
      <c r="ACU226" s="4"/>
      <c r="ACV226" s="4"/>
      <c r="ACW226" s="4"/>
      <c r="ACX226" s="4"/>
      <c r="ACY226" s="4"/>
      <c r="ACZ226" s="4"/>
      <c r="ADA226" s="4"/>
      <c r="ADB226" s="4"/>
      <c r="ADC226" s="4"/>
      <c r="ADD226" s="4"/>
      <c r="ADE226" s="4"/>
      <c r="ADF226" s="4"/>
      <c r="ADG226" s="4"/>
      <c r="ADH226" s="4"/>
      <c r="ADI226" s="4"/>
      <c r="ADJ226" s="4"/>
      <c r="ADK226" s="4"/>
      <c r="ADL226" s="4"/>
      <c r="ADM226" s="4"/>
      <c r="ADN226" s="4"/>
      <c r="ADO226" s="4"/>
      <c r="ADP226" s="4"/>
    </row>
    <row r="227" spans="1:802" s="2" customFormat="1" ht="16.5">
      <c r="A227" s="3" t="s">
        <v>222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  <c r="ZM227" s="4"/>
      <c r="ZN227" s="4"/>
      <c r="ZO227" s="4"/>
      <c r="ZP227" s="4"/>
      <c r="ZQ227" s="4"/>
      <c r="ZR227" s="4"/>
      <c r="ZS227" s="4"/>
      <c r="ZT227" s="4"/>
      <c r="ZU227" s="4"/>
      <c r="ZV227" s="4"/>
      <c r="ZW227" s="4"/>
      <c r="ZX227" s="4"/>
      <c r="ZY227" s="4"/>
      <c r="ZZ227" s="4"/>
      <c r="AAA227" s="4"/>
      <c r="AAB227" s="4"/>
      <c r="AAC227" s="4"/>
      <c r="AAD227" s="4"/>
      <c r="AAE227" s="4"/>
      <c r="AAF227" s="4"/>
      <c r="AAG227" s="4"/>
      <c r="AAH227" s="4"/>
      <c r="AAI227" s="4"/>
      <c r="AAJ227" s="4"/>
      <c r="AAK227" s="4"/>
      <c r="AAL227" s="4"/>
      <c r="AAM227" s="4"/>
      <c r="AAN227" s="4"/>
      <c r="AAO227" s="4"/>
      <c r="AAP227" s="4"/>
      <c r="AAQ227" s="4"/>
      <c r="AAR227" s="4"/>
      <c r="AAS227" s="4"/>
      <c r="AAT227" s="4"/>
      <c r="AAU227" s="4"/>
      <c r="AAV227" s="4"/>
      <c r="AAW227" s="4"/>
      <c r="AAX227" s="4"/>
      <c r="AAY227" s="4"/>
      <c r="AAZ227" s="4"/>
      <c r="ABA227" s="4"/>
      <c r="ABB227" s="4"/>
      <c r="ABC227" s="4"/>
      <c r="ABD227" s="4"/>
      <c r="ABE227" s="4"/>
      <c r="ABF227" s="4"/>
      <c r="ABG227" s="4"/>
      <c r="ABH227" s="4"/>
      <c r="ABI227" s="4"/>
      <c r="ABJ227" s="4"/>
      <c r="ABK227" s="4"/>
      <c r="ABL227" s="4"/>
      <c r="ABM227" s="4"/>
      <c r="ABN227" s="4"/>
      <c r="ABO227" s="4"/>
      <c r="ABP227" s="4"/>
      <c r="ABQ227" s="4"/>
      <c r="ABR227" s="4"/>
      <c r="ABS227" s="4"/>
      <c r="ABT227" s="4"/>
      <c r="ABU227" s="4"/>
      <c r="ABV227" s="4"/>
      <c r="ABW227" s="4"/>
      <c r="ABX227" s="4"/>
      <c r="ABY227" s="4"/>
      <c r="ABZ227" s="4"/>
      <c r="ACA227" s="4"/>
      <c r="ACB227" s="4"/>
      <c r="ACC227" s="4"/>
      <c r="ACD227" s="4"/>
      <c r="ACE227" s="4"/>
      <c r="ACF227" s="4"/>
      <c r="ACG227" s="4"/>
      <c r="ACH227" s="4"/>
      <c r="ACI227" s="4"/>
      <c r="ACJ227" s="4"/>
      <c r="ACK227" s="4"/>
      <c r="ACL227" s="4"/>
      <c r="ACM227" s="4"/>
      <c r="ACN227" s="4"/>
      <c r="ACO227" s="4"/>
      <c r="ACP227" s="4"/>
      <c r="ACQ227" s="4"/>
      <c r="ACR227" s="4"/>
      <c r="ACS227" s="4"/>
      <c r="ACT227" s="4"/>
      <c r="ACU227" s="4"/>
      <c r="ACV227" s="4"/>
      <c r="ACW227" s="4"/>
      <c r="ACX227" s="4"/>
      <c r="ACY227" s="4"/>
      <c r="ACZ227" s="4"/>
      <c r="ADA227" s="4"/>
      <c r="ADB227" s="4"/>
      <c r="ADC227" s="4"/>
      <c r="ADD227" s="4"/>
      <c r="ADE227" s="4"/>
      <c r="ADF227" s="4"/>
      <c r="ADG227" s="4"/>
      <c r="ADH227" s="4"/>
      <c r="ADI227" s="4"/>
      <c r="ADJ227" s="4"/>
      <c r="ADK227" s="4"/>
      <c r="ADL227" s="4"/>
      <c r="ADM227" s="4"/>
      <c r="ADN227" s="4"/>
      <c r="ADO227" s="4"/>
      <c r="ADP227" s="4"/>
    </row>
    <row r="228" spans="1:802" s="2" customFormat="1" ht="16.5">
      <c r="A228" s="5" t="s">
        <v>223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  <c r="ZM228" s="4"/>
      <c r="ZN228" s="4"/>
      <c r="ZO228" s="4"/>
      <c r="ZP228" s="4"/>
      <c r="ZQ228" s="4"/>
      <c r="ZR228" s="4"/>
      <c r="ZS228" s="4"/>
      <c r="ZT228" s="4"/>
      <c r="ZU228" s="4"/>
      <c r="ZV228" s="4"/>
      <c r="ZW228" s="4"/>
      <c r="ZX228" s="4"/>
      <c r="ZY228" s="4"/>
      <c r="ZZ228" s="4"/>
      <c r="AAA228" s="4"/>
      <c r="AAB228" s="4"/>
      <c r="AAC228" s="4"/>
      <c r="AAD228" s="4"/>
      <c r="AAE228" s="4"/>
      <c r="AAF228" s="4"/>
      <c r="AAG228" s="4"/>
      <c r="AAH228" s="4"/>
      <c r="AAI228" s="4"/>
      <c r="AAJ228" s="4"/>
      <c r="AAK228" s="4"/>
      <c r="AAL228" s="4"/>
      <c r="AAM228" s="4"/>
      <c r="AAN228" s="4"/>
      <c r="AAO228" s="4"/>
      <c r="AAP228" s="4"/>
      <c r="AAQ228" s="4"/>
      <c r="AAR228" s="4"/>
      <c r="AAS228" s="4"/>
      <c r="AAT228" s="4"/>
      <c r="AAU228" s="4"/>
      <c r="AAV228" s="4"/>
      <c r="AAW228" s="4"/>
      <c r="AAX228" s="4"/>
      <c r="AAY228" s="4"/>
      <c r="AAZ228" s="4"/>
      <c r="ABA228" s="4"/>
      <c r="ABB228" s="4"/>
      <c r="ABC228" s="4"/>
      <c r="ABD228" s="4"/>
      <c r="ABE228" s="4"/>
      <c r="ABF228" s="4"/>
      <c r="ABG228" s="4"/>
      <c r="ABH228" s="4"/>
      <c r="ABI228" s="4"/>
      <c r="ABJ228" s="4"/>
      <c r="ABK228" s="4"/>
      <c r="ABL228" s="4"/>
      <c r="ABM228" s="4"/>
      <c r="ABN228" s="4"/>
      <c r="ABO228" s="4"/>
      <c r="ABP228" s="4"/>
      <c r="ABQ228" s="4"/>
      <c r="ABR228" s="4"/>
      <c r="ABS228" s="4"/>
      <c r="ABT228" s="4"/>
      <c r="ABU228" s="4"/>
      <c r="ABV228" s="4"/>
      <c r="ABW228" s="4"/>
      <c r="ABX228" s="4"/>
      <c r="ABY228" s="4"/>
      <c r="ABZ228" s="4"/>
      <c r="ACA228" s="4"/>
      <c r="ACB228" s="4"/>
      <c r="ACC228" s="4"/>
      <c r="ACD228" s="4"/>
      <c r="ACE228" s="4"/>
      <c r="ACF228" s="4"/>
      <c r="ACG228" s="4"/>
      <c r="ACH228" s="4"/>
      <c r="ACI228" s="4"/>
      <c r="ACJ228" s="4"/>
      <c r="ACK228" s="4"/>
      <c r="ACL228" s="4"/>
      <c r="ACM228" s="4"/>
      <c r="ACN228" s="4"/>
      <c r="ACO228" s="4"/>
      <c r="ACP228" s="4"/>
      <c r="ACQ228" s="4"/>
      <c r="ACR228" s="4"/>
      <c r="ACS228" s="4"/>
      <c r="ACT228" s="4"/>
      <c r="ACU228" s="4"/>
      <c r="ACV228" s="4"/>
      <c r="ACW228" s="4"/>
      <c r="ACX228" s="4"/>
      <c r="ACY228" s="4"/>
      <c r="ACZ228" s="4"/>
      <c r="ADA228" s="4"/>
      <c r="ADB228" s="4"/>
      <c r="ADC228" s="4"/>
      <c r="ADD228" s="4"/>
      <c r="ADE228" s="4"/>
      <c r="ADF228" s="4"/>
      <c r="ADG228" s="4"/>
      <c r="ADH228" s="4"/>
      <c r="ADI228" s="4"/>
      <c r="ADJ228" s="4"/>
      <c r="ADK228" s="4"/>
      <c r="ADL228" s="4"/>
      <c r="ADM228" s="4"/>
      <c r="ADN228" s="4"/>
      <c r="ADO228" s="4"/>
      <c r="ADP228" s="4"/>
    </row>
    <row r="229" spans="1:802" s="2" customFormat="1" ht="16.5">
      <c r="A229" s="5" t="s">
        <v>224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  <c r="ZN229" s="4"/>
      <c r="ZO229" s="4"/>
      <c r="ZP229" s="4"/>
      <c r="ZQ229" s="4"/>
      <c r="ZR229" s="4"/>
      <c r="ZS229" s="4"/>
      <c r="ZT229" s="4"/>
      <c r="ZU229" s="4"/>
      <c r="ZV229" s="4"/>
      <c r="ZW229" s="4"/>
      <c r="ZX229" s="4"/>
      <c r="ZY229" s="4"/>
      <c r="ZZ229" s="4"/>
      <c r="AAA229" s="4"/>
      <c r="AAB229" s="4"/>
      <c r="AAC229" s="4"/>
      <c r="AAD229" s="4"/>
      <c r="AAE229" s="4"/>
      <c r="AAF229" s="4"/>
      <c r="AAG229" s="4"/>
      <c r="AAH229" s="4"/>
      <c r="AAI229" s="4"/>
      <c r="AAJ229" s="4"/>
      <c r="AAK229" s="4"/>
      <c r="AAL229" s="4"/>
      <c r="AAM229" s="4"/>
      <c r="AAN229" s="4"/>
      <c r="AAO229" s="4"/>
      <c r="AAP229" s="4"/>
      <c r="AAQ229" s="4"/>
      <c r="AAR229" s="4"/>
      <c r="AAS229" s="4"/>
      <c r="AAT229" s="4"/>
      <c r="AAU229" s="4"/>
      <c r="AAV229" s="4"/>
      <c r="AAW229" s="4"/>
      <c r="AAX229" s="4"/>
      <c r="AAY229" s="4"/>
      <c r="AAZ229" s="4"/>
      <c r="ABA229" s="4"/>
      <c r="ABB229" s="4"/>
      <c r="ABC229" s="4"/>
      <c r="ABD229" s="4"/>
      <c r="ABE229" s="4"/>
      <c r="ABF229" s="4"/>
      <c r="ABG229" s="4"/>
      <c r="ABH229" s="4"/>
      <c r="ABI229" s="4"/>
      <c r="ABJ229" s="4"/>
      <c r="ABK229" s="4"/>
      <c r="ABL229" s="4"/>
      <c r="ABM229" s="4"/>
      <c r="ABN229" s="4"/>
      <c r="ABO229" s="4"/>
      <c r="ABP229" s="4"/>
      <c r="ABQ229" s="4"/>
      <c r="ABR229" s="4"/>
      <c r="ABS229" s="4"/>
      <c r="ABT229" s="4"/>
      <c r="ABU229" s="4"/>
      <c r="ABV229" s="4"/>
      <c r="ABW229" s="4"/>
      <c r="ABX229" s="4"/>
      <c r="ABY229" s="4"/>
      <c r="ABZ229" s="4"/>
      <c r="ACA229" s="4"/>
      <c r="ACB229" s="4"/>
      <c r="ACC229" s="4"/>
      <c r="ACD229" s="4"/>
      <c r="ACE229" s="4"/>
      <c r="ACF229" s="4"/>
      <c r="ACG229" s="4"/>
      <c r="ACH229" s="4"/>
      <c r="ACI229" s="4"/>
      <c r="ACJ229" s="4"/>
      <c r="ACK229" s="4"/>
      <c r="ACL229" s="4"/>
      <c r="ACM229" s="4"/>
      <c r="ACN229" s="4"/>
      <c r="ACO229" s="4"/>
      <c r="ACP229" s="4"/>
      <c r="ACQ229" s="4"/>
      <c r="ACR229" s="4"/>
      <c r="ACS229" s="4"/>
      <c r="ACT229" s="4"/>
      <c r="ACU229" s="4"/>
      <c r="ACV229" s="4"/>
      <c r="ACW229" s="4"/>
      <c r="ACX229" s="4"/>
      <c r="ACY229" s="4"/>
      <c r="ACZ229" s="4"/>
      <c r="ADA229" s="4"/>
      <c r="ADB229" s="4"/>
      <c r="ADC229" s="4"/>
      <c r="ADD229" s="4"/>
      <c r="ADE229" s="4"/>
      <c r="ADF229" s="4"/>
      <c r="ADG229" s="4"/>
      <c r="ADH229" s="4"/>
      <c r="ADI229" s="4"/>
      <c r="ADJ229" s="4"/>
      <c r="ADK229" s="4"/>
      <c r="ADL229" s="4"/>
      <c r="ADM229" s="4"/>
      <c r="ADN229" s="4"/>
      <c r="ADO229" s="4"/>
      <c r="ADP229" s="4"/>
    </row>
    <row r="230" spans="1:802" s="2" customFormat="1" ht="16.5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  <c r="ZN230" s="4"/>
      <c r="ZO230" s="4"/>
      <c r="ZP230" s="4"/>
      <c r="ZQ230" s="4"/>
      <c r="ZR230" s="4"/>
      <c r="ZS230" s="4"/>
      <c r="ZT230" s="4"/>
      <c r="ZU230" s="4"/>
      <c r="ZV230" s="4"/>
      <c r="ZW230" s="4"/>
      <c r="ZX230" s="4"/>
      <c r="ZY230" s="4"/>
      <c r="ZZ230" s="4"/>
      <c r="AAA230" s="4"/>
      <c r="AAB230" s="4"/>
      <c r="AAC230" s="4"/>
      <c r="AAD230" s="4"/>
      <c r="AAE230" s="4"/>
      <c r="AAF230" s="4"/>
      <c r="AAG230" s="4"/>
      <c r="AAH230" s="4"/>
      <c r="AAI230" s="4"/>
      <c r="AAJ230" s="4"/>
      <c r="AAK230" s="4"/>
      <c r="AAL230" s="4"/>
      <c r="AAM230" s="4"/>
      <c r="AAN230" s="4"/>
      <c r="AAO230" s="4"/>
      <c r="AAP230" s="4"/>
      <c r="AAQ230" s="4"/>
      <c r="AAR230" s="4"/>
      <c r="AAS230" s="4"/>
      <c r="AAT230" s="4"/>
      <c r="AAU230" s="4"/>
      <c r="AAV230" s="4"/>
      <c r="AAW230" s="4"/>
      <c r="AAX230" s="4"/>
      <c r="AAY230" s="4"/>
      <c r="AAZ230" s="4"/>
      <c r="ABA230" s="4"/>
      <c r="ABB230" s="4"/>
      <c r="ABC230" s="4"/>
      <c r="ABD230" s="4"/>
      <c r="ABE230" s="4"/>
      <c r="ABF230" s="4"/>
      <c r="ABG230" s="4"/>
      <c r="ABH230" s="4"/>
      <c r="ABI230" s="4"/>
      <c r="ABJ230" s="4"/>
      <c r="ABK230" s="4"/>
      <c r="ABL230" s="4"/>
      <c r="ABM230" s="4"/>
      <c r="ABN230" s="4"/>
      <c r="ABO230" s="4"/>
      <c r="ABP230" s="4"/>
      <c r="ABQ230" s="4"/>
      <c r="ABR230" s="4"/>
      <c r="ABS230" s="4"/>
      <c r="ABT230" s="4"/>
      <c r="ABU230" s="4"/>
      <c r="ABV230" s="4"/>
      <c r="ABW230" s="4"/>
      <c r="ABX230" s="4"/>
      <c r="ABY230" s="4"/>
      <c r="ABZ230" s="4"/>
      <c r="ACA230" s="4"/>
      <c r="ACB230" s="4"/>
      <c r="ACC230" s="4"/>
      <c r="ACD230" s="4"/>
      <c r="ACE230" s="4"/>
      <c r="ACF230" s="4"/>
      <c r="ACG230" s="4"/>
      <c r="ACH230" s="4"/>
      <c r="ACI230" s="4"/>
      <c r="ACJ230" s="4"/>
      <c r="ACK230" s="4"/>
      <c r="ACL230" s="4"/>
      <c r="ACM230" s="4"/>
      <c r="ACN230" s="4"/>
      <c r="ACO230" s="4"/>
      <c r="ACP230" s="4"/>
      <c r="ACQ230" s="4"/>
      <c r="ACR230" s="4"/>
      <c r="ACS230" s="4"/>
      <c r="ACT230" s="4"/>
      <c r="ACU230" s="4"/>
      <c r="ACV230" s="4"/>
      <c r="ACW230" s="4"/>
      <c r="ACX230" s="4"/>
      <c r="ACY230" s="4"/>
      <c r="ACZ230" s="4"/>
      <c r="ADA230" s="4"/>
      <c r="ADB230" s="4"/>
      <c r="ADC230" s="4"/>
      <c r="ADD230" s="4"/>
      <c r="ADE230" s="4"/>
      <c r="ADF230" s="4"/>
      <c r="ADG230" s="4"/>
      <c r="ADH230" s="4"/>
      <c r="ADI230" s="4"/>
      <c r="ADJ230" s="4"/>
      <c r="ADK230" s="4"/>
      <c r="ADL230" s="4"/>
      <c r="ADM230" s="4"/>
      <c r="ADN230" s="4"/>
      <c r="ADO230" s="4"/>
      <c r="ADP230" s="4"/>
    </row>
    <row r="231" spans="1:802" s="2" customFormat="1" ht="16.5">
      <c r="A231" s="5" t="s">
        <v>225</v>
      </c>
      <c r="B231" s="4">
        <f>SUM(B232:B287)</f>
        <v>1767</v>
      </c>
      <c r="C231" s="4">
        <f t="shared" ref="C231:BN231" si="65">SUM(C232:C287)</f>
        <v>1429</v>
      </c>
      <c r="D231" s="4">
        <f t="shared" si="65"/>
        <v>762</v>
      </c>
      <c r="E231" s="4">
        <f t="shared" si="65"/>
        <v>1161</v>
      </c>
      <c r="F231" s="4">
        <f t="shared" si="65"/>
        <v>2551</v>
      </c>
      <c r="G231" s="4">
        <f t="shared" si="65"/>
        <v>4614</v>
      </c>
      <c r="H231" s="4">
        <f t="shared" si="65"/>
        <v>3083</v>
      </c>
      <c r="I231" s="4">
        <f t="shared" si="65"/>
        <v>4427</v>
      </c>
      <c r="J231" s="4">
        <f t="shared" si="65"/>
        <v>3287</v>
      </c>
      <c r="K231" s="4">
        <f t="shared" si="65"/>
        <v>3530</v>
      </c>
      <c r="L231" s="4">
        <f t="shared" si="65"/>
        <v>5192</v>
      </c>
      <c r="M231" s="4">
        <f t="shared" si="65"/>
        <v>2781</v>
      </c>
      <c r="N231" s="4">
        <f t="shared" si="65"/>
        <v>1856</v>
      </c>
      <c r="O231" s="4">
        <f t="shared" si="65"/>
        <v>4397</v>
      </c>
      <c r="P231" s="4">
        <f t="shared" si="65"/>
        <v>3149</v>
      </c>
      <c r="Q231" s="4">
        <f t="shared" si="65"/>
        <v>3236</v>
      </c>
      <c r="R231" s="4">
        <f t="shared" si="65"/>
        <v>3751</v>
      </c>
      <c r="S231" s="4">
        <f t="shared" si="65"/>
        <v>995</v>
      </c>
      <c r="T231" s="4">
        <f t="shared" si="65"/>
        <v>2405</v>
      </c>
      <c r="U231" s="4">
        <f t="shared" si="65"/>
        <v>3615</v>
      </c>
      <c r="V231" s="4">
        <f t="shared" si="65"/>
        <v>2022</v>
      </c>
      <c r="W231" s="4">
        <f t="shared" si="65"/>
        <v>3777</v>
      </c>
      <c r="X231" s="4">
        <f t="shared" si="65"/>
        <v>3736</v>
      </c>
      <c r="Y231" s="4">
        <f t="shared" si="65"/>
        <v>2485</v>
      </c>
      <c r="Z231" s="4">
        <f t="shared" si="65"/>
        <v>2469</v>
      </c>
      <c r="AA231" s="4">
        <f t="shared" si="65"/>
        <v>2202</v>
      </c>
      <c r="AB231" s="4">
        <f t="shared" si="65"/>
        <v>5309</v>
      </c>
      <c r="AC231" s="4">
        <f t="shared" si="65"/>
        <v>5460</v>
      </c>
      <c r="AD231" s="4">
        <f t="shared" si="65"/>
        <v>2299</v>
      </c>
      <c r="AE231" s="4">
        <f t="shared" si="65"/>
        <v>3290</v>
      </c>
      <c r="AF231" s="4">
        <f t="shared" si="65"/>
        <v>3983</v>
      </c>
      <c r="AG231" s="4">
        <f t="shared" si="65"/>
        <v>3938</v>
      </c>
      <c r="AH231" s="4">
        <f t="shared" si="65"/>
        <v>3367</v>
      </c>
      <c r="AI231" s="4">
        <f t="shared" si="65"/>
        <v>4600</v>
      </c>
      <c r="AJ231" s="4">
        <f t="shared" si="65"/>
        <v>4694</v>
      </c>
      <c r="AK231" s="4">
        <f t="shared" si="65"/>
        <v>4239</v>
      </c>
      <c r="AL231" s="4">
        <f t="shared" si="65"/>
        <v>3231</v>
      </c>
      <c r="AM231" s="4">
        <f t="shared" si="65"/>
        <v>1741</v>
      </c>
      <c r="AN231" s="4">
        <f t="shared" si="65"/>
        <v>3569</v>
      </c>
      <c r="AO231" s="4">
        <f t="shared" si="65"/>
        <v>2210</v>
      </c>
      <c r="AP231" s="4">
        <f t="shared" si="65"/>
        <v>2424</v>
      </c>
      <c r="AQ231" s="4">
        <f t="shared" si="65"/>
        <v>4357</v>
      </c>
      <c r="AR231" s="4">
        <f t="shared" si="65"/>
        <v>1590</v>
      </c>
      <c r="AS231" s="4">
        <f t="shared" si="65"/>
        <v>1758</v>
      </c>
      <c r="AT231" s="4">
        <f t="shared" si="65"/>
        <v>3098</v>
      </c>
      <c r="AU231" s="4">
        <f t="shared" si="65"/>
        <v>2825</v>
      </c>
      <c r="AV231" s="4">
        <f t="shared" si="65"/>
        <v>2354</v>
      </c>
      <c r="AW231" s="4">
        <f t="shared" si="65"/>
        <v>2478</v>
      </c>
      <c r="AX231" s="4">
        <f t="shared" si="65"/>
        <v>2799</v>
      </c>
      <c r="AY231" s="4">
        <f t="shared" si="65"/>
        <v>1641</v>
      </c>
      <c r="AZ231" s="4">
        <f t="shared" si="65"/>
        <v>2422</v>
      </c>
      <c r="BA231" s="4">
        <f t="shared" si="65"/>
        <v>1553</v>
      </c>
      <c r="BB231" s="4">
        <f t="shared" si="65"/>
        <v>1948</v>
      </c>
      <c r="BC231" s="4">
        <f t="shared" si="65"/>
        <v>2986</v>
      </c>
      <c r="BD231" s="4">
        <f t="shared" si="65"/>
        <v>1723</v>
      </c>
      <c r="BE231" s="4">
        <f t="shared" si="65"/>
        <v>951</v>
      </c>
      <c r="BF231" s="4">
        <f t="shared" si="65"/>
        <v>6249</v>
      </c>
      <c r="BG231" s="4">
        <f t="shared" si="65"/>
        <v>5402</v>
      </c>
      <c r="BH231" s="4">
        <f t="shared" si="65"/>
        <v>5868</v>
      </c>
      <c r="BI231" s="4">
        <f t="shared" si="65"/>
        <v>5370</v>
      </c>
      <c r="BJ231" s="4">
        <f t="shared" si="65"/>
        <v>3517</v>
      </c>
      <c r="BK231" s="4">
        <f t="shared" si="65"/>
        <v>3685</v>
      </c>
      <c r="BL231" s="4">
        <f t="shared" si="65"/>
        <v>3271</v>
      </c>
      <c r="BM231" s="4">
        <f t="shared" si="65"/>
        <v>1810</v>
      </c>
      <c r="BN231" s="4">
        <f t="shared" si="65"/>
        <v>4025</v>
      </c>
      <c r="BO231" s="4">
        <f t="shared" ref="BO231:DZ231" si="66">SUM(BO232:BO287)</f>
        <v>3062</v>
      </c>
      <c r="BP231" s="4">
        <f t="shared" si="66"/>
        <v>1226</v>
      </c>
      <c r="BQ231" s="4">
        <f t="shared" si="66"/>
        <v>4445</v>
      </c>
      <c r="BR231" s="4">
        <f t="shared" si="66"/>
        <v>3243</v>
      </c>
      <c r="BS231" s="4">
        <f t="shared" si="66"/>
        <v>902</v>
      </c>
      <c r="BT231" s="4">
        <f t="shared" si="66"/>
        <v>688</v>
      </c>
      <c r="BU231" s="4">
        <f t="shared" si="66"/>
        <v>2716</v>
      </c>
      <c r="BV231" s="4">
        <f t="shared" si="66"/>
        <v>2984</v>
      </c>
      <c r="BW231" s="4">
        <f t="shared" si="66"/>
        <v>2316</v>
      </c>
      <c r="BX231" s="4">
        <f t="shared" si="66"/>
        <v>4106</v>
      </c>
      <c r="BY231" s="4">
        <f t="shared" si="66"/>
        <v>3856</v>
      </c>
      <c r="BZ231" s="4">
        <f t="shared" si="66"/>
        <v>1601</v>
      </c>
      <c r="CA231" s="4">
        <f t="shared" si="66"/>
        <v>2399</v>
      </c>
      <c r="CB231" s="4">
        <f t="shared" si="66"/>
        <v>1222</v>
      </c>
      <c r="CC231" s="4">
        <f t="shared" si="66"/>
        <v>3835</v>
      </c>
      <c r="CD231" s="4">
        <f t="shared" si="66"/>
        <v>3212</v>
      </c>
      <c r="CE231" s="4">
        <f t="shared" si="66"/>
        <v>2901</v>
      </c>
      <c r="CF231" s="4">
        <f t="shared" si="66"/>
        <v>4715</v>
      </c>
      <c r="CG231" s="4">
        <f t="shared" si="66"/>
        <v>2038</v>
      </c>
      <c r="CH231" s="4">
        <f t="shared" si="66"/>
        <v>3571</v>
      </c>
      <c r="CI231" s="4">
        <f t="shared" si="66"/>
        <v>2695</v>
      </c>
      <c r="CJ231" s="4">
        <f t="shared" si="66"/>
        <v>4562</v>
      </c>
      <c r="CK231" s="4">
        <f t="shared" si="66"/>
        <v>2432</v>
      </c>
      <c r="CL231" s="4">
        <f t="shared" si="66"/>
        <v>3410</v>
      </c>
      <c r="CM231" s="4">
        <f t="shared" si="66"/>
        <v>1746</v>
      </c>
      <c r="CN231" s="4">
        <f t="shared" si="66"/>
        <v>3259</v>
      </c>
      <c r="CO231" s="4">
        <f t="shared" si="66"/>
        <v>2545</v>
      </c>
      <c r="CP231" s="4">
        <f t="shared" si="66"/>
        <v>1495</v>
      </c>
      <c r="CQ231" s="4">
        <f t="shared" si="66"/>
        <v>3298</v>
      </c>
      <c r="CR231" s="4">
        <f t="shared" si="66"/>
        <v>1180</v>
      </c>
      <c r="CS231" s="4">
        <f t="shared" si="66"/>
        <v>2016</v>
      </c>
      <c r="CT231" s="4">
        <f t="shared" si="66"/>
        <v>3671</v>
      </c>
      <c r="CU231" s="4">
        <f t="shared" si="66"/>
        <v>1755</v>
      </c>
      <c r="CV231" s="4">
        <f t="shared" si="66"/>
        <v>2503</v>
      </c>
      <c r="CW231" s="4">
        <f t="shared" si="66"/>
        <v>2418</v>
      </c>
      <c r="CX231" s="4">
        <f t="shared" si="66"/>
        <v>927</v>
      </c>
      <c r="CY231" s="4">
        <f t="shared" si="66"/>
        <v>4049</v>
      </c>
      <c r="CZ231" s="4">
        <f t="shared" si="66"/>
        <v>3585</v>
      </c>
      <c r="DA231" s="4">
        <f t="shared" si="66"/>
        <v>732</v>
      </c>
      <c r="DB231" s="4">
        <f t="shared" si="66"/>
        <v>3869</v>
      </c>
      <c r="DC231" s="4">
        <f t="shared" si="66"/>
        <v>0</v>
      </c>
      <c r="DD231" s="4">
        <f t="shared" si="66"/>
        <v>250</v>
      </c>
      <c r="DE231" s="4">
        <f t="shared" si="66"/>
        <v>174</v>
      </c>
      <c r="DF231" s="4">
        <f t="shared" si="66"/>
        <v>0</v>
      </c>
      <c r="DG231" s="4">
        <f t="shared" si="66"/>
        <v>7041</v>
      </c>
      <c r="DH231" s="4">
        <f t="shared" si="66"/>
        <v>3666</v>
      </c>
      <c r="DI231" s="4">
        <f t="shared" si="66"/>
        <v>7615</v>
      </c>
      <c r="DJ231" s="4">
        <f t="shared" si="66"/>
        <v>3132</v>
      </c>
      <c r="DK231" s="4">
        <f t="shared" si="66"/>
        <v>2153</v>
      </c>
      <c r="DL231" s="4">
        <f t="shared" si="66"/>
        <v>3410</v>
      </c>
      <c r="DM231" s="4">
        <f t="shared" si="66"/>
        <v>1631</v>
      </c>
      <c r="DN231" s="4">
        <f t="shared" si="66"/>
        <v>1334</v>
      </c>
      <c r="DO231" s="4">
        <f t="shared" si="66"/>
        <v>1726</v>
      </c>
      <c r="DP231" s="4">
        <f t="shared" si="66"/>
        <v>2982</v>
      </c>
      <c r="DQ231" s="4">
        <f t="shared" si="66"/>
        <v>1862</v>
      </c>
      <c r="DR231" s="4">
        <f t="shared" si="66"/>
        <v>1914</v>
      </c>
      <c r="DS231" s="4">
        <f t="shared" si="66"/>
        <v>574</v>
      </c>
      <c r="DT231" s="4">
        <f t="shared" si="66"/>
        <v>4240</v>
      </c>
      <c r="DU231" s="4">
        <f t="shared" si="66"/>
        <v>3076</v>
      </c>
      <c r="DV231" s="4">
        <f t="shared" si="66"/>
        <v>4306</v>
      </c>
      <c r="DW231" s="4">
        <f t="shared" si="66"/>
        <v>2241</v>
      </c>
      <c r="DX231" s="4">
        <f t="shared" si="66"/>
        <v>861</v>
      </c>
      <c r="DY231" s="4">
        <f t="shared" si="66"/>
        <v>3835</v>
      </c>
      <c r="DZ231" s="4">
        <f t="shared" si="66"/>
        <v>3137</v>
      </c>
      <c r="EA231" s="4">
        <f t="shared" ref="EA231:GL231" si="67">SUM(EA232:EA287)</f>
        <v>2861</v>
      </c>
      <c r="EB231" s="4">
        <f t="shared" si="67"/>
        <v>3115</v>
      </c>
      <c r="EC231" s="4">
        <f t="shared" si="67"/>
        <v>1108</v>
      </c>
      <c r="ED231" s="4">
        <f t="shared" si="67"/>
        <v>2408</v>
      </c>
      <c r="EE231" s="4">
        <f t="shared" si="67"/>
        <v>2406</v>
      </c>
      <c r="EF231" s="4">
        <f t="shared" si="67"/>
        <v>4785</v>
      </c>
      <c r="EG231" s="4">
        <f t="shared" si="67"/>
        <v>6339</v>
      </c>
      <c r="EH231" s="4">
        <f t="shared" si="67"/>
        <v>2737</v>
      </c>
      <c r="EI231" s="4">
        <f t="shared" si="67"/>
        <v>1949</v>
      </c>
      <c r="EJ231" s="4">
        <f t="shared" si="67"/>
        <v>3973</v>
      </c>
      <c r="EK231" s="4">
        <f t="shared" si="67"/>
        <v>3845</v>
      </c>
      <c r="EL231" s="4">
        <f t="shared" si="67"/>
        <v>2820</v>
      </c>
      <c r="EM231" s="4">
        <f t="shared" si="67"/>
        <v>2168</v>
      </c>
      <c r="EN231" s="4">
        <f t="shared" si="67"/>
        <v>3219</v>
      </c>
      <c r="EO231" s="4">
        <f t="shared" si="67"/>
        <v>4208</v>
      </c>
      <c r="EP231" s="4">
        <f t="shared" si="67"/>
        <v>1534</v>
      </c>
      <c r="EQ231" s="4">
        <f t="shared" si="67"/>
        <v>2892</v>
      </c>
      <c r="ER231" s="4">
        <f t="shared" si="67"/>
        <v>2059</v>
      </c>
      <c r="ES231" s="4">
        <f t="shared" si="67"/>
        <v>4809</v>
      </c>
      <c r="ET231" s="4">
        <f t="shared" si="67"/>
        <v>964</v>
      </c>
      <c r="EU231" s="4">
        <f t="shared" si="67"/>
        <v>2485</v>
      </c>
      <c r="EV231" s="4">
        <f t="shared" si="67"/>
        <v>2466</v>
      </c>
      <c r="EW231" s="4">
        <f t="shared" si="67"/>
        <v>2635</v>
      </c>
      <c r="EX231" s="4">
        <f t="shared" si="67"/>
        <v>4055</v>
      </c>
      <c r="EY231" s="4">
        <f t="shared" si="67"/>
        <v>2242</v>
      </c>
      <c r="EZ231" s="4">
        <f t="shared" si="67"/>
        <v>4024</v>
      </c>
      <c r="FA231" s="4">
        <f t="shared" si="67"/>
        <v>1988</v>
      </c>
      <c r="FB231" s="4">
        <f t="shared" si="67"/>
        <v>721</v>
      </c>
      <c r="FC231" s="4">
        <f t="shared" si="67"/>
        <v>1825</v>
      </c>
      <c r="FD231" s="4">
        <f t="shared" si="67"/>
        <v>1139</v>
      </c>
      <c r="FE231" s="4">
        <f t="shared" si="67"/>
        <v>3161</v>
      </c>
      <c r="FF231" s="4">
        <f t="shared" si="67"/>
        <v>5900</v>
      </c>
      <c r="FG231" s="4">
        <f t="shared" si="67"/>
        <v>4196</v>
      </c>
      <c r="FH231" s="4">
        <f t="shared" si="67"/>
        <v>6055</v>
      </c>
      <c r="FI231" s="4">
        <f t="shared" si="67"/>
        <v>2935</v>
      </c>
      <c r="FJ231" s="4">
        <f t="shared" si="67"/>
        <v>3384</v>
      </c>
      <c r="FK231" s="4">
        <f t="shared" si="67"/>
        <v>1064</v>
      </c>
      <c r="FL231" s="4">
        <f t="shared" si="67"/>
        <v>3176</v>
      </c>
      <c r="FM231" s="4">
        <f t="shared" si="67"/>
        <v>3303</v>
      </c>
      <c r="FN231" s="4">
        <f t="shared" si="67"/>
        <v>691</v>
      </c>
      <c r="FO231" s="4">
        <f t="shared" si="67"/>
        <v>2014</v>
      </c>
      <c r="FP231" s="4">
        <f t="shared" si="67"/>
        <v>4875</v>
      </c>
      <c r="FQ231" s="4">
        <f t="shared" si="67"/>
        <v>447</v>
      </c>
      <c r="FR231" s="4">
        <f t="shared" si="67"/>
        <v>3740</v>
      </c>
      <c r="FS231" s="4">
        <f t="shared" si="67"/>
        <v>807</v>
      </c>
      <c r="FT231" s="4">
        <f t="shared" si="67"/>
        <v>2463</v>
      </c>
      <c r="FU231" s="4">
        <f t="shared" si="67"/>
        <v>3028</v>
      </c>
      <c r="FV231" s="4">
        <f t="shared" si="67"/>
        <v>3422</v>
      </c>
      <c r="FW231" s="4">
        <f t="shared" si="67"/>
        <v>2154</v>
      </c>
      <c r="FX231" s="4">
        <f t="shared" si="67"/>
        <v>5327</v>
      </c>
      <c r="FY231" s="4">
        <f t="shared" si="67"/>
        <v>1156</v>
      </c>
      <c r="FZ231" s="4">
        <f t="shared" si="67"/>
        <v>2854</v>
      </c>
      <c r="GA231" s="4">
        <f t="shared" si="67"/>
        <v>2187</v>
      </c>
      <c r="GB231" s="4">
        <f t="shared" si="67"/>
        <v>4428</v>
      </c>
      <c r="GC231" s="4">
        <f t="shared" si="67"/>
        <v>3815</v>
      </c>
      <c r="GD231" s="4">
        <f t="shared" si="67"/>
        <v>1949</v>
      </c>
      <c r="GE231" s="4">
        <f t="shared" si="67"/>
        <v>3523</v>
      </c>
      <c r="GF231" s="4">
        <f t="shared" si="67"/>
        <v>2517</v>
      </c>
      <c r="GG231" s="4">
        <f t="shared" si="67"/>
        <v>1804</v>
      </c>
      <c r="GH231" s="4">
        <f t="shared" si="67"/>
        <v>1294</v>
      </c>
      <c r="GI231" s="4">
        <f t="shared" si="67"/>
        <v>3855</v>
      </c>
      <c r="GJ231" s="4">
        <f t="shared" si="67"/>
        <v>2011</v>
      </c>
      <c r="GK231" s="4">
        <f t="shared" si="67"/>
        <v>909</v>
      </c>
      <c r="GL231" s="4">
        <f t="shared" si="67"/>
        <v>1644</v>
      </c>
      <c r="GM231" s="4">
        <f t="shared" ref="GM231:IX231" si="68">SUM(GM232:GM287)</f>
        <v>1151</v>
      </c>
      <c r="GN231" s="4">
        <f t="shared" si="68"/>
        <v>776</v>
      </c>
      <c r="GO231" s="4">
        <f t="shared" si="68"/>
        <v>451</v>
      </c>
      <c r="GP231" s="4">
        <f t="shared" si="68"/>
        <v>1388</v>
      </c>
      <c r="GQ231" s="4">
        <f t="shared" si="68"/>
        <v>2061</v>
      </c>
      <c r="GR231" s="4">
        <f t="shared" si="68"/>
        <v>2401</v>
      </c>
      <c r="GS231" s="4">
        <f t="shared" si="68"/>
        <v>1077</v>
      </c>
      <c r="GT231" s="4">
        <f t="shared" si="68"/>
        <v>1837</v>
      </c>
      <c r="GU231" s="4">
        <f t="shared" si="68"/>
        <v>2990</v>
      </c>
      <c r="GV231" s="4">
        <f t="shared" si="68"/>
        <v>1317</v>
      </c>
      <c r="GW231" s="4">
        <f t="shared" si="68"/>
        <v>1119</v>
      </c>
      <c r="GX231" s="4">
        <f t="shared" si="68"/>
        <v>581</v>
      </c>
      <c r="GY231" s="4">
        <f t="shared" si="68"/>
        <v>1158</v>
      </c>
      <c r="GZ231" s="4">
        <f t="shared" si="68"/>
        <v>5</v>
      </c>
      <c r="HA231" s="4">
        <f t="shared" si="68"/>
        <v>1286</v>
      </c>
      <c r="HB231" s="4">
        <f t="shared" si="68"/>
        <v>993</v>
      </c>
      <c r="HC231" s="4">
        <f t="shared" si="68"/>
        <v>745</v>
      </c>
      <c r="HD231" s="4">
        <f t="shared" si="68"/>
        <v>1755</v>
      </c>
      <c r="HE231" s="4">
        <f t="shared" si="68"/>
        <v>1795</v>
      </c>
      <c r="HF231" s="4">
        <f t="shared" si="68"/>
        <v>922</v>
      </c>
      <c r="HG231" s="4">
        <f t="shared" si="68"/>
        <v>4838</v>
      </c>
      <c r="HH231" s="4">
        <f t="shared" si="68"/>
        <v>4919</v>
      </c>
      <c r="HI231" s="4">
        <f t="shared" si="68"/>
        <v>2949</v>
      </c>
      <c r="HJ231" s="4">
        <f t="shared" si="68"/>
        <v>6223</v>
      </c>
      <c r="HK231" s="4">
        <f t="shared" si="68"/>
        <v>3202</v>
      </c>
      <c r="HL231" s="4">
        <f t="shared" si="68"/>
        <v>2837</v>
      </c>
      <c r="HM231" s="4">
        <f t="shared" si="68"/>
        <v>2535</v>
      </c>
      <c r="HN231" s="4">
        <f t="shared" si="68"/>
        <v>3672</v>
      </c>
      <c r="HO231" s="4">
        <f t="shared" si="68"/>
        <v>841</v>
      </c>
      <c r="HP231" s="4">
        <f t="shared" si="68"/>
        <v>3471</v>
      </c>
      <c r="HQ231" s="4">
        <f t="shared" si="68"/>
        <v>1293</v>
      </c>
      <c r="HR231" s="4">
        <f t="shared" si="68"/>
        <v>1932</v>
      </c>
      <c r="HS231" s="4">
        <f t="shared" si="68"/>
        <v>3166</v>
      </c>
      <c r="HT231" s="4">
        <f t="shared" si="68"/>
        <v>2117</v>
      </c>
      <c r="HU231" s="4">
        <f t="shared" si="68"/>
        <v>2080</v>
      </c>
      <c r="HV231" s="4">
        <f t="shared" si="68"/>
        <v>3026</v>
      </c>
      <c r="HW231" s="4">
        <f t="shared" si="68"/>
        <v>2145</v>
      </c>
      <c r="HX231" s="4">
        <f t="shared" si="68"/>
        <v>3162</v>
      </c>
      <c r="HY231" s="4">
        <f t="shared" si="68"/>
        <v>6696</v>
      </c>
      <c r="HZ231" s="4">
        <f t="shared" si="68"/>
        <v>1975</v>
      </c>
      <c r="IA231" s="4">
        <f t="shared" si="68"/>
        <v>2711</v>
      </c>
      <c r="IB231" s="4">
        <f t="shared" si="68"/>
        <v>2418</v>
      </c>
      <c r="IC231" s="4">
        <f t="shared" si="68"/>
        <v>3703</v>
      </c>
      <c r="ID231" s="4">
        <f t="shared" si="68"/>
        <v>4552</v>
      </c>
      <c r="IE231" s="4">
        <f t="shared" si="68"/>
        <v>2009</v>
      </c>
      <c r="IF231" s="4">
        <f t="shared" si="68"/>
        <v>5023</v>
      </c>
      <c r="IG231" s="4">
        <f t="shared" si="68"/>
        <v>3210</v>
      </c>
      <c r="IH231" s="4">
        <f t="shared" si="68"/>
        <v>1054</v>
      </c>
      <c r="II231" s="4">
        <f t="shared" si="68"/>
        <v>2953</v>
      </c>
      <c r="IJ231" s="4">
        <f t="shared" si="68"/>
        <v>2863</v>
      </c>
      <c r="IK231" s="4">
        <f t="shared" si="68"/>
        <v>1432</v>
      </c>
      <c r="IL231" s="4">
        <f t="shared" si="68"/>
        <v>3205</v>
      </c>
      <c r="IM231" s="4">
        <f t="shared" si="68"/>
        <v>3918</v>
      </c>
      <c r="IN231" s="4">
        <f t="shared" si="68"/>
        <v>2140</v>
      </c>
      <c r="IO231" s="4">
        <f t="shared" si="68"/>
        <v>2512</v>
      </c>
      <c r="IP231" s="4">
        <f t="shared" si="68"/>
        <v>2558</v>
      </c>
      <c r="IQ231" s="4">
        <f t="shared" si="68"/>
        <v>3888</v>
      </c>
      <c r="IR231" s="4">
        <f t="shared" si="68"/>
        <v>1256</v>
      </c>
      <c r="IS231" s="4">
        <f t="shared" si="68"/>
        <v>1455</v>
      </c>
      <c r="IT231" s="4">
        <f t="shared" si="68"/>
        <v>1939</v>
      </c>
      <c r="IU231" s="4">
        <f t="shared" si="68"/>
        <v>1171</v>
      </c>
      <c r="IV231" s="4">
        <f t="shared" si="68"/>
        <v>707</v>
      </c>
      <c r="IW231" s="4">
        <f t="shared" si="68"/>
        <v>2562</v>
      </c>
      <c r="IX231" s="4">
        <f t="shared" si="68"/>
        <v>748</v>
      </c>
      <c r="IY231" s="4">
        <f t="shared" ref="IY231:LJ231" si="69">SUM(IY232:IY287)</f>
        <v>1850</v>
      </c>
      <c r="IZ231" s="4">
        <f t="shared" si="69"/>
        <v>1223</v>
      </c>
      <c r="JA231" s="4">
        <f t="shared" si="69"/>
        <v>2947</v>
      </c>
      <c r="JB231" s="4">
        <f t="shared" si="69"/>
        <v>1143</v>
      </c>
      <c r="JC231" s="4">
        <f t="shared" si="69"/>
        <v>617</v>
      </c>
      <c r="JD231" s="4">
        <f t="shared" si="69"/>
        <v>1775</v>
      </c>
      <c r="JE231" s="4">
        <f t="shared" si="69"/>
        <v>2363</v>
      </c>
      <c r="JF231" s="4">
        <f t="shared" si="69"/>
        <v>1970</v>
      </c>
      <c r="JG231" s="4">
        <f t="shared" si="69"/>
        <v>6124</v>
      </c>
      <c r="JH231" s="4">
        <f t="shared" si="69"/>
        <v>3429</v>
      </c>
      <c r="JI231" s="4">
        <f t="shared" si="69"/>
        <v>3716</v>
      </c>
      <c r="JJ231" s="4">
        <f t="shared" si="69"/>
        <v>4504</v>
      </c>
      <c r="JK231" s="4">
        <f t="shared" si="69"/>
        <v>3445</v>
      </c>
      <c r="JL231" s="4">
        <f t="shared" si="69"/>
        <v>5606</v>
      </c>
      <c r="JM231" s="4">
        <f t="shared" si="69"/>
        <v>3453</v>
      </c>
      <c r="JN231" s="4">
        <f t="shared" si="69"/>
        <v>5081</v>
      </c>
      <c r="JO231" s="4">
        <f t="shared" si="69"/>
        <v>4037</v>
      </c>
      <c r="JP231" s="4">
        <f t="shared" si="69"/>
        <v>4173</v>
      </c>
      <c r="JQ231" s="4">
        <f t="shared" si="69"/>
        <v>2173</v>
      </c>
      <c r="JR231" s="4">
        <f t="shared" si="69"/>
        <v>2607</v>
      </c>
      <c r="JS231" s="4">
        <f t="shared" si="69"/>
        <v>3372</v>
      </c>
      <c r="JT231" s="4">
        <f t="shared" si="69"/>
        <v>4122</v>
      </c>
      <c r="JU231" s="4">
        <f t="shared" si="69"/>
        <v>1750</v>
      </c>
      <c r="JV231" s="4">
        <f t="shared" si="69"/>
        <v>2800</v>
      </c>
      <c r="JW231" s="4">
        <f t="shared" si="69"/>
        <v>5692</v>
      </c>
      <c r="JX231" s="4">
        <f t="shared" si="69"/>
        <v>2068</v>
      </c>
      <c r="JY231" s="4">
        <f t="shared" si="69"/>
        <v>2715</v>
      </c>
      <c r="JZ231" s="4">
        <f t="shared" si="69"/>
        <v>3045</v>
      </c>
      <c r="KA231" s="4">
        <f t="shared" si="69"/>
        <v>4391</v>
      </c>
      <c r="KB231" s="4">
        <f t="shared" si="69"/>
        <v>2815</v>
      </c>
      <c r="KC231" s="4">
        <f t="shared" si="69"/>
        <v>2655</v>
      </c>
      <c r="KD231" s="4">
        <f t="shared" si="69"/>
        <v>2189</v>
      </c>
      <c r="KE231" s="4">
        <f t="shared" si="69"/>
        <v>4990</v>
      </c>
      <c r="KF231" s="4">
        <f t="shared" si="69"/>
        <v>2383</v>
      </c>
      <c r="KG231" s="4">
        <f t="shared" si="69"/>
        <v>3536</v>
      </c>
      <c r="KH231" s="4">
        <f t="shared" si="69"/>
        <v>1980</v>
      </c>
      <c r="KI231" s="4">
        <f t="shared" si="69"/>
        <v>1896</v>
      </c>
      <c r="KJ231" s="4">
        <f t="shared" si="69"/>
        <v>4638</v>
      </c>
      <c r="KK231" s="4">
        <f t="shared" si="69"/>
        <v>2947</v>
      </c>
      <c r="KL231" s="4">
        <f t="shared" si="69"/>
        <v>2273</v>
      </c>
      <c r="KM231" s="4">
        <f t="shared" si="69"/>
        <v>4448</v>
      </c>
      <c r="KN231" s="4">
        <f t="shared" si="69"/>
        <v>5287</v>
      </c>
      <c r="KO231" s="4">
        <f t="shared" si="69"/>
        <v>2194</v>
      </c>
      <c r="KP231" s="4">
        <f t="shared" si="69"/>
        <v>2985</v>
      </c>
      <c r="KQ231" s="4">
        <f t="shared" si="69"/>
        <v>3699</v>
      </c>
      <c r="KR231" s="4">
        <f t="shared" si="69"/>
        <v>3682</v>
      </c>
      <c r="KS231" s="4">
        <f t="shared" si="69"/>
        <v>4283</v>
      </c>
      <c r="KT231" s="4">
        <f t="shared" si="69"/>
        <v>2652</v>
      </c>
      <c r="KU231" s="4">
        <f t="shared" si="69"/>
        <v>3659</v>
      </c>
      <c r="KV231" s="4">
        <f t="shared" si="69"/>
        <v>2374</v>
      </c>
      <c r="KW231" s="4">
        <f t="shared" si="69"/>
        <v>561</v>
      </c>
      <c r="KX231" s="4">
        <f t="shared" si="69"/>
        <v>3508</v>
      </c>
      <c r="KY231" s="4">
        <f t="shared" si="69"/>
        <v>1641</v>
      </c>
      <c r="KZ231" s="4">
        <f t="shared" si="69"/>
        <v>5647</v>
      </c>
      <c r="LA231" s="4">
        <f t="shared" si="69"/>
        <v>986</v>
      </c>
      <c r="LB231" s="4">
        <f t="shared" si="69"/>
        <v>1916</v>
      </c>
      <c r="LC231" s="4">
        <f t="shared" si="69"/>
        <v>1263</v>
      </c>
      <c r="LD231" s="4">
        <f t="shared" si="69"/>
        <v>5148</v>
      </c>
      <c r="LE231" s="4">
        <f t="shared" si="69"/>
        <v>1224</v>
      </c>
      <c r="LF231" s="4">
        <f t="shared" si="69"/>
        <v>6890</v>
      </c>
      <c r="LG231" s="4">
        <f t="shared" si="69"/>
        <v>5515</v>
      </c>
      <c r="LH231" s="4">
        <f t="shared" si="69"/>
        <v>3032</v>
      </c>
      <c r="LI231" s="4">
        <f t="shared" si="69"/>
        <v>8138</v>
      </c>
      <c r="LJ231" s="4">
        <f t="shared" si="69"/>
        <v>5708</v>
      </c>
      <c r="LK231" s="4">
        <f t="shared" ref="LK231:NV231" si="70">SUM(LK232:LK287)</f>
        <v>4704</v>
      </c>
      <c r="LL231" s="4">
        <f t="shared" si="70"/>
        <v>4987</v>
      </c>
      <c r="LM231" s="4">
        <f t="shared" si="70"/>
        <v>2307</v>
      </c>
      <c r="LN231" s="4">
        <f t="shared" si="70"/>
        <v>1422</v>
      </c>
      <c r="LO231" s="4">
        <f t="shared" si="70"/>
        <v>2705</v>
      </c>
      <c r="LP231" s="4">
        <f t="shared" si="70"/>
        <v>2150</v>
      </c>
      <c r="LQ231" s="4">
        <f t="shared" si="70"/>
        <v>3149</v>
      </c>
      <c r="LR231" s="4">
        <f t="shared" si="70"/>
        <v>1548</v>
      </c>
      <c r="LS231" s="4">
        <f t="shared" si="70"/>
        <v>2209</v>
      </c>
      <c r="LT231" s="4">
        <f t="shared" si="70"/>
        <v>3609</v>
      </c>
      <c r="LU231" s="4">
        <f t="shared" si="70"/>
        <v>2110</v>
      </c>
      <c r="LV231" s="4">
        <f t="shared" si="70"/>
        <v>4501</v>
      </c>
      <c r="LW231" s="4">
        <f t="shared" si="70"/>
        <v>4749</v>
      </c>
      <c r="LX231" s="4">
        <f t="shared" si="70"/>
        <v>1901</v>
      </c>
      <c r="LY231" s="4">
        <f t="shared" si="70"/>
        <v>2172</v>
      </c>
      <c r="LZ231" s="4">
        <f t="shared" si="70"/>
        <v>1471</v>
      </c>
      <c r="MA231" s="4">
        <f t="shared" si="70"/>
        <v>8706</v>
      </c>
      <c r="MB231" s="4">
        <f t="shared" si="70"/>
        <v>3119</v>
      </c>
      <c r="MC231" s="4">
        <f t="shared" si="70"/>
        <v>3468</v>
      </c>
      <c r="MD231" s="4">
        <f t="shared" si="70"/>
        <v>4366</v>
      </c>
      <c r="ME231" s="4">
        <f t="shared" si="70"/>
        <v>3065</v>
      </c>
      <c r="MF231" s="4">
        <f t="shared" si="70"/>
        <v>2808</v>
      </c>
      <c r="MG231" s="4">
        <f t="shared" si="70"/>
        <v>3130</v>
      </c>
      <c r="MH231" s="4">
        <f t="shared" si="70"/>
        <v>4804</v>
      </c>
      <c r="MI231" s="4">
        <f t="shared" si="70"/>
        <v>2205</v>
      </c>
      <c r="MJ231" s="4">
        <f t="shared" si="70"/>
        <v>4165</v>
      </c>
      <c r="MK231" s="4">
        <f t="shared" si="70"/>
        <v>3029</v>
      </c>
      <c r="ML231" s="4">
        <f t="shared" si="70"/>
        <v>508</v>
      </c>
      <c r="MM231" s="4">
        <f t="shared" si="70"/>
        <v>2869</v>
      </c>
      <c r="MN231" s="4">
        <f t="shared" si="70"/>
        <v>1213</v>
      </c>
      <c r="MO231" s="4">
        <f t="shared" si="70"/>
        <v>3419</v>
      </c>
      <c r="MP231" s="4">
        <f t="shared" si="70"/>
        <v>550</v>
      </c>
      <c r="MQ231" s="4">
        <f t="shared" si="70"/>
        <v>3474</v>
      </c>
      <c r="MR231" s="4">
        <f t="shared" si="70"/>
        <v>3461</v>
      </c>
      <c r="MS231" s="4">
        <f t="shared" si="70"/>
        <v>3881</v>
      </c>
      <c r="MT231" s="4">
        <f t="shared" si="70"/>
        <v>2553</v>
      </c>
      <c r="MU231" s="4">
        <f t="shared" si="70"/>
        <v>2810</v>
      </c>
      <c r="MV231" s="4">
        <f t="shared" si="70"/>
        <v>3218</v>
      </c>
      <c r="MW231" s="4">
        <f t="shared" si="70"/>
        <v>2707</v>
      </c>
      <c r="MX231" s="4">
        <f t="shared" si="70"/>
        <v>2901</v>
      </c>
      <c r="MY231" s="4">
        <f t="shared" si="70"/>
        <v>2927</v>
      </c>
      <c r="MZ231" s="4">
        <f t="shared" si="70"/>
        <v>2303</v>
      </c>
      <c r="NA231" s="4">
        <f t="shared" si="70"/>
        <v>4324</v>
      </c>
      <c r="NB231" s="4">
        <f t="shared" si="70"/>
        <v>4047</v>
      </c>
      <c r="NC231" s="4">
        <f t="shared" si="70"/>
        <v>2602</v>
      </c>
      <c r="ND231" s="4">
        <f t="shared" si="70"/>
        <v>2180</v>
      </c>
      <c r="NE231" s="4">
        <f t="shared" si="70"/>
        <v>3954</v>
      </c>
      <c r="NF231" s="4">
        <f t="shared" si="70"/>
        <v>0</v>
      </c>
      <c r="NG231" s="4">
        <f t="shared" si="70"/>
        <v>1499</v>
      </c>
      <c r="NH231" s="4">
        <f t="shared" si="70"/>
        <v>505</v>
      </c>
      <c r="NI231" s="4">
        <f t="shared" si="70"/>
        <v>1531</v>
      </c>
      <c r="NJ231" s="4">
        <f t="shared" si="70"/>
        <v>800</v>
      </c>
      <c r="NK231" s="4">
        <f t="shared" si="70"/>
        <v>1169</v>
      </c>
      <c r="NL231" s="4">
        <f t="shared" si="70"/>
        <v>509</v>
      </c>
      <c r="NM231" s="4">
        <f t="shared" si="70"/>
        <v>1592</v>
      </c>
      <c r="NN231" s="4">
        <f t="shared" si="70"/>
        <v>610</v>
      </c>
      <c r="NO231" s="4">
        <f t="shared" si="70"/>
        <v>415</v>
      </c>
      <c r="NP231" s="4">
        <f t="shared" si="70"/>
        <v>1075</v>
      </c>
      <c r="NQ231" s="4">
        <f t="shared" si="70"/>
        <v>1001</v>
      </c>
      <c r="NR231" s="4">
        <f t="shared" si="70"/>
        <v>393</v>
      </c>
      <c r="NS231" s="4">
        <f t="shared" si="70"/>
        <v>1052</v>
      </c>
      <c r="NT231" s="4">
        <f t="shared" si="70"/>
        <v>738</v>
      </c>
      <c r="NU231" s="4">
        <f t="shared" si="70"/>
        <v>525</v>
      </c>
      <c r="NV231" s="4">
        <f t="shared" si="70"/>
        <v>243</v>
      </c>
      <c r="NW231" s="4">
        <f t="shared" ref="NW231:PC231" si="71">SUM(NW232:NW287)</f>
        <v>650</v>
      </c>
      <c r="NX231" s="4">
        <f t="shared" si="71"/>
        <v>553</v>
      </c>
      <c r="NY231" s="4">
        <f t="shared" si="71"/>
        <v>1024</v>
      </c>
      <c r="NZ231" s="4">
        <f t="shared" si="71"/>
        <v>715</v>
      </c>
      <c r="OA231" s="4">
        <f t="shared" si="71"/>
        <v>727</v>
      </c>
      <c r="OB231" s="4">
        <f t="shared" si="71"/>
        <v>2633</v>
      </c>
      <c r="OC231" s="4">
        <f t="shared" si="71"/>
        <v>725</v>
      </c>
      <c r="OD231" s="4">
        <f t="shared" si="71"/>
        <v>1224</v>
      </c>
      <c r="OE231" s="4">
        <f t="shared" si="71"/>
        <v>533</v>
      </c>
      <c r="OF231" s="4">
        <f t="shared" si="71"/>
        <v>545</v>
      </c>
      <c r="OG231" s="4">
        <f t="shared" si="71"/>
        <v>607</v>
      </c>
      <c r="OH231" s="4">
        <f t="shared" si="71"/>
        <v>1483</v>
      </c>
      <c r="OI231" s="4">
        <f t="shared" si="71"/>
        <v>362</v>
      </c>
      <c r="OJ231" s="4">
        <f t="shared" si="71"/>
        <v>683</v>
      </c>
      <c r="OK231" s="4">
        <f t="shared" si="71"/>
        <v>1021</v>
      </c>
      <c r="OL231" s="4">
        <f t="shared" si="71"/>
        <v>1223</v>
      </c>
      <c r="OM231" s="4">
        <f t="shared" si="71"/>
        <v>591</v>
      </c>
      <c r="ON231" s="4">
        <f t="shared" si="71"/>
        <v>202</v>
      </c>
      <c r="OO231" s="4">
        <f t="shared" si="71"/>
        <v>1856</v>
      </c>
      <c r="OP231" s="4">
        <f t="shared" si="71"/>
        <v>605</v>
      </c>
      <c r="OQ231" s="4">
        <f t="shared" si="71"/>
        <v>202</v>
      </c>
      <c r="OR231" s="4">
        <f t="shared" si="71"/>
        <v>485</v>
      </c>
      <c r="OS231" s="4">
        <f t="shared" si="71"/>
        <v>433</v>
      </c>
      <c r="OT231" s="4">
        <f t="shared" si="71"/>
        <v>1405</v>
      </c>
      <c r="OU231" s="4">
        <f t="shared" si="71"/>
        <v>1386</v>
      </c>
      <c r="OV231" s="4">
        <f t="shared" si="71"/>
        <v>957</v>
      </c>
      <c r="OW231" s="4">
        <f t="shared" si="71"/>
        <v>740</v>
      </c>
      <c r="OX231" s="4">
        <f t="shared" si="71"/>
        <v>1264</v>
      </c>
      <c r="OY231" s="4">
        <f t="shared" si="71"/>
        <v>545</v>
      </c>
      <c r="OZ231" s="4">
        <f t="shared" si="71"/>
        <v>1218</v>
      </c>
      <c r="PA231" s="4">
        <f t="shared" si="71"/>
        <v>1809</v>
      </c>
      <c r="PB231" s="4">
        <f t="shared" si="71"/>
        <v>0</v>
      </c>
      <c r="PC231" s="4">
        <f t="shared" si="71"/>
        <v>799</v>
      </c>
      <c r="PD231" s="4">
        <f>SUM(PD232:PD287)</f>
        <v>399</v>
      </c>
      <c r="PE231" s="4">
        <f>SUM(PE232:PE287)</f>
        <v>1158</v>
      </c>
      <c r="PF231" s="4">
        <f t="shared" ref="PF231:RQ231" si="72">SUM(PF232:PF287)</f>
        <v>1224</v>
      </c>
      <c r="PG231" s="4">
        <f t="shared" si="72"/>
        <v>738</v>
      </c>
      <c r="PH231" s="4">
        <f t="shared" si="72"/>
        <v>451</v>
      </c>
      <c r="PI231" s="4">
        <f t="shared" si="72"/>
        <v>129</v>
      </c>
      <c r="PJ231" s="4">
        <f t="shared" si="72"/>
        <v>1828</v>
      </c>
      <c r="PK231" s="4">
        <f t="shared" si="72"/>
        <v>741</v>
      </c>
      <c r="PL231" s="4">
        <f t="shared" si="72"/>
        <v>433</v>
      </c>
      <c r="PM231" s="4">
        <f t="shared" si="72"/>
        <v>1202</v>
      </c>
      <c r="PN231" s="4">
        <f t="shared" si="72"/>
        <v>1586</v>
      </c>
      <c r="PO231" s="4">
        <f t="shared" si="72"/>
        <v>590</v>
      </c>
      <c r="PP231" s="4">
        <f t="shared" si="72"/>
        <v>922</v>
      </c>
      <c r="PQ231" s="4">
        <f t="shared" si="72"/>
        <v>648</v>
      </c>
      <c r="PR231" s="4">
        <f t="shared" si="72"/>
        <v>0</v>
      </c>
      <c r="PS231" s="4">
        <f t="shared" si="72"/>
        <v>681.44866019999995</v>
      </c>
      <c r="PT231" s="4">
        <f t="shared" si="72"/>
        <v>299.02023059999999</v>
      </c>
      <c r="PU231" s="4">
        <f t="shared" si="72"/>
        <v>833.86152779999998</v>
      </c>
      <c r="PV231" s="4">
        <f t="shared" si="72"/>
        <v>1041.4266891</v>
      </c>
      <c r="PW231" s="4">
        <f t="shared" si="72"/>
        <v>957.50407829999995</v>
      </c>
      <c r="PX231" s="4">
        <f t="shared" si="72"/>
        <v>1615.5837452999999</v>
      </c>
      <c r="PY231" s="4">
        <f t="shared" si="72"/>
        <v>276.97401059999993</v>
      </c>
      <c r="PZ231" s="4">
        <f t="shared" si="72"/>
        <v>1506.4182125999998</v>
      </c>
      <c r="QA231" s="4">
        <f t="shared" si="72"/>
        <v>0</v>
      </c>
      <c r="QB231" s="4">
        <f t="shared" si="72"/>
        <v>1247.3751275999998</v>
      </c>
      <c r="QC231" s="4">
        <f t="shared" si="72"/>
        <v>1044.990828</v>
      </c>
      <c r="QD231" s="4">
        <f t="shared" si="72"/>
        <v>269.44155209999997</v>
      </c>
      <c r="QE231" s="4">
        <f t="shared" si="72"/>
        <v>405.31975469999998</v>
      </c>
      <c r="QF231" s="4">
        <f t="shared" si="72"/>
        <v>717.67794839999988</v>
      </c>
      <c r="QG231" s="4">
        <f t="shared" si="72"/>
        <v>645.32960309999999</v>
      </c>
      <c r="QH231" s="4">
        <f t="shared" si="72"/>
        <v>1045.3582649999998</v>
      </c>
      <c r="QI231" s="4">
        <f t="shared" si="72"/>
        <v>1927.941939</v>
      </c>
      <c r="QJ231" s="4">
        <f t="shared" si="72"/>
        <v>1266.4083642000001</v>
      </c>
      <c r="QK231" s="4">
        <f t="shared" si="72"/>
        <v>1598.3142062999996</v>
      </c>
      <c r="QL231" s="4">
        <f t="shared" si="72"/>
        <v>1024.9287677999998</v>
      </c>
      <c r="QM231" s="4">
        <f t="shared" si="72"/>
        <v>1497.6364682999999</v>
      </c>
      <c r="QN231" s="4">
        <f t="shared" si="72"/>
        <v>2832.7922951999994</v>
      </c>
      <c r="QO231" s="4">
        <f t="shared" si="72"/>
        <v>534.0329357999999</v>
      </c>
      <c r="QP231" s="4">
        <f t="shared" si="72"/>
        <v>1597.4691011999998</v>
      </c>
      <c r="QQ231" s="4">
        <f t="shared" si="72"/>
        <v>3852.7239198000002</v>
      </c>
      <c r="QR231" s="4">
        <f t="shared" si="72"/>
        <v>440.3732445</v>
      </c>
      <c r="QS231" s="4">
        <f t="shared" si="72"/>
        <v>3202.9850726999998</v>
      </c>
      <c r="QT231" s="4">
        <f t="shared" si="72"/>
        <v>2069.4419276999997</v>
      </c>
      <c r="QU231" s="4">
        <f t="shared" si="72"/>
        <v>1295.5093745999998</v>
      </c>
      <c r="QV231" s="4">
        <f t="shared" si="72"/>
        <v>876.15352649999988</v>
      </c>
      <c r="QW231" s="4">
        <f t="shared" si="72"/>
        <v>1303.4827574999999</v>
      </c>
      <c r="QX231" s="4">
        <f t="shared" si="72"/>
        <v>2022.0058109999998</v>
      </c>
      <c r="QY231" s="4">
        <f t="shared" si="72"/>
        <v>1762.2278519999995</v>
      </c>
      <c r="QZ231" s="4">
        <f t="shared" si="72"/>
        <v>3264.9716945999999</v>
      </c>
      <c r="RA231" s="4">
        <f t="shared" si="72"/>
        <v>3407.2065572999995</v>
      </c>
      <c r="RB231" s="4">
        <f t="shared" si="72"/>
        <v>2744.5339278000001</v>
      </c>
      <c r="RC231" s="4">
        <f t="shared" si="72"/>
        <v>1946.0198393999999</v>
      </c>
      <c r="RD231" s="4">
        <f t="shared" si="72"/>
        <v>3875.5050137999997</v>
      </c>
      <c r="RE231" s="4">
        <f t="shared" si="72"/>
        <v>3971.9572263000005</v>
      </c>
      <c r="RF231" s="4">
        <f t="shared" si="72"/>
        <v>2243.9377589999995</v>
      </c>
      <c r="RG231" s="4">
        <f t="shared" si="72"/>
        <v>2438.0914698000001</v>
      </c>
      <c r="RH231" s="4">
        <f t="shared" si="72"/>
        <v>2270.1727608000001</v>
      </c>
      <c r="RI231" s="4">
        <f t="shared" si="72"/>
        <v>3525.5580149999996</v>
      </c>
      <c r="RJ231" s="4">
        <f t="shared" si="72"/>
        <v>8658.2854679999982</v>
      </c>
      <c r="RK231" s="4">
        <f t="shared" si="72"/>
        <v>7267.2057297000001</v>
      </c>
      <c r="RL231" s="4">
        <f t="shared" si="72"/>
        <v>8860.2655868999991</v>
      </c>
      <c r="RM231" s="4">
        <f t="shared" si="72"/>
        <v>11684.386368900001</v>
      </c>
      <c r="RN231" s="4">
        <f t="shared" si="72"/>
        <v>9097.8136073999976</v>
      </c>
      <c r="RO231" s="4">
        <f t="shared" si="72"/>
        <v>8864.0869316999997</v>
      </c>
      <c r="RP231" s="4">
        <f t="shared" si="72"/>
        <v>11089.689584399997</v>
      </c>
      <c r="RQ231" s="4">
        <f t="shared" si="72"/>
        <v>1512.3706919999997</v>
      </c>
      <c r="RR231" s="4">
        <f t="shared" ref="RR231:UC231" si="73">SUM(RR232:RR287)</f>
        <v>4881.2535702000005</v>
      </c>
      <c r="RS231" s="4">
        <f t="shared" si="73"/>
        <v>1119.8377448999997</v>
      </c>
      <c r="RT231" s="4">
        <f t="shared" si="73"/>
        <v>2814.8613695999998</v>
      </c>
      <c r="RU231" s="4">
        <f t="shared" si="73"/>
        <v>3469.1196918000001</v>
      </c>
      <c r="RV231" s="4">
        <f t="shared" si="73"/>
        <v>4107.7251977999995</v>
      </c>
      <c r="RW231" s="4">
        <f t="shared" si="73"/>
        <v>3232.8209570999993</v>
      </c>
      <c r="RX231" s="4">
        <f t="shared" si="73"/>
        <v>963.93422579999992</v>
      </c>
      <c r="RY231" s="4">
        <f t="shared" si="73"/>
        <v>761.62341359999982</v>
      </c>
      <c r="RZ231" s="4">
        <f t="shared" si="73"/>
        <v>1109.0350970999998</v>
      </c>
      <c r="SA231" s="4">
        <f t="shared" si="73"/>
        <v>2372.3202467999999</v>
      </c>
      <c r="SB231" s="4">
        <f t="shared" si="73"/>
        <v>1686.6828048</v>
      </c>
      <c r="SC231" s="4">
        <f t="shared" si="73"/>
        <v>656.24248199999988</v>
      </c>
      <c r="SD231" s="4">
        <f t="shared" si="73"/>
        <v>1475.1125801999997</v>
      </c>
      <c r="SE231" s="4">
        <f t="shared" si="73"/>
        <v>774.52045229999999</v>
      </c>
      <c r="SF231" s="4">
        <f t="shared" si="73"/>
        <v>1623.0794600999998</v>
      </c>
      <c r="SG231" s="4">
        <f t="shared" si="73"/>
        <v>1610.2559087999998</v>
      </c>
      <c r="SH231" s="4">
        <f t="shared" si="73"/>
        <v>541.23470099999997</v>
      </c>
      <c r="SI231" s="4">
        <f t="shared" si="73"/>
        <v>1343.3129282999998</v>
      </c>
      <c r="SJ231" s="4">
        <f t="shared" si="73"/>
        <v>1252.4457582</v>
      </c>
      <c r="SK231" s="4">
        <f t="shared" si="73"/>
        <v>1036.6132643999999</v>
      </c>
      <c r="SL231" s="4">
        <f t="shared" si="73"/>
        <v>606.23430629999996</v>
      </c>
      <c r="SM231" s="4">
        <f t="shared" si="73"/>
        <v>496.03994999999998</v>
      </c>
      <c r="SN231" s="4">
        <f t="shared" si="73"/>
        <v>1198.4692629000001</v>
      </c>
      <c r="SO231" s="4">
        <f t="shared" si="73"/>
        <v>1805.7691365000001</v>
      </c>
      <c r="SP231" s="4">
        <f t="shared" si="73"/>
        <v>253.42129889999995</v>
      </c>
      <c r="SQ231" s="4">
        <f t="shared" si="73"/>
        <v>931.1588453999999</v>
      </c>
      <c r="SR231" s="4">
        <f t="shared" si="73"/>
        <v>128.235513</v>
      </c>
      <c r="SS231" s="4">
        <f t="shared" si="73"/>
        <v>532.45295669999985</v>
      </c>
      <c r="ST231" s="4">
        <f t="shared" si="73"/>
        <v>2006.5367133</v>
      </c>
      <c r="SU231" s="4">
        <f t="shared" si="73"/>
        <v>1536.9154835999998</v>
      </c>
      <c r="SV231" s="4">
        <f t="shared" si="73"/>
        <v>2924.6882888999999</v>
      </c>
      <c r="SW231" s="4">
        <f t="shared" si="73"/>
        <v>1222.2791804999999</v>
      </c>
      <c r="SX231" s="4">
        <f t="shared" si="73"/>
        <v>491.81442449999997</v>
      </c>
      <c r="SY231" s="4">
        <f t="shared" si="73"/>
        <v>1554.7729217999997</v>
      </c>
      <c r="SZ231" s="4">
        <f t="shared" si="73"/>
        <v>2082.1185041999997</v>
      </c>
      <c r="TA231" s="4">
        <f t="shared" si="73"/>
        <v>0</v>
      </c>
      <c r="TB231" s="4">
        <f t="shared" si="73"/>
        <v>926.60262660000001</v>
      </c>
      <c r="TC231" s="4">
        <f t="shared" si="73"/>
        <v>2102.1070769999997</v>
      </c>
      <c r="TD231" s="4">
        <f t="shared" si="73"/>
        <v>1032.4244825999999</v>
      </c>
      <c r="TE231" s="4">
        <f t="shared" si="73"/>
        <v>0</v>
      </c>
      <c r="TF231" s="4">
        <f t="shared" si="73"/>
        <v>1162.9381049999997</v>
      </c>
      <c r="TG231" s="4">
        <f t="shared" si="73"/>
        <v>2188.3077972000001</v>
      </c>
      <c r="TH231" s="4">
        <f t="shared" si="73"/>
        <v>1566.4941621</v>
      </c>
      <c r="TI231" s="4">
        <f t="shared" si="73"/>
        <v>566.73482879999995</v>
      </c>
      <c r="TJ231" s="4">
        <f t="shared" si="73"/>
        <v>2517.3476307000001</v>
      </c>
      <c r="TK231" s="4">
        <f t="shared" si="73"/>
        <v>0</v>
      </c>
      <c r="TL231" s="4">
        <f t="shared" si="73"/>
        <v>0</v>
      </c>
      <c r="TM231" s="4">
        <f t="shared" si="73"/>
        <v>963.64027619999979</v>
      </c>
      <c r="TN231" s="4">
        <f t="shared" si="73"/>
        <v>1781.0406263999998</v>
      </c>
      <c r="TO231" s="4">
        <f t="shared" si="73"/>
        <v>657.52851149999981</v>
      </c>
      <c r="TP231" s="4">
        <f t="shared" si="73"/>
        <v>0</v>
      </c>
      <c r="TQ231" s="4">
        <f t="shared" si="73"/>
        <v>0</v>
      </c>
      <c r="TR231" s="4">
        <f t="shared" si="73"/>
        <v>2592.5619845999995</v>
      </c>
      <c r="TS231" s="4">
        <f t="shared" si="73"/>
        <v>878.06419889999995</v>
      </c>
      <c r="TT231" s="4">
        <f t="shared" si="73"/>
        <v>731.12614259999987</v>
      </c>
      <c r="TU231" s="4">
        <f t="shared" si="73"/>
        <v>283</v>
      </c>
      <c r="TV231" s="4">
        <f t="shared" si="73"/>
        <v>1357.3122779999999</v>
      </c>
      <c r="TW231" s="4">
        <f t="shared" si="73"/>
        <v>0</v>
      </c>
      <c r="TX231" s="4">
        <f t="shared" si="73"/>
        <v>1209.7495787999999</v>
      </c>
      <c r="TY231" s="4">
        <f t="shared" si="73"/>
        <v>995.09288339999989</v>
      </c>
      <c r="TZ231" s="4">
        <f t="shared" si="73"/>
        <v>252.79665599999998</v>
      </c>
      <c r="UA231" s="4">
        <f t="shared" si="73"/>
        <v>2133.7801463999999</v>
      </c>
      <c r="UB231" s="4">
        <f t="shared" si="73"/>
        <v>710.32920839999986</v>
      </c>
      <c r="UC231" s="4">
        <f t="shared" si="73"/>
        <v>534.73106609999991</v>
      </c>
      <c r="UD231" s="4">
        <f t="shared" ref="UD231:WO231" si="74">SUM(UD232:UD287)</f>
        <v>910.76609189999988</v>
      </c>
      <c r="UE231" s="4">
        <f t="shared" si="74"/>
        <v>903.63781410000001</v>
      </c>
      <c r="UF231" s="4">
        <f t="shared" si="74"/>
        <v>2258.3780330999998</v>
      </c>
      <c r="UG231" s="4">
        <f t="shared" si="74"/>
        <v>1381.6733510999998</v>
      </c>
      <c r="UH231" s="4">
        <f t="shared" si="74"/>
        <v>239.56892399999998</v>
      </c>
      <c r="UI231" s="4">
        <f t="shared" si="74"/>
        <v>1195.8972039</v>
      </c>
      <c r="UJ231" s="4">
        <f t="shared" si="74"/>
        <v>1144.0885868999999</v>
      </c>
      <c r="UK231" s="4">
        <f t="shared" si="74"/>
        <v>1398.7591715999999</v>
      </c>
      <c r="UL231" s="4">
        <f t="shared" si="74"/>
        <v>596.27676359999987</v>
      </c>
      <c r="UM231" s="4">
        <f t="shared" si="74"/>
        <v>1176.2760680999997</v>
      </c>
      <c r="UN231" s="4">
        <f t="shared" si="74"/>
        <v>1716.4819454999997</v>
      </c>
      <c r="UO231" s="4">
        <f t="shared" si="74"/>
        <v>302.65785689999996</v>
      </c>
      <c r="UP231" s="4">
        <f t="shared" si="74"/>
        <v>1044.9540843</v>
      </c>
      <c r="UQ231" s="4">
        <f t="shared" si="74"/>
        <v>132.24057629999999</v>
      </c>
      <c r="UR231" s="4">
        <f t="shared" si="74"/>
        <v>1035.8416467</v>
      </c>
      <c r="US231" s="4">
        <f t="shared" si="74"/>
        <v>687.29090849999989</v>
      </c>
      <c r="UT231" s="4">
        <f t="shared" si="74"/>
        <v>844.14976379999996</v>
      </c>
      <c r="UU231" s="4">
        <f t="shared" si="74"/>
        <v>757.14068220000001</v>
      </c>
      <c r="UV231" s="4">
        <f t="shared" si="74"/>
        <v>1098.8203484999999</v>
      </c>
      <c r="UW231" s="4">
        <f t="shared" si="74"/>
        <v>1195.5297668999999</v>
      </c>
      <c r="UX231" s="4">
        <f t="shared" si="74"/>
        <v>489.24236549999995</v>
      </c>
      <c r="UY231" s="4">
        <f t="shared" si="74"/>
        <v>1458.2472218999999</v>
      </c>
      <c r="UZ231" s="4">
        <f t="shared" si="74"/>
        <v>2230.5630521999997</v>
      </c>
      <c r="VA231" s="4">
        <f t="shared" si="74"/>
        <v>0.88184879999999999</v>
      </c>
      <c r="VB231" s="4">
        <f t="shared" si="74"/>
        <v>1764.2120118</v>
      </c>
      <c r="VC231" s="4">
        <f t="shared" si="74"/>
        <v>304.01737379999997</v>
      </c>
      <c r="VD231" s="4">
        <f t="shared" si="74"/>
        <v>932.44487489999983</v>
      </c>
      <c r="VE231" s="4">
        <f t="shared" si="74"/>
        <v>2685.8174951999999</v>
      </c>
      <c r="VF231" s="4">
        <f t="shared" si="74"/>
        <v>1051.237257</v>
      </c>
      <c r="VG231" s="4">
        <f t="shared" si="74"/>
        <v>718.92723419999993</v>
      </c>
      <c r="VH231" s="4">
        <f t="shared" si="74"/>
        <v>1276.6231127999999</v>
      </c>
      <c r="VI231" s="4">
        <f t="shared" si="74"/>
        <v>931.96720679999987</v>
      </c>
      <c r="VJ231" s="4">
        <f t="shared" si="74"/>
        <v>918.51901259999988</v>
      </c>
      <c r="VK231" s="4">
        <f t="shared" si="74"/>
        <v>710.84362020000003</v>
      </c>
      <c r="VL231" s="4">
        <f t="shared" si="74"/>
        <v>1297.8977150999999</v>
      </c>
      <c r="VM231" s="4">
        <f t="shared" si="74"/>
        <v>5323.5742307999999</v>
      </c>
      <c r="VN231" s="4">
        <f t="shared" si="74"/>
        <v>0</v>
      </c>
      <c r="VO231" s="4">
        <f t="shared" si="74"/>
        <v>3719.0870828999996</v>
      </c>
      <c r="VP231" s="4">
        <f t="shared" si="74"/>
        <v>931.74674459999994</v>
      </c>
      <c r="VQ231" s="4">
        <f t="shared" si="74"/>
        <v>1630.5384311999996</v>
      </c>
      <c r="VR231" s="4">
        <f t="shared" si="74"/>
        <v>157.99790999999996</v>
      </c>
      <c r="VS231" s="4">
        <f t="shared" si="74"/>
        <v>426.7780755</v>
      </c>
      <c r="VT231" s="4">
        <f t="shared" si="74"/>
        <v>1073.3569643999999</v>
      </c>
      <c r="VU231" s="4">
        <f t="shared" si="74"/>
        <v>1375.2064598999998</v>
      </c>
      <c r="VV231" s="4">
        <f t="shared" si="74"/>
        <v>617.51462219999996</v>
      </c>
      <c r="VW231" s="4">
        <f t="shared" si="74"/>
        <v>1378.0724685</v>
      </c>
      <c r="VX231" s="4">
        <f t="shared" si="74"/>
        <v>603.69899099999998</v>
      </c>
      <c r="VY231" s="4">
        <f t="shared" si="74"/>
        <v>404.14395629999996</v>
      </c>
      <c r="VZ231" s="4">
        <f t="shared" si="74"/>
        <v>1065.4938126</v>
      </c>
      <c r="WA231" s="4">
        <f t="shared" si="74"/>
        <v>863.58718109999995</v>
      </c>
      <c r="WB231" s="4">
        <f t="shared" si="74"/>
        <v>1805.9895987</v>
      </c>
      <c r="WC231" s="4">
        <f t="shared" si="74"/>
        <v>1209.1984232999998</v>
      </c>
      <c r="WD231" s="4">
        <f t="shared" si="74"/>
        <v>736.19677319999994</v>
      </c>
      <c r="WE231" s="4">
        <f t="shared" si="74"/>
        <v>793.00253339999995</v>
      </c>
      <c r="WF231" s="4">
        <f t="shared" si="74"/>
        <v>0</v>
      </c>
      <c r="WG231" s="4">
        <f t="shared" si="74"/>
        <v>1546.3953581999999</v>
      </c>
      <c r="WH231" s="4">
        <f t="shared" si="74"/>
        <v>1545.8074589999999</v>
      </c>
      <c r="WI231" s="4">
        <f t="shared" si="74"/>
        <v>282.19161599999995</v>
      </c>
      <c r="WJ231" s="4">
        <f t="shared" si="74"/>
        <v>783.89009579999993</v>
      </c>
      <c r="WK231" s="4">
        <f t="shared" si="74"/>
        <v>476.45555789999997</v>
      </c>
      <c r="WL231" s="4">
        <f t="shared" si="74"/>
        <v>1113.1136477999999</v>
      </c>
      <c r="WM231" s="4">
        <f t="shared" si="74"/>
        <v>0</v>
      </c>
      <c r="WN231" s="4">
        <f t="shared" si="74"/>
        <v>425.78599559999998</v>
      </c>
      <c r="WO231" s="4">
        <f t="shared" si="74"/>
        <v>463.74223769999992</v>
      </c>
      <c r="WP231" s="4">
        <f t="shared" ref="WP231:ZA231" si="75">SUM(WP232:WP287)</f>
        <v>764.93034660000001</v>
      </c>
      <c r="WQ231" s="4">
        <f t="shared" si="75"/>
        <v>1154.6707724999999</v>
      </c>
      <c r="WR231" s="4">
        <f t="shared" si="75"/>
        <v>606.27104999999995</v>
      </c>
      <c r="WS231" s="4">
        <f t="shared" si="75"/>
        <v>0</v>
      </c>
      <c r="WT231" s="4">
        <f t="shared" si="75"/>
        <v>467.56358249999994</v>
      </c>
      <c r="WU231" s="4">
        <f t="shared" si="75"/>
        <v>1311.2724218999997</v>
      </c>
      <c r="WV231" s="4">
        <f t="shared" si="75"/>
        <v>1583.5432389000002</v>
      </c>
      <c r="WW231" s="4">
        <f t="shared" si="75"/>
        <v>332.75094719999998</v>
      </c>
      <c r="WX231" s="4">
        <f t="shared" si="75"/>
        <v>771.6544437</v>
      </c>
      <c r="WY231" s="4">
        <f t="shared" si="75"/>
        <v>130.072698</v>
      </c>
      <c r="WZ231" s="4">
        <f t="shared" si="75"/>
        <v>828.34997279999993</v>
      </c>
      <c r="XA231" s="4">
        <f t="shared" si="75"/>
        <v>543.69652889999986</v>
      </c>
      <c r="XB231" s="4">
        <f t="shared" si="75"/>
        <v>622.6954839</v>
      </c>
      <c r="XC231" s="4">
        <f t="shared" si="75"/>
        <v>617.80857179999987</v>
      </c>
      <c r="XD231" s="4">
        <f t="shared" si="75"/>
        <v>91.381581899999986</v>
      </c>
      <c r="XE231" s="4">
        <f t="shared" si="75"/>
        <v>0</v>
      </c>
      <c r="XF231" s="4">
        <f t="shared" si="75"/>
        <v>0</v>
      </c>
      <c r="XG231" s="4">
        <f t="shared" si="75"/>
        <v>0</v>
      </c>
      <c r="XH231" s="4">
        <f t="shared" si="75"/>
        <v>1545.6237404999997</v>
      </c>
      <c r="XI231" s="4">
        <f t="shared" si="75"/>
        <v>477.4476378</v>
      </c>
      <c r="XJ231" s="4">
        <f t="shared" si="75"/>
        <v>2176.8805064999997</v>
      </c>
      <c r="XK231" s="4">
        <f t="shared" si="75"/>
        <v>3571.1202029999995</v>
      </c>
      <c r="XL231" s="4">
        <f t="shared" si="75"/>
        <v>0</v>
      </c>
      <c r="XM231" s="4">
        <f t="shared" si="75"/>
        <v>825.22675829999991</v>
      </c>
      <c r="XN231" s="4">
        <f t="shared" si="75"/>
        <v>1735.4416946999997</v>
      </c>
      <c r="XO231" s="4">
        <f t="shared" si="75"/>
        <v>2593.3703460000002</v>
      </c>
      <c r="XP231" s="4">
        <f t="shared" si="75"/>
        <v>1044.6601347000001</v>
      </c>
      <c r="XQ231" s="4">
        <f t="shared" si="75"/>
        <v>0</v>
      </c>
      <c r="XR231" s="4">
        <f t="shared" si="75"/>
        <v>633.75533759999985</v>
      </c>
      <c r="XS231" s="4">
        <f t="shared" si="75"/>
        <v>1576.3047299999998</v>
      </c>
      <c r="XT231" s="4">
        <f t="shared" si="75"/>
        <v>1824.9493478999996</v>
      </c>
      <c r="XU231" s="4">
        <f t="shared" si="75"/>
        <v>655.06668360000003</v>
      </c>
      <c r="XV231" s="4">
        <f t="shared" si="75"/>
        <v>733.95540749999986</v>
      </c>
      <c r="XW231" s="4">
        <f t="shared" si="75"/>
        <v>1122.4832913</v>
      </c>
      <c r="XX231" s="4">
        <f t="shared" si="75"/>
        <v>1495.0276655999999</v>
      </c>
      <c r="XY231" s="4">
        <f t="shared" si="75"/>
        <v>1088.8628057999999</v>
      </c>
      <c r="XZ231" s="4">
        <f t="shared" si="75"/>
        <v>806.5977024</v>
      </c>
      <c r="YA231" s="4">
        <f t="shared" si="75"/>
        <v>279.0316578</v>
      </c>
      <c r="YB231" s="4">
        <f t="shared" si="75"/>
        <v>1092.2064825</v>
      </c>
      <c r="YC231" s="4">
        <f t="shared" si="75"/>
        <v>2003.0460617999997</v>
      </c>
      <c r="YD231" s="4">
        <f t="shared" si="75"/>
        <v>421.63395749999995</v>
      </c>
      <c r="YE231" s="4">
        <f t="shared" si="75"/>
        <v>947.91397259999997</v>
      </c>
      <c r="YF231" s="4">
        <f t="shared" si="75"/>
        <v>0</v>
      </c>
      <c r="YG231" s="4">
        <f t="shared" si="75"/>
        <v>611.56214279999995</v>
      </c>
      <c r="YH231" s="4">
        <f t="shared" si="75"/>
        <v>770.11120829999993</v>
      </c>
      <c r="YI231" s="4">
        <f t="shared" si="75"/>
        <v>1076.0759981999997</v>
      </c>
      <c r="YJ231" s="4">
        <f t="shared" si="75"/>
        <v>3183.9150923999996</v>
      </c>
      <c r="YK231" s="4">
        <f t="shared" si="75"/>
        <v>1772.4426005999999</v>
      </c>
      <c r="YL231" s="4">
        <f t="shared" si="75"/>
        <v>1768.4375372999998</v>
      </c>
      <c r="YM231" s="4">
        <f t="shared" si="75"/>
        <v>614.61186989999999</v>
      </c>
      <c r="YN231" s="4">
        <f t="shared" si="75"/>
        <v>1439.1037541999999</v>
      </c>
      <c r="YO231" s="4">
        <f t="shared" si="75"/>
        <v>1379.3952417</v>
      </c>
      <c r="YP231" s="4">
        <f t="shared" si="75"/>
        <v>1061.5622366999999</v>
      </c>
      <c r="YQ231" s="4">
        <f t="shared" si="75"/>
        <v>2828.5300259999999</v>
      </c>
      <c r="YR231" s="4">
        <f t="shared" si="75"/>
        <v>128.8601559</v>
      </c>
      <c r="YS231" s="4">
        <f t="shared" si="75"/>
        <v>1552.2743501999998</v>
      </c>
      <c r="YT231" s="4">
        <f t="shared" si="75"/>
        <v>1127.7743840999997</v>
      </c>
      <c r="YU231" s="4">
        <f t="shared" si="75"/>
        <v>1438.7730608999998</v>
      </c>
      <c r="YV231" s="4">
        <f t="shared" si="75"/>
        <v>1184.5066569000001</v>
      </c>
      <c r="YW231" s="4">
        <f t="shared" si="75"/>
        <v>569.89478699999995</v>
      </c>
      <c r="YX231" s="4">
        <f t="shared" si="75"/>
        <v>658.96151579999992</v>
      </c>
      <c r="YY231" s="4">
        <f t="shared" si="75"/>
        <v>1831.6367012999999</v>
      </c>
      <c r="YZ231" s="4">
        <f t="shared" si="75"/>
        <v>459.81066179999999</v>
      </c>
      <c r="ZA231" s="4">
        <f t="shared" si="75"/>
        <v>883.13482949999991</v>
      </c>
      <c r="ZB231" s="4">
        <f t="shared" ref="ZB231:ABM231" si="76">SUM(ZB232:ZB287)</f>
        <v>224.0630826</v>
      </c>
      <c r="ZC231" s="4">
        <f t="shared" si="76"/>
        <v>665.46515069999987</v>
      </c>
      <c r="ZD231" s="4">
        <f t="shared" si="76"/>
        <v>1704.9076799999998</v>
      </c>
      <c r="ZE231" s="4">
        <f t="shared" si="76"/>
        <v>349.10189370000001</v>
      </c>
      <c r="ZF231" s="4">
        <f t="shared" si="76"/>
        <v>0</v>
      </c>
      <c r="ZG231" s="4">
        <f t="shared" si="76"/>
        <v>530.211591</v>
      </c>
      <c r="ZH231" s="4">
        <f t="shared" si="76"/>
        <v>450.66148049999993</v>
      </c>
      <c r="ZI231" s="4">
        <f t="shared" si="76"/>
        <v>641.76546419999988</v>
      </c>
      <c r="ZJ231" s="4">
        <f t="shared" si="76"/>
        <v>1345.1133695999999</v>
      </c>
      <c r="ZK231" s="4">
        <f t="shared" si="76"/>
        <v>1373.6999681999998</v>
      </c>
      <c r="ZL231" s="4">
        <f t="shared" si="76"/>
        <v>1083.2777633999999</v>
      </c>
      <c r="ZM231" s="4">
        <f t="shared" si="76"/>
        <v>2830.7346479999997</v>
      </c>
      <c r="ZN231" s="4">
        <f t="shared" si="76"/>
        <v>237.87871379999996</v>
      </c>
      <c r="ZO231" s="4">
        <f t="shared" si="76"/>
        <v>1640.7899234999995</v>
      </c>
      <c r="ZP231" s="4">
        <f t="shared" si="76"/>
        <v>1082.9470701</v>
      </c>
      <c r="ZQ231" s="4">
        <f t="shared" si="76"/>
        <v>923.81010539999988</v>
      </c>
      <c r="ZR231" s="4">
        <f t="shared" si="76"/>
        <v>1129.9422623999999</v>
      </c>
      <c r="ZS231" s="4">
        <f t="shared" si="76"/>
        <v>1002.1476737999999</v>
      </c>
      <c r="ZT231" s="4">
        <f t="shared" si="76"/>
        <v>1844.6072273999998</v>
      </c>
      <c r="ZU231" s="4">
        <f t="shared" si="76"/>
        <v>799.83686160000002</v>
      </c>
      <c r="ZV231" s="4">
        <f t="shared" si="76"/>
        <v>0</v>
      </c>
      <c r="ZW231" s="4">
        <f t="shared" si="76"/>
        <v>676.04733629999998</v>
      </c>
      <c r="ZX231" s="4">
        <f t="shared" si="76"/>
        <v>528.88881779999997</v>
      </c>
      <c r="ZY231" s="4">
        <f t="shared" si="76"/>
        <v>471.60538949999994</v>
      </c>
      <c r="ZZ231" s="4">
        <f t="shared" si="76"/>
        <v>862.88905079999995</v>
      </c>
      <c r="AAA231" s="4">
        <f t="shared" si="76"/>
        <v>1855.0791818999999</v>
      </c>
      <c r="AAB231" s="4">
        <f t="shared" si="76"/>
        <v>725.98202459999993</v>
      </c>
      <c r="AAC231" s="4">
        <f t="shared" si="76"/>
        <v>1777.3295126999999</v>
      </c>
      <c r="AAD231" s="4">
        <f t="shared" si="76"/>
        <v>408.957381</v>
      </c>
      <c r="AAE231" s="4">
        <f t="shared" si="76"/>
        <v>1772.1119073</v>
      </c>
      <c r="AAF231" s="4">
        <f t="shared" si="76"/>
        <v>885.37619519999987</v>
      </c>
      <c r="AAG231" s="4">
        <f t="shared" si="76"/>
        <v>997.22401799999989</v>
      </c>
      <c r="AAH231" s="4">
        <f t="shared" si="76"/>
        <v>786.35192369999982</v>
      </c>
      <c r="AAI231" s="4">
        <f t="shared" si="76"/>
        <v>994.28452199999992</v>
      </c>
      <c r="AAJ231" s="4">
        <f t="shared" si="76"/>
        <v>264.59138369999999</v>
      </c>
      <c r="AAK231" s="4">
        <f t="shared" si="76"/>
        <v>1302.3437027999998</v>
      </c>
      <c r="AAL231" s="4">
        <f t="shared" si="76"/>
        <v>1080.9629103</v>
      </c>
      <c r="AAM231" s="4">
        <f t="shared" si="76"/>
        <v>1098.3426804000001</v>
      </c>
      <c r="AAN231" s="4">
        <f t="shared" si="76"/>
        <v>775.84322550000002</v>
      </c>
      <c r="AAO231" s="4">
        <f t="shared" si="76"/>
        <v>675.79013039999995</v>
      </c>
      <c r="AAP231" s="4">
        <f t="shared" si="76"/>
        <v>1110.0271769999999</v>
      </c>
      <c r="AAQ231" s="4">
        <f t="shared" si="76"/>
        <v>461.42738459999998</v>
      </c>
      <c r="AAR231" s="4">
        <f t="shared" si="76"/>
        <v>141.463245</v>
      </c>
      <c r="AAS231" s="4">
        <f t="shared" si="76"/>
        <v>364.71796619999998</v>
      </c>
      <c r="AAT231" s="4">
        <f t="shared" si="76"/>
        <v>753.94398029999991</v>
      </c>
      <c r="AAU231" s="4">
        <f t="shared" si="76"/>
        <v>0</v>
      </c>
      <c r="AAV231" s="4">
        <f t="shared" si="76"/>
        <v>1245.9053795999998</v>
      </c>
      <c r="AAW231" s="4">
        <f t="shared" si="76"/>
        <v>272.60151029999997</v>
      </c>
      <c r="AAX231" s="4">
        <f t="shared" si="76"/>
        <v>202.09034999999997</v>
      </c>
      <c r="AAY231" s="4">
        <f t="shared" si="76"/>
        <v>270.43363199999999</v>
      </c>
      <c r="AAZ231" s="4">
        <f t="shared" si="76"/>
        <v>227.40675929999998</v>
      </c>
      <c r="ABA231" s="4">
        <f t="shared" si="76"/>
        <v>0</v>
      </c>
      <c r="ABB231" s="4">
        <f t="shared" si="76"/>
        <v>206.57308139999998</v>
      </c>
      <c r="ABC231" s="4">
        <f t="shared" si="76"/>
        <v>635.0046233999999</v>
      </c>
      <c r="ABD231" s="4">
        <f t="shared" si="76"/>
        <v>1286.8378613999998</v>
      </c>
      <c r="ABE231" s="4">
        <f t="shared" si="76"/>
        <v>0</v>
      </c>
      <c r="ABF231" s="4">
        <f t="shared" si="76"/>
        <v>277.01075429999997</v>
      </c>
      <c r="ABG231" s="4">
        <f t="shared" si="76"/>
        <v>228.6560451</v>
      </c>
      <c r="ABH231" s="4">
        <f t="shared" si="76"/>
        <v>633.09395099999995</v>
      </c>
      <c r="ABI231" s="4">
        <f t="shared" si="76"/>
        <v>720.58070069999997</v>
      </c>
      <c r="ABJ231" s="4">
        <f t="shared" si="76"/>
        <v>617.18392889999996</v>
      </c>
      <c r="ABK231" s="4">
        <f t="shared" si="76"/>
        <v>545.57045760000005</v>
      </c>
      <c r="ABL231" s="4">
        <f t="shared" si="76"/>
        <v>813.65249279999989</v>
      </c>
      <c r="ABM231" s="4">
        <f t="shared" si="76"/>
        <v>758.64717389999998</v>
      </c>
      <c r="ABN231" s="4">
        <f t="shared" ref="ABN231:ADP231" si="77">SUM(ABN232:ABN287)</f>
        <v>1128.5827454999999</v>
      </c>
      <c r="ABO231" s="4">
        <f t="shared" si="77"/>
        <v>0</v>
      </c>
      <c r="ABP231" s="4">
        <f t="shared" si="77"/>
        <v>251.40039539999998</v>
      </c>
      <c r="ABQ231" s="4">
        <f t="shared" si="77"/>
        <v>623.54058899999995</v>
      </c>
      <c r="ABR231" s="4">
        <f t="shared" si="77"/>
        <v>0</v>
      </c>
      <c r="ABS231" s="4">
        <f t="shared" si="77"/>
        <v>1495.3951026</v>
      </c>
      <c r="ABT231" s="4">
        <f t="shared" si="77"/>
        <v>823.79375399999981</v>
      </c>
      <c r="ABU231" s="4">
        <f t="shared" si="77"/>
        <v>501.66173609999998</v>
      </c>
      <c r="ABV231" s="4">
        <f t="shared" si="77"/>
        <v>1202.8417631999998</v>
      </c>
      <c r="ABW231" s="4">
        <f t="shared" si="77"/>
        <v>219.9110445</v>
      </c>
      <c r="ABX231" s="4">
        <f t="shared" si="77"/>
        <v>155.97700649999999</v>
      </c>
      <c r="ABY231" s="4">
        <f t="shared" si="77"/>
        <v>489.86700839999992</v>
      </c>
      <c r="ABZ231" s="4">
        <f t="shared" si="77"/>
        <v>444.41505149999995</v>
      </c>
      <c r="ACA231" s="4">
        <f t="shared" si="77"/>
        <v>253.42129889999995</v>
      </c>
      <c r="ACB231" s="4">
        <f t="shared" si="77"/>
        <v>604.06642799999986</v>
      </c>
      <c r="ACC231" s="4">
        <f t="shared" si="77"/>
        <v>404.18069999999994</v>
      </c>
      <c r="ACD231" s="4">
        <f t="shared" si="77"/>
        <v>607.33661729999994</v>
      </c>
      <c r="ACE231" s="4">
        <f t="shared" si="77"/>
        <v>1001.3393123999999</v>
      </c>
      <c r="ACF231" s="4">
        <f t="shared" si="77"/>
        <v>344.65590599999996</v>
      </c>
      <c r="ACG231" s="4">
        <f t="shared" si="77"/>
        <v>0</v>
      </c>
      <c r="ACH231" s="4">
        <f t="shared" si="77"/>
        <v>202.75173659999999</v>
      </c>
      <c r="ACI231" s="4">
        <f t="shared" si="77"/>
        <v>0</v>
      </c>
      <c r="ACJ231" s="4">
        <f t="shared" si="77"/>
        <v>711.17431349999993</v>
      </c>
      <c r="ACK231" s="4">
        <f t="shared" si="77"/>
        <v>863.95461809999983</v>
      </c>
      <c r="ACL231" s="4">
        <f t="shared" si="77"/>
        <v>0</v>
      </c>
      <c r="ACM231" s="4">
        <f t="shared" si="77"/>
        <v>1704.3565244999995</v>
      </c>
      <c r="ACN231" s="4">
        <f t="shared" si="77"/>
        <v>303.35598719999996</v>
      </c>
      <c r="ACO231" s="4">
        <f t="shared" si="77"/>
        <v>670.93996199999992</v>
      </c>
      <c r="ACP231" s="4">
        <f t="shared" si="77"/>
        <v>462.05202749999995</v>
      </c>
      <c r="ACQ231" s="4">
        <f t="shared" si="77"/>
        <v>275.6879811</v>
      </c>
      <c r="ACR231" s="4">
        <f t="shared" si="77"/>
        <v>518.12291369999991</v>
      </c>
      <c r="ACS231" s="4">
        <f t="shared" si="77"/>
        <v>345.53775480000002</v>
      </c>
      <c r="ACT231" s="4">
        <f t="shared" si="77"/>
        <v>0</v>
      </c>
      <c r="ACU231" s="4">
        <f t="shared" si="77"/>
        <v>456.32001029999998</v>
      </c>
      <c r="ACV231" s="4">
        <f t="shared" si="77"/>
        <v>1655.7813530999999</v>
      </c>
      <c r="ACW231" s="4">
        <f t="shared" si="77"/>
        <v>0</v>
      </c>
      <c r="ACX231" s="4">
        <f t="shared" si="77"/>
        <v>405.02580509999996</v>
      </c>
      <c r="ACY231" s="4">
        <f t="shared" si="77"/>
        <v>747.18313949999992</v>
      </c>
      <c r="ACZ231" s="4">
        <f t="shared" si="77"/>
        <v>357.84689430000003</v>
      </c>
      <c r="ADA231" s="4">
        <f t="shared" si="77"/>
        <v>1084.7107676999999</v>
      </c>
      <c r="ADB231" s="4">
        <f t="shared" si="77"/>
        <v>181.84457129999998</v>
      </c>
      <c r="ADC231" s="4">
        <f t="shared" si="77"/>
        <v>0</v>
      </c>
      <c r="ADD231" s="4">
        <f t="shared" si="77"/>
        <v>1059.3576146999999</v>
      </c>
      <c r="ADE231" s="4">
        <f t="shared" si="77"/>
        <v>652.27416239999991</v>
      </c>
      <c r="ADF231" s="4">
        <f t="shared" si="77"/>
        <v>375.11643329999993</v>
      </c>
      <c r="ADG231" s="4">
        <f t="shared" si="77"/>
        <v>240.1200795</v>
      </c>
      <c r="ADH231" s="4">
        <f t="shared" si="77"/>
        <v>250.5552903</v>
      </c>
      <c r="ADI231" s="4">
        <f t="shared" si="77"/>
        <v>1137.5849519999999</v>
      </c>
      <c r="ADJ231" s="4">
        <f t="shared" si="77"/>
        <v>2174.8228592999999</v>
      </c>
      <c r="ADK231" s="4">
        <f t="shared" si="77"/>
        <v>233.61644459999999</v>
      </c>
      <c r="ADL231" s="4">
        <f t="shared" si="77"/>
        <v>1458.8718647999999</v>
      </c>
      <c r="ADM231" s="4">
        <f t="shared" si="77"/>
        <v>1308.8473376999998</v>
      </c>
      <c r="ADN231" s="4">
        <f t="shared" si="77"/>
        <v>1111.6071560999999</v>
      </c>
      <c r="ADO231" s="4">
        <f t="shared" si="77"/>
        <v>1529.1625628999998</v>
      </c>
      <c r="ADP231" s="4">
        <f t="shared" si="77"/>
        <v>1147.5424946999999</v>
      </c>
    </row>
    <row r="232" spans="1:802" s="2" customFormat="1" ht="16.5">
      <c r="A232" s="5" t="s">
        <v>226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  <c r="ZM232" s="4"/>
      <c r="ZN232" s="4"/>
      <c r="ZO232" s="4"/>
      <c r="ZP232" s="4"/>
      <c r="ZQ232" s="4"/>
      <c r="ZR232" s="4"/>
      <c r="ZS232" s="4"/>
      <c r="ZT232" s="4"/>
      <c r="ZU232" s="4"/>
      <c r="ZV232" s="4"/>
      <c r="ZW232" s="4"/>
      <c r="ZX232" s="4"/>
      <c r="ZY232" s="4"/>
      <c r="ZZ232" s="4"/>
      <c r="AAA232" s="4"/>
      <c r="AAB232" s="4"/>
      <c r="AAC232" s="4"/>
      <c r="AAD232" s="4"/>
      <c r="AAE232" s="4"/>
      <c r="AAF232" s="4"/>
      <c r="AAG232" s="4"/>
      <c r="AAH232" s="4"/>
      <c r="AAI232" s="4"/>
      <c r="AAJ232" s="4"/>
      <c r="AAK232" s="4"/>
      <c r="AAL232" s="4"/>
      <c r="AAM232" s="4"/>
      <c r="AAN232" s="4"/>
      <c r="AAO232" s="4"/>
      <c r="AAP232" s="4"/>
      <c r="AAQ232" s="4"/>
      <c r="AAR232" s="4"/>
      <c r="AAS232" s="4"/>
      <c r="AAT232" s="4"/>
      <c r="AAU232" s="4"/>
      <c r="AAV232" s="4"/>
      <c r="AAW232" s="4"/>
      <c r="AAX232" s="4"/>
      <c r="AAY232" s="4"/>
      <c r="AAZ232" s="4"/>
      <c r="ABA232" s="4"/>
      <c r="ABB232" s="4"/>
      <c r="ABC232" s="4"/>
      <c r="ABD232" s="4"/>
      <c r="ABE232" s="4"/>
      <c r="ABF232" s="4"/>
      <c r="ABG232" s="4"/>
      <c r="ABH232" s="4"/>
      <c r="ABI232" s="4"/>
      <c r="ABJ232" s="4"/>
      <c r="ABK232" s="4"/>
      <c r="ABL232" s="4"/>
      <c r="ABM232" s="4"/>
      <c r="ABN232" s="4"/>
      <c r="ABO232" s="4"/>
      <c r="ABP232" s="4"/>
      <c r="ABQ232" s="4"/>
      <c r="ABR232" s="4"/>
      <c r="ABS232" s="4"/>
      <c r="ABT232" s="4"/>
      <c r="ABU232" s="4"/>
      <c r="ABV232" s="4"/>
      <c r="ABW232" s="4"/>
      <c r="ABX232" s="4"/>
      <c r="ABY232" s="4"/>
      <c r="ABZ232" s="4"/>
      <c r="ACA232" s="4"/>
      <c r="ACB232" s="4"/>
      <c r="ACC232" s="4"/>
      <c r="ACD232" s="4"/>
      <c r="ACE232" s="4"/>
      <c r="ACF232" s="4"/>
      <c r="ACG232" s="4"/>
      <c r="ACH232" s="4"/>
      <c r="ACI232" s="4"/>
      <c r="ACJ232" s="4"/>
      <c r="ACK232" s="4"/>
      <c r="ACL232" s="4"/>
      <c r="ACM232" s="4"/>
      <c r="ACN232" s="4"/>
      <c r="ACO232" s="4"/>
      <c r="ACP232" s="4"/>
      <c r="ACQ232" s="4"/>
      <c r="ACR232" s="4"/>
      <c r="ACS232" s="4"/>
      <c r="ACT232" s="4"/>
      <c r="ACU232" s="4"/>
      <c r="ACV232" s="4"/>
      <c r="ACW232" s="4"/>
      <c r="ACX232" s="4"/>
      <c r="ACY232" s="4"/>
      <c r="ACZ232" s="4"/>
      <c r="ADA232" s="4"/>
      <c r="ADB232" s="4"/>
      <c r="ADC232" s="4"/>
      <c r="ADD232" s="4"/>
      <c r="ADE232" s="4"/>
      <c r="ADF232" s="4"/>
      <c r="ADG232" s="4"/>
      <c r="ADH232" s="4"/>
      <c r="ADI232" s="4"/>
      <c r="ADJ232" s="4"/>
      <c r="ADK232" s="4"/>
      <c r="ADL232" s="4"/>
      <c r="ADM232" s="4"/>
      <c r="ADN232" s="4"/>
      <c r="ADO232" s="4"/>
      <c r="ADP232" s="4"/>
    </row>
    <row r="233" spans="1:802" s="2" customFormat="1" ht="16.5">
      <c r="A233" s="5" t="s">
        <v>227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  <c r="ZN233" s="4"/>
      <c r="ZO233" s="4"/>
      <c r="ZP233" s="4"/>
      <c r="ZQ233" s="4"/>
      <c r="ZR233" s="4"/>
      <c r="ZS233" s="4"/>
      <c r="ZT233" s="4"/>
      <c r="ZU233" s="4"/>
      <c r="ZV233" s="4"/>
      <c r="ZW233" s="4"/>
      <c r="ZX233" s="4"/>
      <c r="ZY233" s="4"/>
      <c r="ZZ233" s="4"/>
      <c r="AAA233" s="4"/>
      <c r="AAB233" s="4"/>
      <c r="AAC233" s="4"/>
      <c r="AAD233" s="4"/>
      <c r="AAE233" s="4"/>
      <c r="AAF233" s="4"/>
      <c r="AAG233" s="4"/>
      <c r="AAH233" s="4"/>
      <c r="AAI233" s="4"/>
      <c r="AAJ233" s="4"/>
      <c r="AAK233" s="4"/>
      <c r="AAL233" s="4"/>
      <c r="AAM233" s="4"/>
      <c r="AAN233" s="4"/>
      <c r="AAO233" s="4"/>
      <c r="AAP233" s="4"/>
      <c r="AAQ233" s="4"/>
      <c r="AAR233" s="4"/>
      <c r="AAS233" s="4"/>
      <c r="AAT233" s="4"/>
      <c r="AAU233" s="4"/>
      <c r="AAV233" s="4"/>
      <c r="AAW233" s="4"/>
      <c r="AAX233" s="4"/>
      <c r="AAY233" s="4"/>
      <c r="AAZ233" s="4"/>
      <c r="ABA233" s="4"/>
      <c r="ABB233" s="4"/>
      <c r="ABC233" s="4"/>
      <c r="ABD233" s="4"/>
      <c r="ABE233" s="4"/>
      <c r="ABF233" s="4"/>
      <c r="ABG233" s="4"/>
      <c r="ABH233" s="4"/>
      <c r="ABI233" s="4"/>
      <c r="ABJ233" s="4"/>
      <c r="ABK233" s="4"/>
      <c r="ABL233" s="4"/>
      <c r="ABM233" s="4"/>
      <c r="ABN233" s="4"/>
      <c r="ABO233" s="4"/>
      <c r="ABP233" s="4"/>
      <c r="ABQ233" s="4"/>
      <c r="ABR233" s="4"/>
      <c r="ABS233" s="4"/>
      <c r="ABT233" s="4"/>
      <c r="ABU233" s="4"/>
      <c r="ABV233" s="4"/>
      <c r="ABW233" s="4"/>
      <c r="ABX233" s="4"/>
      <c r="ABY233" s="4"/>
      <c r="ABZ233" s="4"/>
      <c r="ACA233" s="4"/>
      <c r="ACB233" s="4"/>
      <c r="ACC233" s="4"/>
      <c r="ACD233" s="4"/>
      <c r="ACE233" s="4"/>
      <c r="ACF233" s="4"/>
      <c r="ACG233" s="4"/>
      <c r="ACH233" s="4"/>
      <c r="ACI233" s="4"/>
      <c r="ACJ233" s="4"/>
      <c r="ACK233" s="4"/>
      <c r="ACL233" s="4"/>
      <c r="ACM233" s="4"/>
      <c r="ACN233" s="4"/>
      <c r="ACO233" s="4"/>
      <c r="ACP233" s="4"/>
      <c r="ACQ233" s="4"/>
      <c r="ACR233" s="4"/>
      <c r="ACS233" s="4"/>
      <c r="ACT233" s="4"/>
      <c r="ACU233" s="4"/>
      <c r="ACV233" s="4"/>
      <c r="ACW233" s="4"/>
      <c r="ACX233" s="4"/>
      <c r="ACY233" s="4"/>
      <c r="ACZ233" s="4"/>
      <c r="ADA233" s="4"/>
      <c r="ADB233" s="4"/>
      <c r="ADC233" s="4"/>
      <c r="ADD233" s="4"/>
      <c r="ADE233" s="4"/>
      <c r="ADF233" s="4"/>
      <c r="ADG233" s="4"/>
      <c r="ADH233" s="4"/>
      <c r="ADI233" s="4"/>
      <c r="ADJ233" s="4"/>
      <c r="ADK233" s="4"/>
      <c r="ADL233" s="4"/>
      <c r="ADM233" s="4"/>
      <c r="ADN233" s="4"/>
      <c r="ADO233" s="4"/>
      <c r="ADP233" s="4"/>
    </row>
    <row r="234" spans="1:802" s="2" customFormat="1" ht="16.5">
      <c r="A234" s="5" t="s">
        <v>228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>
        <v>18</v>
      </c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 t="s">
        <v>5</v>
      </c>
      <c r="PW234" s="4" t="s">
        <v>5</v>
      </c>
      <c r="PX234" s="4" t="s">
        <v>5</v>
      </c>
      <c r="PY234" s="4" t="s">
        <v>5</v>
      </c>
      <c r="PZ234" s="4" t="s">
        <v>5</v>
      </c>
      <c r="QA234" s="4" t="s">
        <v>5</v>
      </c>
      <c r="QB234" s="4" t="s">
        <v>5</v>
      </c>
      <c r="QC234" s="4" t="s">
        <v>5</v>
      </c>
      <c r="QD234" s="4" t="s">
        <v>5</v>
      </c>
      <c r="QE234" s="4" t="s">
        <v>5</v>
      </c>
      <c r="QF234" s="4" t="s">
        <v>5</v>
      </c>
      <c r="QG234" s="4" t="s">
        <v>5</v>
      </c>
      <c r="QH234" s="4" t="s">
        <v>5</v>
      </c>
      <c r="QI234" s="4" t="s">
        <v>5</v>
      </c>
      <c r="QJ234" s="4" t="s">
        <v>5</v>
      </c>
      <c r="QK234" s="4" t="s">
        <v>5</v>
      </c>
      <c r="QL234" s="4" t="s">
        <v>5</v>
      </c>
      <c r="QM234" s="4" t="s">
        <v>5</v>
      </c>
      <c r="QN234" s="4" t="s">
        <v>5</v>
      </c>
      <c r="QO234" s="4" t="s">
        <v>5</v>
      </c>
      <c r="QP234" s="4" t="s">
        <v>5</v>
      </c>
      <c r="QQ234" s="4">
        <v>1076.9945906999999</v>
      </c>
      <c r="QR234" s="4" t="s">
        <v>5</v>
      </c>
      <c r="QS234" s="4" t="s">
        <v>5</v>
      </c>
      <c r="QT234" s="4" t="s">
        <v>5</v>
      </c>
      <c r="QU234" s="4" t="s">
        <v>5</v>
      </c>
      <c r="QV234" s="4" t="s">
        <v>5</v>
      </c>
      <c r="QW234" s="4" t="s">
        <v>5</v>
      </c>
      <c r="QX234" s="4" t="s">
        <v>5</v>
      </c>
      <c r="QY234" s="4">
        <v>1462.3992599999997</v>
      </c>
      <c r="QZ234" s="4">
        <v>1212.5053562999999</v>
      </c>
      <c r="RA234" s="4">
        <v>1100.4370712999998</v>
      </c>
      <c r="RB234" s="4">
        <v>1342.9454913</v>
      </c>
      <c r="RC234" s="4">
        <v>1286.0295000000001</v>
      </c>
      <c r="RD234" s="4">
        <v>1089.0465242999999</v>
      </c>
      <c r="RE234" s="4">
        <v>2785.5766407000001</v>
      </c>
      <c r="RF234" s="4">
        <v>1113.1871351999998</v>
      </c>
      <c r="RG234" s="4">
        <v>1323.3610991999999</v>
      </c>
      <c r="RH234" s="4" t="s">
        <v>5</v>
      </c>
      <c r="RI234" s="4">
        <v>3525.5580149999996</v>
      </c>
      <c r="RJ234" s="4">
        <v>5907.6520859999991</v>
      </c>
      <c r="RK234" s="4">
        <v>6470.5288263000002</v>
      </c>
      <c r="RL234" s="4">
        <v>4859.5380434999997</v>
      </c>
      <c r="RM234" s="4">
        <v>10345.3357098</v>
      </c>
      <c r="RN234" s="4">
        <v>5151.1360466999995</v>
      </c>
      <c r="RO234" s="4">
        <v>4399.9478438999995</v>
      </c>
      <c r="RP234" s="4">
        <v>9146.1683165999984</v>
      </c>
      <c r="RQ234" s="4">
        <v>1512.3706919999997</v>
      </c>
      <c r="RR234" s="4">
        <v>3058.1414072999996</v>
      </c>
      <c r="RS234" s="4" t="s">
        <v>5</v>
      </c>
      <c r="RT234" s="4">
        <v>1560.5784263999997</v>
      </c>
      <c r="RU234" s="4">
        <v>3056.8553778</v>
      </c>
      <c r="RV234" s="4">
        <v>2874.9740628</v>
      </c>
      <c r="RW234" s="4">
        <v>1578.2154023999997</v>
      </c>
      <c r="RX234" s="4" t="s">
        <v>5</v>
      </c>
      <c r="RY234" s="4" t="s">
        <v>5</v>
      </c>
      <c r="RZ234" s="4" t="s">
        <v>5</v>
      </c>
      <c r="SA234" s="4">
        <v>1445.8278513</v>
      </c>
      <c r="SB234" s="4" t="s">
        <v>5</v>
      </c>
      <c r="SC234" s="4" t="s">
        <v>5</v>
      </c>
      <c r="SD234" s="4" t="s">
        <v>5</v>
      </c>
      <c r="SE234" s="4" t="s">
        <v>5</v>
      </c>
      <c r="SF234" s="4" t="s">
        <v>5</v>
      </c>
      <c r="SG234" s="4" t="s">
        <v>5</v>
      </c>
      <c r="SH234" s="4" t="s">
        <v>5</v>
      </c>
      <c r="SI234" s="4" t="s">
        <v>5</v>
      </c>
      <c r="SJ234" s="4" t="s">
        <v>5</v>
      </c>
      <c r="SK234" s="4" t="s">
        <v>5</v>
      </c>
      <c r="SL234" s="4" t="s">
        <v>5</v>
      </c>
      <c r="SM234" s="4" t="s">
        <v>5</v>
      </c>
      <c r="SN234" s="4" t="s">
        <v>5</v>
      </c>
      <c r="SO234" s="4" t="s">
        <v>5</v>
      </c>
      <c r="SP234" s="4" t="s">
        <v>5</v>
      </c>
      <c r="SQ234" s="4" t="s">
        <v>5</v>
      </c>
      <c r="SR234" s="4" t="s">
        <v>5</v>
      </c>
      <c r="SS234" s="4" t="s">
        <v>5</v>
      </c>
      <c r="ST234" s="4" t="s">
        <v>5</v>
      </c>
      <c r="SU234" s="4" t="s">
        <v>5</v>
      </c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6" t="s">
        <v>5</v>
      </c>
      <c r="TV234" s="6" t="s">
        <v>5</v>
      </c>
      <c r="TW234" s="6" t="s">
        <v>5</v>
      </c>
      <c r="TX234" s="6" t="s">
        <v>5</v>
      </c>
      <c r="TY234" s="6" t="s">
        <v>5</v>
      </c>
      <c r="TZ234" s="6" t="s">
        <v>5</v>
      </c>
      <c r="UA234" s="6" t="s">
        <v>5</v>
      </c>
      <c r="UB234" s="6" t="s">
        <v>5</v>
      </c>
      <c r="UC234" s="6" t="s">
        <v>5</v>
      </c>
      <c r="UD234" s="6" t="s">
        <v>5</v>
      </c>
      <c r="UE234" s="6" t="s">
        <v>5</v>
      </c>
      <c r="UF234" s="6" t="s">
        <v>5</v>
      </c>
      <c r="UG234" s="6" t="s">
        <v>5</v>
      </c>
      <c r="UH234" s="6" t="s">
        <v>5</v>
      </c>
      <c r="UI234" s="6" t="s">
        <v>5</v>
      </c>
      <c r="UJ234" s="6" t="s">
        <v>5</v>
      </c>
      <c r="UK234" s="6" t="s">
        <v>5</v>
      </c>
      <c r="UL234" s="6">
        <v>1.8004412999999999</v>
      </c>
      <c r="UM234" s="6" t="s">
        <v>5</v>
      </c>
      <c r="UN234" s="6" t="s">
        <v>5</v>
      </c>
      <c r="UO234" s="6" t="s">
        <v>5</v>
      </c>
      <c r="UP234" s="6" t="s">
        <v>5</v>
      </c>
      <c r="UQ234" s="6" t="s">
        <v>5</v>
      </c>
      <c r="UR234" s="6" t="s">
        <v>5</v>
      </c>
      <c r="US234" s="6" t="s">
        <v>5</v>
      </c>
      <c r="UT234" s="6" t="s">
        <v>5</v>
      </c>
      <c r="UU234" s="6" t="s">
        <v>5</v>
      </c>
      <c r="UV234" s="6" t="s">
        <v>5</v>
      </c>
      <c r="UW234" s="6" t="s">
        <v>5</v>
      </c>
      <c r="UX234" s="6" t="s">
        <v>5</v>
      </c>
      <c r="UY234" s="6" t="s">
        <v>5</v>
      </c>
      <c r="UZ234" s="6" t="s">
        <v>5</v>
      </c>
      <c r="VA234" s="6" t="s">
        <v>5</v>
      </c>
      <c r="VB234" s="6" t="s">
        <v>5</v>
      </c>
      <c r="VC234" s="6" t="s">
        <v>5</v>
      </c>
      <c r="VD234" s="6" t="s">
        <v>5</v>
      </c>
      <c r="VE234" s="6" t="s">
        <v>5</v>
      </c>
      <c r="VF234" s="6" t="s">
        <v>5</v>
      </c>
      <c r="VG234" s="6" t="s">
        <v>5</v>
      </c>
      <c r="VH234" s="6" t="s">
        <v>5</v>
      </c>
      <c r="VI234" s="6" t="s">
        <v>5</v>
      </c>
      <c r="VJ234" s="6" t="s">
        <v>5</v>
      </c>
      <c r="VK234" s="6" t="s">
        <v>5</v>
      </c>
      <c r="VL234" s="6" t="s">
        <v>5</v>
      </c>
      <c r="VM234" s="6" t="s">
        <v>5</v>
      </c>
      <c r="VN234" s="6" t="s">
        <v>5</v>
      </c>
      <c r="VO234" s="6" t="s">
        <v>5</v>
      </c>
      <c r="VP234" s="6" t="s">
        <v>5</v>
      </c>
      <c r="VQ234" s="6" t="s">
        <v>5</v>
      </c>
      <c r="VR234" s="6" t="s">
        <v>5</v>
      </c>
      <c r="VS234" s="6" t="s">
        <v>5</v>
      </c>
      <c r="VT234" s="6" t="s">
        <v>5</v>
      </c>
      <c r="VU234" s="6" t="s">
        <v>5</v>
      </c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  <c r="ZO234" s="4"/>
      <c r="ZP234" s="4"/>
      <c r="ZQ234" s="4"/>
      <c r="ZR234" s="4"/>
      <c r="ZS234" s="4"/>
      <c r="ZT234" s="4"/>
      <c r="ZU234" s="4"/>
      <c r="ZV234" s="4"/>
      <c r="ZW234" s="4"/>
      <c r="ZX234" s="4"/>
      <c r="ZY234" s="4"/>
      <c r="ZZ234" s="4"/>
      <c r="AAA234" s="4"/>
      <c r="AAB234" s="4"/>
      <c r="AAC234" s="4"/>
      <c r="AAD234" s="4"/>
      <c r="AAE234" s="4"/>
      <c r="AAF234" s="4"/>
      <c r="AAG234" s="4"/>
      <c r="AAH234" s="4"/>
      <c r="AAI234" s="4"/>
      <c r="AAJ234" s="4"/>
      <c r="AAK234" s="4"/>
      <c r="AAL234" s="4"/>
      <c r="AAM234" s="4"/>
      <c r="AAN234" s="4"/>
      <c r="AAO234" s="4"/>
      <c r="AAP234" s="4"/>
      <c r="AAQ234" s="4"/>
      <c r="AAR234" s="4"/>
      <c r="AAS234" s="4"/>
      <c r="AAT234" s="4"/>
      <c r="AAU234" s="4"/>
      <c r="AAV234" s="4"/>
      <c r="AAW234" s="4"/>
      <c r="AAX234" s="4"/>
      <c r="AAY234" s="4"/>
      <c r="AAZ234" s="4"/>
      <c r="ABA234" s="4"/>
      <c r="ABB234" s="4"/>
      <c r="ABC234" s="4"/>
      <c r="ABD234" s="4"/>
      <c r="ABE234" s="4"/>
      <c r="ABF234" s="4"/>
      <c r="ABG234" s="4"/>
      <c r="ABH234" s="4"/>
      <c r="ABI234" s="4"/>
      <c r="ABJ234" s="4"/>
      <c r="ABK234" s="4"/>
      <c r="ABL234" s="4"/>
      <c r="ABM234" s="4"/>
      <c r="ABN234" s="4"/>
      <c r="ABO234" s="4"/>
      <c r="ABP234" s="4"/>
      <c r="ABQ234" s="4"/>
      <c r="ABR234" s="4"/>
      <c r="ABS234" s="4"/>
      <c r="ABT234" s="4"/>
      <c r="ABU234" s="4"/>
      <c r="ABV234" s="4"/>
      <c r="ABW234" s="4"/>
      <c r="ABX234" s="4"/>
      <c r="ABY234" s="4"/>
      <c r="ABZ234" s="4"/>
      <c r="ACA234" s="4"/>
      <c r="ACB234" s="4"/>
      <c r="ACC234" s="4"/>
      <c r="ACD234" s="4"/>
      <c r="ACE234" s="4"/>
      <c r="ACF234" s="4"/>
      <c r="ACG234" s="4"/>
      <c r="ACH234" s="4"/>
      <c r="ACI234" s="4"/>
      <c r="ACJ234" s="4"/>
      <c r="ACK234" s="4"/>
      <c r="ACL234" s="4"/>
      <c r="ACM234" s="4"/>
      <c r="ACN234" s="4"/>
      <c r="ACO234" s="4"/>
      <c r="ACP234" s="4"/>
      <c r="ACQ234" s="4"/>
      <c r="ACR234" s="4"/>
      <c r="ACS234" s="4"/>
      <c r="ACT234" s="4"/>
      <c r="ACU234" s="4"/>
      <c r="ACV234" s="4"/>
      <c r="ACW234" s="4"/>
      <c r="ACX234" s="4"/>
      <c r="ACY234" s="4"/>
      <c r="ACZ234" s="4"/>
      <c r="ADA234" s="4"/>
      <c r="ADB234" s="4"/>
      <c r="ADC234" s="4"/>
      <c r="ADD234" s="4"/>
      <c r="ADE234" s="4"/>
      <c r="ADF234" s="4"/>
      <c r="ADG234" s="4"/>
      <c r="ADH234" s="4"/>
      <c r="ADI234" s="4"/>
      <c r="ADJ234" s="4"/>
      <c r="ADK234" s="4"/>
      <c r="ADL234" s="4"/>
      <c r="ADM234" s="4"/>
      <c r="ADN234" s="4"/>
      <c r="ADO234" s="4"/>
      <c r="ADP234" s="4"/>
    </row>
    <row r="235" spans="1:802" s="2" customFormat="1" ht="16.5">
      <c r="A235" s="5" t="s">
        <v>229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  <c r="ZN235" s="4"/>
      <c r="ZO235" s="4"/>
      <c r="ZP235" s="4"/>
      <c r="ZQ235" s="4"/>
      <c r="ZR235" s="4"/>
      <c r="ZS235" s="4"/>
      <c r="ZT235" s="4"/>
      <c r="ZU235" s="4"/>
      <c r="ZV235" s="4"/>
      <c r="ZW235" s="4"/>
      <c r="ZX235" s="4"/>
      <c r="ZY235" s="4"/>
      <c r="ZZ235" s="4"/>
      <c r="AAA235" s="4"/>
      <c r="AAB235" s="4"/>
      <c r="AAC235" s="4"/>
      <c r="AAD235" s="4"/>
      <c r="AAE235" s="4"/>
      <c r="AAF235" s="4"/>
      <c r="AAG235" s="4"/>
      <c r="AAH235" s="4"/>
      <c r="AAI235" s="4"/>
      <c r="AAJ235" s="4"/>
      <c r="AAK235" s="4"/>
      <c r="AAL235" s="4"/>
      <c r="AAM235" s="4"/>
      <c r="AAN235" s="4"/>
      <c r="AAO235" s="4"/>
      <c r="AAP235" s="4"/>
      <c r="AAQ235" s="4"/>
      <c r="AAR235" s="4"/>
      <c r="AAS235" s="4"/>
      <c r="AAT235" s="4"/>
      <c r="AAU235" s="4"/>
      <c r="AAV235" s="4"/>
      <c r="AAW235" s="4"/>
      <c r="AAX235" s="4"/>
      <c r="AAY235" s="4"/>
      <c r="AAZ235" s="4"/>
      <c r="ABA235" s="4"/>
      <c r="ABB235" s="4"/>
      <c r="ABC235" s="4"/>
      <c r="ABD235" s="4"/>
      <c r="ABE235" s="4"/>
      <c r="ABF235" s="4"/>
      <c r="ABG235" s="4"/>
      <c r="ABH235" s="4"/>
      <c r="ABI235" s="4"/>
      <c r="ABJ235" s="4"/>
      <c r="ABK235" s="4"/>
      <c r="ABL235" s="4"/>
      <c r="ABM235" s="4"/>
      <c r="ABN235" s="4"/>
      <c r="ABO235" s="4"/>
      <c r="ABP235" s="4"/>
      <c r="ABQ235" s="4"/>
      <c r="ABR235" s="4"/>
      <c r="ABS235" s="4"/>
      <c r="ABT235" s="4"/>
      <c r="ABU235" s="4"/>
      <c r="ABV235" s="4"/>
      <c r="ABW235" s="4"/>
      <c r="ABX235" s="4"/>
      <c r="ABY235" s="4"/>
      <c r="ABZ235" s="4"/>
      <c r="ACA235" s="4"/>
      <c r="ACB235" s="4"/>
      <c r="ACC235" s="4"/>
      <c r="ACD235" s="4"/>
      <c r="ACE235" s="4"/>
      <c r="ACF235" s="4"/>
      <c r="ACG235" s="4"/>
      <c r="ACH235" s="4"/>
      <c r="ACI235" s="4"/>
      <c r="ACJ235" s="4"/>
      <c r="ACK235" s="4"/>
      <c r="ACL235" s="4"/>
      <c r="ACM235" s="4"/>
      <c r="ACN235" s="4"/>
      <c r="ACO235" s="4"/>
      <c r="ACP235" s="4"/>
      <c r="ACQ235" s="4"/>
      <c r="ACR235" s="4"/>
      <c r="ACS235" s="4"/>
      <c r="ACT235" s="4"/>
      <c r="ACU235" s="4"/>
      <c r="ACV235" s="4"/>
      <c r="ACW235" s="4"/>
      <c r="ACX235" s="4"/>
      <c r="ACY235" s="4"/>
      <c r="ACZ235" s="4"/>
      <c r="ADA235" s="4"/>
      <c r="ADB235" s="4"/>
      <c r="ADC235" s="4"/>
      <c r="ADD235" s="4"/>
      <c r="ADE235" s="4"/>
      <c r="ADF235" s="4"/>
      <c r="ADG235" s="4"/>
      <c r="ADH235" s="4"/>
      <c r="ADI235" s="4"/>
      <c r="ADJ235" s="4"/>
      <c r="ADK235" s="4"/>
      <c r="ADL235" s="4"/>
      <c r="ADM235" s="4"/>
      <c r="ADN235" s="4"/>
      <c r="ADO235" s="4"/>
      <c r="ADP235" s="4"/>
    </row>
    <row r="236" spans="1:802" s="2" customFormat="1" ht="16.5">
      <c r="A236" s="5" t="s">
        <v>230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  <c r="ZM236" s="4"/>
      <c r="ZN236" s="4"/>
      <c r="ZO236" s="4"/>
      <c r="ZP236" s="4"/>
      <c r="ZQ236" s="4"/>
      <c r="ZR236" s="4"/>
      <c r="ZS236" s="4"/>
      <c r="ZT236" s="4"/>
      <c r="ZU236" s="4"/>
      <c r="ZV236" s="4"/>
      <c r="ZW236" s="4"/>
      <c r="ZX236" s="4"/>
      <c r="ZY236" s="4"/>
      <c r="ZZ236" s="4"/>
      <c r="AAA236" s="4"/>
      <c r="AAB236" s="4"/>
      <c r="AAC236" s="4"/>
      <c r="AAD236" s="4"/>
      <c r="AAE236" s="4"/>
      <c r="AAF236" s="4"/>
      <c r="AAG236" s="4"/>
      <c r="AAH236" s="4"/>
      <c r="AAI236" s="4"/>
      <c r="AAJ236" s="4"/>
      <c r="AAK236" s="4"/>
      <c r="AAL236" s="4"/>
      <c r="AAM236" s="4"/>
      <c r="AAN236" s="4"/>
      <c r="AAO236" s="4"/>
      <c r="AAP236" s="4"/>
      <c r="AAQ236" s="4"/>
      <c r="AAR236" s="4"/>
      <c r="AAS236" s="4"/>
      <c r="AAT236" s="4"/>
      <c r="AAU236" s="4"/>
      <c r="AAV236" s="4"/>
      <c r="AAW236" s="4"/>
      <c r="AAX236" s="4"/>
      <c r="AAY236" s="4"/>
      <c r="AAZ236" s="4"/>
      <c r="ABA236" s="4"/>
      <c r="ABB236" s="4"/>
      <c r="ABC236" s="4"/>
      <c r="ABD236" s="4"/>
      <c r="ABE236" s="4"/>
      <c r="ABF236" s="4"/>
      <c r="ABG236" s="4"/>
      <c r="ABH236" s="4"/>
      <c r="ABI236" s="4"/>
      <c r="ABJ236" s="4"/>
      <c r="ABK236" s="4"/>
      <c r="ABL236" s="4"/>
      <c r="ABM236" s="4"/>
      <c r="ABN236" s="4"/>
      <c r="ABO236" s="4"/>
      <c r="ABP236" s="4"/>
      <c r="ABQ236" s="4"/>
      <c r="ABR236" s="4"/>
      <c r="ABS236" s="4"/>
      <c r="ABT236" s="4"/>
      <c r="ABU236" s="4"/>
      <c r="ABV236" s="4"/>
      <c r="ABW236" s="4"/>
      <c r="ABX236" s="4"/>
      <c r="ABY236" s="4"/>
      <c r="ABZ236" s="4"/>
      <c r="ACA236" s="4"/>
      <c r="ACB236" s="4"/>
      <c r="ACC236" s="4"/>
      <c r="ACD236" s="4"/>
      <c r="ACE236" s="4"/>
      <c r="ACF236" s="4"/>
      <c r="ACG236" s="4"/>
      <c r="ACH236" s="4"/>
      <c r="ACI236" s="4"/>
      <c r="ACJ236" s="4"/>
      <c r="ACK236" s="4"/>
      <c r="ACL236" s="4"/>
      <c r="ACM236" s="4"/>
      <c r="ACN236" s="4"/>
      <c r="ACO236" s="4"/>
      <c r="ACP236" s="4"/>
      <c r="ACQ236" s="4"/>
      <c r="ACR236" s="4"/>
      <c r="ACS236" s="4"/>
      <c r="ACT236" s="4"/>
      <c r="ACU236" s="4"/>
      <c r="ACV236" s="4"/>
      <c r="ACW236" s="4"/>
      <c r="ACX236" s="4"/>
      <c r="ACY236" s="4"/>
      <c r="ACZ236" s="4"/>
      <c r="ADA236" s="4"/>
      <c r="ADB236" s="4"/>
      <c r="ADC236" s="4"/>
      <c r="ADD236" s="4"/>
      <c r="ADE236" s="4"/>
      <c r="ADF236" s="4"/>
      <c r="ADG236" s="4"/>
      <c r="ADH236" s="4"/>
      <c r="ADI236" s="4"/>
      <c r="ADJ236" s="4"/>
      <c r="ADK236" s="4"/>
      <c r="ADL236" s="4"/>
      <c r="ADM236" s="4"/>
      <c r="ADN236" s="4"/>
      <c r="ADO236" s="4"/>
      <c r="ADP236" s="4"/>
    </row>
    <row r="237" spans="1:802" s="2" customFormat="1" ht="16.5">
      <c r="A237" s="5" t="s">
        <v>231</v>
      </c>
      <c r="B237" s="4"/>
      <c r="C237" s="4">
        <v>130</v>
      </c>
      <c r="D237" s="4"/>
      <c r="E237" s="4"/>
      <c r="F237" s="4"/>
      <c r="G237" s="4"/>
      <c r="H237" s="4"/>
      <c r="I237" s="4"/>
      <c r="J237" s="4">
        <v>116</v>
      </c>
      <c r="K237" s="4"/>
      <c r="L237" s="4"/>
      <c r="M237" s="4"/>
      <c r="N237" s="4"/>
      <c r="O237" s="4"/>
      <c r="P237" s="4"/>
      <c r="Q237" s="4"/>
      <c r="R237" s="4"/>
      <c r="S237" s="4">
        <v>123</v>
      </c>
      <c r="T237" s="4"/>
      <c r="U237" s="4"/>
      <c r="V237" s="4"/>
      <c r="W237" s="4"/>
      <c r="X237" s="4">
        <v>81</v>
      </c>
      <c r="Y237" s="4"/>
      <c r="Z237" s="4"/>
      <c r="AA237" s="4"/>
      <c r="AB237" s="4"/>
      <c r="AC237" s="4">
        <v>143</v>
      </c>
      <c r="AD237" s="4"/>
      <c r="AE237" s="4"/>
      <c r="AF237" s="4"/>
      <c r="AG237" s="4"/>
      <c r="AH237" s="4"/>
      <c r="AI237" s="4"/>
      <c r="AJ237" s="4">
        <v>80</v>
      </c>
      <c r="AK237" s="4"/>
      <c r="AL237" s="4"/>
      <c r="AM237" s="4"/>
      <c r="AN237" s="4">
        <v>96</v>
      </c>
      <c r="AO237" s="4"/>
      <c r="AP237" s="4"/>
      <c r="AQ237" s="4"/>
      <c r="AR237" s="4"/>
      <c r="AS237" s="4">
        <v>79</v>
      </c>
      <c r="AT237" s="4"/>
      <c r="AU237" s="4"/>
      <c r="AV237" s="4"/>
      <c r="AW237" s="4"/>
      <c r="AX237" s="4"/>
      <c r="AY237" s="4">
        <v>80</v>
      </c>
      <c r="AZ237" s="4"/>
      <c r="BA237" s="4"/>
      <c r="BB237" s="4"/>
      <c r="BC237" s="4"/>
      <c r="BD237" s="4"/>
      <c r="BE237" s="4"/>
      <c r="BF237" s="4"/>
      <c r="BG237" s="4">
        <v>79</v>
      </c>
      <c r="BH237" s="4"/>
      <c r="BI237" s="4"/>
      <c r="BJ237" s="4"/>
      <c r="BK237" s="4"/>
      <c r="BL237" s="4"/>
      <c r="BM237" s="4">
        <v>120</v>
      </c>
      <c r="BN237" s="4"/>
      <c r="BO237" s="4"/>
      <c r="BP237" s="4"/>
      <c r="BQ237" s="4"/>
      <c r="BR237" s="4"/>
      <c r="BS237" s="4">
        <v>82</v>
      </c>
      <c r="BT237" s="4"/>
      <c r="BU237" s="4"/>
      <c r="BV237" s="4"/>
      <c r="BW237" s="4"/>
      <c r="BX237" s="4"/>
      <c r="BY237" s="4">
        <v>97</v>
      </c>
      <c r="BZ237" s="4"/>
      <c r="CA237" s="4"/>
      <c r="CB237" s="4"/>
      <c r="CC237" s="4"/>
      <c r="CD237" s="4">
        <v>81</v>
      </c>
      <c r="CE237" s="4"/>
      <c r="CF237" s="4"/>
      <c r="CG237" s="4"/>
      <c r="CH237" s="4">
        <v>117</v>
      </c>
      <c r="CI237" s="4"/>
      <c r="CJ237" s="4"/>
      <c r="CK237" s="4"/>
      <c r="CL237" s="4"/>
      <c r="CM237" s="4"/>
      <c r="CN237" s="4">
        <v>110</v>
      </c>
      <c r="CO237" s="4"/>
      <c r="CP237" s="4"/>
      <c r="CQ237" s="4"/>
      <c r="CR237" s="4">
        <v>80</v>
      </c>
      <c r="CS237" s="4"/>
      <c r="CT237" s="4"/>
      <c r="CU237" s="4"/>
      <c r="CV237" s="4"/>
      <c r="CW237" s="4"/>
      <c r="CX237" s="4">
        <v>88</v>
      </c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>
        <v>118</v>
      </c>
      <c r="DJ237" s="4"/>
      <c r="DK237" s="4"/>
      <c r="DL237" s="4"/>
      <c r="DM237" s="4">
        <v>154</v>
      </c>
      <c r="DN237" s="4"/>
      <c r="DO237" s="4"/>
      <c r="DP237" s="4"/>
      <c r="DQ237" s="4">
        <v>95</v>
      </c>
      <c r="DR237" s="4"/>
      <c r="DS237" s="4"/>
      <c r="DT237" s="4"/>
      <c r="DU237" s="4"/>
      <c r="DV237" s="4"/>
      <c r="DW237" s="4"/>
      <c r="DX237" s="4"/>
      <c r="DY237" s="4">
        <v>97</v>
      </c>
      <c r="DZ237" s="4"/>
      <c r="EA237" s="4"/>
      <c r="EB237" s="4"/>
      <c r="EC237" s="4"/>
      <c r="ED237" s="4"/>
      <c r="EE237" s="4"/>
      <c r="EF237" s="4"/>
      <c r="EG237" s="4">
        <v>88</v>
      </c>
      <c r="EH237" s="4"/>
      <c r="EI237" s="4"/>
      <c r="EJ237" s="4"/>
      <c r="EK237" s="4"/>
      <c r="EL237" s="4"/>
      <c r="EM237" s="4"/>
      <c r="EN237" s="4">
        <v>88</v>
      </c>
      <c r="EO237" s="4"/>
      <c r="EP237" s="4"/>
      <c r="EQ237" s="4"/>
      <c r="ER237" s="4">
        <v>95</v>
      </c>
      <c r="ES237" s="4"/>
      <c r="ET237" s="4"/>
      <c r="EU237" s="4"/>
      <c r="EV237" s="4"/>
      <c r="EW237" s="4"/>
      <c r="EX237" s="4"/>
      <c r="EY237" s="4">
        <v>140</v>
      </c>
      <c r="EZ237" s="4"/>
      <c r="FA237" s="4"/>
      <c r="FB237" s="4"/>
      <c r="FC237" s="4"/>
      <c r="FD237" s="4"/>
      <c r="FE237" s="4"/>
      <c r="FF237" s="4">
        <v>92</v>
      </c>
      <c r="FG237" s="4"/>
      <c r="FH237" s="4"/>
      <c r="FI237" s="4"/>
      <c r="FJ237" s="4"/>
      <c r="FK237" s="4"/>
      <c r="FL237" s="4">
        <v>129</v>
      </c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>
        <v>128</v>
      </c>
      <c r="FX237" s="4"/>
      <c r="FY237" s="4"/>
      <c r="FZ237" s="4"/>
      <c r="GA237" s="4"/>
      <c r="GB237" s="4"/>
      <c r="GC237" s="4"/>
      <c r="GD237" s="4"/>
      <c r="GE237" s="4">
        <v>130</v>
      </c>
      <c r="GF237" s="4"/>
      <c r="GG237" s="4"/>
      <c r="GH237" s="4"/>
      <c r="GI237" s="4"/>
      <c r="GJ237" s="4"/>
      <c r="GK237" s="4"/>
      <c r="GL237" s="4">
        <v>116</v>
      </c>
      <c r="GM237" s="4"/>
      <c r="GN237" s="4"/>
      <c r="GO237" s="4"/>
      <c r="GP237" s="4"/>
      <c r="GQ237" s="4"/>
      <c r="GR237" s="4"/>
      <c r="GS237" s="4"/>
      <c r="GT237" s="4">
        <v>132</v>
      </c>
      <c r="GU237" s="4"/>
      <c r="GV237" s="4"/>
      <c r="GW237" s="4"/>
      <c r="GX237" s="4"/>
      <c r="GY237" s="4"/>
      <c r="GZ237" s="4"/>
      <c r="HA237" s="4"/>
      <c r="HB237" s="4"/>
      <c r="HC237" s="4"/>
      <c r="HD237" s="4">
        <v>130</v>
      </c>
      <c r="HE237" s="4"/>
      <c r="HF237" s="4"/>
      <c r="HG237" s="4"/>
      <c r="HH237" s="4"/>
      <c r="HI237" s="4"/>
      <c r="HJ237" s="4"/>
      <c r="HK237" s="4"/>
      <c r="HL237" s="4"/>
      <c r="HM237" s="4">
        <v>132</v>
      </c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>
        <v>117</v>
      </c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>
        <v>130</v>
      </c>
      <c r="IK237" s="4"/>
      <c r="IL237" s="4"/>
      <c r="IM237" s="4"/>
      <c r="IN237" s="4"/>
      <c r="IO237" s="4"/>
      <c r="IP237" s="4"/>
      <c r="IQ237" s="4"/>
      <c r="IR237" s="4"/>
      <c r="IS237" s="4">
        <v>132</v>
      </c>
      <c r="IT237" s="4"/>
      <c r="IU237" s="4"/>
      <c r="IV237" s="4"/>
      <c r="IW237" s="4"/>
      <c r="IX237" s="4"/>
      <c r="IY237" s="4"/>
      <c r="IZ237" s="4">
        <v>156</v>
      </c>
      <c r="JA237" s="4"/>
      <c r="JB237" s="4"/>
      <c r="JC237" s="4"/>
      <c r="JD237" s="4"/>
      <c r="JE237" s="4"/>
      <c r="JF237" s="4"/>
      <c r="JG237" s="4"/>
      <c r="JH237" s="4"/>
      <c r="JI237" s="4"/>
      <c r="JJ237" s="4">
        <v>127</v>
      </c>
      <c r="JK237" s="4"/>
      <c r="JL237" s="4"/>
      <c r="JM237" s="4"/>
      <c r="JN237" s="4"/>
      <c r="JO237" s="4"/>
      <c r="JP237" s="4"/>
      <c r="JQ237" s="4"/>
      <c r="JR237" s="4">
        <v>116</v>
      </c>
      <c r="JS237" s="4"/>
      <c r="JT237" s="4"/>
      <c r="JU237" s="4"/>
      <c r="JV237" s="4"/>
      <c r="JW237" s="4"/>
      <c r="JX237" s="4"/>
      <c r="JY237" s="4"/>
      <c r="JZ237" s="4">
        <v>191</v>
      </c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>
        <v>125</v>
      </c>
      <c r="KM237" s="4"/>
      <c r="KN237" s="4"/>
      <c r="KO237" s="4"/>
      <c r="KP237" s="4"/>
      <c r="KQ237" s="4">
        <v>176</v>
      </c>
      <c r="KR237" s="4"/>
      <c r="KS237" s="4"/>
      <c r="KT237" s="4"/>
      <c r="KU237" s="4"/>
      <c r="KV237" s="4"/>
      <c r="KW237" s="4"/>
      <c r="KX237" s="4"/>
      <c r="KY237" s="4"/>
      <c r="KZ237" s="4"/>
      <c r="LA237" s="4">
        <v>132</v>
      </c>
      <c r="LB237" s="4"/>
      <c r="LC237" s="4"/>
      <c r="LD237" s="4"/>
      <c r="LE237" s="4"/>
      <c r="LF237" s="4">
        <v>165</v>
      </c>
      <c r="LG237" s="4"/>
      <c r="LH237" s="4"/>
      <c r="LI237" s="4"/>
      <c r="LJ237" s="4"/>
      <c r="LK237" s="4"/>
      <c r="LL237" s="4"/>
      <c r="LM237" s="4"/>
      <c r="LN237" s="4"/>
      <c r="LO237" s="4"/>
      <c r="LP237" s="4">
        <v>224</v>
      </c>
      <c r="LQ237" s="4"/>
      <c r="LR237" s="4"/>
      <c r="LS237" s="4"/>
      <c r="LT237" s="4"/>
      <c r="LU237" s="4"/>
      <c r="LV237" s="4"/>
      <c r="LW237" s="4"/>
      <c r="LX237" s="4"/>
      <c r="LY237" s="4"/>
      <c r="LZ237" s="4">
        <v>137</v>
      </c>
      <c r="MA237" s="4"/>
      <c r="MB237" s="4"/>
      <c r="MC237" s="4"/>
      <c r="MD237" s="4"/>
      <c r="ME237" s="4">
        <v>193</v>
      </c>
      <c r="MF237" s="4"/>
      <c r="MG237" s="4"/>
      <c r="MH237" s="4"/>
      <c r="MI237" s="4"/>
      <c r="MJ237" s="4"/>
      <c r="MK237" s="4"/>
      <c r="ML237" s="4"/>
      <c r="MM237" s="4">
        <v>132</v>
      </c>
      <c r="MN237" s="4"/>
      <c r="MO237" s="4"/>
      <c r="MP237" s="4"/>
      <c r="MQ237" s="4"/>
      <c r="MR237" s="4"/>
      <c r="MS237" s="4"/>
      <c r="MT237" s="4">
        <v>132</v>
      </c>
      <c r="MU237" s="4"/>
      <c r="MV237" s="4"/>
      <c r="MW237" s="4"/>
      <c r="MX237" s="4"/>
      <c r="MY237" s="4"/>
      <c r="MZ237" s="4"/>
      <c r="NA237" s="4"/>
      <c r="NB237" s="4"/>
      <c r="NC237" s="4"/>
      <c r="ND237" s="4">
        <v>131</v>
      </c>
      <c r="NE237" s="4"/>
      <c r="NF237" s="4"/>
      <c r="NG237" s="4"/>
      <c r="NH237" s="4"/>
      <c r="NI237" s="4">
        <v>181</v>
      </c>
      <c r="NJ237" s="4"/>
      <c r="NK237" s="4"/>
      <c r="NL237" s="4"/>
      <c r="NM237" s="4"/>
      <c r="NN237" s="4"/>
      <c r="NO237" s="4"/>
      <c r="NP237" s="4"/>
      <c r="NQ237" s="4"/>
      <c r="NR237" s="4">
        <v>176</v>
      </c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>
        <v>131</v>
      </c>
      <c r="OD237" s="4"/>
      <c r="OE237" s="4"/>
      <c r="OF237" s="4"/>
      <c r="OG237" s="4"/>
      <c r="OH237" s="4"/>
      <c r="OI237" s="4"/>
      <c r="OJ237" s="4"/>
      <c r="OK237" s="4">
        <v>189</v>
      </c>
      <c r="OL237" s="4"/>
      <c r="OM237" s="4"/>
      <c r="ON237" s="4"/>
      <c r="OO237" s="4"/>
      <c r="OP237" s="4"/>
      <c r="OQ237" s="4"/>
      <c r="OR237" s="4"/>
      <c r="OS237" s="4">
        <v>184</v>
      </c>
      <c r="OT237" s="4"/>
      <c r="OU237" s="4"/>
      <c r="OV237" s="4"/>
      <c r="OW237" s="4"/>
      <c r="OX237" s="4"/>
      <c r="OY237" s="4"/>
      <c r="OZ237" s="4">
        <v>121</v>
      </c>
      <c r="PA237" s="4"/>
      <c r="PB237" s="4"/>
      <c r="PC237" s="4"/>
      <c r="PD237" s="4"/>
      <c r="PE237" s="4"/>
      <c r="PF237" s="4"/>
      <c r="PG237" s="4"/>
      <c r="PH237" s="4">
        <v>128</v>
      </c>
      <c r="PI237" s="4"/>
      <c r="PJ237" s="4"/>
      <c r="PK237" s="4"/>
      <c r="PL237" s="4"/>
      <c r="PM237" s="4"/>
      <c r="PN237" s="4"/>
      <c r="PO237" s="4"/>
      <c r="PP237" s="4"/>
      <c r="PQ237" s="4">
        <v>203</v>
      </c>
      <c r="PR237" s="4"/>
      <c r="PS237" s="4"/>
      <c r="PT237" s="4"/>
      <c r="PU237" s="4"/>
      <c r="PV237" s="4" t="s">
        <v>5</v>
      </c>
      <c r="PW237" s="4" t="s">
        <v>5</v>
      </c>
      <c r="PX237" s="4" t="s">
        <v>5</v>
      </c>
      <c r="PY237" s="4">
        <v>131.28524009999998</v>
      </c>
      <c r="PZ237" s="4" t="s">
        <v>5</v>
      </c>
      <c r="QA237" s="4" t="s">
        <v>5</v>
      </c>
      <c r="QB237" s="4" t="s">
        <v>5</v>
      </c>
      <c r="QC237" s="4" t="s">
        <v>5</v>
      </c>
      <c r="QD237" s="4" t="s">
        <v>5</v>
      </c>
      <c r="QE237" s="4" t="s">
        <v>5</v>
      </c>
      <c r="QF237" s="4" t="s">
        <v>5</v>
      </c>
      <c r="QG237" s="4">
        <v>177.472071</v>
      </c>
      <c r="QH237" s="4" t="s">
        <v>5</v>
      </c>
      <c r="QI237" s="4" t="s">
        <v>5</v>
      </c>
      <c r="QJ237" s="4" t="s">
        <v>5</v>
      </c>
      <c r="QK237" s="4" t="s">
        <v>5</v>
      </c>
      <c r="QL237" s="4" t="s">
        <v>5</v>
      </c>
      <c r="QM237" s="4" t="s">
        <v>5</v>
      </c>
      <c r="QN237" s="4">
        <v>168.32288969999999</v>
      </c>
      <c r="QO237" s="4" t="s">
        <v>5</v>
      </c>
      <c r="QP237" s="4" t="s">
        <v>5</v>
      </c>
      <c r="QQ237" s="4" t="s">
        <v>5</v>
      </c>
      <c r="QR237" s="4" t="s">
        <v>5</v>
      </c>
      <c r="QS237" s="4" t="s">
        <v>5</v>
      </c>
      <c r="QT237" s="4" t="s">
        <v>5</v>
      </c>
      <c r="QU237" s="4" t="s">
        <v>5</v>
      </c>
      <c r="QV237" s="4" t="s">
        <v>5</v>
      </c>
      <c r="QW237" s="4">
        <v>169.02101999999999</v>
      </c>
      <c r="QX237" s="4" t="s">
        <v>5</v>
      </c>
      <c r="QY237" s="4" t="s">
        <v>5</v>
      </c>
      <c r="QZ237" s="4" t="s">
        <v>5</v>
      </c>
      <c r="RA237" s="4" t="s">
        <v>5</v>
      </c>
      <c r="RB237" s="4" t="s">
        <v>5</v>
      </c>
      <c r="RC237" s="4" t="s">
        <v>5</v>
      </c>
      <c r="RD237" s="4" t="s">
        <v>5</v>
      </c>
      <c r="RE237" s="4">
        <v>188.64215579999998</v>
      </c>
      <c r="RF237" s="4" t="s">
        <v>5</v>
      </c>
      <c r="RG237" s="4" t="s">
        <v>5</v>
      </c>
      <c r="RH237" s="4" t="s">
        <v>5</v>
      </c>
      <c r="RI237" s="4" t="s">
        <v>5</v>
      </c>
      <c r="RJ237" s="4" t="s">
        <v>5</v>
      </c>
      <c r="RK237" s="4" t="s">
        <v>5</v>
      </c>
      <c r="RL237" s="4" t="s">
        <v>5</v>
      </c>
      <c r="RM237" s="4">
        <v>206.60982509999999</v>
      </c>
      <c r="RN237" s="4" t="s">
        <v>5</v>
      </c>
      <c r="RO237" s="4" t="s">
        <v>5</v>
      </c>
      <c r="RP237" s="4" t="s">
        <v>5</v>
      </c>
      <c r="RQ237" s="4" t="s">
        <v>5</v>
      </c>
      <c r="RR237" s="4" t="s">
        <v>5</v>
      </c>
      <c r="RS237" s="4" t="s">
        <v>5</v>
      </c>
      <c r="RT237" s="4" t="s">
        <v>5</v>
      </c>
      <c r="RU237" s="4">
        <v>118.314714</v>
      </c>
      <c r="RV237" s="4" t="s">
        <v>5</v>
      </c>
      <c r="RW237" s="4" t="s">
        <v>5</v>
      </c>
      <c r="RX237" s="4" t="s">
        <v>5</v>
      </c>
      <c r="RY237" s="4" t="s">
        <v>5</v>
      </c>
      <c r="RZ237" s="4" t="s">
        <v>5</v>
      </c>
      <c r="SA237" s="4" t="s">
        <v>5</v>
      </c>
      <c r="SB237" s="4" t="s">
        <v>5</v>
      </c>
      <c r="SC237" s="4" t="s">
        <v>5</v>
      </c>
      <c r="SD237" s="4">
        <v>165.34664999999998</v>
      </c>
      <c r="SE237" s="4" t="s">
        <v>5</v>
      </c>
      <c r="SF237" s="4" t="s">
        <v>5</v>
      </c>
      <c r="SG237" s="4" t="s">
        <v>5</v>
      </c>
      <c r="SH237" s="4" t="s">
        <v>5</v>
      </c>
      <c r="SI237" s="4" t="s">
        <v>5</v>
      </c>
      <c r="SJ237" s="4" t="s">
        <v>5</v>
      </c>
      <c r="SK237" s="4" t="s">
        <v>5</v>
      </c>
      <c r="SL237" s="4" t="s">
        <v>5</v>
      </c>
      <c r="SM237" s="4">
        <v>92.961560999999989</v>
      </c>
      <c r="SN237" s="4" t="s">
        <v>5</v>
      </c>
      <c r="SO237" s="4" t="s">
        <v>5</v>
      </c>
      <c r="SP237" s="4" t="s">
        <v>5</v>
      </c>
      <c r="SQ237" s="4" t="s">
        <v>5</v>
      </c>
      <c r="SR237" s="4">
        <v>128.235513</v>
      </c>
      <c r="SS237" s="4" t="s">
        <v>5</v>
      </c>
      <c r="ST237" s="4" t="s">
        <v>5</v>
      </c>
      <c r="SU237" s="4" t="s">
        <v>5</v>
      </c>
      <c r="SV237" s="4" t="s">
        <v>5</v>
      </c>
      <c r="SW237" s="4">
        <v>125.70019769999999</v>
      </c>
      <c r="SX237" s="4" t="s">
        <v>5</v>
      </c>
      <c r="SY237" s="4" t="s">
        <v>5</v>
      </c>
      <c r="SZ237" s="4" t="s">
        <v>5</v>
      </c>
      <c r="TA237" s="4"/>
      <c r="TB237" s="4" t="s">
        <v>5</v>
      </c>
      <c r="TC237" s="4">
        <v>174.53257499999998</v>
      </c>
      <c r="TD237" s="4" t="s">
        <v>5</v>
      </c>
      <c r="TE237" s="4" t="s">
        <v>5</v>
      </c>
      <c r="TF237" s="4" t="s">
        <v>5</v>
      </c>
      <c r="TG237" s="4" t="s">
        <v>5</v>
      </c>
      <c r="TH237" s="4" t="s">
        <v>5</v>
      </c>
      <c r="TI237" s="4">
        <v>94.651771199999985</v>
      </c>
      <c r="TJ237" s="4" t="s">
        <v>5</v>
      </c>
      <c r="TK237" s="4" t="s">
        <v>5</v>
      </c>
      <c r="TL237" s="4" t="s">
        <v>5</v>
      </c>
      <c r="TM237" s="4" t="s">
        <v>5</v>
      </c>
      <c r="TN237" s="4" t="s">
        <v>5</v>
      </c>
      <c r="TO237" s="4">
        <v>130.40339129999998</v>
      </c>
      <c r="TP237" s="4" t="s">
        <v>5</v>
      </c>
      <c r="TQ237" s="4" t="s">
        <v>5</v>
      </c>
      <c r="TR237" s="4" t="s">
        <v>5</v>
      </c>
      <c r="TS237" s="4" t="s">
        <v>5</v>
      </c>
      <c r="TT237" s="4" t="s">
        <v>5</v>
      </c>
      <c r="TU237" s="6" t="s">
        <v>5</v>
      </c>
      <c r="TV237" s="6" t="s">
        <v>5</v>
      </c>
      <c r="TW237" s="6" t="s">
        <v>5</v>
      </c>
      <c r="TX237" s="6">
        <v>213.11346</v>
      </c>
      <c r="TY237" s="6" t="s">
        <v>5</v>
      </c>
      <c r="TZ237" s="6" t="s">
        <v>5</v>
      </c>
      <c r="UA237" s="6" t="s">
        <v>5</v>
      </c>
      <c r="UB237" s="6" t="s">
        <v>5</v>
      </c>
      <c r="UC237" s="6" t="s">
        <v>5</v>
      </c>
      <c r="UD237" s="6" t="s">
        <v>5</v>
      </c>
      <c r="UE237" s="6" t="s">
        <v>5</v>
      </c>
      <c r="UF237" s="6" t="s">
        <v>5</v>
      </c>
      <c r="UG237" s="6">
        <v>132.79173179999998</v>
      </c>
      <c r="UH237" s="6" t="s">
        <v>5</v>
      </c>
      <c r="UI237" s="6" t="s">
        <v>5</v>
      </c>
      <c r="UJ237" s="6" t="s">
        <v>5</v>
      </c>
      <c r="UK237" s="6" t="s">
        <v>5</v>
      </c>
      <c r="UL237" s="6" t="s">
        <v>5</v>
      </c>
      <c r="UM237" s="6" t="s">
        <v>5</v>
      </c>
      <c r="UN237" s="6" t="s">
        <v>5</v>
      </c>
      <c r="UO237" s="6" t="s">
        <v>5</v>
      </c>
      <c r="UP237" s="6" t="s">
        <v>5</v>
      </c>
      <c r="UQ237" s="6">
        <v>132.24057629999999</v>
      </c>
      <c r="UR237" s="6" t="s">
        <v>5</v>
      </c>
      <c r="US237" s="6" t="s">
        <v>5</v>
      </c>
      <c r="UT237" s="6" t="s">
        <v>5</v>
      </c>
      <c r="UU237" s="6" t="s">
        <v>5</v>
      </c>
      <c r="UV237" s="6" t="s">
        <v>5</v>
      </c>
      <c r="UW237" s="6" t="s">
        <v>5</v>
      </c>
      <c r="UX237" s="6" t="s">
        <v>5</v>
      </c>
      <c r="UY237" s="6" t="s">
        <v>5</v>
      </c>
      <c r="UZ237" s="6" t="s">
        <v>5</v>
      </c>
      <c r="VA237" s="6" t="s">
        <v>5</v>
      </c>
      <c r="VB237" s="6">
        <v>176.47999109999998</v>
      </c>
      <c r="VC237" s="6" t="s">
        <v>5</v>
      </c>
      <c r="VD237" s="6" t="s">
        <v>5</v>
      </c>
      <c r="VE237" s="6" t="s">
        <v>5</v>
      </c>
      <c r="VF237" s="6" t="s">
        <v>5</v>
      </c>
      <c r="VG237" s="6" t="s">
        <v>5</v>
      </c>
      <c r="VH237" s="6" t="s">
        <v>5</v>
      </c>
      <c r="VI237" s="6" t="s">
        <v>5</v>
      </c>
      <c r="VJ237" s="6" t="s">
        <v>5</v>
      </c>
      <c r="VK237" s="6">
        <v>131.8363956</v>
      </c>
      <c r="VL237" s="6" t="s">
        <v>5</v>
      </c>
      <c r="VM237" s="6" t="s">
        <v>5</v>
      </c>
      <c r="VN237" s="6" t="s">
        <v>5</v>
      </c>
      <c r="VO237" s="6" t="s">
        <v>5</v>
      </c>
      <c r="VP237" s="6" t="s">
        <v>5</v>
      </c>
      <c r="VQ237" s="6" t="s">
        <v>5</v>
      </c>
      <c r="VR237" s="6" t="s">
        <v>5</v>
      </c>
      <c r="VS237" s="6" t="s">
        <v>5</v>
      </c>
      <c r="VT237" s="6">
        <v>131.9466267</v>
      </c>
      <c r="VU237" s="6" t="s">
        <v>5</v>
      </c>
      <c r="VV237" s="6" t="s">
        <v>5</v>
      </c>
      <c r="VW237" s="6" t="s">
        <v>5</v>
      </c>
      <c r="VX237" s="6" t="s">
        <v>5</v>
      </c>
      <c r="VY237" s="6" t="s">
        <v>5</v>
      </c>
      <c r="VZ237" s="6" t="s">
        <v>5</v>
      </c>
      <c r="WA237" s="6" t="s">
        <v>5</v>
      </c>
      <c r="WB237" s="6">
        <v>176.36975999999999</v>
      </c>
      <c r="WC237" s="6" t="s">
        <v>5</v>
      </c>
      <c r="WD237" s="6" t="s">
        <v>5</v>
      </c>
      <c r="WE237" s="6" t="s">
        <v>5</v>
      </c>
      <c r="WF237" s="6" t="s">
        <v>5</v>
      </c>
      <c r="WG237" s="6" t="s">
        <v>5</v>
      </c>
      <c r="WH237" s="6" t="s">
        <v>5</v>
      </c>
      <c r="WI237" s="6" t="s">
        <v>5</v>
      </c>
      <c r="WJ237" s="6" t="s">
        <v>5</v>
      </c>
      <c r="WK237" s="6" t="s">
        <v>5</v>
      </c>
      <c r="WL237" s="6" t="s">
        <v>5</v>
      </c>
      <c r="WM237" s="6" t="s">
        <v>5</v>
      </c>
      <c r="WN237" s="6" t="s">
        <v>5</v>
      </c>
      <c r="WO237" s="6" t="s">
        <v>5</v>
      </c>
      <c r="WP237" s="6" t="s">
        <v>5</v>
      </c>
      <c r="WQ237" s="6" t="s">
        <v>5</v>
      </c>
      <c r="WR237" s="6" t="s">
        <v>5</v>
      </c>
      <c r="WS237" s="6" t="s">
        <v>5</v>
      </c>
      <c r="WT237" s="6" t="s">
        <v>5</v>
      </c>
      <c r="WU237" s="6" t="s">
        <v>5</v>
      </c>
      <c r="WV237" s="6" t="s">
        <v>5</v>
      </c>
      <c r="WW237" s="6" t="s">
        <v>5</v>
      </c>
      <c r="WX237" s="6" t="s">
        <v>5</v>
      </c>
      <c r="WY237" s="6" t="s">
        <v>5</v>
      </c>
      <c r="WZ237" s="6" t="s">
        <v>5</v>
      </c>
      <c r="XA237" s="6" t="s">
        <v>5</v>
      </c>
      <c r="XB237" s="6" t="s">
        <v>5</v>
      </c>
      <c r="XC237" s="6" t="s">
        <v>5</v>
      </c>
      <c r="XD237" s="6" t="s">
        <v>5</v>
      </c>
      <c r="XE237" s="6" t="s">
        <v>5</v>
      </c>
      <c r="XF237" s="6" t="s">
        <v>5</v>
      </c>
      <c r="XG237" s="6" t="s">
        <v>5</v>
      </c>
      <c r="XH237" s="6" t="s">
        <v>5</v>
      </c>
      <c r="XI237" s="6" t="s">
        <v>5</v>
      </c>
      <c r="XJ237" s="6" t="s">
        <v>5</v>
      </c>
      <c r="XK237" s="6" t="s">
        <v>5</v>
      </c>
      <c r="XL237" s="6" t="s">
        <v>5</v>
      </c>
      <c r="XM237" s="6" t="s">
        <v>5</v>
      </c>
      <c r="XN237" s="6" t="s">
        <v>5</v>
      </c>
      <c r="XO237" s="6" t="s">
        <v>5</v>
      </c>
      <c r="XP237" s="6" t="s">
        <v>5</v>
      </c>
      <c r="XQ237" s="6" t="s">
        <v>5</v>
      </c>
      <c r="XR237" s="6" t="s">
        <v>5</v>
      </c>
      <c r="XS237" s="6" t="s">
        <v>5</v>
      </c>
      <c r="XT237" s="6" t="s">
        <v>5</v>
      </c>
      <c r="XU237" s="6" t="s">
        <v>5</v>
      </c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  <c r="ZM237" s="4"/>
      <c r="ZN237" s="4"/>
      <c r="ZO237" s="4"/>
      <c r="ZP237" s="4"/>
      <c r="ZQ237" s="4"/>
      <c r="ZR237" s="4"/>
      <c r="ZS237" s="4"/>
      <c r="ZT237" s="4"/>
      <c r="ZU237" s="4"/>
      <c r="ZV237" s="4"/>
      <c r="ZW237" s="4"/>
      <c r="ZX237" s="4"/>
      <c r="ZY237" s="4"/>
      <c r="ZZ237" s="4"/>
      <c r="AAA237" s="4"/>
      <c r="AAB237" s="4"/>
      <c r="AAC237" s="4"/>
      <c r="AAD237" s="4"/>
      <c r="AAE237" s="4"/>
      <c r="AAF237" s="4"/>
      <c r="AAG237" s="4"/>
      <c r="AAH237" s="4"/>
      <c r="AAI237" s="4"/>
      <c r="AAJ237" s="4"/>
      <c r="AAK237" s="4"/>
      <c r="AAL237" s="4"/>
      <c r="AAM237" s="4"/>
      <c r="AAN237" s="4"/>
      <c r="AAO237" s="4"/>
      <c r="AAP237" s="4"/>
      <c r="AAQ237" s="4"/>
      <c r="AAR237" s="4"/>
      <c r="AAS237" s="4"/>
      <c r="AAT237" s="4"/>
      <c r="AAU237" s="4"/>
      <c r="AAV237" s="4"/>
      <c r="AAW237" s="4"/>
      <c r="AAX237" s="4"/>
      <c r="AAY237" s="4"/>
      <c r="AAZ237" s="4"/>
      <c r="ABA237" s="4"/>
      <c r="ABB237" s="4"/>
      <c r="ABC237" s="4"/>
      <c r="ABD237" s="4"/>
      <c r="ABE237" s="4"/>
      <c r="ABF237" s="4"/>
      <c r="ABG237" s="4"/>
      <c r="ABH237" s="4"/>
      <c r="ABI237" s="4"/>
      <c r="ABJ237" s="4"/>
      <c r="ABK237" s="4"/>
      <c r="ABL237" s="4"/>
      <c r="ABM237" s="4"/>
      <c r="ABN237" s="4"/>
      <c r="ABO237" s="4"/>
      <c r="ABP237" s="4"/>
      <c r="ABQ237" s="4"/>
      <c r="ABR237" s="4"/>
      <c r="ABS237" s="4"/>
      <c r="ABT237" s="4"/>
      <c r="ABU237" s="4"/>
      <c r="ABV237" s="4"/>
      <c r="ABW237" s="4"/>
      <c r="ABX237" s="4"/>
      <c r="ABY237" s="4"/>
      <c r="ABZ237" s="4"/>
      <c r="ACA237" s="4"/>
      <c r="ACB237" s="4"/>
      <c r="ACC237" s="4"/>
      <c r="ACD237" s="4"/>
      <c r="ACE237" s="4"/>
      <c r="ACF237" s="4"/>
      <c r="ACG237" s="4"/>
      <c r="ACH237" s="4"/>
      <c r="ACI237" s="4"/>
      <c r="ACJ237" s="4"/>
      <c r="ACK237" s="4"/>
      <c r="ACL237" s="4"/>
      <c r="ACM237" s="4"/>
      <c r="ACN237" s="4"/>
      <c r="ACO237" s="4"/>
      <c r="ACP237" s="4"/>
      <c r="ACQ237" s="4"/>
      <c r="ACR237" s="4"/>
      <c r="ACS237" s="4"/>
      <c r="ACT237" s="4"/>
      <c r="ACU237" s="4"/>
      <c r="ACV237" s="4"/>
      <c r="ACW237" s="4"/>
      <c r="ACX237" s="4"/>
      <c r="ACY237" s="4"/>
      <c r="ACZ237" s="4"/>
      <c r="ADA237" s="4"/>
      <c r="ADB237" s="4"/>
      <c r="ADC237" s="4"/>
      <c r="ADD237" s="4"/>
      <c r="ADE237" s="4"/>
      <c r="ADF237" s="4"/>
      <c r="ADG237" s="4"/>
      <c r="ADH237" s="4"/>
      <c r="ADI237" s="4"/>
      <c r="ADJ237" s="4"/>
      <c r="ADK237" s="4"/>
      <c r="ADL237" s="4"/>
      <c r="ADM237" s="4"/>
      <c r="ADN237" s="4"/>
      <c r="ADO237" s="4"/>
      <c r="ADP237" s="4"/>
    </row>
    <row r="238" spans="1:802" s="2" customFormat="1" ht="16.5">
      <c r="A238" s="5" t="s">
        <v>232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  <c r="ZM238" s="4"/>
      <c r="ZN238" s="4"/>
      <c r="ZO238" s="4"/>
      <c r="ZP238" s="4"/>
      <c r="ZQ238" s="4"/>
      <c r="ZR238" s="4"/>
      <c r="ZS238" s="4"/>
      <c r="ZT238" s="4"/>
      <c r="ZU238" s="4"/>
      <c r="ZV238" s="4"/>
      <c r="ZW238" s="4"/>
      <c r="ZX238" s="4"/>
      <c r="ZY238" s="4"/>
      <c r="ZZ238" s="4"/>
      <c r="AAA238" s="4"/>
      <c r="AAB238" s="4"/>
      <c r="AAC238" s="4"/>
      <c r="AAD238" s="4"/>
      <c r="AAE238" s="4"/>
      <c r="AAF238" s="4"/>
      <c r="AAG238" s="4"/>
      <c r="AAH238" s="4"/>
      <c r="AAI238" s="4"/>
      <c r="AAJ238" s="4"/>
      <c r="AAK238" s="4"/>
      <c r="AAL238" s="4"/>
      <c r="AAM238" s="4"/>
      <c r="AAN238" s="4"/>
      <c r="AAO238" s="4"/>
      <c r="AAP238" s="4"/>
      <c r="AAQ238" s="4"/>
      <c r="AAR238" s="4"/>
      <c r="AAS238" s="4"/>
      <c r="AAT238" s="4"/>
      <c r="AAU238" s="4"/>
      <c r="AAV238" s="4"/>
      <c r="AAW238" s="4"/>
      <c r="AAX238" s="4"/>
      <c r="AAY238" s="4"/>
      <c r="AAZ238" s="4"/>
      <c r="ABA238" s="4"/>
      <c r="ABB238" s="4"/>
      <c r="ABC238" s="4"/>
      <c r="ABD238" s="4"/>
      <c r="ABE238" s="4"/>
      <c r="ABF238" s="4"/>
      <c r="ABG238" s="4"/>
      <c r="ABH238" s="4"/>
      <c r="ABI238" s="4"/>
      <c r="ABJ238" s="4"/>
      <c r="ABK238" s="4"/>
      <c r="ABL238" s="4"/>
      <c r="ABM238" s="4"/>
      <c r="ABN238" s="4"/>
      <c r="ABO238" s="4"/>
      <c r="ABP238" s="4"/>
      <c r="ABQ238" s="4"/>
      <c r="ABR238" s="4"/>
      <c r="ABS238" s="4"/>
      <c r="ABT238" s="4"/>
      <c r="ABU238" s="4"/>
      <c r="ABV238" s="4"/>
      <c r="ABW238" s="4"/>
      <c r="ABX238" s="4"/>
      <c r="ABY238" s="4"/>
      <c r="ABZ238" s="4"/>
      <c r="ACA238" s="4"/>
      <c r="ACB238" s="4"/>
      <c r="ACC238" s="4"/>
      <c r="ACD238" s="4"/>
      <c r="ACE238" s="4"/>
      <c r="ACF238" s="4"/>
      <c r="ACG238" s="4"/>
      <c r="ACH238" s="4"/>
      <c r="ACI238" s="4"/>
      <c r="ACJ238" s="4"/>
      <c r="ACK238" s="4"/>
      <c r="ACL238" s="4"/>
      <c r="ACM238" s="4"/>
      <c r="ACN238" s="4"/>
      <c r="ACO238" s="4"/>
      <c r="ACP238" s="4"/>
      <c r="ACQ238" s="4"/>
      <c r="ACR238" s="4"/>
      <c r="ACS238" s="4"/>
      <c r="ACT238" s="4"/>
      <c r="ACU238" s="4"/>
      <c r="ACV238" s="4"/>
      <c r="ACW238" s="4"/>
      <c r="ACX238" s="4"/>
      <c r="ACY238" s="4"/>
      <c r="ACZ238" s="4"/>
      <c r="ADA238" s="4"/>
      <c r="ADB238" s="4"/>
      <c r="ADC238" s="4"/>
      <c r="ADD238" s="4"/>
      <c r="ADE238" s="4"/>
      <c r="ADF238" s="4"/>
      <c r="ADG238" s="4"/>
      <c r="ADH238" s="4"/>
      <c r="ADI238" s="4"/>
      <c r="ADJ238" s="4"/>
      <c r="ADK238" s="4"/>
      <c r="ADL238" s="4"/>
      <c r="ADM238" s="4"/>
      <c r="ADN238" s="4"/>
      <c r="ADO238" s="4"/>
      <c r="ADP238" s="4"/>
    </row>
    <row r="239" spans="1:802" s="2" customFormat="1" ht="16.5">
      <c r="A239" s="5" t="s">
        <v>233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  <c r="ZN239" s="4"/>
      <c r="ZO239" s="4"/>
      <c r="ZP239" s="4"/>
      <c r="ZQ239" s="4"/>
      <c r="ZR239" s="4"/>
      <c r="ZS239" s="4"/>
      <c r="ZT239" s="4"/>
      <c r="ZU239" s="4"/>
      <c r="ZV239" s="4"/>
      <c r="ZW239" s="4"/>
      <c r="ZX239" s="4"/>
      <c r="ZY239" s="4"/>
      <c r="ZZ239" s="4"/>
      <c r="AAA239" s="4"/>
      <c r="AAB239" s="4"/>
      <c r="AAC239" s="4"/>
      <c r="AAD239" s="4"/>
      <c r="AAE239" s="4"/>
      <c r="AAF239" s="4"/>
      <c r="AAG239" s="4"/>
      <c r="AAH239" s="4"/>
      <c r="AAI239" s="4"/>
      <c r="AAJ239" s="4"/>
      <c r="AAK239" s="4"/>
      <c r="AAL239" s="4"/>
      <c r="AAM239" s="4"/>
      <c r="AAN239" s="4"/>
      <c r="AAO239" s="4"/>
      <c r="AAP239" s="4"/>
      <c r="AAQ239" s="4"/>
      <c r="AAR239" s="4"/>
      <c r="AAS239" s="4"/>
      <c r="AAT239" s="4"/>
      <c r="AAU239" s="4"/>
      <c r="AAV239" s="4"/>
      <c r="AAW239" s="4"/>
      <c r="AAX239" s="4"/>
      <c r="AAY239" s="4"/>
      <c r="AAZ239" s="4"/>
      <c r="ABA239" s="4"/>
      <c r="ABB239" s="4"/>
      <c r="ABC239" s="4"/>
      <c r="ABD239" s="4"/>
      <c r="ABE239" s="4"/>
      <c r="ABF239" s="4"/>
      <c r="ABG239" s="4"/>
      <c r="ABH239" s="4"/>
      <c r="ABI239" s="4"/>
      <c r="ABJ239" s="4"/>
      <c r="ABK239" s="4"/>
      <c r="ABL239" s="4"/>
      <c r="ABM239" s="4"/>
      <c r="ABN239" s="4"/>
      <c r="ABO239" s="4"/>
      <c r="ABP239" s="4"/>
      <c r="ABQ239" s="4"/>
      <c r="ABR239" s="4"/>
      <c r="ABS239" s="4"/>
      <c r="ABT239" s="4"/>
      <c r="ABU239" s="4"/>
      <c r="ABV239" s="4"/>
      <c r="ABW239" s="4"/>
      <c r="ABX239" s="4"/>
      <c r="ABY239" s="4"/>
      <c r="ABZ239" s="4"/>
      <c r="ACA239" s="4"/>
      <c r="ACB239" s="4"/>
      <c r="ACC239" s="4"/>
      <c r="ACD239" s="4"/>
      <c r="ACE239" s="4"/>
      <c r="ACF239" s="4"/>
      <c r="ACG239" s="4"/>
      <c r="ACH239" s="4"/>
      <c r="ACI239" s="4"/>
      <c r="ACJ239" s="4"/>
      <c r="ACK239" s="4"/>
      <c r="ACL239" s="4"/>
      <c r="ACM239" s="4"/>
      <c r="ACN239" s="4"/>
      <c r="ACO239" s="4"/>
      <c r="ACP239" s="4"/>
      <c r="ACQ239" s="4"/>
      <c r="ACR239" s="4"/>
      <c r="ACS239" s="4"/>
      <c r="ACT239" s="4"/>
      <c r="ACU239" s="4"/>
      <c r="ACV239" s="4"/>
      <c r="ACW239" s="4"/>
      <c r="ACX239" s="4"/>
      <c r="ACY239" s="4"/>
      <c r="ACZ239" s="4"/>
      <c r="ADA239" s="4"/>
      <c r="ADB239" s="4"/>
      <c r="ADC239" s="4"/>
      <c r="ADD239" s="4"/>
      <c r="ADE239" s="4"/>
      <c r="ADF239" s="4"/>
      <c r="ADG239" s="4"/>
      <c r="ADH239" s="4"/>
      <c r="ADI239" s="4"/>
      <c r="ADJ239" s="4"/>
      <c r="ADK239" s="4"/>
      <c r="ADL239" s="4"/>
      <c r="ADM239" s="4"/>
      <c r="ADN239" s="4"/>
      <c r="ADO239" s="4"/>
      <c r="ADP239" s="4"/>
    </row>
    <row r="240" spans="1:802" s="2" customFormat="1" ht="16.5">
      <c r="A240" s="5" t="s">
        <v>234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</row>
    <row r="241" spans="1:802" s="2" customFormat="1" ht="16.5">
      <c r="A241" s="5" t="s">
        <v>235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6" t="s">
        <v>5</v>
      </c>
      <c r="TV241" s="6" t="s">
        <v>5</v>
      </c>
      <c r="TW241" s="6" t="s">
        <v>5</v>
      </c>
      <c r="TX241" s="6" t="s">
        <v>5</v>
      </c>
      <c r="TY241" s="6" t="s">
        <v>5</v>
      </c>
      <c r="TZ241" s="6" t="s">
        <v>5</v>
      </c>
      <c r="UA241" s="6" t="s">
        <v>5</v>
      </c>
      <c r="UB241" s="6" t="s">
        <v>5</v>
      </c>
      <c r="UC241" s="6" t="s">
        <v>5</v>
      </c>
      <c r="UD241" s="6" t="s">
        <v>5</v>
      </c>
      <c r="UE241" s="6" t="s">
        <v>5</v>
      </c>
      <c r="UF241" s="6" t="s">
        <v>5</v>
      </c>
      <c r="UG241" s="6" t="s">
        <v>5</v>
      </c>
      <c r="UH241" s="6" t="s">
        <v>5</v>
      </c>
      <c r="UI241" s="6" t="s">
        <v>5</v>
      </c>
      <c r="UJ241" s="6" t="s">
        <v>5</v>
      </c>
      <c r="UK241" s="6" t="s">
        <v>5</v>
      </c>
      <c r="UL241" s="6" t="s">
        <v>5</v>
      </c>
      <c r="UM241" s="6" t="s">
        <v>5</v>
      </c>
      <c r="UN241" s="6" t="s">
        <v>5</v>
      </c>
      <c r="UO241" s="6" t="s">
        <v>5</v>
      </c>
      <c r="UP241" s="6" t="s">
        <v>5</v>
      </c>
      <c r="UQ241" s="6" t="s">
        <v>5</v>
      </c>
      <c r="UR241" s="6" t="s">
        <v>5</v>
      </c>
      <c r="US241" s="6" t="s">
        <v>5</v>
      </c>
      <c r="UT241" s="6" t="s">
        <v>5</v>
      </c>
      <c r="UU241" s="6" t="s">
        <v>5</v>
      </c>
      <c r="UV241" s="6" t="s">
        <v>5</v>
      </c>
      <c r="UW241" s="6" t="s">
        <v>5</v>
      </c>
      <c r="UX241" s="6" t="s">
        <v>5</v>
      </c>
      <c r="UY241" s="6" t="s">
        <v>5</v>
      </c>
      <c r="UZ241" s="6" t="s">
        <v>5</v>
      </c>
      <c r="VA241" s="6" t="s">
        <v>5</v>
      </c>
      <c r="VB241" s="6" t="s">
        <v>5</v>
      </c>
      <c r="VC241" s="6" t="s">
        <v>5</v>
      </c>
      <c r="VD241" s="6" t="s">
        <v>5</v>
      </c>
      <c r="VE241" s="6" t="s">
        <v>5</v>
      </c>
      <c r="VF241" s="6" t="s">
        <v>5</v>
      </c>
      <c r="VG241" s="6" t="s">
        <v>5</v>
      </c>
      <c r="VH241" s="6" t="s">
        <v>5</v>
      </c>
      <c r="VI241" s="6" t="s">
        <v>5</v>
      </c>
      <c r="VJ241" s="6" t="s">
        <v>5</v>
      </c>
      <c r="VK241" s="6" t="s">
        <v>5</v>
      </c>
      <c r="VL241" s="6" t="s">
        <v>5</v>
      </c>
      <c r="VM241" s="6">
        <v>1121.0135433</v>
      </c>
      <c r="VN241" s="6" t="s">
        <v>5</v>
      </c>
      <c r="VO241" s="6" t="s">
        <v>5</v>
      </c>
      <c r="VP241" s="6" t="s">
        <v>5</v>
      </c>
      <c r="VQ241" s="6" t="s">
        <v>5</v>
      </c>
      <c r="VR241" s="6" t="s">
        <v>5</v>
      </c>
      <c r="VS241" s="6" t="s">
        <v>5</v>
      </c>
      <c r="VT241" s="6" t="s">
        <v>5</v>
      </c>
      <c r="VU241" s="6" t="s">
        <v>5</v>
      </c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  <c r="ZO241" s="4"/>
      <c r="ZP241" s="4"/>
      <c r="ZQ241" s="4"/>
      <c r="ZR241" s="4"/>
      <c r="ZS241" s="4"/>
      <c r="ZT241" s="4"/>
      <c r="ZU241" s="4"/>
      <c r="ZV241" s="4"/>
      <c r="ZW241" s="4"/>
      <c r="ZX241" s="4"/>
      <c r="ZY241" s="4"/>
      <c r="ZZ241" s="4"/>
      <c r="AAA241" s="4"/>
      <c r="AAB241" s="4"/>
      <c r="AAC241" s="4"/>
      <c r="AAD241" s="4"/>
      <c r="AAE241" s="4"/>
      <c r="AAF241" s="4"/>
      <c r="AAG241" s="4"/>
      <c r="AAH241" s="4"/>
      <c r="AAI241" s="4"/>
      <c r="AAJ241" s="4"/>
      <c r="AAK241" s="4"/>
      <c r="AAL241" s="4"/>
      <c r="AAM241" s="4"/>
      <c r="AAN241" s="4"/>
      <c r="AAO241" s="4"/>
      <c r="AAP241" s="4"/>
      <c r="AAQ241" s="4"/>
      <c r="AAR241" s="4"/>
      <c r="AAS241" s="4"/>
      <c r="AAT241" s="4"/>
      <c r="AAU241" s="4"/>
      <c r="AAV241" s="4"/>
      <c r="AAW241" s="4"/>
      <c r="AAX241" s="4"/>
      <c r="AAY241" s="4"/>
      <c r="AAZ241" s="4"/>
      <c r="ABA241" s="4"/>
      <c r="ABB241" s="4"/>
      <c r="ABC241" s="4"/>
      <c r="ABD241" s="4"/>
      <c r="ABE241" s="4"/>
      <c r="ABF241" s="4"/>
      <c r="ABG241" s="4"/>
      <c r="ABH241" s="4"/>
      <c r="ABI241" s="4"/>
      <c r="ABJ241" s="4"/>
      <c r="ABK241" s="4"/>
      <c r="ABL241" s="4"/>
      <c r="ABM241" s="4"/>
      <c r="ABN241" s="4"/>
      <c r="ABO241" s="4"/>
      <c r="ABP241" s="4"/>
      <c r="ABQ241" s="4"/>
      <c r="ABR241" s="4"/>
      <c r="ABS241" s="4"/>
      <c r="ABT241" s="4"/>
      <c r="ABU241" s="4"/>
      <c r="ABV241" s="4"/>
      <c r="ABW241" s="4"/>
      <c r="ABX241" s="4"/>
      <c r="ABY241" s="4"/>
      <c r="ABZ241" s="4"/>
      <c r="ACA241" s="4"/>
      <c r="ACB241" s="4"/>
      <c r="ACC241" s="4"/>
      <c r="ACD241" s="4"/>
      <c r="ACE241" s="4"/>
      <c r="ACF241" s="4"/>
      <c r="ACG241" s="4"/>
      <c r="ACH241" s="4"/>
      <c r="ACI241" s="4"/>
      <c r="ACJ241" s="4"/>
      <c r="ACK241" s="4"/>
      <c r="ACL241" s="4"/>
      <c r="ACM241" s="4"/>
      <c r="ACN241" s="4"/>
      <c r="ACO241" s="4"/>
      <c r="ACP241" s="4"/>
      <c r="ACQ241" s="4"/>
      <c r="ACR241" s="4"/>
      <c r="ACS241" s="4"/>
      <c r="ACT241" s="4"/>
      <c r="ACU241" s="4"/>
      <c r="ACV241" s="4"/>
      <c r="ACW241" s="4"/>
      <c r="ACX241" s="4"/>
      <c r="ACY241" s="4"/>
      <c r="ACZ241" s="4"/>
      <c r="ADA241" s="4"/>
      <c r="ADB241" s="4"/>
      <c r="ADC241" s="4"/>
      <c r="ADD241" s="4"/>
      <c r="ADE241" s="4"/>
      <c r="ADF241" s="4"/>
      <c r="ADG241" s="4"/>
      <c r="ADH241" s="4"/>
      <c r="ADI241" s="4"/>
      <c r="ADJ241" s="4"/>
      <c r="ADK241" s="4"/>
      <c r="ADL241" s="4"/>
      <c r="ADM241" s="4"/>
      <c r="ADN241" s="4"/>
      <c r="ADO241" s="4"/>
      <c r="ADP241" s="4"/>
    </row>
    <row r="242" spans="1:802" s="2" customFormat="1" ht="16.5">
      <c r="A242" s="5" t="s">
        <v>236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WP242" s="4"/>
      <c r="WQ242" s="4"/>
      <c r="WR242" s="4"/>
      <c r="WS242" s="4"/>
      <c r="WT242" s="4"/>
      <c r="WU242" s="4"/>
      <c r="WV242" s="4"/>
      <c r="WW242" s="4"/>
      <c r="WX242" s="4"/>
      <c r="WY242" s="4"/>
      <c r="WZ242" s="4"/>
      <c r="XA242" s="4"/>
      <c r="XB242" s="4"/>
      <c r="XC242" s="4"/>
      <c r="XD242" s="4"/>
      <c r="XE242" s="4"/>
      <c r="XF242" s="4"/>
      <c r="XG242" s="4"/>
      <c r="XH242" s="4"/>
      <c r="XI242" s="4"/>
      <c r="XJ242" s="4"/>
      <c r="XK242" s="4"/>
      <c r="XL242" s="4"/>
      <c r="XM242" s="4"/>
      <c r="XN242" s="4"/>
      <c r="XO242" s="4"/>
      <c r="XP242" s="4"/>
      <c r="XQ242" s="4"/>
      <c r="XR242" s="4"/>
      <c r="XS242" s="4"/>
      <c r="XT242" s="4"/>
      <c r="XU242" s="4"/>
      <c r="XV242" s="4"/>
      <c r="XW242" s="4"/>
      <c r="XX242" s="4"/>
      <c r="XY242" s="4"/>
      <c r="XZ242" s="4"/>
      <c r="YA242" s="4"/>
      <c r="YB242" s="4"/>
      <c r="YC242" s="4"/>
      <c r="YD242" s="4"/>
      <c r="YE242" s="4"/>
      <c r="YF242" s="4"/>
      <c r="YG242" s="4"/>
      <c r="YH242" s="4"/>
      <c r="YI242" s="4"/>
      <c r="YJ242" s="4"/>
      <c r="YK242" s="4"/>
      <c r="YL242" s="4"/>
      <c r="YM242" s="4"/>
      <c r="YN242" s="4"/>
      <c r="YO242" s="4"/>
      <c r="YP242" s="4"/>
      <c r="YQ242" s="4"/>
      <c r="YR242" s="4"/>
      <c r="YS242" s="4"/>
      <c r="YT242" s="4"/>
      <c r="YU242" s="4"/>
      <c r="YV242" s="4"/>
      <c r="YW242" s="4"/>
      <c r="YX242" s="4"/>
      <c r="YY242" s="4"/>
      <c r="YZ242" s="4"/>
      <c r="ZA242" s="4"/>
      <c r="ZB242" s="4"/>
      <c r="ZC242" s="4"/>
      <c r="ZD242" s="4"/>
      <c r="ZE242" s="4"/>
      <c r="ZF242" s="4"/>
      <c r="ZG242" s="4"/>
      <c r="ZH242" s="4"/>
      <c r="ZI242" s="4"/>
      <c r="ZJ242" s="4"/>
      <c r="ZK242" s="4"/>
      <c r="ZL242" s="4"/>
      <c r="ZM242" s="4"/>
      <c r="ZN242" s="4"/>
      <c r="ZO242" s="4"/>
      <c r="ZP242" s="4"/>
      <c r="ZQ242" s="4"/>
      <c r="ZR242" s="4"/>
      <c r="ZS242" s="4"/>
      <c r="ZT242" s="4"/>
      <c r="ZU242" s="4"/>
      <c r="ZV242" s="4"/>
      <c r="ZW242" s="4"/>
      <c r="ZX242" s="4"/>
      <c r="ZY242" s="4"/>
      <c r="ZZ242" s="4"/>
      <c r="AAA242" s="4"/>
      <c r="AAB242" s="4"/>
      <c r="AAC242" s="4"/>
      <c r="AAD242" s="4"/>
      <c r="AAE242" s="4"/>
      <c r="AAF242" s="4"/>
      <c r="AAG242" s="4"/>
      <c r="AAH242" s="4"/>
      <c r="AAI242" s="4"/>
      <c r="AAJ242" s="4"/>
      <c r="AAK242" s="4"/>
      <c r="AAL242" s="4"/>
      <c r="AAM242" s="4"/>
      <c r="AAN242" s="4"/>
      <c r="AAO242" s="4"/>
      <c r="AAP242" s="4"/>
      <c r="AAQ242" s="4"/>
      <c r="AAR242" s="4"/>
      <c r="AAS242" s="4"/>
      <c r="AAT242" s="4"/>
      <c r="AAU242" s="4"/>
      <c r="AAV242" s="4"/>
      <c r="AAW242" s="4"/>
      <c r="AAX242" s="4"/>
      <c r="AAY242" s="4"/>
      <c r="AAZ242" s="4"/>
      <c r="ABA242" s="4"/>
      <c r="ABB242" s="4"/>
      <c r="ABC242" s="4"/>
      <c r="ABD242" s="4"/>
      <c r="ABE242" s="4"/>
      <c r="ABF242" s="4"/>
      <c r="ABG242" s="4"/>
      <c r="ABH242" s="4"/>
      <c r="ABI242" s="4"/>
      <c r="ABJ242" s="4"/>
      <c r="ABK242" s="4"/>
      <c r="ABL242" s="4"/>
      <c r="ABM242" s="4"/>
      <c r="ABN242" s="4"/>
      <c r="ABO242" s="4"/>
      <c r="ABP242" s="4"/>
      <c r="ABQ242" s="4"/>
      <c r="ABR242" s="4"/>
      <c r="ABS242" s="4"/>
      <c r="ABT242" s="4"/>
      <c r="ABU242" s="4"/>
      <c r="ABV242" s="4"/>
      <c r="ABW242" s="4"/>
      <c r="ABX242" s="4"/>
      <c r="ABY242" s="4"/>
      <c r="ABZ242" s="4"/>
      <c r="ACA242" s="4"/>
      <c r="ACB242" s="4"/>
      <c r="ACC242" s="4"/>
      <c r="ACD242" s="4"/>
      <c r="ACE242" s="4"/>
      <c r="ACF242" s="4"/>
      <c r="ACG242" s="4"/>
      <c r="ACH242" s="4"/>
      <c r="ACI242" s="4"/>
      <c r="ACJ242" s="4"/>
      <c r="ACK242" s="4"/>
      <c r="ACL242" s="4"/>
      <c r="ACM242" s="4"/>
      <c r="ACN242" s="4"/>
      <c r="ACO242" s="4"/>
      <c r="ACP242" s="4"/>
      <c r="ACQ242" s="4"/>
      <c r="ACR242" s="4"/>
      <c r="ACS242" s="4"/>
      <c r="ACT242" s="4"/>
      <c r="ACU242" s="4"/>
      <c r="ACV242" s="4"/>
      <c r="ACW242" s="4"/>
      <c r="ACX242" s="4"/>
      <c r="ACY242" s="4"/>
      <c r="ACZ242" s="4"/>
      <c r="ADA242" s="4"/>
      <c r="ADB242" s="4"/>
      <c r="ADC242" s="4"/>
      <c r="ADD242" s="4"/>
      <c r="ADE242" s="4"/>
      <c r="ADF242" s="4"/>
      <c r="ADG242" s="4"/>
      <c r="ADH242" s="4"/>
      <c r="ADI242" s="4"/>
      <c r="ADJ242" s="4"/>
      <c r="ADK242" s="4"/>
      <c r="ADL242" s="4"/>
      <c r="ADM242" s="4"/>
      <c r="ADN242" s="4"/>
      <c r="ADO242" s="4"/>
      <c r="ADP242" s="4"/>
    </row>
    <row r="243" spans="1:802" s="2" customFormat="1" ht="16.5">
      <c r="A243" s="5" t="s">
        <v>237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/>
      <c r="DD243" s="4"/>
      <c r="DE243" s="4"/>
      <c r="DF243" s="4"/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  <c r="IC243" s="4">
        <v>0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  <c r="II243" s="4">
        <v>0</v>
      </c>
      <c r="IJ243" s="4">
        <v>0</v>
      </c>
      <c r="IK243" s="4">
        <v>0</v>
      </c>
      <c r="IL243" s="4">
        <v>0</v>
      </c>
      <c r="IM243" s="4">
        <v>0</v>
      </c>
      <c r="IN243" s="4">
        <v>0</v>
      </c>
      <c r="IO243" s="4">
        <v>0</v>
      </c>
      <c r="IP243" s="4">
        <v>0</v>
      </c>
      <c r="IQ243" s="4">
        <v>0</v>
      </c>
      <c r="IR243" s="4">
        <v>0</v>
      </c>
      <c r="IS243" s="4">
        <v>0</v>
      </c>
      <c r="IT243" s="4">
        <v>0</v>
      </c>
      <c r="IU243" s="4">
        <v>0</v>
      </c>
      <c r="IV243" s="4">
        <v>0</v>
      </c>
      <c r="IW243" s="4">
        <v>0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4">
        <v>0</v>
      </c>
      <c r="JG243" s="4">
        <v>0</v>
      </c>
      <c r="JH243" s="4">
        <v>0</v>
      </c>
      <c r="JI243" s="4">
        <v>0</v>
      </c>
      <c r="JJ243" s="4">
        <v>0</v>
      </c>
      <c r="JK243" s="4">
        <v>0</v>
      </c>
      <c r="JL243" s="4">
        <v>0</v>
      </c>
      <c r="JM243" s="4">
        <v>0</v>
      </c>
      <c r="JN243" s="4">
        <v>0</v>
      </c>
      <c r="JO243" s="4">
        <v>0</v>
      </c>
      <c r="JP243" s="4">
        <v>0</v>
      </c>
      <c r="JQ243" s="4">
        <v>0</v>
      </c>
      <c r="JR243" s="4">
        <v>0</v>
      </c>
      <c r="JS243" s="4">
        <v>0</v>
      </c>
      <c r="JT243" s="4">
        <v>0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4">
        <v>0</v>
      </c>
      <c r="KS243" s="4">
        <v>0</v>
      </c>
      <c r="KT243" s="4">
        <v>0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4">
        <v>0</v>
      </c>
      <c r="LJ243" s="4">
        <v>0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0</v>
      </c>
      <c r="LS243" s="4">
        <v>0</v>
      </c>
      <c r="LT243" s="4">
        <v>0</v>
      </c>
      <c r="LU243" s="4">
        <v>0</v>
      </c>
      <c r="LV243" s="4">
        <v>0</v>
      </c>
      <c r="LW243" s="4">
        <v>0</v>
      </c>
      <c r="LX243" s="4">
        <v>0</v>
      </c>
      <c r="LY243" s="4">
        <v>0</v>
      </c>
      <c r="LZ243" s="4">
        <v>0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0</v>
      </c>
      <c r="MV243" s="4">
        <v>0</v>
      </c>
      <c r="MW243" s="4">
        <v>0</v>
      </c>
      <c r="MX243" s="4">
        <v>0</v>
      </c>
      <c r="MY243" s="4">
        <v>0</v>
      </c>
      <c r="MZ243" s="4">
        <v>0</v>
      </c>
      <c r="NA243" s="4">
        <v>0</v>
      </c>
      <c r="NB243" s="4">
        <v>0</v>
      </c>
      <c r="NC243" s="4">
        <v>0</v>
      </c>
      <c r="ND243" s="4">
        <v>0</v>
      </c>
      <c r="NE243" s="4">
        <v>0</v>
      </c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 t="s">
        <v>5</v>
      </c>
      <c r="PW243" s="4" t="s">
        <v>5</v>
      </c>
      <c r="PX243" s="4" t="s">
        <v>5</v>
      </c>
      <c r="PY243" s="4" t="s">
        <v>5</v>
      </c>
      <c r="PZ243" s="4" t="s">
        <v>5</v>
      </c>
      <c r="QA243" s="4" t="s">
        <v>5</v>
      </c>
      <c r="QB243" s="4" t="s">
        <v>5</v>
      </c>
      <c r="QC243" s="4" t="s">
        <v>5</v>
      </c>
      <c r="QD243" s="4" t="s">
        <v>5</v>
      </c>
      <c r="QE243" s="4" t="s">
        <v>5</v>
      </c>
      <c r="QF243" s="4" t="s">
        <v>5</v>
      </c>
      <c r="QG243" s="4" t="s">
        <v>5</v>
      </c>
      <c r="QH243" s="4" t="s">
        <v>5</v>
      </c>
      <c r="QI243" s="4" t="s">
        <v>5</v>
      </c>
      <c r="QJ243" s="4" t="s">
        <v>5</v>
      </c>
      <c r="QK243" s="4" t="s">
        <v>5</v>
      </c>
      <c r="QL243" s="4" t="s">
        <v>5</v>
      </c>
      <c r="QM243" s="4" t="s">
        <v>5</v>
      </c>
      <c r="QN243" s="4">
        <v>1088.0911881</v>
      </c>
      <c r="QO243" s="4" t="s">
        <v>5</v>
      </c>
      <c r="QP243" s="4" t="s">
        <v>5</v>
      </c>
      <c r="QQ243" s="4">
        <v>1090.0386042</v>
      </c>
      <c r="QR243" s="4" t="s">
        <v>5</v>
      </c>
      <c r="QS243" s="4">
        <v>1513.3260281999999</v>
      </c>
      <c r="QT243" s="4">
        <v>1090.9571966999999</v>
      </c>
      <c r="QU243" s="4" t="s">
        <v>5</v>
      </c>
      <c r="QV243" s="4" t="s">
        <v>5</v>
      </c>
      <c r="QW243" s="4" t="s">
        <v>5</v>
      </c>
      <c r="QX243" s="4">
        <v>375.85130729999997</v>
      </c>
      <c r="QY243" s="4" t="s">
        <v>5</v>
      </c>
      <c r="QZ243" s="4">
        <v>411.89687699999996</v>
      </c>
      <c r="RA243" s="4">
        <v>899.70623819999992</v>
      </c>
      <c r="RB243" s="4">
        <v>415.20380999999992</v>
      </c>
      <c r="RC243" s="4" t="s">
        <v>5</v>
      </c>
      <c r="RD243" s="4">
        <v>922.30361369999991</v>
      </c>
      <c r="RE243" s="4" t="s">
        <v>5</v>
      </c>
      <c r="RF243" s="4" t="s">
        <v>5</v>
      </c>
      <c r="RG243" s="4" t="s">
        <v>5</v>
      </c>
      <c r="RH243" s="4">
        <v>1048.9591476000001</v>
      </c>
      <c r="RI243" s="4" t="s">
        <v>5</v>
      </c>
      <c r="RJ243" s="4">
        <v>1817.2331708999998</v>
      </c>
      <c r="RK243" s="4">
        <v>116.95519709999999</v>
      </c>
      <c r="RL243" s="4">
        <v>2120.7728765999996</v>
      </c>
      <c r="RM243" s="4">
        <v>526.20652769999992</v>
      </c>
      <c r="RN243" s="4">
        <v>2909.0722163999999</v>
      </c>
      <c r="RO243" s="4">
        <v>2596.3833293999996</v>
      </c>
      <c r="RP243" s="4">
        <v>1297.3833032999999</v>
      </c>
      <c r="RQ243" s="4" t="s">
        <v>5</v>
      </c>
      <c r="RR243" s="4" t="s">
        <v>5</v>
      </c>
      <c r="RS243" s="4" t="s">
        <v>5</v>
      </c>
      <c r="RT243" s="4">
        <v>918.62924369999985</v>
      </c>
      <c r="RU243" s="4" t="s">
        <v>5</v>
      </c>
      <c r="RV243" s="4">
        <v>288.95245679999999</v>
      </c>
      <c r="RW243" s="4">
        <v>293.72913779999999</v>
      </c>
      <c r="RX243" s="4" t="s">
        <v>5</v>
      </c>
      <c r="RY243" s="4" t="s">
        <v>5</v>
      </c>
      <c r="RZ243" s="4" t="s">
        <v>5</v>
      </c>
      <c r="SA243" s="4" t="s">
        <v>5</v>
      </c>
      <c r="SB243" s="4" t="s">
        <v>5</v>
      </c>
      <c r="SC243" s="4" t="s">
        <v>5</v>
      </c>
      <c r="SD243" s="4" t="s">
        <v>5</v>
      </c>
      <c r="SE243" s="4" t="s">
        <v>5</v>
      </c>
      <c r="SF243" s="4" t="s">
        <v>5</v>
      </c>
      <c r="SG243" s="4" t="s">
        <v>5</v>
      </c>
      <c r="SH243" s="4" t="s">
        <v>5</v>
      </c>
      <c r="SI243" s="4">
        <v>918.51901259999988</v>
      </c>
      <c r="SJ243" s="4" t="s">
        <v>5</v>
      </c>
      <c r="SK243" s="4" t="s">
        <v>5</v>
      </c>
      <c r="SL243" s="4" t="s">
        <v>5</v>
      </c>
      <c r="SM243" s="4" t="s">
        <v>5</v>
      </c>
      <c r="SN243" s="4">
        <v>373.24250459999996</v>
      </c>
      <c r="SO243" s="4">
        <v>1053.3316479</v>
      </c>
      <c r="SP243" s="4" t="s">
        <v>5</v>
      </c>
      <c r="SQ243" s="4" t="s">
        <v>5</v>
      </c>
      <c r="SR243" s="4" t="s">
        <v>5</v>
      </c>
      <c r="SS243" s="4" t="s">
        <v>5</v>
      </c>
      <c r="ST243" s="4" t="s">
        <v>5</v>
      </c>
      <c r="SU243" s="4">
        <v>1093.0148439</v>
      </c>
      <c r="SV243" s="4" t="s">
        <v>5</v>
      </c>
      <c r="SW243" s="4">
        <v>1096.5789827999999</v>
      </c>
      <c r="SX243" s="4" t="s">
        <v>5</v>
      </c>
      <c r="SY243" s="4" t="s">
        <v>5</v>
      </c>
      <c r="SZ243" s="4">
        <v>750.96774059999996</v>
      </c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6" t="s">
        <v>5</v>
      </c>
      <c r="TV243" s="6" t="s">
        <v>5</v>
      </c>
      <c r="TW243" s="6" t="s">
        <v>5</v>
      </c>
      <c r="TX243" s="6" t="s">
        <v>5</v>
      </c>
      <c r="TY243" s="6" t="s">
        <v>5</v>
      </c>
      <c r="TZ243" s="6" t="s">
        <v>5</v>
      </c>
      <c r="UA243" s="6" t="s">
        <v>5</v>
      </c>
      <c r="UB243" s="6" t="s">
        <v>5</v>
      </c>
      <c r="UC243" s="6" t="s">
        <v>5</v>
      </c>
      <c r="UD243" s="6" t="s">
        <v>5</v>
      </c>
      <c r="UE243" s="6" t="s">
        <v>5</v>
      </c>
      <c r="UF243" s="6" t="s">
        <v>5</v>
      </c>
      <c r="UG243" s="6" t="s">
        <v>5</v>
      </c>
      <c r="UH243" s="6" t="s">
        <v>5</v>
      </c>
      <c r="UI243" s="6" t="s">
        <v>5</v>
      </c>
      <c r="UJ243" s="6" t="s">
        <v>5</v>
      </c>
      <c r="UK243" s="6">
        <v>294.3905244</v>
      </c>
      <c r="UL243" s="6" t="s">
        <v>5</v>
      </c>
      <c r="UM243" s="6" t="s">
        <v>5</v>
      </c>
      <c r="UN243" s="6">
        <v>292.6268268</v>
      </c>
      <c r="UO243" s="6" t="s">
        <v>5</v>
      </c>
      <c r="UP243" s="6" t="s">
        <v>5</v>
      </c>
      <c r="UQ243" s="6" t="s">
        <v>5</v>
      </c>
      <c r="UR243" s="6">
        <v>1035.8416467</v>
      </c>
      <c r="US243" s="6" t="s">
        <v>5</v>
      </c>
      <c r="UT243" s="6" t="s">
        <v>5</v>
      </c>
      <c r="UU243" s="6" t="s">
        <v>5</v>
      </c>
      <c r="UV243" s="6" t="s">
        <v>5</v>
      </c>
      <c r="UW243" s="6" t="s">
        <v>5</v>
      </c>
      <c r="UX243" s="6" t="s">
        <v>5</v>
      </c>
      <c r="UY243" s="6">
        <v>1097.4240878999999</v>
      </c>
      <c r="UZ243" s="6">
        <v>1086.6581838</v>
      </c>
      <c r="VA243" s="6" t="s">
        <v>5</v>
      </c>
      <c r="VB243" s="6">
        <v>1050.4656393</v>
      </c>
      <c r="VC243" s="6" t="s">
        <v>5</v>
      </c>
      <c r="VD243" s="6" t="s">
        <v>5</v>
      </c>
      <c r="VE243" s="6" t="s">
        <v>5</v>
      </c>
      <c r="VF243" s="6">
        <v>1051.237257</v>
      </c>
      <c r="VG243" s="6">
        <v>289.31989379999999</v>
      </c>
      <c r="VH243" s="6" t="s">
        <v>5</v>
      </c>
      <c r="VI243" s="6" t="s">
        <v>5</v>
      </c>
      <c r="VJ243" s="6">
        <v>918.51901259999988</v>
      </c>
      <c r="VK243" s="6" t="s">
        <v>5</v>
      </c>
      <c r="VL243" s="6" t="s">
        <v>5</v>
      </c>
      <c r="VM243" s="6">
        <v>2931.8900540999998</v>
      </c>
      <c r="VN243" s="6" t="s">
        <v>5</v>
      </c>
      <c r="VO243" s="6">
        <v>1078.0601579999998</v>
      </c>
      <c r="VP243" s="6">
        <v>931.74674459999994</v>
      </c>
      <c r="VQ243" s="6">
        <v>1080.8526791999998</v>
      </c>
      <c r="VR243" s="6" t="s">
        <v>5</v>
      </c>
      <c r="VS243" s="6" t="s">
        <v>5</v>
      </c>
      <c r="VT243" s="6" t="s">
        <v>5</v>
      </c>
      <c r="VU243" s="6" t="s">
        <v>5</v>
      </c>
      <c r="VV243" s="6" t="s">
        <v>5</v>
      </c>
      <c r="VW243" s="6" t="s">
        <v>5</v>
      </c>
      <c r="VX243" s="6" t="s">
        <v>5</v>
      </c>
      <c r="VY243" s="6" t="s">
        <v>5</v>
      </c>
      <c r="VZ243" s="6" t="s">
        <v>5</v>
      </c>
      <c r="WA243" s="6" t="s">
        <v>5</v>
      </c>
      <c r="WB243" s="6" t="s">
        <v>5</v>
      </c>
      <c r="WC243" s="6" t="s">
        <v>5</v>
      </c>
      <c r="WD243" s="6" t="s">
        <v>5</v>
      </c>
      <c r="WE243" s="6" t="s">
        <v>5</v>
      </c>
      <c r="WF243" s="6" t="s">
        <v>5</v>
      </c>
      <c r="WG243" s="6" t="s">
        <v>5</v>
      </c>
      <c r="WH243" s="6" t="s">
        <v>5</v>
      </c>
      <c r="WI243" s="6" t="s">
        <v>5</v>
      </c>
      <c r="WJ243" s="6" t="s">
        <v>5</v>
      </c>
      <c r="WK243" s="6" t="s">
        <v>5</v>
      </c>
      <c r="WL243" s="6" t="s">
        <v>5</v>
      </c>
      <c r="WM243" s="6" t="s">
        <v>5</v>
      </c>
      <c r="WN243" s="6" t="s">
        <v>5</v>
      </c>
      <c r="WO243" s="6" t="s">
        <v>5</v>
      </c>
      <c r="WP243" s="6" t="s">
        <v>5</v>
      </c>
      <c r="WQ243" s="6" t="s">
        <v>5</v>
      </c>
      <c r="WR243" s="6" t="s">
        <v>5</v>
      </c>
      <c r="WS243" s="6" t="s">
        <v>5</v>
      </c>
      <c r="WT243" s="6" t="s">
        <v>5</v>
      </c>
      <c r="WU243" s="6" t="s">
        <v>5</v>
      </c>
      <c r="WV243" s="6">
        <v>281.12604870000001</v>
      </c>
      <c r="WW243" s="6" t="s">
        <v>5</v>
      </c>
      <c r="WX243" s="6">
        <v>771.6544437</v>
      </c>
      <c r="WY243" s="6" t="s">
        <v>5</v>
      </c>
      <c r="WZ243" s="6">
        <v>392.97387149999997</v>
      </c>
      <c r="XA243" s="6" t="s">
        <v>5</v>
      </c>
      <c r="XB243" s="6" t="s">
        <v>5</v>
      </c>
      <c r="XC243" s="6" t="s">
        <v>5</v>
      </c>
      <c r="XD243" s="6" t="s">
        <v>5</v>
      </c>
      <c r="XE243" s="6" t="s">
        <v>5</v>
      </c>
      <c r="XF243" s="6" t="s">
        <v>5</v>
      </c>
      <c r="XG243" s="6" t="s">
        <v>5</v>
      </c>
      <c r="XH243" s="6" t="s">
        <v>5</v>
      </c>
      <c r="XI243" s="6" t="s">
        <v>5</v>
      </c>
      <c r="XJ243" s="6">
        <v>1553.3766611999999</v>
      </c>
      <c r="XK243" s="6">
        <v>2348.8410224999998</v>
      </c>
      <c r="XL243" s="6" t="s">
        <v>5</v>
      </c>
      <c r="XM243" s="6">
        <v>416.12240249999996</v>
      </c>
      <c r="XN243" s="6">
        <v>1358.4880764</v>
      </c>
      <c r="XO243" s="6">
        <v>2184.3762213</v>
      </c>
      <c r="XP243" s="6" t="s">
        <v>5</v>
      </c>
      <c r="XQ243" s="6" t="s">
        <v>5</v>
      </c>
      <c r="XR243" s="6" t="s">
        <v>5</v>
      </c>
      <c r="XS243" s="6" t="s">
        <v>5</v>
      </c>
      <c r="XT243" s="6">
        <v>1043.4108488999998</v>
      </c>
      <c r="XU243" s="6" t="s">
        <v>5</v>
      </c>
      <c r="XV243" s="6" t="s">
        <v>5</v>
      </c>
      <c r="XW243" s="6" t="s">
        <v>5</v>
      </c>
      <c r="XX243" s="6" t="s">
        <v>5</v>
      </c>
      <c r="XY243" s="6" t="s">
        <v>5</v>
      </c>
      <c r="XZ243" s="6" t="s">
        <v>5</v>
      </c>
      <c r="YA243" s="6" t="s">
        <v>5</v>
      </c>
      <c r="YB243" s="6" t="s">
        <v>5</v>
      </c>
      <c r="YC243" s="6" t="s">
        <v>5</v>
      </c>
      <c r="YD243" s="6" t="s">
        <v>5</v>
      </c>
      <c r="YE243" s="6" t="s">
        <v>5</v>
      </c>
      <c r="YF243" s="6" t="s">
        <v>5</v>
      </c>
      <c r="YG243" s="6" t="s">
        <v>5</v>
      </c>
      <c r="YH243" s="6" t="s">
        <v>5</v>
      </c>
      <c r="YI243" s="6" t="s">
        <v>5</v>
      </c>
      <c r="YJ243" s="6">
        <v>1090.7734782</v>
      </c>
      <c r="YK243" s="6">
        <v>1378.9910609999999</v>
      </c>
      <c r="YL243" s="6" t="s">
        <v>5</v>
      </c>
      <c r="YM243" s="6">
        <v>439.85883269999999</v>
      </c>
      <c r="YN243" s="6">
        <v>1055.8302194999999</v>
      </c>
      <c r="YO243" s="6">
        <v>1099.2612729</v>
      </c>
      <c r="YP243" s="6">
        <v>439.52813939999999</v>
      </c>
      <c r="YQ243" s="6">
        <v>447.75872819999995</v>
      </c>
      <c r="YR243" s="6" t="s">
        <v>5</v>
      </c>
      <c r="YS243" s="6" t="s">
        <v>5</v>
      </c>
      <c r="YT243" s="6">
        <v>441.98996729999993</v>
      </c>
      <c r="YU243" s="6">
        <v>446.14200539999996</v>
      </c>
      <c r="YV243" s="6">
        <v>446.98711049999997</v>
      </c>
      <c r="YW243" s="6" t="s">
        <v>5</v>
      </c>
      <c r="YX243" s="6" t="s">
        <v>5</v>
      </c>
      <c r="YY243" s="6" t="s">
        <v>5</v>
      </c>
      <c r="YZ243" s="6" t="s">
        <v>5</v>
      </c>
      <c r="ZA243" s="6" t="s">
        <v>5</v>
      </c>
      <c r="ZB243" s="6" t="s">
        <v>5</v>
      </c>
      <c r="ZC243" s="6" t="s">
        <v>5</v>
      </c>
      <c r="ZD243" s="6" t="s">
        <v>5</v>
      </c>
      <c r="ZE243" s="6" t="s">
        <v>5</v>
      </c>
      <c r="ZF243" s="6" t="s">
        <v>5</v>
      </c>
      <c r="ZG243" s="6" t="s">
        <v>5</v>
      </c>
      <c r="ZH243" s="6" t="s">
        <v>5</v>
      </c>
      <c r="ZI243" s="4"/>
      <c r="ZJ243" s="6">
        <v>1093.2353060999999</v>
      </c>
      <c r="ZK243" s="6">
        <v>933.2899799999999</v>
      </c>
      <c r="ZL243" s="6">
        <v>1083.2777633999999</v>
      </c>
      <c r="ZM243" s="6">
        <v>1735.5519257999999</v>
      </c>
      <c r="ZN243" s="4"/>
      <c r="ZO243" s="6">
        <v>917.60042009999984</v>
      </c>
      <c r="ZP243" s="6">
        <v>925.68403409999996</v>
      </c>
      <c r="ZQ243" s="6">
        <v>923.81010539999988</v>
      </c>
      <c r="ZR243" s="4"/>
      <c r="ZS243" s="4"/>
      <c r="ZT243" s="4"/>
      <c r="ZU243" s="4"/>
      <c r="ZV243" s="4"/>
      <c r="ZW243" s="4"/>
      <c r="ZX243" s="4"/>
      <c r="ZY243" s="4"/>
      <c r="ZZ243" s="4"/>
      <c r="AAA243" s="4"/>
      <c r="AAB243" s="4"/>
      <c r="AAC243" s="4"/>
      <c r="AAD243" s="4"/>
      <c r="AAE243" s="4"/>
      <c r="AAF243" s="4"/>
      <c r="AAG243" s="4"/>
      <c r="AAH243" s="4"/>
      <c r="AAI243" s="6">
        <v>994.28452199999992</v>
      </c>
      <c r="AAJ243" s="4"/>
      <c r="AAK243" s="4"/>
      <c r="AAL243" s="4"/>
      <c r="AAM243" s="4"/>
      <c r="AAN243" s="4"/>
      <c r="AAO243" s="4"/>
      <c r="AAP243" s="4"/>
      <c r="AAQ243" s="4"/>
      <c r="AAR243" s="4"/>
      <c r="AAS243" s="4"/>
      <c r="AAT243" s="4"/>
      <c r="AAU243" s="4"/>
      <c r="AAV243" s="4"/>
      <c r="AAW243" s="4"/>
      <c r="AAX243" s="4"/>
      <c r="AAY243" s="4"/>
      <c r="AAZ243" s="4"/>
      <c r="ABA243" s="4"/>
      <c r="ABB243" s="4"/>
      <c r="ABC243" s="4"/>
      <c r="ABD243" s="4">
        <v>917.96785709999995</v>
      </c>
      <c r="ABE243" s="4"/>
      <c r="ABF243" s="4">
        <v>277.01075429999997</v>
      </c>
      <c r="ABG243" s="4"/>
      <c r="ABH243" s="4"/>
      <c r="ABI243" s="4"/>
      <c r="ABJ243" s="4"/>
      <c r="ABK243" s="4">
        <v>429.6073404</v>
      </c>
      <c r="ABL243" s="4"/>
      <c r="ABM243" s="4"/>
      <c r="ABN243" s="4"/>
      <c r="ABO243" s="4"/>
      <c r="ABP243" s="4"/>
      <c r="ABQ243" s="4"/>
      <c r="ABR243" s="4"/>
      <c r="ABS243" s="4"/>
      <c r="ABT243" s="4"/>
      <c r="ABU243" s="4"/>
      <c r="ABV243" s="4"/>
      <c r="ABW243" s="4"/>
      <c r="ABX243" s="4"/>
      <c r="ABY243" s="4"/>
      <c r="ABZ243" s="4"/>
      <c r="ACA243" s="4"/>
      <c r="ACB243" s="4"/>
      <c r="ACC243" s="4"/>
      <c r="ACD243" s="4"/>
      <c r="ACE243" s="4"/>
      <c r="ACF243" s="4"/>
      <c r="ACG243" s="4"/>
      <c r="ACH243" s="4"/>
      <c r="ACI243" s="4"/>
      <c r="ACJ243" s="4"/>
      <c r="ACK243" s="4" t="s">
        <v>5</v>
      </c>
      <c r="ACL243" s="4" t="s">
        <v>5</v>
      </c>
      <c r="ACM243" s="4">
        <v>296.33794049999995</v>
      </c>
      <c r="ACN243" s="4" t="s">
        <v>5</v>
      </c>
      <c r="ACO243" s="4">
        <v>367.58397479999996</v>
      </c>
      <c r="ACP243" s="4"/>
      <c r="ACQ243" s="4"/>
      <c r="ACR243" s="4"/>
      <c r="ACS243" s="4"/>
      <c r="ACT243" s="4"/>
      <c r="ACU243" s="4"/>
      <c r="ACV243" s="4"/>
      <c r="ACW243" s="4"/>
      <c r="ACX243" s="4"/>
      <c r="ACY243" s="4"/>
      <c r="ACZ243" s="4"/>
      <c r="ADA243" s="4"/>
      <c r="ADB243" s="4"/>
      <c r="ADC243" s="4"/>
      <c r="ADD243" s="4"/>
      <c r="ADE243" s="4"/>
      <c r="ADF243" s="4"/>
      <c r="ADG243" s="4"/>
      <c r="ADH243" s="4"/>
      <c r="ADI243" s="4"/>
      <c r="ADJ243" s="4"/>
      <c r="ADK243" s="4"/>
      <c r="ADL243" s="4">
        <v>1004.3522958</v>
      </c>
      <c r="ADM243" s="4"/>
      <c r="ADN243" s="4"/>
      <c r="ADO243" s="4"/>
      <c r="ADP243" s="4"/>
    </row>
    <row r="244" spans="1:802" s="2" customFormat="1" ht="16.5">
      <c r="A244" s="5" t="s">
        <v>238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WP244" s="4"/>
      <c r="WQ244" s="4"/>
      <c r="WR244" s="4"/>
      <c r="WS244" s="4"/>
      <c r="WT244" s="4"/>
      <c r="WU244" s="4"/>
      <c r="WV244" s="4"/>
      <c r="WW244" s="4"/>
      <c r="WX244" s="4"/>
      <c r="WY244" s="4"/>
      <c r="WZ244" s="4"/>
      <c r="XA244" s="4"/>
      <c r="XB244" s="4"/>
      <c r="XC244" s="4"/>
      <c r="XD244" s="4"/>
      <c r="XE244" s="4"/>
      <c r="XF244" s="4"/>
      <c r="XG244" s="4"/>
      <c r="XH244" s="4"/>
      <c r="XI244" s="4"/>
      <c r="XJ244" s="4"/>
      <c r="XK244" s="4"/>
      <c r="XL244" s="4"/>
      <c r="XM244" s="4"/>
      <c r="XN244" s="4"/>
      <c r="XO244" s="4"/>
      <c r="XP244" s="4"/>
      <c r="XQ244" s="4"/>
      <c r="XR244" s="4"/>
      <c r="XS244" s="4"/>
      <c r="XT244" s="4"/>
      <c r="XU244" s="4"/>
      <c r="XV244" s="4"/>
      <c r="XW244" s="4"/>
      <c r="XX244" s="4"/>
      <c r="XY244" s="4"/>
      <c r="XZ244" s="4"/>
      <c r="YA244" s="4"/>
      <c r="YB244" s="4"/>
      <c r="YC244" s="4"/>
      <c r="YD244" s="4"/>
      <c r="YE244" s="4"/>
      <c r="YF244" s="4"/>
      <c r="YG244" s="4"/>
      <c r="YH244" s="4"/>
      <c r="YI244" s="4"/>
      <c r="YJ244" s="4"/>
      <c r="YK244" s="4"/>
      <c r="YL244" s="4"/>
      <c r="YM244" s="4"/>
      <c r="YN244" s="4"/>
      <c r="YO244" s="4"/>
      <c r="YP244" s="4"/>
      <c r="YQ244" s="4"/>
      <c r="YR244" s="4"/>
      <c r="YS244" s="4"/>
      <c r="YT244" s="4"/>
      <c r="YU244" s="4"/>
      <c r="YV244" s="4"/>
      <c r="YW244" s="4"/>
      <c r="YX244" s="4"/>
      <c r="YY244" s="4"/>
      <c r="YZ244" s="4"/>
      <c r="ZA244" s="4"/>
      <c r="ZB244" s="4"/>
      <c r="ZC244" s="4"/>
      <c r="ZD244" s="4"/>
      <c r="ZE244" s="4"/>
      <c r="ZF244" s="4"/>
      <c r="ZG244" s="4"/>
      <c r="ZH244" s="4"/>
      <c r="ZI244" s="4"/>
      <c r="ZJ244" s="4"/>
      <c r="ZK244" s="4"/>
      <c r="ZL244" s="4"/>
      <c r="ZM244" s="4"/>
      <c r="ZN244" s="4"/>
      <c r="ZO244" s="4"/>
      <c r="ZP244" s="4"/>
      <c r="ZQ244" s="4"/>
      <c r="ZR244" s="4"/>
      <c r="ZS244" s="4"/>
      <c r="ZT244" s="4"/>
      <c r="ZU244" s="4"/>
      <c r="ZV244" s="4"/>
      <c r="ZW244" s="4"/>
      <c r="ZX244" s="4"/>
      <c r="ZY244" s="4"/>
      <c r="ZZ244" s="4"/>
      <c r="AAA244" s="4"/>
      <c r="AAB244" s="4"/>
      <c r="AAC244" s="4"/>
      <c r="AAD244" s="4"/>
      <c r="AAE244" s="4"/>
      <c r="AAF244" s="4"/>
      <c r="AAG244" s="4"/>
      <c r="AAH244" s="4"/>
      <c r="AAI244" s="4"/>
      <c r="AAJ244" s="4"/>
      <c r="AAK244" s="4"/>
      <c r="AAL244" s="4"/>
      <c r="AAM244" s="4"/>
      <c r="AAN244" s="4"/>
      <c r="AAO244" s="4"/>
      <c r="AAP244" s="4"/>
      <c r="AAQ244" s="4"/>
      <c r="AAR244" s="4"/>
      <c r="AAS244" s="4"/>
      <c r="AAT244" s="4"/>
      <c r="AAU244" s="4"/>
      <c r="AAV244" s="4"/>
      <c r="AAW244" s="4"/>
      <c r="AAX244" s="4"/>
      <c r="AAY244" s="4"/>
      <c r="AAZ244" s="4"/>
      <c r="ABA244" s="4"/>
      <c r="ABB244" s="4"/>
      <c r="ABC244" s="4"/>
      <c r="ABE244" s="4"/>
      <c r="ABF244" s="4"/>
      <c r="ABG244" s="4"/>
      <c r="ABH244" s="4"/>
      <c r="ABI244" s="4"/>
      <c r="ABJ244" s="4"/>
      <c r="ABK244" s="4"/>
      <c r="ABL244" s="4"/>
      <c r="ABM244" s="4"/>
      <c r="ABN244" s="4"/>
      <c r="ABO244" s="4"/>
      <c r="ABP244" s="4"/>
      <c r="ABQ244" s="4"/>
      <c r="ABR244" s="4"/>
      <c r="ABS244" s="4"/>
      <c r="ABT244" s="4"/>
      <c r="ABU244" s="4"/>
      <c r="ABV244" s="4"/>
      <c r="ABW244" s="4"/>
      <c r="ABX244" s="4"/>
      <c r="ABY244" s="4"/>
      <c r="ABZ244" s="4"/>
      <c r="ACA244" s="4"/>
      <c r="ACB244" s="4"/>
      <c r="ACC244" s="4"/>
      <c r="ACD244" s="4"/>
      <c r="ACE244" s="4"/>
      <c r="ACF244" s="4"/>
      <c r="ACG244" s="4"/>
      <c r="ACH244" s="4"/>
      <c r="ACI244" s="4"/>
      <c r="ACJ244" s="4"/>
      <c r="ACK244" s="4" t="s">
        <v>5</v>
      </c>
      <c r="ACL244" s="4" t="s">
        <v>5</v>
      </c>
      <c r="ACN244" s="4" t="s">
        <v>5</v>
      </c>
      <c r="ACO244" s="4" t="s">
        <v>5</v>
      </c>
      <c r="ACP244" s="4" t="s">
        <v>5</v>
      </c>
      <c r="ACQ244" s="4"/>
      <c r="ACR244" s="4"/>
      <c r="ACS244" s="4"/>
      <c r="ACT244" s="4"/>
      <c r="ACU244" s="4"/>
      <c r="ACV244" s="4"/>
      <c r="ACW244" s="4"/>
      <c r="ACX244" s="4"/>
      <c r="ACY244" s="4"/>
      <c r="ACZ244" s="4"/>
      <c r="ADA244" s="4"/>
      <c r="ADB244" s="4"/>
      <c r="ADC244" s="4"/>
      <c r="ADD244" s="4"/>
      <c r="ADE244" s="4"/>
      <c r="ADF244" s="4"/>
      <c r="ADG244" s="4"/>
      <c r="ADH244" s="4"/>
      <c r="ADI244" s="4"/>
      <c r="ADJ244" s="4"/>
      <c r="ADK244" s="4"/>
      <c r="ADL244" s="4"/>
      <c r="ADM244" s="4"/>
      <c r="ADN244" s="4"/>
      <c r="ADO244" s="4"/>
      <c r="ADP244" s="4"/>
    </row>
    <row r="245" spans="1:802" s="2" customFormat="1" ht="16.5">
      <c r="A245" s="5" t="s">
        <v>239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>
        <v>2</v>
      </c>
      <c r="JN245" s="4">
        <v>1</v>
      </c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>
        <v>18</v>
      </c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>
        <v>367</v>
      </c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 t="s">
        <v>5</v>
      </c>
      <c r="PW245" s="4" t="s">
        <v>5</v>
      </c>
      <c r="PX245" s="4" t="s">
        <v>5</v>
      </c>
      <c r="PY245" s="4" t="s">
        <v>5</v>
      </c>
      <c r="PZ245" s="4" t="s">
        <v>5</v>
      </c>
      <c r="QA245" s="4" t="s">
        <v>5</v>
      </c>
      <c r="QB245" s="4" t="s">
        <v>5</v>
      </c>
      <c r="QC245" s="4" t="s">
        <v>5</v>
      </c>
      <c r="QD245" s="4" t="s">
        <v>5</v>
      </c>
      <c r="QE245" s="4" t="s">
        <v>5</v>
      </c>
      <c r="QF245" s="4" t="s">
        <v>5</v>
      </c>
      <c r="QG245" s="4" t="s">
        <v>5</v>
      </c>
      <c r="QH245" s="4" t="s">
        <v>5</v>
      </c>
      <c r="QI245" s="4" t="s">
        <v>5</v>
      </c>
      <c r="QJ245" s="4" t="s">
        <v>5</v>
      </c>
      <c r="QK245" s="4" t="s">
        <v>5</v>
      </c>
      <c r="QL245" s="4" t="s">
        <v>5</v>
      </c>
      <c r="QM245" s="4" t="s">
        <v>5</v>
      </c>
      <c r="QN245" s="4" t="s">
        <v>5</v>
      </c>
      <c r="QO245" s="4" t="s">
        <v>5</v>
      </c>
      <c r="QP245" s="4" t="s">
        <v>5</v>
      </c>
      <c r="QQ245" s="4" t="s">
        <v>5</v>
      </c>
      <c r="QR245" s="4" t="s">
        <v>5</v>
      </c>
      <c r="QS245" s="4" t="s">
        <v>5</v>
      </c>
      <c r="QT245" s="4" t="s">
        <v>5</v>
      </c>
      <c r="QU245" s="4" t="s">
        <v>5</v>
      </c>
      <c r="QV245" s="4" t="s">
        <v>5</v>
      </c>
      <c r="QW245" s="4" t="s">
        <v>5</v>
      </c>
      <c r="QX245" s="4" t="s">
        <v>5</v>
      </c>
      <c r="QY245" s="4" t="s">
        <v>5</v>
      </c>
      <c r="QZ245" s="4" t="s">
        <v>5</v>
      </c>
      <c r="RA245" s="4" t="s">
        <v>5</v>
      </c>
      <c r="RB245" s="4" t="s">
        <v>5</v>
      </c>
      <c r="RC245" s="4" t="s">
        <v>5</v>
      </c>
      <c r="RD245" s="4" t="s">
        <v>5</v>
      </c>
      <c r="RE245" s="4" t="s">
        <v>5</v>
      </c>
      <c r="RF245" s="4" t="s">
        <v>5</v>
      </c>
      <c r="RG245" s="4">
        <v>523.19354429999999</v>
      </c>
      <c r="RH245" s="4" t="s">
        <v>5</v>
      </c>
      <c r="RI245" s="4" t="s">
        <v>5</v>
      </c>
      <c r="RJ245" s="4" t="s">
        <v>5</v>
      </c>
      <c r="RK245" s="4" t="s">
        <v>5</v>
      </c>
      <c r="RL245" s="4" t="s">
        <v>5</v>
      </c>
      <c r="RM245" s="4">
        <v>606.23430629999996</v>
      </c>
      <c r="RN245" s="4" t="s">
        <v>5</v>
      </c>
      <c r="RO245" s="4" t="s">
        <v>5</v>
      </c>
      <c r="RP245" s="4" t="s">
        <v>5</v>
      </c>
      <c r="RQ245" s="4" t="s">
        <v>5</v>
      </c>
      <c r="RR245" s="4" t="s">
        <v>5</v>
      </c>
      <c r="RS245" s="4" t="s">
        <v>5</v>
      </c>
      <c r="RT245" s="4" t="s">
        <v>5</v>
      </c>
      <c r="RU245" s="4" t="s">
        <v>5</v>
      </c>
      <c r="RV245" s="4" t="s">
        <v>5</v>
      </c>
      <c r="RW245" s="4">
        <v>551.41270589999999</v>
      </c>
      <c r="RX245" s="4" t="s">
        <v>5</v>
      </c>
      <c r="RY245" s="4" t="s">
        <v>5</v>
      </c>
      <c r="RZ245" s="4" t="s">
        <v>5</v>
      </c>
      <c r="SA245" s="4" t="s">
        <v>5</v>
      </c>
      <c r="SB245" s="4" t="s">
        <v>5</v>
      </c>
      <c r="SC245" s="4" t="s">
        <v>5</v>
      </c>
      <c r="SD245" s="4" t="s">
        <v>5</v>
      </c>
      <c r="SE245" s="4" t="s">
        <v>5</v>
      </c>
      <c r="SF245" s="4" t="s">
        <v>5</v>
      </c>
      <c r="SG245" s="4" t="s">
        <v>5</v>
      </c>
      <c r="SH245" s="4" t="s">
        <v>5</v>
      </c>
      <c r="SI245" s="4" t="s">
        <v>5</v>
      </c>
      <c r="SJ245" s="4" t="s">
        <v>5</v>
      </c>
      <c r="SK245" s="4" t="s">
        <v>5</v>
      </c>
      <c r="SL245" s="4" t="s">
        <v>5</v>
      </c>
      <c r="SM245" s="4" t="s">
        <v>5</v>
      </c>
      <c r="SN245" s="4" t="s">
        <v>5</v>
      </c>
      <c r="SO245" s="4" t="s">
        <v>5</v>
      </c>
      <c r="SP245" s="4" t="s">
        <v>5</v>
      </c>
      <c r="SQ245" s="4" t="s">
        <v>5</v>
      </c>
      <c r="SR245" s="4" t="s">
        <v>5</v>
      </c>
      <c r="SS245" s="4" t="s">
        <v>5</v>
      </c>
      <c r="ST245" s="4" t="s">
        <v>5</v>
      </c>
      <c r="SU245" s="4" t="s">
        <v>5</v>
      </c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6"/>
      <c r="TV245" s="6" t="s">
        <v>5</v>
      </c>
      <c r="TW245" s="6" t="s">
        <v>5</v>
      </c>
      <c r="TX245" s="6" t="s">
        <v>5</v>
      </c>
      <c r="TY245" s="6" t="s">
        <v>5</v>
      </c>
      <c r="TZ245" s="6" t="s">
        <v>5</v>
      </c>
      <c r="UA245" s="6" t="s">
        <v>5</v>
      </c>
      <c r="UB245" s="6" t="s">
        <v>5</v>
      </c>
      <c r="UC245" s="6">
        <v>279.39909479999994</v>
      </c>
      <c r="UD245" s="6" t="s">
        <v>5</v>
      </c>
      <c r="UE245" s="6" t="s">
        <v>5</v>
      </c>
      <c r="UF245" s="6" t="s">
        <v>5</v>
      </c>
      <c r="UG245" s="6" t="s">
        <v>5</v>
      </c>
      <c r="UH245" s="6" t="s">
        <v>5</v>
      </c>
      <c r="UI245" s="6" t="s">
        <v>5</v>
      </c>
      <c r="UJ245" s="6" t="s">
        <v>5</v>
      </c>
      <c r="UK245" s="6" t="s">
        <v>5</v>
      </c>
      <c r="UL245" s="6" t="s">
        <v>5</v>
      </c>
      <c r="UM245" s="6" t="s">
        <v>5</v>
      </c>
      <c r="UN245" s="6" t="s">
        <v>5</v>
      </c>
      <c r="UO245" s="6" t="s">
        <v>5</v>
      </c>
      <c r="UP245" s="6" t="s">
        <v>5</v>
      </c>
      <c r="UQ245" s="6" t="s">
        <v>5</v>
      </c>
      <c r="UR245" s="6" t="s">
        <v>5</v>
      </c>
      <c r="US245" s="6" t="s">
        <v>5</v>
      </c>
      <c r="UT245" s="6" t="s">
        <v>5</v>
      </c>
      <c r="UU245" s="6" t="s">
        <v>5</v>
      </c>
      <c r="UV245" s="6" t="s">
        <v>5</v>
      </c>
      <c r="UW245" s="6" t="s">
        <v>5</v>
      </c>
      <c r="UX245" s="6" t="s">
        <v>5</v>
      </c>
      <c r="UY245" s="6" t="s">
        <v>5</v>
      </c>
      <c r="UZ245" s="6" t="s">
        <v>5</v>
      </c>
      <c r="VA245" s="6" t="s">
        <v>5</v>
      </c>
      <c r="VB245" s="6" t="s">
        <v>5</v>
      </c>
      <c r="VC245" s="6" t="s">
        <v>5</v>
      </c>
      <c r="VD245" s="6" t="s">
        <v>5</v>
      </c>
      <c r="VE245" s="6" t="s">
        <v>5</v>
      </c>
      <c r="VF245" s="6" t="s">
        <v>5</v>
      </c>
      <c r="VG245" s="6" t="s">
        <v>5</v>
      </c>
      <c r="VH245" s="6" t="s">
        <v>5</v>
      </c>
      <c r="VI245" s="6" t="s">
        <v>5</v>
      </c>
      <c r="VJ245" s="6" t="s">
        <v>5</v>
      </c>
      <c r="VK245" s="6" t="s">
        <v>5</v>
      </c>
      <c r="VL245" s="6" t="s">
        <v>5</v>
      </c>
      <c r="VM245" s="6" t="s">
        <v>5</v>
      </c>
      <c r="VN245" s="6" t="s">
        <v>5</v>
      </c>
      <c r="VO245" s="6" t="s">
        <v>5</v>
      </c>
      <c r="VP245" s="6" t="s">
        <v>5</v>
      </c>
      <c r="VQ245" s="6" t="s">
        <v>5</v>
      </c>
      <c r="VR245" s="6" t="s">
        <v>5</v>
      </c>
      <c r="VS245" s="6" t="s">
        <v>5</v>
      </c>
      <c r="VT245" s="6" t="s">
        <v>5</v>
      </c>
      <c r="VU245" s="6" t="s">
        <v>5</v>
      </c>
      <c r="VV245" s="6" t="s">
        <v>5</v>
      </c>
      <c r="VW245" s="6" t="s">
        <v>5</v>
      </c>
      <c r="VX245" s="6" t="s">
        <v>5</v>
      </c>
      <c r="VY245" s="6" t="s">
        <v>5</v>
      </c>
      <c r="VZ245" s="6" t="s">
        <v>5</v>
      </c>
      <c r="WA245" s="6" t="s">
        <v>5</v>
      </c>
      <c r="WB245" s="6">
        <v>361.66823909999994</v>
      </c>
      <c r="WC245" s="6" t="s">
        <v>5</v>
      </c>
      <c r="WD245" s="6" t="s">
        <v>5</v>
      </c>
      <c r="WE245" s="6" t="s">
        <v>5</v>
      </c>
      <c r="WF245" s="6" t="s">
        <v>5</v>
      </c>
      <c r="WG245" s="6" t="s">
        <v>5</v>
      </c>
      <c r="WH245" s="6" t="s">
        <v>5</v>
      </c>
      <c r="WI245" s="6" t="s">
        <v>5</v>
      </c>
      <c r="WJ245" s="6" t="s">
        <v>5</v>
      </c>
      <c r="WK245" s="6" t="s">
        <v>5</v>
      </c>
      <c r="WL245" s="6" t="s">
        <v>5</v>
      </c>
      <c r="WM245" s="6" t="s">
        <v>5</v>
      </c>
      <c r="WN245" s="6" t="s">
        <v>5</v>
      </c>
      <c r="WO245" s="6" t="s">
        <v>5</v>
      </c>
      <c r="WP245" s="6" t="s">
        <v>5</v>
      </c>
      <c r="WQ245" s="6" t="s">
        <v>5</v>
      </c>
      <c r="WR245" s="6" t="s">
        <v>5</v>
      </c>
      <c r="WS245" s="6" t="s">
        <v>5</v>
      </c>
      <c r="WT245" s="6" t="s">
        <v>5</v>
      </c>
      <c r="WU245" s="6" t="s">
        <v>5</v>
      </c>
      <c r="WV245" s="6" t="s">
        <v>5</v>
      </c>
      <c r="WW245" s="6" t="s">
        <v>5</v>
      </c>
      <c r="WX245" s="6" t="s">
        <v>5</v>
      </c>
      <c r="WY245" s="6" t="s">
        <v>5</v>
      </c>
      <c r="WZ245" s="6" t="s">
        <v>5</v>
      </c>
      <c r="XA245" s="6" t="s">
        <v>5</v>
      </c>
      <c r="XB245" s="6" t="s">
        <v>5</v>
      </c>
      <c r="XC245" s="6" t="s">
        <v>5</v>
      </c>
      <c r="XD245" s="6" t="s">
        <v>5</v>
      </c>
      <c r="XE245" s="6" t="s">
        <v>5</v>
      </c>
      <c r="XF245" s="6" t="s">
        <v>5</v>
      </c>
      <c r="XG245" s="6" t="s">
        <v>5</v>
      </c>
      <c r="XH245" s="6" t="s">
        <v>5</v>
      </c>
      <c r="XI245" s="6" t="s">
        <v>5</v>
      </c>
      <c r="XJ245" s="6" t="s">
        <v>5</v>
      </c>
      <c r="XK245" s="6" t="s">
        <v>5</v>
      </c>
      <c r="XL245" s="6" t="s">
        <v>5</v>
      </c>
      <c r="XM245" s="6" t="s">
        <v>5</v>
      </c>
      <c r="XN245" s="6">
        <v>30.570758399999999</v>
      </c>
      <c r="XO245" s="6">
        <v>8.083613999999999</v>
      </c>
      <c r="XP245" s="6" t="s">
        <v>5</v>
      </c>
      <c r="XQ245" s="6" t="s">
        <v>5</v>
      </c>
      <c r="XR245" s="6" t="s">
        <v>5</v>
      </c>
      <c r="XS245" s="6" t="s">
        <v>5</v>
      </c>
      <c r="XT245" s="6" t="s">
        <v>5</v>
      </c>
      <c r="XU245" s="6" t="s">
        <v>5</v>
      </c>
      <c r="XV245" s="6" t="s">
        <v>5</v>
      </c>
      <c r="XW245" s="6" t="s">
        <v>5</v>
      </c>
      <c r="XX245" s="6" t="s">
        <v>5</v>
      </c>
      <c r="XY245" s="6" t="s">
        <v>5</v>
      </c>
      <c r="XZ245" s="6" t="s">
        <v>5</v>
      </c>
      <c r="YA245" s="6" t="s">
        <v>5</v>
      </c>
      <c r="YB245" s="6" t="s">
        <v>5</v>
      </c>
      <c r="YC245" s="6" t="s">
        <v>5</v>
      </c>
      <c r="YD245" s="6" t="s">
        <v>5</v>
      </c>
      <c r="YE245" s="6">
        <v>282.92649</v>
      </c>
      <c r="YF245" s="6" t="s">
        <v>5</v>
      </c>
      <c r="YG245" s="6" t="s">
        <v>5</v>
      </c>
      <c r="YH245" s="6" t="s">
        <v>5</v>
      </c>
      <c r="YI245" s="6" t="s">
        <v>5</v>
      </c>
      <c r="YJ245" s="6" t="s">
        <v>5</v>
      </c>
      <c r="YK245" s="6" t="s">
        <v>5</v>
      </c>
      <c r="YL245" s="6" t="s">
        <v>5</v>
      </c>
      <c r="YM245" s="6" t="s">
        <v>5</v>
      </c>
      <c r="YN245" s="6" t="s">
        <v>5</v>
      </c>
      <c r="YO245" s="6" t="s">
        <v>5</v>
      </c>
      <c r="YP245" s="6" t="s">
        <v>5</v>
      </c>
      <c r="YQ245" s="6" t="s">
        <v>5</v>
      </c>
      <c r="YR245" s="6" t="s">
        <v>5</v>
      </c>
      <c r="YS245" s="6" t="s">
        <v>5</v>
      </c>
      <c r="YT245" s="6" t="s">
        <v>5</v>
      </c>
      <c r="YU245" s="6" t="s">
        <v>5</v>
      </c>
      <c r="YV245" s="6" t="s">
        <v>5</v>
      </c>
      <c r="YW245" s="6" t="s">
        <v>5</v>
      </c>
      <c r="YX245" s="6" t="s">
        <v>5</v>
      </c>
      <c r="YY245" s="6" t="s">
        <v>5</v>
      </c>
      <c r="YZ245" s="6" t="s">
        <v>5</v>
      </c>
      <c r="ZA245" s="6" t="s">
        <v>5</v>
      </c>
      <c r="ZB245" s="6" t="s">
        <v>5</v>
      </c>
      <c r="ZC245" s="6" t="s">
        <v>5</v>
      </c>
      <c r="ZD245" s="6" t="s">
        <v>5</v>
      </c>
      <c r="ZE245" s="6" t="s">
        <v>5</v>
      </c>
      <c r="ZF245" s="6" t="s">
        <v>5</v>
      </c>
      <c r="ZG245" s="6" t="s">
        <v>5</v>
      </c>
      <c r="ZH245" s="4"/>
      <c r="ZI245" s="4"/>
      <c r="ZJ245" s="4"/>
      <c r="ZK245" s="4"/>
      <c r="ZL245" s="4"/>
      <c r="ZM245" s="4"/>
      <c r="ZN245" s="4"/>
      <c r="ZO245" s="4"/>
      <c r="ZP245" s="6">
        <v>36.008825999999992</v>
      </c>
      <c r="ZQ245" s="4"/>
      <c r="ZR245" s="4"/>
      <c r="ZS245" s="4"/>
      <c r="ZT245" s="4"/>
      <c r="ZU245" s="4"/>
      <c r="ZV245" s="4"/>
      <c r="ZW245" s="4"/>
      <c r="ZX245" s="4"/>
      <c r="ZY245" s="4"/>
      <c r="ZZ245" s="4"/>
      <c r="AAA245" s="4"/>
      <c r="AAB245" s="4"/>
      <c r="AAC245" s="4"/>
      <c r="AAD245" s="4"/>
      <c r="AAE245" s="4"/>
      <c r="AAF245" s="6">
        <v>17.085820499999997</v>
      </c>
      <c r="AAG245" s="4"/>
      <c r="AAH245" s="6">
        <v>17.085820499999997</v>
      </c>
      <c r="AAI245" s="4"/>
      <c r="AAJ245" s="4"/>
      <c r="AAK245" s="4"/>
      <c r="AAL245" s="4"/>
      <c r="AAM245" s="4"/>
      <c r="AAN245" s="4"/>
      <c r="AAO245" s="4"/>
      <c r="AAP245" s="4"/>
      <c r="AAQ245" s="4"/>
      <c r="AAR245" s="4"/>
      <c r="AAS245" s="4"/>
      <c r="AAT245" s="4"/>
      <c r="AAU245" s="4"/>
      <c r="AAV245" s="4"/>
      <c r="AAW245" s="4"/>
      <c r="AAX245" s="4"/>
      <c r="AAY245" s="4"/>
      <c r="AAZ245" s="4"/>
      <c r="ABA245" s="4"/>
      <c r="ABB245" s="4"/>
      <c r="ABC245" s="4"/>
      <c r="ABD245" s="4"/>
      <c r="ABE245" s="4"/>
      <c r="ABF245" s="4"/>
      <c r="ABG245" s="4"/>
      <c r="ABH245" s="4"/>
      <c r="ABI245" s="4"/>
      <c r="ABJ245" s="4"/>
      <c r="ABK245" s="4"/>
      <c r="ABL245" s="4"/>
      <c r="ABM245" s="4"/>
      <c r="ABN245" s="4"/>
      <c r="ABO245" s="4"/>
      <c r="ABP245" s="4"/>
      <c r="ABQ245" s="4"/>
      <c r="ABR245" s="4"/>
      <c r="ABS245" s="4"/>
      <c r="ABT245" s="4"/>
      <c r="ABU245" s="4"/>
      <c r="ABV245" s="4"/>
      <c r="ABW245" s="4"/>
      <c r="ABX245" s="4"/>
      <c r="ABY245" s="4"/>
      <c r="ABZ245" s="4"/>
      <c r="ACA245" s="4"/>
      <c r="ACB245" s="4"/>
      <c r="ACC245" s="4"/>
      <c r="ACD245" s="4"/>
      <c r="ACE245" s="4"/>
      <c r="ACF245" s="4"/>
      <c r="ACG245" s="4"/>
      <c r="ACH245" s="4"/>
      <c r="ACI245" s="4"/>
      <c r="ACJ245" s="4"/>
      <c r="ACK245" s="4"/>
      <c r="ACL245" s="4"/>
      <c r="ACM245" s="4">
        <v>12.6030891</v>
      </c>
      <c r="ACN245" s="4"/>
      <c r="ACO245" s="4"/>
      <c r="ACP245" s="4"/>
      <c r="ACQ245" s="4"/>
      <c r="ACR245" s="4"/>
      <c r="ACS245" s="4"/>
      <c r="ACT245" s="4"/>
      <c r="ACU245" s="4"/>
      <c r="ACV245" s="4"/>
      <c r="ACW245" s="4"/>
      <c r="ACX245" s="4"/>
      <c r="ACY245" s="4"/>
      <c r="ACZ245" s="4"/>
      <c r="ADA245" s="4"/>
      <c r="ADB245" s="4"/>
      <c r="ADC245" s="4"/>
      <c r="ADD245" s="4"/>
      <c r="ADE245" s="4"/>
      <c r="ADF245" s="4"/>
      <c r="ADG245" s="4"/>
      <c r="ADH245" s="4"/>
      <c r="ADI245" s="4"/>
      <c r="ADJ245" s="4"/>
      <c r="ADK245" s="4"/>
      <c r="ADL245" s="4"/>
      <c r="ADM245" s="4">
        <v>18.004412999999996</v>
      </c>
      <c r="ADN245" s="4"/>
      <c r="ADO245" s="4"/>
      <c r="ADP245" s="4"/>
    </row>
    <row r="246" spans="1:802" s="2" customFormat="1" ht="16.5">
      <c r="A246" s="5" t="s">
        <v>240</v>
      </c>
      <c r="B246" s="4"/>
      <c r="C246" s="4"/>
      <c r="D246" s="4">
        <v>205</v>
      </c>
      <c r="E246" s="4">
        <v>203</v>
      </c>
      <c r="F246" s="4">
        <v>57</v>
      </c>
      <c r="G246" s="4">
        <v>202</v>
      </c>
      <c r="H246" s="4">
        <v>210</v>
      </c>
      <c r="I246" s="4"/>
      <c r="J246" s="4">
        <v>201</v>
      </c>
      <c r="K246" s="4">
        <v>323</v>
      </c>
      <c r="L246" s="4">
        <v>569</v>
      </c>
      <c r="M246" s="4">
        <v>463</v>
      </c>
      <c r="N246" s="4"/>
      <c r="O246" s="4"/>
      <c r="P246" s="4"/>
      <c r="Q246" s="4">
        <v>128</v>
      </c>
      <c r="R246" s="4">
        <v>794</v>
      </c>
      <c r="S246" s="4">
        <v>324</v>
      </c>
      <c r="T246" s="4"/>
      <c r="U246" s="4"/>
      <c r="V246" s="4"/>
      <c r="W246" s="4">
        <v>189</v>
      </c>
      <c r="X246" s="4">
        <v>323</v>
      </c>
      <c r="Y246" s="4">
        <v>278</v>
      </c>
      <c r="Z246" s="4"/>
      <c r="AA246" s="4">
        <v>265</v>
      </c>
      <c r="AB246" s="4">
        <v>347</v>
      </c>
      <c r="AC246" s="4">
        <v>393</v>
      </c>
      <c r="AD246" s="4"/>
      <c r="AE246" s="4"/>
      <c r="AF246" s="4">
        <v>646</v>
      </c>
      <c r="AG246" s="4"/>
      <c r="AH246" s="4"/>
      <c r="AI246" s="4">
        <v>494</v>
      </c>
      <c r="AJ246" s="4">
        <v>349</v>
      </c>
      <c r="AK246" s="4"/>
      <c r="AL246" s="4"/>
      <c r="AM246" s="4">
        <v>169</v>
      </c>
      <c r="AN246" s="4">
        <v>143</v>
      </c>
      <c r="AO246" s="4"/>
      <c r="AP246" s="4"/>
      <c r="AQ246" s="4">
        <v>352</v>
      </c>
      <c r="AR246" s="4"/>
      <c r="AS246" s="4">
        <v>257</v>
      </c>
      <c r="AT246" s="4"/>
      <c r="AU246" s="4">
        <v>298</v>
      </c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>
        <v>161</v>
      </c>
      <c r="BI246" s="4">
        <v>228</v>
      </c>
      <c r="BJ246" s="4"/>
      <c r="BK246" s="4"/>
      <c r="BL246" s="4">
        <v>337</v>
      </c>
      <c r="BM246" s="4">
        <v>404</v>
      </c>
      <c r="BN246" s="4"/>
      <c r="BO246" s="4"/>
      <c r="BP246" s="4">
        <v>333</v>
      </c>
      <c r="BQ246" s="4">
        <v>202</v>
      </c>
      <c r="BR246" s="4">
        <v>336</v>
      </c>
      <c r="BS246" s="4"/>
      <c r="BT246" s="4">
        <v>671</v>
      </c>
      <c r="BU246" s="4"/>
      <c r="BV246" s="4">
        <v>364</v>
      </c>
      <c r="BW246" s="4">
        <v>162</v>
      </c>
      <c r="BX246" s="4"/>
      <c r="BY246" s="4">
        <v>427</v>
      </c>
      <c r="BZ246" s="4"/>
      <c r="CA246" s="4">
        <v>272</v>
      </c>
      <c r="CB246" s="4"/>
      <c r="CC246" s="4">
        <v>240</v>
      </c>
      <c r="CD246" s="4">
        <v>202</v>
      </c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>
        <v>209</v>
      </c>
      <c r="CW246" s="4"/>
      <c r="CX246" s="4"/>
      <c r="CY246" s="4"/>
      <c r="CZ246" s="4">
        <v>89</v>
      </c>
      <c r="DA246" s="4"/>
      <c r="DB246" s="4"/>
      <c r="DC246" s="4"/>
      <c r="DD246" s="4"/>
      <c r="DE246" s="4">
        <v>174</v>
      </c>
      <c r="DF246" s="4"/>
      <c r="DG246" s="4">
        <v>121</v>
      </c>
      <c r="DH246" s="4"/>
      <c r="DI246" s="4"/>
      <c r="DJ246" s="4"/>
      <c r="DK246" s="4"/>
      <c r="DL246" s="4"/>
      <c r="DM246" s="4"/>
      <c r="DN246" s="4"/>
      <c r="DO246" s="4">
        <v>254</v>
      </c>
      <c r="DP246" s="4"/>
      <c r="DQ246" s="4"/>
      <c r="DR246" s="4"/>
      <c r="DS246" s="4"/>
      <c r="DT246" s="4">
        <v>140</v>
      </c>
      <c r="DU246" s="4"/>
      <c r="DV246" s="4"/>
      <c r="DW246" s="4"/>
      <c r="DX246" s="4"/>
      <c r="DY246" s="4">
        <v>121</v>
      </c>
      <c r="DZ246" s="4">
        <v>485</v>
      </c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>
        <v>121</v>
      </c>
      <c r="EO246" s="4"/>
      <c r="EP246" s="4">
        <v>279</v>
      </c>
      <c r="EQ246" s="4">
        <v>222</v>
      </c>
      <c r="ER246" s="4">
        <v>350</v>
      </c>
      <c r="ES246" s="4"/>
      <c r="ET246" s="4"/>
      <c r="EU246" s="4"/>
      <c r="EV246" s="4"/>
      <c r="EW246" s="4">
        <v>454</v>
      </c>
      <c r="EX246" s="4">
        <v>247</v>
      </c>
      <c r="EY246" s="4"/>
      <c r="EZ246" s="4"/>
      <c r="FA246" s="4"/>
      <c r="FB246" s="4"/>
      <c r="FC246" s="4">
        <v>408</v>
      </c>
      <c r="FD246" s="4"/>
      <c r="FE246" s="4">
        <v>845</v>
      </c>
      <c r="FF246" s="4"/>
      <c r="FG246" s="4"/>
      <c r="FH246" s="4"/>
      <c r="FI246" s="4"/>
      <c r="FJ246" s="4">
        <v>158</v>
      </c>
      <c r="FK246" s="4">
        <v>479</v>
      </c>
      <c r="FL246" s="4">
        <v>333</v>
      </c>
      <c r="FM246" s="4"/>
      <c r="FN246" s="4">
        <v>247</v>
      </c>
      <c r="FO246" s="4">
        <v>425</v>
      </c>
      <c r="FP246" s="4">
        <v>206</v>
      </c>
      <c r="FQ246" s="4"/>
      <c r="FR246" s="4"/>
      <c r="FS246" s="4"/>
      <c r="FT246" s="4">
        <v>346</v>
      </c>
      <c r="FU246" s="4"/>
      <c r="FV246" s="4">
        <v>361</v>
      </c>
      <c r="FW246" s="4">
        <v>547</v>
      </c>
      <c r="FX246" s="4"/>
      <c r="FY246" s="4"/>
      <c r="FZ246" s="4"/>
      <c r="GA246" s="4">
        <v>244</v>
      </c>
      <c r="GB246" s="4"/>
      <c r="GC246" s="4">
        <v>523</v>
      </c>
      <c r="GD246" s="4"/>
      <c r="GE246" s="4">
        <v>323</v>
      </c>
      <c r="GF246" s="4"/>
      <c r="GG246" s="4">
        <v>518</v>
      </c>
      <c r="GH246" s="4"/>
      <c r="GI246" s="4"/>
      <c r="GJ246" s="4"/>
      <c r="GK246" s="4"/>
      <c r="GL246" s="4"/>
      <c r="GM246" s="4">
        <v>81</v>
      </c>
      <c r="GN246" s="4"/>
      <c r="GO246" s="4"/>
      <c r="GP246" s="4"/>
      <c r="GQ246" s="4">
        <v>37</v>
      </c>
      <c r="GR246" s="4"/>
      <c r="GS246" s="4"/>
      <c r="GT246" s="4"/>
      <c r="GU246" s="4"/>
      <c r="GV246" s="4"/>
      <c r="GW246" s="4"/>
      <c r="GX246" s="4">
        <v>190</v>
      </c>
      <c r="GY246" s="4"/>
      <c r="GZ246" s="4"/>
      <c r="HA246" s="4"/>
      <c r="HB246" s="4"/>
      <c r="HC246" s="4"/>
      <c r="HD246" s="4">
        <v>162</v>
      </c>
      <c r="HE246" s="4"/>
      <c r="HF246" s="4"/>
      <c r="HG246" s="4"/>
      <c r="HH246" s="4">
        <v>473</v>
      </c>
      <c r="HI246" s="4"/>
      <c r="HJ246" s="4"/>
      <c r="HK246" s="4"/>
      <c r="HL246" s="4"/>
      <c r="HM246" s="4"/>
      <c r="HN246" s="4"/>
      <c r="HO246" s="4"/>
      <c r="HP246" s="4">
        <v>259</v>
      </c>
      <c r="HQ246" s="4"/>
      <c r="HR246" s="4"/>
      <c r="HS246" s="4"/>
      <c r="HT246" s="4"/>
      <c r="HU246" s="4"/>
      <c r="HV246" s="4"/>
      <c r="HW246" s="4">
        <v>283</v>
      </c>
      <c r="HX246" s="4"/>
      <c r="HY246" s="4">
        <v>186</v>
      </c>
      <c r="HZ246" s="4"/>
      <c r="IA246" s="4"/>
      <c r="IB246" s="4">
        <v>116</v>
      </c>
      <c r="IC246" s="4"/>
      <c r="ID246" s="4">
        <v>323</v>
      </c>
      <c r="IE246" s="4"/>
      <c r="IF246" s="4">
        <v>620</v>
      </c>
      <c r="IG246" s="4">
        <v>706</v>
      </c>
      <c r="IH246" s="4"/>
      <c r="II246" s="4">
        <v>640</v>
      </c>
      <c r="IJ246" s="4">
        <v>735</v>
      </c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>
        <v>272</v>
      </c>
      <c r="JE246" s="4">
        <v>398</v>
      </c>
      <c r="JF246" s="4">
        <v>588</v>
      </c>
      <c r="JG246" s="4">
        <v>706</v>
      </c>
      <c r="JH246" s="4"/>
      <c r="JI246" s="4"/>
      <c r="JJ246" s="4">
        <v>639</v>
      </c>
      <c r="JK246" s="4">
        <v>404</v>
      </c>
      <c r="JL246" s="4"/>
      <c r="JM246" s="4">
        <v>222</v>
      </c>
      <c r="JN246" s="4">
        <v>304</v>
      </c>
      <c r="JO246" s="4"/>
      <c r="JP246" s="4">
        <v>1051</v>
      </c>
      <c r="JQ246" s="4">
        <v>540</v>
      </c>
      <c r="JR246" s="4">
        <v>617</v>
      </c>
      <c r="JS246" s="4">
        <v>2209</v>
      </c>
      <c r="JT246" s="4"/>
      <c r="JU246" s="4">
        <v>263</v>
      </c>
      <c r="JV246" s="4">
        <v>263</v>
      </c>
      <c r="JW246" s="4">
        <v>1569</v>
      </c>
      <c r="JX246" s="4">
        <v>358</v>
      </c>
      <c r="JY246" s="4">
        <v>150</v>
      </c>
      <c r="JZ246" s="4"/>
      <c r="KA246" s="4">
        <v>175</v>
      </c>
      <c r="KB246" s="4"/>
      <c r="KC246" s="4">
        <v>969</v>
      </c>
      <c r="KD246" s="4">
        <v>1033</v>
      </c>
      <c r="KE246" s="4"/>
      <c r="KF246" s="4">
        <v>648</v>
      </c>
      <c r="KG246" s="4">
        <v>759</v>
      </c>
      <c r="KH246" s="4">
        <v>457</v>
      </c>
      <c r="KI246" s="4"/>
      <c r="KJ246" s="4">
        <v>243</v>
      </c>
      <c r="KK246" s="4">
        <v>387</v>
      </c>
      <c r="KL246" s="4">
        <v>519</v>
      </c>
      <c r="KM246" s="4">
        <v>436</v>
      </c>
      <c r="KN246" s="4"/>
      <c r="KO246" s="4">
        <v>615</v>
      </c>
      <c r="KP246" s="4">
        <v>600</v>
      </c>
      <c r="KQ246" s="4">
        <v>1010</v>
      </c>
      <c r="KR246" s="4"/>
      <c r="KS246" s="4">
        <v>231</v>
      </c>
      <c r="KT246" s="4">
        <v>562</v>
      </c>
      <c r="KU246" s="4">
        <v>247</v>
      </c>
      <c r="KV246" s="4">
        <v>193</v>
      </c>
      <c r="KW246" s="4">
        <v>182</v>
      </c>
      <c r="KX246" s="4">
        <v>855</v>
      </c>
      <c r="KY246" s="4">
        <v>456</v>
      </c>
      <c r="KZ246" s="4">
        <v>197</v>
      </c>
      <c r="LA246" s="4"/>
      <c r="LB246" s="4">
        <v>243</v>
      </c>
      <c r="LC246" s="4">
        <v>530</v>
      </c>
      <c r="LD246" s="4">
        <v>650</v>
      </c>
      <c r="LE246" s="4">
        <v>192</v>
      </c>
      <c r="LF246" s="4">
        <v>534</v>
      </c>
      <c r="LG246" s="4">
        <v>904</v>
      </c>
      <c r="LH246" s="4"/>
      <c r="LI246" s="4">
        <v>198</v>
      </c>
      <c r="LJ246" s="4">
        <v>487</v>
      </c>
      <c r="LK246" s="4">
        <v>1295</v>
      </c>
      <c r="LL246" s="4"/>
      <c r="LM246" s="4"/>
      <c r="LN246" s="4">
        <v>199</v>
      </c>
      <c r="LO246" s="4">
        <v>222</v>
      </c>
      <c r="LP246" s="4">
        <v>538</v>
      </c>
      <c r="LQ246" s="4">
        <v>374</v>
      </c>
      <c r="LR246" s="4"/>
      <c r="LS246" s="4">
        <v>535</v>
      </c>
      <c r="LT246" s="4">
        <v>727</v>
      </c>
      <c r="LU246" s="4">
        <v>752</v>
      </c>
      <c r="LV246" s="4"/>
      <c r="LW246" s="4">
        <v>513</v>
      </c>
      <c r="LX246" s="4"/>
      <c r="LY246" s="4"/>
      <c r="LZ246" s="4">
        <v>371</v>
      </c>
      <c r="MA246" s="4">
        <v>743</v>
      </c>
      <c r="MB246" s="4">
        <v>1338</v>
      </c>
      <c r="MC246" s="4">
        <v>347</v>
      </c>
      <c r="MD246" s="4">
        <v>259</v>
      </c>
      <c r="ME246" s="4">
        <v>147</v>
      </c>
      <c r="MF246" s="4">
        <v>411</v>
      </c>
      <c r="MG246" s="4">
        <v>863</v>
      </c>
      <c r="MH246" s="4"/>
      <c r="MI246" s="4">
        <v>420</v>
      </c>
      <c r="MJ246" s="4">
        <v>815</v>
      </c>
      <c r="MK246" s="4">
        <v>162</v>
      </c>
      <c r="ML246" s="4"/>
      <c r="MM246" s="4">
        <v>398</v>
      </c>
      <c r="MN246" s="4">
        <v>243</v>
      </c>
      <c r="MO246" s="4"/>
      <c r="MP246" s="4">
        <v>147</v>
      </c>
      <c r="MQ246" s="4">
        <v>461</v>
      </c>
      <c r="MR246" s="4">
        <v>202</v>
      </c>
      <c r="MS246" s="4">
        <v>293</v>
      </c>
      <c r="MT246" s="4"/>
      <c r="MU246" s="4">
        <v>355</v>
      </c>
      <c r="MV246" s="4">
        <v>468</v>
      </c>
      <c r="MW246" s="4">
        <v>346</v>
      </c>
      <c r="MX246" s="4"/>
      <c r="MY246" s="4">
        <v>1110</v>
      </c>
      <c r="MZ246" s="4">
        <v>334</v>
      </c>
      <c r="NA246" s="4">
        <v>217</v>
      </c>
      <c r="NB246" s="4">
        <v>220</v>
      </c>
      <c r="NC246" s="4"/>
      <c r="ND246" s="4">
        <v>602</v>
      </c>
      <c r="NE246" s="4"/>
      <c r="NF246" s="4"/>
      <c r="NG246" s="4">
        <v>388</v>
      </c>
      <c r="NH246" s="4">
        <v>505</v>
      </c>
      <c r="NI246" s="4">
        <v>380</v>
      </c>
      <c r="NJ246" s="4"/>
      <c r="NK246" s="4">
        <v>1169</v>
      </c>
      <c r="NL246" s="4"/>
      <c r="NM246" s="4">
        <v>909</v>
      </c>
      <c r="NN246" s="4">
        <v>544</v>
      </c>
      <c r="NO246" s="4">
        <v>414</v>
      </c>
      <c r="NP246" s="4"/>
      <c r="NQ246" s="4">
        <v>404</v>
      </c>
      <c r="NR246" s="4"/>
      <c r="NS246" s="4">
        <v>413</v>
      </c>
      <c r="NT246" s="4"/>
      <c r="NU246" s="4">
        <v>525</v>
      </c>
      <c r="NV246" s="4">
        <v>243</v>
      </c>
      <c r="NW246" s="4">
        <v>650</v>
      </c>
      <c r="NX246" s="4"/>
      <c r="NY246" s="4">
        <v>759</v>
      </c>
      <c r="NZ246" s="4"/>
      <c r="OA246" s="4">
        <v>727</v>
      </c>
      <c r="OB246" s="4">
        <v>687</v>
      </c>
      <c r="OC246" s="4">
        <v>81</v>
      </c>
      <c r="OD246" s="4">
        <v>499</v>
      </c>
      <c r="OE246" s="4">
        <v>533</v>
      </c>
      <c r="OF246" s="4">
        <v>545</v>
      </c>
      <c r="OG246" s="4">
        <v>342</v>
      </c>
      <c r="OH246" s="4">
        <v>513</v>
      </c>
      <c r="OI246" s="4">
        <v>252</v>
      </c>
      <c r="OJ246" s="4">
        <v>404</v>
      </c>
      <c r="OK246" s="4">
        <v>267</v>
      </c>
      <c r="OL246" s="4">
        <v>750</v>
      </c>
      <c r="OM246" s="4"/>
      <c r="ON246" s="4"/>
      <c r="OO246" s="4">
        <v>1078</v>
      </c>
      <c r="OP246" s="4">
        <v>340</v>
      </c>
      <c r="OQ246" s="4">
        <v>202</v>
      </c>
      <c r="OR246" s="4"/>
      <c r="OS246" s="4"/>
      <c r="OT246" s="4">
        <v>809</v>
      </c>
      <c r="OU246" s="4">
        <v>1037</v>
      </c>
      <c r="OV246" s="4"/>
      <c r="OW246" s="4">
        <v>537</v>
      </c>
      <c r="OX246" s="4">
        <v>716</v>
      </c>
      <c r="OY246" s="4"/>
      <c r="OZ246" s="4">
        <v>293</v>
      </c>
      <c r="PA246" s="4">
        <v>915</v>
      </c>
      <c r="PB246" s="4"/>
      <c r="PC246" s="4">
        <v>283</v>
      </c>
      <c r="PD246" s="4">
        <v>152</v>
      </c>
      <c r="PE246" s="4">
        <v>468</v>
      </c>
      <c r="PF246" s="4">
        <v>548</v>
      </c>
      <c r="PG246" s="4">
        <v>473</v>
      </c>
      <c r="PH246" s="4">
        <v>323</v>
      </c>
      <c r="PI246" s="4"/>
      <c r="PJ246" s="4">
        <v>419</v>
      </c>
      <c r="PK246" s="4"/>
      <c r="PL246" s="4">
        <v>433</v>
      </c>
      <c r="PM246" s="4">
        <v>576</v>
      </c>
      <c r="PN246" s="4">
        <v>250</v>
      </c>
      <c r="PO246" s="4"/>
      <c r="PP246" s="4">
        <v>724</v>
      </c>
      <c r="PQ246" s="4">
        <v>445</v>
      </c>
      <c r="PR246" s="4">
        <v>0</v>
      </c>
      <c r="PS246" s="4">
        <v>416.85727649999995</v>
      </c>
      <c r="PT246" s="4">
        <v>0</v>
      </c>
      <c r="PU246" s="4">
        <v>268.08203520000001</v>
      </c>
      <c r="PV246" s="4">
        <v>1041.4266891</v>
      </c>
      <c r="PW246" s="4">
        <v>438.27885359999999</v>
      </c>
      <c r="PX246" s="4">
        <v>255.11150909999998</v>
      </c>
      <c r="PY246" s="4">
        <v>145.68877049999998</v>
      </c>
      <c r="PZ246" s="4">
        <v>404.18069999999994</v>
      </c>
      <c r="QA246" s="4" t="s">
        <v>5</v>
      </c>
      <c r="QB246" s="4">
        <v>386.28651809999997</v>
      </c>
      <c r="QC246" s="4">
        <v>347.92609529999999</v>
      </c>
      <c r="QD246" s="4" t="s">
        <v>5</v>
      </c>
      <c r="QE246" s="4">
        <v>405.31975469999998</v>
      </c>
      <c r="QF246" s="4">
        <v>323.34456</v>
      </c>
      <c r="QG246" s="4">
        <v>203.30289210000001</v>
      </c>
      <c r="QH246" s="4">
        <v>779.88503249999997</v>
      </c>
      <c r="QI246" s="4">
        <v>1320.8257839</v>
      </c>
      <c r="QJ246" s="4">
        <v>383.82469019999996</v>
      </c>
      <c r="QK246" s="4" t="s">
        <v>5</v>
      </c>
      <c r="QL246" s="4">
        <v>769.74377129999993</v>
      </c>
      <c r="QM246" s="4">
        <v>273.2261532</v>
      </c>
      <c r="QN246" s="4">
        <v>531.01995239999997</v>
      </c>
      <c r="QO246" s="4" t="s">
        <v>5</v>
      </c>
      <c r="QP246" s="4">
        <v>1036.9439576999998</v>
      </c>
      <c r="QQ246" s="4">
        <v>328.85611499999999</v>
      </c>
      <c r="QR246" s="4">
        <v>440.3732445</v>
      </c>
      <c r="QS246" s="4">
        <v>146.97479999999999</v>
      </c>
      <c r="QT246" s="4">
        <v>214.69343909999998</v>
      </c>
      <c r="QU246" s="4">
        <v>648.30584279999994</v>
      </c>
      <c r="QV246" s="4" t="s">
        <v>5</v>
      </c>
      <c r="QW246" s="4">
        <v>704.5604474999999</v>
      </c>
      <c r="QX246" s="4">
        <v>999.50212739999984</v>
      </c>
      <c r="QY246" s="4" t="s">
        <v>5</v>
      </c>
      <c r="QZ246" s="4">
        <v>909.3330876</v>
      </c>
      <c r="RA246" s="4">
        <v>791.12860469999987</v>
      </c>
      <c r="RB246" s="4">
        <v>633.6451065</v>
      </c>
      <c r="RC246" s="4">
        <v>395.43569939999998</v>
      </c>
      <c r="RD246" s="4">
        <v>930.49745879999989</v>
      </c>
      <c r="RE246" s="4">
        <v>593.99865420000003</v>
      </c>
      <c r="RF246" s="4">
        <v>216.1264434</v>
      </c>
      <c r="RG246" s="4">
        <v>209.10839669999999</v>
      </c>
      <c r="RH246" s="4">
        <v>715.98773819999985</v>
      </c>
      <c r="RI246" s="4" t="s">
        <v>5</v>
      </c>
      <c r="RJ246" s="4" t="s">
        <v>5</v>
      </c>
      <c r="RK246" s="4" t="s">
        <v>5</v>
      </c>
      <c r="RL246" s="4">
        <v>1294.1131139999998</v>
      </c>
      <c r="RM246" s="4" t="s">
        <v>5</v>
      </c>
      <c r="RN246" s="4">
        <v>165.34664999999998</v>
      </c>
      <c r="RO246" s="4">
        <v>1444.4683343999998</v>
      </c>
      <c r="RP246" s="4">
        <v>383.93492129999998</v>
      </c>
      <c r="RQ246" s="4" t="s">
        <v>5</v>
      </c>
      <c r="RR246" s="4">
        <v>671.05019309999989</v>
      </c>
      <c r="RS246" s="4">
        <v>1119.8377448999997</v>
      </c>
      <c r="RT246" s="4" t="s">
        <v>5</v>
      </c>
      <c r="RU246" s="4">
        <v>293.94959999999998</v>
      </c>
      <c r="RV246" s="4">
        <v>822.54446819999987</v>
      </c>
      <c r="RW246" s="4">
        <v>588.96476729999995</v>
      </c>
      <c r="RX246" s="4" t="s">
        <v>5</v>
      </c>
      <c r="RY246" s="4">
        <v>459.84740549999992</v>
      </c>
      <c r="RZ246" s="4" t="s">
        <v>5</v>
      </c>
      <c r="SA246" s="4" t="s">
        <v>5</v>
      </c>
      <c r="SB246" s="4">
        <v>683.3960763</v>
      </c>
      <c r="SC246" s="4">
        <v>393.15758999999997</v>
      </c>
      <c r="SD246" s="4">
        <v>744.28038719999984</v>
      </c>
      <c r="SE246" s="4">
        <v>335.8741617</v>
      </c>
      <c r="SF246" s="4">
        <v>831.54667469999993</v>
      </c>
      <c r="SG246" s="4">
        <v>317.50231169999995</v>
      </c>
      <c r="SH246" s="4">
        <v>394.18641359999998</v>
      </c>
      <c r="SI246" s="4">
        <v>424.79391569999996</v>
      </c>
      <c r="SJ246" s="4">
        <v>456.90790949999996</v>
      </c>
      <c r="SK246" s="4">
        <v>194.00673599999999</v>
      </c>
      <c r="SL246" s="4">
        <v>606.23430629999996</v>
      </c>
      <c r="SM246" s="4">
        <v>403.07838899999996</v>
      </c>
      <c r="SN246" s="4">
        <v>259.41052199999996</v>
      </c>
      <c r="SO246" s="4">
        <v>441.95322359999994</v>
      </c>
      <c r="SP246" s="4">
        <v>253.42129889999995</v>
      </c>
      <c r="SQ246" s="4">
        <v>587.60525039999993</v>
      </c>
      <c r="SR246" s="4" t="s">
        <v>5</v>
      </c>
      <c r="SS246" s="4" t="s">
        <v>5</v>
      </c>
      <c r="ST246" s="4">
        <v>1076.4801788999998</v>
      </c>
      <c r="SU246" s="4">
        <v>443.90063969999994</v>
      </c>
      <c r="SV246" s="4">
        <v>796.16249159999995</v>
      </c>
      <c r="SW246" s="4" t="s">
        <v>5</v>
      </c>
      <c r="SX246" s="4">
        <v>491.81442449999997</v>
      </c>
      <c r="SY246" s="4">
        <v>1296.2809922999998</v>
      </c>
      <c r="SZ246" s="4">
        <v>467.49009509999996</v>
      </c>
      <c r="TA246" s="4" t="s">
        <v>5</v>
      </c>
      <c r="TB246" s="4" t="s">
        <v>5</v>
      </c>
      <c r="TC246" s="4">
        <v>1418.8212317999999</v>
      </c>
      <c r="TD246" s="4">
        <v>240.23031059999997</v>
      </c>
      <c r="TE246" s="4" t="s">
        <v>5</v>
      </c>
      <c r="TF246" s="4">
        <v>1025.0022551999998</v>
      </c>
      <c r="TG246" s="4">
        <v>505.22587499999992</v>
      </c>
      <c r="TH246" s="4">
        <v>1086.8419022999999</v>
      </c>
      <c r="TI246" s="4">
        <v>419.53956659999994</v>
      </c>
      <c r="TJ246" s="4">
        <v>1284.9639327</v>
      </c>
      <c r="TK246" s="4" t="s">
        <v>5</v>
      </c>
      <c r="TL246" s="4" t="s">
        <v>5</v>
      </c>
      <c r="TM246" s="4">
        <v>631.88140889999988</v>
      </c>
      <c r="TN246" s="4">
        <v>945.23168249999992</v>
      </c>
      <c r="TO246" s="4">
        <v>259.85144639999999</v>
      </c>
      <c r="TP246" s="4" t="s">
        <v>5</v>
      </c>
      <c r="TQ246" s="4" t="s">
        <v>5</v>
      </c>
      <c r="TR246" s="4">
        <v>345.20706149999995</v>
      </c>
      <c r="TS246" s="4" t="s">
        <v>5</v>
      </c>
      <c r="TT246" s="4">
        <v>727.52525999999989</v>
      </c>
      <c r="TU246" s="6">
        <v>283</v>
      </c>
      <c r="TV246" s="6">
        <v>440.29975709999997</v>
      </c>
      <c r="TW246" s="6" t="s">
        <v>5</v>
      </c>
      <c r="TX246" s="6">
        <v>812.9176187999999</v>
      </c>
      <c r="TY246" s="6">
        <v>299.42441129999997</v>
      </c>
      <c r="TZ246" s="6" t="s">
        <v>5</v>
      </c>
      <c r="UA246" s="6">
        <v>753.35608109999998</v>
      </c>
      <c r="UB246" s="6">
        <v>710.32920839999986</v>
      </c>
      <c r="UC246" s="6" t="s">
        <v>5</v>
      </c>
      <c r="UD246" s="6" t="s">
        <v>5</v>
      </c>
      <c r="UE246" s="6">
        <v>362.80729379999997</v>
      </c>
      <c r="UF246" s="6">
        <v>882.51018659999988</v>
      </c>
      <c r="UG246" s="6">
        <v>719.4049023</v>
      </c>
      <c r="UH246" s="6" t="s">
        <v>5</v>
      </c>
      <c r="UI246" s="6">
        <v>640.14874139999995</v>
      </c>
      <c r="UJ246" s="6">
        <v>1144.0885868999999</v>
      </c>
      <c r="UK246" s="6">
        <v>515.77131689999999</v>
      </c>
      <c r="UL246" s="6">
        <v>576.03098489999991</v>
      </c>
      <c r="UM246" s="6">
        <v>367.95141179999996</v>
      </c>
      <c r="UN246" s="6">
        <v>856.53239069999984</v>
      </c>
      <c r="UO246" s="6">
        <v>176.36975999999999</v>
      </c>
      <c r="UP246" s="6">
        <v>265.9876443</v>
      </c>
      <c r="UQ246" s="6" t="s">
        <v>5</v>
      </c>
      <c r="UR246" s="6" t="s">
        <v>5</v>
      </c>
      <c r="US246" s="6">
        <v>242.17772669999997</v>
      </c>
      <c r="UT246" s="6">
        <v>844.14976379999996</v>
      </c>
      <c r="UU246" s="6" t="s">
        <v>5</v>
      </c>
      <c r="UV246" s="6" t="s">
        <v>5</v>
      </c>
      <c r="UW246" s="6" t="s">
        <v>5</v>
      </c>
      <c r="UX246" s="6">
        <v>489.24236549999995</v>
      </c>
      <c r="UY246" s="6">
        <v>360.82313399999998</v>
      </c>
      <c r="UZ246" s="6">
        <v>374.93271479999999</v>
      </c>
      <c r="VA246" s="6" t="s">
        <v>5</v>
      </c>
      <c r="VB246" s="6">
        <v>272.67499769999995</v>
      </c>
      <c r="VC246" s="6">
        <v>304.01737379999997</v>
      </c>
      <c r="VD246" s="6">
        <v>275.21031299999999</v>
      </c>
      <c r="VE246" s="6">
        <v>397.38311549999997</v>
      </c>
      <c r="VF246" s="6" t="s">
        <v>5</v>
      </c>
      <c r="VG246" s="6" t="s">
        <v>5</v>
      </c>
      <c r="VH246" s="6">
        <v>611.52539909999996</v>
      </c>
      <c r="VI246" s="6">
        <v>931.96720679999987</v>
      </c>
      <c r="VJ246" s="6" t="s">
        <v>5</v>
      </c>
      <c r="VK246" s="6">
        <v>579.00722459999997</v>
      </c>
      <c r="VL246" s="6">
        <v>405.09929249999999</v>
      </c>
      <c r="VM246" s="6" t="s">
        <v>5</v>
      </c>
      <c r="VN246" s="6" t="s">
        <v>5</v>
      </c>
      <c r="VO246" s="6">
        <v>2641.0269248999998</v>
      </c>
      <c r="VP246" s="6" t="s">
        <v>5</v>
      </c>
      <c r="VQ246" s="6" t="s">
        <v>5</v>
      </c>
      <c r="VR246" s="6" t="s">
        <v>5</v>
      </c>
      <c r="VS246" s="6" t="s">
        <v>5</v>
      </c>
      <c r="VT246" s="6">
        <v>404.98906139999997</v>
      </c>
      <c r="VU246" s="6">
        <v>1174.5858578999998</v>
      </c>
      <c r="VV246" s="6" t="s">
        <v>5</v>
      </c>
      <c r="VW246" s="6">
        <v>246.18278999999998</v>
      </c>
      <c r="VX246" s="6">
        <v>453.78469499999994</v>
      </c>
      <c r="VY246" s="6" t="s">
        <v>5</v>
      </c>
      <c r="VZ246" s="6">
        <v>788.70352049999997</v>
      </c>
      <c r="WA246" s="6" t="s">
        <v>5</v>
      </c>
      <c r="WB246" s="6">
        <v>465.28547309999993</v>
      </c>
      <c r="WC246" s="6" t="s">
        <v>5</v>
      </c>
      <c r="WD246" s="6">
        <v>378.68057219999997</v>
      </c>
      <c r="WE246" s="6">
        <v>693.79454339999995</v>
      </c>
      <c r="WF246" s="6" t="s">
        <v>5</v>
      </c>
      <c r="WG246" s="6">
        <v>816.59198879999997</v>
      </c>
      <c r="WH246" s="6">
        <v>403.11513269999995</v>
      </c>
      <c r="WI246" s="6" t="s">
        <v>5</v>
      </c>
      <c r="WJ246" s="6">
        <v>402.85792679999997</v>
      </c>
      <c r="WK246" s="6">
        <v>476.45555789999997</v>
      </c>
      <c r="WL246" s="6">
        <v>264.26069039999999</v>
      </c>
      <c r="WM246" s="6" t="s">
        <v>5</v>
      </c>
      <c r="WN246" s="6">
        <v>425.78599559999998</v>
      </c>
      <c r="WO246" s="6" t="s">
        <v>5</v>
      </c>
      <c r="WP246" s="6">
        <v>568.90270710000004</v>
      </c>
      <c r="WQ246" s="6">
        <v>802.22520209999993</v>
      </c>
      <c r="WR246" s="6">
        <v>459.29624999999993</v>
      </c>
      <c r="WS246" s="6" t="s">
        <v>5</v>
      </c>
      <c r="WT246" s="6" t="s">
        <v>5</v>
      </c>
      <c r="WU246" s="6">
        <v>698.31401849999986</v>
      </c>
      <c r="WV246" s="6">
        <v>696.40334610000002</v>
      </c>
      <c r="WW246" s="6">
        <v>332.75094719999998</v>
      </c>
      <c r="WX246" s="6" t="s">
        <v>5</v>
      </c>
      <c r="WY246" s="6" t="s">
        <v>5</v>
      </c>
      <c r="WZ246" s="6">
        <v>343.51685129999998</v>
      </c>
      <c r="XA246" s="6">
        <v>543.69652889999986</v>
      </c>
      <c r="XB246" s="6">
        <v>260.62306409999997</v>
      </c>
      <c r="XC246" s="6" t="s">
        <v>5</v>
      </c>
      <c r="XD246" s="6" t="s">
        <v>5</v>
      </c>
      <c r="XE246" s="6" t="s">
        <v>5</v>
      </c>
      <c r="XF246" s="6" t="s">
        <v>5</v>
      </c>
      <c r="XG246" s="6" t="s">
        <v>5</v>
      </c>
      <c r="XH246" s="6" t="s">
        <v>5</v>
      </c>
      <c r="XI246" s="6">
        <v>477.4476378</v>
      </c>
      <c r="XJ246" s="6">
        <v>259.74121529999996</v>
      </c>
      <c r="XK246" s="6">
        <v>462.16225859999992</v>
      </c>
      <c r="XL246" s="6" t="s">
        <v>5</v>
      </c>
      <c r="XM246" s="6">
        <v>409.10435579999995</v>
      </c>
      <c r="XN246" s="6" t="s">
        <v>5</v>
      </c>
      <c r="XO246" s="6">
        <v>274.03451460000002</v>
      </c>
      <c r="XP246" s="6">
        <v>456.76093470000001</v>
      </c>
      <c r="XQ246" s="6" t="s">
        <v>5</v>
      </c>
      <c r="XR246" s="6">
        <v>411.45595259999993</v>
      </c>
      <c r="XS246" s="6" t="s">
        <v>5</v>
      </c>
      <c r="XT246" s="6">
        <v>555.27079439999989</v>
      </c>
      <c r="XU246" s="6">
        <v>655.06668360000003</v>
      </c>
      <c r="XV246" s="6" t="s">
        <v>5</v>
      </c>
      <c r="XW246" s="6">
        <v>385.4781567</v>
      </c>
      <c r="XX246" s="6" t="s">
        <v>5</v>
      </c>
      <c r="XY246" s="6">
        <v>442.17368579999999</v>
      </c>
      <c r="XZ246" s="6">
        <v>806.5977024</v>
      </c>
      <c r="YA246" s="6" t="s">
        <v>5</v>
      </c>
      <c r="YB246" s="6" t="s">
        <v>5</v>
      </c>
      <c r="YC246" s="6">
        <v>1299.4776941999999</v>
      </c>
      <c r="YD246" s="6">
        <v>274.6224138</v>
      </c>
      <c r="YE246" s="6" t="s">
        <v>5</v>
      </c>
      <c r="YF246" s="6" t="s">
        <v>5</v>
      </c>
      <c r="YG246" s="6">
        <v>611.56214279999995</v>
      </c>
      <c r="YH246" s="6">
        <v>770.11120829999993</v>
      </c>
      <c r="YI246" s="6" t="s">
        <v>5</v>
      </c>
      <c r="YJ246" s="6" t="s">
        <v>5</v>
      </c>
      <c r="YK246" s="6" t="s">
        <v>5</v>
      </c>
      <c r="YL246" s="6">
        <v>1309.6924427999998</v>
      </c>
      <c r="YM246" s="6" t="s">
        <v>5</v>
      </c>
      <c r="YN246" s="6" t="s">
        <v>5</v>
      </c>
      <c r="YO246" s="6">
        <v>280.13396879999999</v>
      </c>
      <c r="YP246" s="6">
        <v>270.06619499999994</v>
      </c>
      <c r="YQ246" s="6">
        <v>1261.3377335999999</v>
      </c>
      <c r="YR246" s="6" t="s">
        <v>5</v>
      </c>
      <c r="YS246" s="6">
        <v>1026.618978</v>
      </c>
      <c r="YT246" s="6">
        <v>456.68744729999992</v>
      </c>
      <c r="YU246" s="6">
        <v>992.63105549999989</v>
      </c>
      <c r="YV246" s="6" t="s">
        <v>5</v>
      </c>
      <c r="YW246" s="6" t="s">
        <v>5</v>
      </c>
      <c r="YX246" s="6">
        <v>382.13448</v>
      </c>
      <c r="YY246" s="6">
        <v>802.15171469999984</v>
      </c>
      <c r="YZ246" s="6">
        <v>298.13838179999999</v>
      </c>
      <c r="ZA246" s="6">
        <v>882.25298069999997</v>
      </c>
      <c r="ZB246" s="6" t="s">
        <v>5</v>
      </c>
      <c r="ZC246" s="6">
        <v>518.41686329999993</v>
      </c>
      <c r="ZD246" s="6">
        <v>839.99772569999993</v>
      </c>
      <c r="ZE246" s="6" t="s">
        <v>5</v>
      </c>
      <c r="ZF246" s="6" t="s">
        <v>5</v>
      </c>
      <c r="ZG246" s="6">
        <v>241.07541569999998</v>
      </c>
      <c r="ZH246" s="6">
        <v>450.66148049999993</v>
      </c>
      <c r="ZI246" s="6">
        <v>641.76546419999988</v>
      </c>
      <c r="ZJ246" s="6">
        <v>251.8780635</v>
      </c>
      <c r="ZK246" s="4"/>
      <c r="ZL246" s="4"/>
      <c r="ZM246" s="6">
        <v>508.05513989999997</v>
      </c>
      <c r="ZN246" s="6">
        <v>237.87871379999996</v>
      </c>
      <c r="ZO246" s="4"/>
      <c r="ZP246" s="4"/>
      <c r="ZQ246" s="4"/>
      <c r="ZR246" s="6"/>
      <c r="ZS246" s="6">
        <v>737.59303379999994</v>
      </c>
      <c r="ZT246" s="4"/>
      <c r="ZU246" s="6">
        <v>568.35155159999999</v>
      </c>
      <c r="ZV246" s="4"/>
      <c r="ZW246" s="4"/>
      <c r="ZX246" s="4"/>
      <c r="ZY246" s="6">
        <v>471.60538949999994</v>
      </c>
      <c r="ZZ246" s="6">
        <v>396.83195999999998</v>
      </c>
      <c r="AAA246" s="6">
        <v>642.57382559999996</v>
      </c>
      <c r="AAB246" s="4"/>
      <c r="AAC246" s="6">
        <v>1142.3983767</v>
      </c>
      <c r="AAD246" s="6">
        <v>408.957381</v>
      </c>
      <c r="AAE246" s="6">
        <v>611.23144949999994</v>
      </c>
      <c r="AAF246" s="6">
        <v>174.42234389999999</v>
      </c>
      <c r="AAG246" s="6">
        <v>997.22401799999989</v>
      </c>
      <c r="AAH246" s="6">
        <v>769.26610319999986</v>
      </c>
      <c r="AAI246" s="4"/>
      <c r="AAJ246" s="6">
        <v>264.59138369999999</v>
      </c>
      <c r="AAK246" s="6">
        <v>362.95426859999998</v>
      </c>
      <c r="AAL246" s="6">
        <v>555.93218100000001</v>
      </c>
      <c r="AAM246" s="6">
        <v>404.65836809999996</v>
      </c>
      <c r="AAN246" s="4">
        <v>240.1200795</v>
      </c>
      <c r="AAO246" s="4">
        <v>675.79013039999995</v>
      </c>
      <c r="AAP246" s="4">
        <v>632.98371989999987</v>
      </c>
      <c r="AAQ246" s="4" t="s">
        <v>5</v>
      </c>
      <c r="AAR246" s="4" t="s">
        <v>5</v>
      </c>
      <c r="AAS246" s="4">
        <v>364.71796619999998</v>
      </c>
      <c r="AAT246" s="4" t="s">
        <v>5</v>
      </c>
      <c r="AAU246" s="4" t="s">
        <v>5</v>
      </c>
      <c r="AAV246" s="4">
        <v>448.19965259999998</v>
      </c>
      <c r="AAW246" s="4">
        <v>272.60151029999997</v>
      </c>
      <c r="AAX246" s="4">
        <v>202.09034999999997</v>
      </c>
      <c r="AAY246" s="4">
        <v>270.43363199999999</v>
      </c>
      <c r="AAZ246" s="4"/>
      <c r="ABA246" s="4"/>
      <c r="ABB246" s="4">
        <v>202.09034999999997</v>
      </c>
      <c r="ABC246" s="4"/>
      <c r="ABD246" s="4">
        <v>368.87000429999995</v>
      </c>
      <c r="ABE246" s="4"/>
      <c r="ABF246" s="4"/>
      <c r="ABG246" s="4">
        <v>110.2311</v>
      </c>
      <c r="ABH246" s="4">
        <v>633.09395099999995</v>
      </c>
      <c r="ABI246" s="4"/>
      <c r="ABJ246" s="4">
        <v>381.84053039999998</v>
      </c>
      <c r="ABK246" s="4">
        <v>115.9631172</v>
      </c>
      <c r="ABL246" s="4">
        <v>248.57113049999998</v>
      </c>
      <c r="ABM246" s="4">
        <v>222.22589759999997</v>
      </c>
      <c r="ABN246" s="4">
        <v>477.66809999999998</v>
      </c>
      <c r="ABO246" s="4"/>
      <c r="ABP246" s="4"/>
      <c r="ABQ246" s="4">
        <v>623.54058899999995</v>
      </c>
      <c r="ABR246" s="4"/>
      <c r="ABS246" s="4">
        <v>683.61653849999993</v>
      </c>
      <c r="ABT246" s="4">
        <v>349.68979289999993</v>
      </c>
      <c r="ABU246" s="4">
        <v>404.10721259999997</v>
      </c>
      <c r="ABV246" s="4">
        <v>250.5552903</v>
      </c>
      <c r="ABW246" s="4">
        <v>219.9110445</v>
      </c>
      <c r="ABX246" s="4"/>
      <c r="ABY246" s="4"/>
      <c r="ABZ246" s="4">
        <v>444.41505149999995</v>
      </c>
      <c r="ACA246" s="4">
        <v>253.42129889999995</v>
      </c>
      <c r="ACB246" s="4">
        <v>404.18069999999994</v>
      </c>
      <c r="ACC246" s="4">
        <v>404.18069999999994</v>
      </c>
      <c r="ACD246" s="4"/>
      <c r="ACE246" s="4">
        <v>1001.3393123999999</v>
      </c>
      <c r="ACF246" s="4">
        <v>196.21135799999999</v>
      </c>
      <c r="ACG246" s="4"/>
      <c r="ACH246" s="4"/>
      <c r="ACI246" s="4" t="s">
        <v>5</v>
      </c>
      <c r="ACJ246" s="4">
        <v>460.39856099999997</v>
      </c>
      <c r="ACK246" s="4">
        <v>591.50008259999993</v>
      </c>
      <c r="ACL246" s="4" t="s">
        <v>5</v>
      </c>
      <c r="ACM246" s="4">
        <v>1150.0410662999998</v>
      </c>
      <c r="ACN246" s="4">
        <v>303.35598719999996</v>
      </c>
      <c r="ACO246" s="4">
        <v>303.35598719999996</v>
      </c>
      <c r="ACP246" s="4">
        <v>462.05202749999995</v>
      </c>
      <c r="ACQ246" s="4">
        <v>275.6879811</v>
      </c>
      <c r="ACR246" s="4">
        <v>407.89181369999994</v>
      </c>
      <c r="ACS246" s="4">
        <v>345.53775480000002</v>
      </c>
      <c r="ACT246" s="4" t="s">
        <v>5</v>
      </c>
      <c r="ACU246" s="4">
        <v>254.26640399999999</v>
      </c>
      <c r="ACV246" s="4">
        <v>742.59017699999993</v>
      </c>
      <c r="ACW246" s="4" t="s">
        <v>5</v>
      </c>
      <c r="ACX246" s="4">
        <v>404.14395629999996</v>
      </c>
      <c r="ACY246" s="4">
        <v>747.18313949999992</v>
      </c>
      <c r="ACZ246" s="4">
        <v>221.45427989999999</v>
      </c>
      <c r="ADA246" s="4" t="s">
        <v>5</v>
      </c>
      <c r="ADB246" s="4" t="s">
        <v>5</v>
      </c>
      <c r="ADC246" s="4" t="s">
        <v>5</v>
      </c>
      <c r="ADD246" s="4">
        <v>231.9262344</v>
      </c>
      <c r="ADE246" s="4">
        <v>437.36026109999995</v>
      </c>
      <c r="ADF246" s="4">
        <v>258.67564799999997</v>
      </c>
      <c r="ADG246" s="4">
        <v>240.1200795</v>
      </c>
      <c r="ADH246" s="4">
        <v>250.5552903</v>
      </c>
      <c r="ADI246" s="4">
        <v>331.20771179999997</v>
      </c>
      <c r="ADJ246" s="4">
        <v>447.86895929999997</v>
      </c>
      <c r="ADK246" s="4">
        <v>233.61644459999999</v>
      </c>
      <c r="ADL246" s="4">
        <v>454.51956899999993</v>
      </c>
      <c r="ADM246" s="4">
        <v>352.07813340000001</v>
      </c>
      <c r="ADN246" s="4" t="s">
        <v>5</v>
      </c>
      <c r="ADO246" s="4">
        <v>1327.0722128999998</v>
      </c>
      <c r="ADP246" s="4">
        <v>404.07046889999998</v>
      </c>
      <c r="ADQ246" s="2">
        <v>648.01189319999992</v>
      </c>
      <c r="ADR246" s="2" t="s">
        <v>5</v>
      </c>
      <c r="ADS246" s="2">
        <v>282.81625889999998</v>
      </c>
      <c r="ADT246" s="2">
        <v>165.34664999999998</v>
      </c>
      <c r="ADU246" s="2">
        <v>202.09034999999997</v>
      </c>
      <c r="ADV246" s="2">
        <v>632.8734887999999</v>
      </c>
    </row>
    <row r="247" spans="1:802" s="2" customFormat="1" ht="16.5">
      <c r="A247" s="3" t="s">
        <v>241</v>
      </c>
      <c r="B247" s="4"/>
      <c r="C247" s="4">
        <v>228</v>
      </c>
      <c r="D247" s="4"/>
      <c r="E247" s="4"/>
      <c r="F247" s="4">
        <v>340</v>
      </c>
      <c r="G247" s="4"/>
      <c r="H247" s="4">
        <v>388</v>
      </c>
      <c r="I247" s="4"/>
      <c r="J247" s="4"/>
      <c r="K247" s="4">
        <v>418</v>
      </c>
      <c r="L247" s="4">
        <v>247</v>
      </c>
      <c r="M247" s="4">
        <v>68</v>
      </c>
      <c r="N247" s="4"/>
      <c r="O247" s="4">
        <v>251</v>
      </c>
      <c r="P247" s="4">
        <v>367</v>
      </c>
      <c r="Q247" s="4"/>
      <c r="R247" s="4">
        <v>327</v>
      </c>
      <c r="S247" s="4">
        <v>301</v>
      </c>
      <c r="T247" s="4"/>
      <c r="U247" s="4">
        <v>391</v>
      </c>
      <c r="V247" s="4"/>
      <c r="W247" s="4"/>
      <c r="X247" s="4">
        <v>224</v>
      </c>
      <c r="Y247" s="4">
        <v>346</v>
      </c>
      <c r="Z247" s="4"/>
      <c r="AA247" s="4">
        <v>76</v>
      </c>
      <c r="AB247" s="4"/>
      <c r="AC247" s="4">
        <v>404</v>
      </c>
      <c r="AD247" s="4"/>
      <c r="AE247" s="4">
        <v>220</v>
      </c>
      <c r="AF247" s="4"/>
      <c r="AG247" s="4">
        <v>389</v>
      </c>
      <c r="AH247" s="4"/>
      <c r="AI247" s="4"/>
      <c r="AJ247" s="4"/>
      <c r="AK247" s="4">
        <v>395</v>
      </c>
      <c r="AL247" s="4"/>
      <c r="AM247" s="4">
        <v>209</v>
      </c>
      <c r="AN247" s="4"/>
      <c r="AO247" s="4">
        <v>407</v>
      </c>
      <c r="AP247" s="4"/>
      <c r="AQ247" s="4">
        <v>323</v>
      </c>
      <c r="AR247" s="4"/>
      <c r="AS247" s="4">
        <v>486</v>
      </c>
      <c r="AT247" s="4"/>
      <c r="AU247" s="4">
        <v>194</v>
      </c>
      <c r="AV247" s="4"/>
      <c r="AW247" s="4"/>
      <c r="AX247" s="4">
        <v>447</v>
      </c>
      <c r="AY247" s="4"/>
      <c r="AZ247" s="4">
        <v>483</v>
      </c>
      <c r="BA247" s="4"/>
      <c r="BB247" s="4"/>
      <c r="BC247" s="4">
        <v>810</v>
      </c>
      <c r="BD247" s="4"/>
      <c r="BE247" s="4"/>
      <c r="BF247" s="4">
        <v>421</v>
      </c>
      <c r="BG247" s="4"/>
      <c r="BH247" s="4">
        <v>237</v>
      </c>
      <c r="BI247" s="4">
        <v>412</v>
      </c>
      <c r="BJ247" s="4"/>
      <c r="BK247" s="4"/>
      <c r="BL247" s="4"/>
      <c r="BM247" s="4"/>
      <c r="BN247" s="4"/>
      <c r="BO247" s="4">
        <v>690</v>
      </c>
      <c r="BP247" s="4"/>
      <c r="BQ247" s="4"/>
      <c r="BR247" s="4">
        <v>647</v>
      </c>
      <c r="BS247" s="4"/>
      <c r="BT247" s="4"/>
      <c r="BU247" s="4">
        <v>466</v>
      </c>
      <c r="BV247" s="4"/>
      <c r="BW247" s="4">
        <v>215</v>
      </c>
      <c r="BX247" s="4"/>
      <c r="BY247" s="4">
        <v>492</v>
      </c>
      <c r="BZ247" s="4"/>
      <c r="CA247" s="4"/>
      <c r="CB247" s="4">
        <v>204</v>
      </c>
      <c r="CC247" s="4">
        <v>476</v>
      </c>
      <c r="CD247" s="4"/>
      <c r="CE247" s="4"/>
      <c r="CF247" s="4">
        <v>313</v>
      </c>
      <c r="CG247" s="4">
        <v>482</v>
      </c>
      <c r="CH247" s="4"/>
      <c r="CI247" s="4"/>
      <c r="CJ247" s="4">
        <v>480</v>
      </c>
      <c r="CK247" s="4"/>
      <c r="CL247" s="4"/>
      <c r="CM247" s="4"/>
      <c r="CN247" s="4">
        <v>425</v>
      </c>
      <c r="CO247" s="4"/>
      <c r="CP247" s="4">
        <v>202</v>
      </c>
      <c r="CQ247" s="4">
        <v>443</v>
      </c>
      <c r="CR247" s="4"/>
      <c r="CS247" s="4">
        <v>55</v>
      </c>
      <c r="CT247" s="4">
        <v>243</v>
      </c>
      <c r="CU247" s="4"/>
      <c r="CV247" s="4">
        <v>479</v>
      </c>
      <c r="CW247" s="4"/>
      <c r="CX247" s="4">
        <v>101</v>
      </c>
      <c r="CY247" s="4">
        <v>497</v>
      </c>
      <c r="CZ247" s="4"/>
      <c r="DA247" s="4"/>
      <c r="DB247" s="4">
        <v>440</v>
      </c>
      <c r="DC247" s="4"/>
      <c r="DD247" s="4"/>
      <c r="DE247" s="4"/>
      <c r="DF247" s="4"/>
      <c r="DG247" s="4">
        <v>408</v>
      </c>
      <c r="DH247" s="4"/>
      <c r="DI247" s="4"/>
      <c r="DJ247" s="4">
        <v>532</v>
      </c>
      <c r="DK247" s="4"/>
      <c r="DL247" s="4"/>
      <c r="DM247" s="4"/>
      <c r="DN247" s="4">
        <v>373</v>
      </c>
      <c r="DO247" s="4"/>
      <c r="DP247" s="4"/>
      <c r="DQ247" s="4">
        <v>354</v>
      </c>
      <c r="DR247" s="4"/>
      <c r="DS247" s="4"/>
      <c r="DT247" s="4">
        <v>339</v>
      </c>
      <c r="DU247" s="4"/>
      <c r="DV247" s="4">
        <v>406</v>
      </c>
      <c r="DW247" s="4">
        <v>559</v>
      </c>
      <c r="DX247" s="4"/>
      <c r="DY247" s="4">
        <v>364</v>
      </c>
      <c r="DZ247" s="4">
        <v>222</v>
      </c>
      <c r="EA247" s="4"/>
      <c r="EB247" s="4">
        <v>344</v>
      </c>
      <c r="EC247" s="4"/>
      <c r="ED247" s="4">
        <v>544</v>
      </c>
      <c r="EE247" s="4"/>
      <c r="EF247" s="4"/>
      <c r="EG247" s="4"/>
      <c r="EH247" s="4">
        <v>525</v>
      </c>
      <c r="EI247" s="4"/>
      <c r="EJ247" s="4">
        <v>202</v>
      </c>
      <c r="EK247" s="4">
        <v>484</v>
      </c>
      <c r="EL247" s="4"/>
      <c r="EM247" s="4">
        <v>168</v>
      </c>
      <c r="EN247" s="4">
        <v>484</v>
      </c>
      <c r="EO247" s="4"/>
      <c r="EP247" s="4"/>
      <c r="EQ247" s="4"/>
      <c r="ER247" s="4">
        <v>537</v>
      </c>
      <c r="ES247" s="4"/>
      <c r="ET247" s="4">
        <v>226</v>
      </c>
      <c r="EU247" s="4"/>
      <c r="EV247" s="4"/>
      <c r="EW247" s="4"/>
      <c r="EX247" s="4">
        <v>801</v>
      </c>
      <c r="EY247" s="4"/>
      <c r="EZ247" s="4">
        <v>485</v>
      </c>
      <c r="FA247" s="4"/>
      <c r="FB247" s="4"/>
      <c r="FC247" s="4">
        <v>661</v>
      </c>
      <c r="FD247" s="4"/>
      <c r="FE247" s="4"/>
      <c r="FF247" s="4">
        <v>270</v>
      </c>
      <c r="FG247" s="4"/>
      <c r="FH247" s="4"/>
      <c r="FI247" s="4"/>
      <c r="FJ247" s="4">
        <v>270</v>
      </c>
      <c r="FK247" s="4"/>
      <c r="FL247" s="4"/>
      <c r="FM247" s="4"/>
      <c r="FN247" s="4"/>
      <c r="FO247" s="4"/>
      <c r="FP247" s="4">
        <v>398</v>
      </c>
      <c r="FQ247" s="4"/>
      <c r="FR247" s="4">
        <v>264</v>
      </c>
      <c r="FS247" s="4"/>
      <c r="FT247" s="4"/>
      <c r="FU247" s="4"/>
      <c r="FV247" s="4"/>
      <c r="FW247" s="4">
        <v>485</v>
      </c>
      <c r="FX247" s="4">
        <v>404</v>
      </c>
      <c r="FY247" s="4"/>
      <c r="FZ247" s="4"/>
      <c r="GA247" s="4"/>
      <c r="GB247" s="4"/>
      <c r="GC247" s="4">
        <v>808</v>
      </c>
      <c r="GD247" s="4"/>
      <c r="GE247" s="4">
        <v>209</v>
      </c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>
        <v>182</v>
      </c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>
        <v>464</v>
      </c>
      <c r="HT247" s="4"/>
      <c r="HU247" s="4"/>
      <c r="HV247" s="4"/>
      <c r="HW247" s="4">
        <v>259</v>
      </c>
      <c r="HX247" s="4">
        <v>497</v>
      </c>
      <c r="HY247" s="4"/>
      <c r="HZ247" s="4">
        <v>243</v>
      </c>
      <c r="IA247" s="4"/>
      <c r="IB247" s="4">
        <v>548</v>
      </c>
      <c r="IC247" s="4"/>
      <c r="ID247" s="4"/>
      <c r="IE247" s="4"/>
      <c r="IF247" s="4"/>
      <c r="IG247" s="4"/>
      <c r="IH247" s="4"/>
      <c r="II247" s="4"/>
      <c r="IJ247" s="4">
        <v>81</v>
      </c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>
        <v>441</v>
      </c>
      <c r="JE247" s="4"/>
      <c r="JF247" s="4"/>
      <c r="JG247" s="4">
        <v>811</v>
      </c>
      <c r="JH247" s="4"/>
      <c r="JI247" s="4"/>
      <c r="JJ247" s="4"/>
      <c r="JK247" s="4">
        <v>576</v>
      </c>
      <c r="JL247" s="4"/>
      <c r="JM247" s="4"/>
      <c r="JN247" s="4"/>
      <c r="JO247" s="4"/>
      <c r="JP247" s="4">
        <v>417</v>
      </c>
      <c r="JQ247" s="4"/>
      <c r="JR247" s="4"/>
      <c r="JS247" s="4">
        <v>471</v>
      </c>
      <c r="JT247" s="4"/>
      <c r="JU247" s="4"/>
      <c r="JV247" s="4"/>
      <c r="JW247" s="4">
        <v>202</v>
      </c>
      <c r="JX247" s="4">
        <v>515</v>
      </c>
      <c r="JY247" s="4"/>
      <c r="JZ247" s="4">
        <v>848</v>
      </c>
      <c r="KA247" s="4"/>
      <c r="KB247" s="4">
        <v>352</v>
      </c>
      <c r="KC247" s="4">
        <v>400</v>
      </c>
      <c r="KD247" s="4"/>
      <c r="KE247" s="4"/>
      <c r="KF247" s="4"/>
      <c r="KG247" s="4">
        <v>417</v>
      </c>
      <c r="KH247" s="4"/>
      <c r="KI247" s="4"/>
      <c r="KJ247" s="4"/>
      <c r="KK247" s="4">
        <v>580</v>
      </c>
      <c r="KL247" s="4"/>
      <c r="KM247" s="4"/>
      <c r="KN247" s="4">
        <v>680</v>
      </c>
      <c r="KO247" s="4"/>
      <c r="KP247" s="4">
        <v>775</v>
      </c>
      <c r="KQ247" s="4"/>
      <c r="KR247" s="4"/>
      <c r="KS247" s="4"/>
      <c r="KT247" s="4">
        <v>744</v>
      </c>
      <c r="KU247" s="4"/>
      <c r="KV247" s="4"/>
      <c r="KW247" s="4"/>
      <c r="KX247" s="4">
        <v>490</v>
      </c>
      <c r="KY247" s="4">
        <v>327</v>
      </c>
      <c r="KZ247" s="4"/>
      <c r="LA247" s="4">
        <v>589</v>
      </c>
      <c r="LB247" s="4"/>
      <c r="LC247" s="4"/>
      <c r="LD247" s="4"/>
      <c r="LE247" s="4"/>
      <c r="LF247" s="4">
        <v>606</v>
      </c>
      <c r="LG247" s="4">
        <v>548</v>
      </c>
      <c r="LH247" s="4"/>
      <c r="LI247" s="4"/>
      <c r="LJ247" s="4">
        <v>366</v>
      </c>
      <c r="LK247" s="4"/>
      <c r="LL247" s="4"/>
      <c r="LM247" s="4"/>
      <c r="LN247" s="4"/>
      <c r="LO247" s="4">
        <v>659</v>
      </c>
      <c r="LP247" s="4"/>
      <c r="LQ247" s="4"/>
      <c r="LR247" s="4"/>
      <c r="LS247" s="4"/>
      <c r="LT247" s="4"/>
      <c r="LU247" s="4"/>
      <c r="LV247" s="4">
        <v>1602</v>
      </c>
      <c r="LW247" s="4"/>
      <c r="LX247" s="4"/>
      <c r="LY247" s="4"/>
      <c r="LZ247" s="4"/>
      <c r="MA247" s="4">
        <v>756</v>
      </c>
      <c r="MB247" s="4"/>
      <c r="MC247" s="4"/>
      <c r="MD247" s="4">
        <v>513</v>
      </c>
      <c r="ME247" s="4"/>
      <c r="MF247" s="4"/>
      <c r="MG247" s="4"/>
      <c r="MH247" s="4">
        <v>626</v>
      </c>
      <c r="MI247" s="4"/>
      <c r="MJ247" s="4">
        <v>489</v>
      </c>
      <c r="MK247" s="4">
        <v>456</v>
      </c>
      <c r="ML247" s="4"/>
      <c r="MM247" s="4"/>
      <c r="MN247" s="4">
        <v>565</v>
      </c>
      <c r="MO247" s="4"/>
      <c r="MP247" s="4"/>
      <c r="MQ247" s="4">
        <v>581</v>
      </c>
      <c r="MR247" s="4"/>
      <c r="MS247" s="4"/>
      <c r="MT247" s="4">
        <v>533</v>
      </c>
      <c r="MU247" s="4">
        <v>263</v>
      </c>
      <c r="MV247" s="4"/>
      <c r="MW247" s="4"/>
      <c r="MX247" s="4">
        <v>719</v>
      </c>
      <c r="MY247" s="4"/>
      <c r="MZ247" s="4"/>
      <c r="NA247" s="4"/>
      <c r="NB247" s="4">
        <v>588</v>
      </c>
      <c r="NC247" s="4"/>
      <c r="ND247" s="4"/>
      <c r="NE247" s="4"/>
      <c r="NF247" s="4"/>
      <c r="NG247" s="4">
        <v>578</v>
      </c>
      <c r="NH247" s="4"/>
      <c r="NI247" s="4">
        <v>566</v>
      </c>
      <c r="NJ247" s="4"/>
      <c r="NK247" s="4"/>
      <c r="NL247" s="4">
        <v>509</v>
      </c>
      <c r="NM247" s="4">
        <v>485</v>
      </c>
      <c r="NN247" s="4"/>
      <c r="NO247" s="4"/>
      <c r="NP247" s="4">
        <v>374</v>
      </c>
      <c r="NQ247" s="4">
        <v>596</v>
      </c>
      <c r="NR247" s="4"/>
      <c r="NS247" s="4"/>
      <c r="NT247" s="4">
        <v>672</v>
      </c>
      <c r="NU247" s="4"/>
      <c r="NV247" s="4"/>
      <c r="NW247" s="4"/>
      <c r="NX247" s="4">
        <v>553</v>
      </c>
      <c r="NY247" s="4"/>
      <c r="NZ247" s="4">
        <v>266</v>
      </c>
      <c r="OA247" s="4"/>
      <c r="OB247" s="4">
        <v>502</v>
      </c>
      <c r="OC247" s="4">
        <v>513</v>
      </c>
      <c r="OD247" s="4">
        <v>460</v>
      </c>
      <c r="OE247" s="4"/>
      <c r="OF247" s="4"/>
      <c r="OG247" s="4"/>
      <c r="OH247" s="4">
        <v>566</v>
      </c>
      <c r="OI247" s="4"/>
      <c r="OJ247" s="4"/>
      <c r="OK247" s="4">
        <v>378</v>
      </c>
      <c r="OL247" s="4"/>
      <c r="OM247" s="4">
        <v>591</v>
      </c>
      <c r="ON247" s="4"/>
      <c r="OO247" s="4">
        <v>778</v>
      </c>
      <c r="OP247" s="4"/>
      <c r="OQ247" s="4"/>
      <c r="OR247" s="4"/>
      <c r="OS247" s="4">
        <v>249</v>
      </c>
      <c r="OT247" s="4">
        <v>595</v>
      </c>
      <c r="OU247" s="4"/>
      <c r="OV247" s="4">
        <v>591</v>
      </c>
      <c r="OW247" s="4"/>
      <c r="OX247" s="4">
        <v>283</v>
      </c>
      <c r="OY247" s="4"/>
      <c r="OZ247" s="4">
        <v>539</v>
      </c>
      <c r="PA247" s="4">
        <v>540</v>
      </c>
      <c r="PB247" s="4"/>
      <c r="PC247" s="4"/>
      <c r="PD247" s="4">
        <v>247</v>
      </c>
      <c r="PE247" s="4">
        <v>606</v>
      </c>
      <c r="PF247" s="4">
        <v>227</v>
      </c>
      <c r="PG247" s="4"/>
      <c r="PH247" s="4"/>
      <c r="PI247" s="4"/>
      <c r="PJ247" s="4">
        <v>596</v>
      </c>
      <c r="PK247" s="4">
        <v>521</v>
      </c>
      <c r="PL247" s="4"/>
      <c r="PM247" s="4">
        <v>626</v>
      </c>
      <c r="PN247" s="4"/>
      <c r="PO247" s="4">
        <v>590</v>
      </c>
      <c r="PP247" s="4"/>
      <c r="PQ247" s="4"/>
      <c r="PR247" s="4">
        <v>0</v>
      </c>
      <c r="PS247" s="4">
        <v>0</v>
      </c>
      <c r="PT247" s="4">
        <v>0</v>
      </c>
      <c r="PU247" s="4">
        <v>565.77949260000003</v>
      </c>
      <c r="PV247" s="4" t="s">
        <v>5</v>
      </c>
      <c r="PW247" s="4">
        <v>519.22522470000001</v>
      </c>
      <c r="PX247" s="4" t="s">
        <v>5</v>
      </c>
      <c r="PY247" s="4" t="s">
        <v>5</v>
      </c>
      <c r="PZ247" s="4" t="s">
        <v>5</v>
      </c>
      <c r="QA247" s="4" t="s">
        <v>5</v>
      </c>
      <c r="QB247" s="4">
        <v>706.76506949999998</v>
      </c>
      <c r="QC247" s="4">
        <v>697.06473269999992</v>
      </c>
      <c r="QD247" s="4" t="s">
        <v>5</v>
      </c>
      <c r="QE247" s="4" t="s">
        <v>5</v>
      </c>
      <c r="QF247" s="4" t="s">
        <v>5</v>
      </c>
      <c r="QG247" s="4" t="s">
        <v>5</v>
      </c>
      <c r="QH247" s="4" t="s">
        <v>5</v>
      </c>
      <c r="QI247" s="4">
        <v>607.11615510000001</v>
      </c>
      <c r="QJ247" s="4">
        <v>621.33596699999998</v>
      </c>
      <c r="QK247" s="4" t="s">
        <v>5</v>
      </c>
      <c r="QL247" s="4" t="s">
        <v>5</v>
      </c>
      <c r="QM247" s="4" t="s">
        <v>5</v>
      </c>
      <c r="QN247" s="4">
        <v>597.08512499999995</v>
      </c>
      <c r="QO247" s="4" t="s">
        <v>5</v>
      </c>
      <c r="QP247" s="4">
        <v>551.52293699999996</v>
      </c>
      <c r="QQ247" s="4">
        <v>629.30934989999992</v>
      </c>
      <c r="QR247" s="4" t="s">
        <v>5</v>
      </c>
      <c r="QS247" s="4" t="s">
        <v>5</v>
      </c>
      <c r="QT247" s="4" t="s">
        <v>5</v>
      </c>
      <c r="QU247" s="4">
        <v>514.92621179999992</v>
      </c>
      <c r="QV247" s="4" t="s">
        <v>5</v>
      </c>
      <c r="QW247" s="4" t="s">
        <v>5</v>
      </c>
      <c r="QX247" s="4">
        <v>646.65237630000001</v>
      </c>
      <c r="QY247" s="4">
        <v>299.82859199999996</v>
      </c>
      <c r="QZ247" s="4" t="s">
        <v>5</v>
      </c>
      <c r="RA247" s="4">
        <v>615.93464310000002</v>
      </c>
      <c r="RB247" s="4" t="s">
        <v>5</v>
      </c>
      <c r="RC247" s="4" t="s">
        <v>5</v>
      </c>
      <c r="RD247" s="4">
        <v>675.16548749999993</v>
      </c>
      <c r="RE247" s="4" t="s">
        <v>5</v>
      </c>
      <c r="RF247" s="4">
        <v>343.55359499999997</v>
      </c>
      <c r="RG247" s="4" t="s">
        <v>5</v>
      </c>
      <c r="RH247" s="4">
        <v>505.22587499999992</v>
      </c>
      <c r="RI247" s="4" t="s">
        <v>5</v>
      </c>
      <c r="RJ247" s="4" t="s">
        <v>5</v>
      </c>
      <c r="RK247" s="4">
        <v>679.72170629999994</v>
      </c>
      <c r="RL247" s="4">
        <v>362.07241979999998</v>
      </c>
      <c r="RM247" s="4" t="s">
        <v>5</v>
      </c>
      <c r="RN247" s="4">
        <v>548.95087799999988</v>
      </c>
      <c r="RO247" s="4" t="s">
        <v>5</v>
      </c>
      <c r="RP247" s="4">
        <v>262.20304319999997</v>
      </c>
      <c r="RQ247" s="4" t="s">
        <v>5</v>
      </c>
      <c r="RR247" s="4">
        <v>596.16653250000002</v>
      </c>
      <c r="RS247" s="4" t="s">
        <v>5</v>
      </c>
      <c r="RT247" s="4" t="s">
        <v>5</v>
      </c>
      <c r="RU247" s="4" t="s">
        <v>5</v>
      </c>
      <c r="RV247" s="4" t="s">
        <v>5</v>
      </c>
      <c r="RW247" s="4" t="s">
        <v>5</v>
      </c>
      <c r="RX247" s="4">
        <v>559.79026949999991</v>
      </c>
      <c r="RY247" s="4" t="s">
        <v>5</v>
      </c>
      <c r="RZ247" s="4" t="s">
        <v>5</v>
      </c>
      <c r="SA247" s="4">
        <v>590.28754049999998</v>
      </c>
      <c r="SB247" s="4" t="s">
        <v>5</v>
      </c>
      <c r="SC247" s="4" t="s">
        <v>5</v>
      </c>
      <c r="SD247" s="4" t="s">
        <v>5</v>
      </c>
      <c r="SE247" s="4">
        <v>438.64629059999993</v>
      </c>
      <c r="SF247" s="4">
        <v>529.18276739999999</v>
      </c>
      <c r="SG247" s="4">
        <v>925.8677525999999</v>
      </c>
      <c r="SH247" s="4" t="s">
        <v>5</v>
      </c>
      <c r="SI247" s="4" t="s">
        <v>5</v>
      </c>
      <c r="SJ247" s="4" t="s">
        <v>5</v>
      </c>
      <c r="SK247" s="4">
        <v>599.54695289999995</v>
      </c>
      <c r="SL247" s="4" t="s">
        <v>5</v>
      </c>
      <c r="SM247" s="4" t="s">
        <v>5</v>
      </c>
      <c r="SN247" s="4">
        <v>565.81623630000001</v>
      </c>
      <c r="SO247" s="4" t="s">
        <v>5</v>
      </c>
      <c r="SP247" s="4" t="s">
        <v>5</v>
      </c>
      <c r="SQ247" s="4">
        <v>343.55359499999997</v>
      </c>
      <c r="SR247" s="4" t="s">
        <v>5</v>
      </c>
      <c r="SS247" s="4">
        <v>523.4507501999999</v>
      </c>
      <c r="ST247" s="4" t="s">
        <v>5</v>
      </c>
      <c r="SU247" s="4" t="s">
        <v>5</v>
      </c>
      <c r="SV247" s="4">
        <v>299.82859199999996</v>
      </c>
      <c r="SW247" s="4" t="s">
        <v>5</v>
      </c>
      <c r="SX247" s="4" t="s">
        <v>5</v>
      </c>
      <c r="SY247" s="4" t="s">
        <v>5</v>
      </c>
      <c r="SZ247" s="4">
        <v>863.66066849999993</v>
      </c>
      <c r="TA247" s="4" t="s">
        <v>5</v>
      </c>
      <c r="TB247" s="4">
        <v>926.60262660000001</v>
      </c>
      <c r="TC247" s="4" t="s">
        <v>5</v>
      </c>
      <c r="TD247" s="4">
        <v>549.13459649999993</v>
      </c>
      <c r="TE247" s="4" t="s">
        <v>5</v>
      </c>
      <c r="TF247" s="4" t="s">
        <v>5</v>
      </c>
      <c r="TG247" s="4">
        <v>287.335734</v>
      </c>
      <c r="TH247" s="4">
        <v>470.65005329999997</v>
      </c>
      <c r="TI247" s="4">
        <v>52.543490999999996</v>
      </c>
      <c r="TJ247" s="4">
        <v>424.61019719999996</v>
      </c>
      <c r="TK247" s="4" t="s">
        <v>5</v>
      </c>
      <c r="TL247" s="4" t="s">
        <v>5</v>
      </c>
      <c r="TM247" s="4" t="s">
        <v>5</v>
      </c>
      <c r="TN247" s="4">
        <v>431.70173130000001</v>
      </c>
      <c r="TO247" s="4">
        <v>257.38961849999998</v>
      </c>
      <c r="TP247" s="4" t="s">
        <v>5</v>
      </c>
      <c r="TQ247" s="4" t="s">
        <v>5</v>
      </c>
      <c r="TR247" s="4">
        <v>486.37635689999996</v>
      </c>
      <c r="TS247" s="4" t="s">
        <v>5</v>
      </c>
      <c r="TT247" s="4">
        <v>3.6008825999999998</v>
      </c>
      <c r="TU247" s="6" t="s">
        <v>5</v>
      </c>
      <c r="TV247" s="6">
        <v>917.01252089999991</v>
      </c>
      <c r="TW247" s="6" t="s">
        <v>5</v>
      </c>
      <c r="TX247" s="6" t="s">
        <v>5</v>
      </c>
      <c r="TY247" s="6">
        <v>695.66847209999992</v>
      </c>
      <c r="TZ247" s="6">
        <v>252.79665599999998</v>
      </c>
      <c r="UA247" s="6">
        <v>0.88184879999999999</v>
      </c>
      <c r="UB247" s="6" t="s">
        <v>5</v>
      </c>
      <c r="UC247" s="6" t="s">
        <v>5</v>
      </c>
      <c r="UD247" s="6">
        <v>910.76609189999988</v>
      </c>
      <c r="UE247" s="6" t="s">
        <v>5</v>
      </c>
      <c r="UF247" s="6" t="s">
        <v>5</v>
      </c>
      <c r="UG247" s="6">
        <v>529.47671699999989</v>
      </c>
      <c r="UH247" s="6" t="s">
        <v>5</v>
      </c>
      <c r="UI247" s="6">
        <v>555.74846249999996</v>
      </c>
      <c r="UJ247" s="6" t="s">
        <v>5</v>
      </c>
      <c r="UK247" s="6" t="s">
        <v>5</v>
      </c>
      <c r="UL247" s="6" t="s">
        <v>5</v>
      </c>
      <c r="UM247" s="6">
        <v>404.18069999999994</v>
      </c>
      <c r="UN247" s="6">
        <v>567.32272799999998</v>
      </c>
      <c r="UO247" s="6" t="s">
        <v>5</v>
      </c>
      <c r="UP247" s="6">
        <v>629.08888769999999</v>
      </c>
      <c r="UQ247" s="6" t="s">
        <v>5</v>
      </c>
      <c r="UR247" s="6" t="s">
        <v>5</v>
      </c>
      <c r="US247" s="6">
        <v>278.40701489999998</v>
      </c>
      <c r="UT247" s="6" t="s">
        <v>5</v>
      </c>
      <c r="UU247" s="6">
        <v>565.85298</v>
      </c>
      <c r="UV247" s="6" t="s">
        <v>5</v>
      </c>
      <c r="UW247" s="6">
        <v>495.67251299999998</v>
      </c>
      <c r="UX247" s="6" t="s">
        <v>5</v>
      </c>
      <c r="UY247" s="6" t="s">
        <v>5</v>
      </c>
      <c r="UZ247" s="6">
        <v>587.09083859999987</v>
      </c>
      <c r="VA247" s="6" t="s">
        <v>5</v>
      </c>
      <c r="VB247" s="6" t="s">
        <v>5</v>
      </c>
      <c r="VC247" s="6" t="s">
        <v>5</v>
      </c>
      <c r="VD247" s="6">
        <v>444.41505149999995</v>
      </c>
      <c r="VE247" s="6">
        <v>556.40984909999997</v>
      </c>
      <c r="VF247" s="6" t="s">
        <v>5</v>
      </c>
      <c r="VG247" s="6" t="s">
        <v>5</v>
      </c>
      <c r="VH247" s="6">
        <v>573.23846370000001</v>
      </c>
      <c r="VI247" s="6" t="s">
        <v>5</v>
      </c>
      <c r="VJ247" s="6" t="s">
        <v>5</v>
      </c>
      <c r="VK247" s="6" t="s">
        <v>5</v>
      </c>
      <c r="VL247" s="6">
        <v>525.43490999999995</v>
      </c>
      <c r="VM247" s="6">
        <v>573.67938809999998</v>
      </c>
      <c r="VN247" s="6" t="s">
        <v>5</v>
      </c>
      <c r="VO247" s="6" t="s">
        <v>5</v>
      </c>
      <c r="VP247" s="6" t="s">
        <v>5</v>
      </c>
      <c r="VQ247" s="6">
        <v>549.68575199999998</v>
      </c>
      <c r="VR247" s="6" t="s">
        <v>5</v>
      </c>
      <c r="VS247" s="6">
        <v>426.7780755</v>
      </c>
      <c r="VT247" s="6" t="s">
        <v>5</v>
      </c>
      <c r="VU247" s="6" t="s">
        <v>5</v>
      </c>
      <c r="VV247" s="6">
        <v>617.51462219999996</v>
      </c>
      <c r="VW247" s="6">
        <v>795.06018059999997</v>
      </c>
      <c r="VX247" s="6" t="s">
        <v>5</v>
      </c>
      <c r="VY247" s="6" t="s">
        <v>5</v>
      </c>
      <c r="VZ247" s="6" t="s">
        <v>5</v>
      </c>
      <c r="WA247" s="6" t="s">
        <v>5</v>
      </c>
      <c r="WB247" s="6">
        <v>545.46022649999998</v>
      </c>
      <c r="WC247" s="6">
        <v>608.76962159999994</v>
      </c>
      <c r="WD247" s="6" t="s">
        <v>5</v>
      </c>
      <c r="WE247" s="6" t="s">
        <v>5</v>
      </c>
      <c r="WF247" s="6" t="s">
        <v>5</v>
      </c>
      <c r="WG247" s="6">
        <v>729.80336939999995</v>
      </c>
      <c r="WH247" s="6">
        <v>995.20311449999986</v>
      </c>
      <c r="WI247" s="6" t="s">
        <v>5</v>
      </c>
      <c r="WJ247" s="6" t="s">
        <v>5</v>
      </c>
      <c r="WK247" s="6" t="s">
        <v>5</v>
      </c>
      <c r="WL247" s="6">
        <v>613.5095589</v>
      </c>
      <c r="WM247" s="6" t="s">
        <v>5</v>
      </c>
      <c r="WN247" s="6" t="s">
        <v>5</v>
      </c>
      <c r="WO247" s="6">
        <v>463.74223769999992</v>
      </c>
      <c r="WP247" s="6" t="s">
        <v>5</v>
      </c>
      <c r="WQ247" s="6">
        <v>278.95817040000003</v>
      </c>
      <c r="WR247" s="6" t="s">
        <v>5</v>
      </c>
      <c r="WS247" s="6" t="s">
        <v>5</v>
      </c>
      <c r="WT247" s="6" t="s">
        <v>5</v>
      </c>
      <c r="WU247" s="6">
        <v>481.23223889999991</v>
      </c>
      <c r="WV247" s="6">
        <v>606.01384410000003</v>
      </c>
      <c r="WW247" s="6" t="s">
        <v>5</v>
      </c>
      <c r="WX247" s="6" t="s">
        <v>5</v>
      </c>
      <c r="WY247" s="6" t="s">
        <v>5</v>
      </c>
      <c r="WZ247" s="6" t="s">
        <v>5</v>
      </c>
      <c r="XA247" s="6" t="s">
        <v>5</v>
      </c>
      <c r="XB247" s="6" t="s">
        <v>5</v>
      </c>
      <c r="XC247" s="6">
        <v>617.80857179999987</v>
      </c>
      <c r="XD247" s="6" t="s">
        <v>5</v>
      </c>
      <c r="XE247" s="6" t="s">
        <v>5</v>
      </c>
      <c r="XF247" s="6" t="s">
        <v>5</v>
      </c>
      <c r="XG247" s="6" t="s">
        <v>5</v>
      </c>
      <c r="XH247" s="6">
        <v>1044.7336220999998</v>
      </c>
      <c r="XI247" s="6" t="s">
        <v>5</v>
      </c>
      <c r="XJ247" s="6">
        <v>363.76262999999994</v>
      </c>
      <c r="XK247" s="6">
        <v>760.11692189999997</v>
      </c>
      <c r="XL247" s="6" t="s">
        <v>5</v>
      </c>
      <c r="XM247" s="6" t="s">
        <v>5</v>
      </c>
      <c r="XN247" s="6" t="s">
        <v>5</v>
      </c>
      <c r="XO247" s="6" t="s">
        <v>5</v>
      </c>
      <c r="XP247" s="6">
        <v>587.89919999999995</v>
      </c>
      <c r="XQ247" s="6" t="s">
        <v>5</v>
      </c>
      <c r="XR247" s="6" t="s">
        <v>5</v>
      </c>
      <c r="XS247" s="6">
        <v>606.27104999999995</v>
      </c>
      <c r="XT247" s="6" t="s">
        <v>5</v>
      </c>
      <c r="XU247" s="6" t="s">
        <v>5</v>
      </c>
      <c r="XV247" s="6">
        <v>606.23430629999996</v>
      </c>
      <c r="XW247" s="6" t="s">
        <v>5</v>
      </c>
      <c r="XX247" s="6" t="s">
        <v>5</v>
      </c>
      <c r="XY247" s="6">
        <v>646.68912</v>
      </c>
      <c r="XZ247" s="6" t="s">
        <v>5</v>
      </c>
      <c r="YA247" s="6">
        <v>279.0316578</v>
      </c>
      <c r="YB247" s="6" t="s">
        <v>5</v>
      </c>
      <c r="YC247" s="6">
        <v>501.47801759999999</v>
      </c>
      <c r="YD247" s="6" t="s">
        <v>5</v>
      </c>
      <c r="YE247" s="6">
        <v>448.93452659999997</v>
      </c>
      <c r="YF247" s="6" t="s">
        <v>5</v>
      </c>
      <c r="YG247" s="6" t="s">
        <v>5</v>
      </c>
      <c r="YH247" s="6" t="s">
        <v>5</v>
      </c>
      <c r="YI247" s="6">
        <v>1076.0759981999997</v>
      </c>
      <c r="YJ247" s="6" t="s">
        <v>5</v>
      </c>
      <c r="YK247" s="6" t="s">
        <v>5</v>
      </c>
      <c r="YL247" s="6">
        <v>458.74509449999994</v>
      </c>
      <c r="YM247" s="6" t="s">
        <v>5</v>
      </c>
      <c r="YN247" s="6" t="s">
        <v>5</v>
      </c>
      <c r="YO247" s="6" t="s">
        <v>5</v>
      </c>
      <c r="YP247" s="6" t="s">
        <v>5</v>
      </c>
      <c r="YQ247" s="6">
        <v>565.85298</v>
      </c>
      <c r="YR247" s="6" t="s">
        <v>5</v>
      </c>
      <c r="YS247" s="6">
        <v>525.65537219999999</v>
      </c>
      <c r="YT247" s="6" t="s">
        <v>5</v>
      </c>
      <c r="YU247" s="6" t="s">
        <v>5</v>
      </c>
      <c r="YV247" s="6" t="s">
        <v>5</v>
      </c>
      <c r="YW247" s="6">
        <v>569.89478699999995</v>
      </c>
      <c r="YX247" s="6" t="s">
        <v>5</v>
      </c>
      <c r="YY247" s="6">
        <v>905.32802429999992</v>
      </c>
      <c r="YZ247" s="6" t="s">
        <v>5</v>
      </c>
      <c r="ZA247" s="6" t="s">
        <v>5</v>
      </c>
      <c r="ZB247" s="6">
        <v>3.6008825999999998</v>
      </c>
      <c r="ZC247" s="6" t="s">
        <v>5</v>
      </c>
      <c r="ZD247" s="6">
        <v>864.90995429999998</v>
      </c>
      <c r="ZE247" s="6" t="s">
        <v>5</v>
      </c>
      <c r="ZF247" s="6" t="s">
        <v>5</v>
      </c>
      <c r="ZG247" s="6">
        <v>289.13617529999999</v>
      </c>
      <c r="ZH247" s="6" t="s">
        <v>5</v>
      </c>
      <c r="ZI247" s="4"/>
      <c r="ZJ247" s="4"/>
      <c r="ZK247" s="4"/>
      <c r="ZL247" s="4"/>
      <c r="ZM247" s="6">
        <v>587.12758229999986</v>
      </c>
      <c r="ZN247" s="4"/>
      <c r="ZO247" s="6">
        <v>557.84285339999985</v>
      </c>
      <c r="ZP247" s="4"/>
      <c r="ZQ247" s="4"/>
      <c r="ZR247" s="6">
        <v>665.13445739999997</v>
      </c>
      <c r="ZS247" s="4"/>
      <c r="ZT247" s="6">
        <v>635.7394974</v>
      </c>
      <c r="ZU247" s="4"/>
      <c r="ZV247" s="4"/>
      <c r="ZW247" s="6">
        <v>552.55176059999997</v>
      </c>
      <c r="ZX247" s="4"/>
      <c r="ZY247" s="4"/>
      <c r="ZZ247" s="6">
        <v>466.05709079999997</v>
      </c>
      <c r="AAA247" s="4"/>
      <c r="AAB247" s="6">
        <v>503.68263959999996</v>
      </c>
      <c r="AAC247" s="4"/>
      <c r="AAD247" s="4"/>
      <c r="AAE247" s="4"/>
      <c r="AAF247" s="6">
        <v>525.43490999999995</v>
      </c>
      <c r="AAG247" s="4"/>
      <c r="AAH247" s="4"/>
      <c r="AAI247" s="4"/>
      <c r="AAJ247" s="4"/>
      <c r="AAK247" s="6">
        <v>545.64394499999992</v>
      </c>
      <c r="AAL247" s="4"/>
      <c r="AAM247" s="6">
        <v>510.29650559999999</v>
      </c>
      <c r="AAN247" s="4"/>
      <c r="AAO247" s="4" t="s">
        <v>5</v>
      </c>
      <c r="AAP247" s="4">
        <v>477.04345709999996</v>
      </c>
      <c r="AAQ247" s="4">
        <v>461.42738459999998</v>
      </c>
      <c r="AAR247" s="4"/>
      <c r="AAS247" s="4" t="s">
        <v>5</v>
      </c>
      <c r="AAT247" s="4">
        <v>545.60720129999993</v>
      </c>
      <c r="AAU247" s="4" t="s">
        <v>5</v>
      </c>
      <c r="AAV247" s="4">
        <v>555.19730699999991</v>
      </c>
      <c r="AAW247" s="4" t="s">
        <v>5</v>
      </c>
      <c r="AAX247" s="4"/>
      <c r="AAY247" s="4"/>
      <c r="AAZ247" s="4">
        <v>227.40675929999998</v>
      </c>
      <c r="ABA247" s="4"/>
      <c r="ABB247" s="4"/>
      <c r="ABC247" s="4">
        <v>635.0046233999999</v>
      </c>
      <c r="ABD247" s="4"/>
      <c r="ABE247" s="4"/>
      <c r="ABF247" s="4"/>
      <c r="ABG247" s="4"/>
      <c r="ABH247" s="4"/>
      <c r="ABI247" s="4">
        <v>720.58070069999997</v>
      </c>
      <c r="ABJ247" s="4"/>
      <c r="ABK247" s="4"/>
      <c r="ABL247" s="4">
        <v>565.08136229999991</v>
      </c>
      <c r="ABM247" s="4"/>
      <c r="ABN247" s="4"/>
      <c r="ABO247" s="4"/>
      <c r="ABP247" s="4"/>
      <c r="ABQ247" s="4"/>
      <c r="ABR247" s="4"/>
      <c r="ABS247" s="4">
        <v>809.97812279999994</v>
      </c>
      <c r="ABT247" s="4"/>
      <c r="ABU247" s="4"/>
      <c r="ABV247" s="4">
        <v>805.31167289999985</v>
      </c>
      <c r="ABW247" s="4"/>
      <c r="ABX247" s="4"/>
      <c r="ABY247" s="4"/>
      <c r="ABZ247" s="4"/>
      <c r="ACA247" s="4"/>
      <c r="ACB247" s="4"/>
      <c r="ACC247" s="4"/>
      <c r="ACD247" s="4"/>
      <c r="ACE247" s="4"/>
      <c r="ACF247" s="4"/>
      <c r="ACG247" s="4"/>
      <c r="ACH247" s="4"/>
      <c r="ACI247" s="4" t="s">
        <v>5</v>
      </c>
      <c r="ACJ247" s="4" t="s">
        <v>5</v>
      </c>
      <c r="ACL247" s="4" t="s">
        <v>5</v>
      </c>
      <c r="ACM247" s="4" t="s">
        <v>5</v>
      </c>
      <c r="ACN247" s="4" t="s">
        <v>5</v>
      </c>
      <c r="ACO247" s="4"/>
      <c r="ACP247" s="4" t="s">
        <v>5</v>
      </c>
      <c r="ACQ247" s="4" t="s">
        <v>5</v>
      </c>
      <c r="ACR247" s="4" t="s">
        <v>5</v>
      </c>
      <c r="ACS247" s="4" t="s">
        <v>5</v>
      </c>
      <c r="ACT247" s="4" t="s">
        <v>5</v>
      </c>
      <c r="ACU247" s="4" t="s">
        <v>5</v>
      </c>
      <c r="ACV247" s="4">
        <v>718.37607869999999</v>
      </c>
      <c r="ACW247" s="4" t="s">
        <v>5</v>
      </c>
      <c r="ACX247" s="4" t="s">
        <v>5</v>
      </c>
      <c r="ACY247" s="4" t="s">
        <v>5</v>
      </c>
      <c r="ACZ247" s="4">
        <v>4.4827313999999996</v>
      </c>
      <c r="ADA247" s="4">
        <v>1084.7107676999999</v>
      </c>
      <c r="ADB247" s="4" t="s">
        <v>5</v>
      </c>
      <c r="ADC247" s="4" t="s">
        <v>5</v>
      </c>
      <c r="ADD247" s="4">
        <v>585.06993509999995</v>
      </c>
      <c r="ADE247" s="4" t="s">
        <v>5</v>
      </c>
      <c r="ADF247" s="4" t="s">
        <v>5</v>
      </c>
      <c r="ADG247" s="4" t="s">
        <v>5</v>
      </c>
      <c r="ADH247" s="4" t="s">
        <v>5</v>
      </c>
      <c r="ADI247" s="4">
        <v>580.44022889999997</v>
      </c>
      <c r="ADJ247" s="4">
        <v>514.44854369999996</v>
      </c>
      <c r="ADK247" s="4" t="s">
        <v>5</v>
      </c>
      <c r="ADL247" s="4"/>
      <c r="ADM247" s="4" t="s">
        <v>5</v>
      </c>
      <c r="ADN247" s="4">
        <v>498.68549639999992</v>
      </c>
      <c r="ADO247" s="4" t="s">
        <v>5</v>
      </c>
      <c r="ADP247" s="4" t="s">
        <v>5</v>
      </c>
      <c r="ADQ247" s="2" t="s">
        <v>5</v>
      </c>
      <c r="ADR247" s="2" t="s">
        <v>5</v>
      </c>
      <c r="ADS247" s="2" t="s">
        <v>5</v>
      </c>
      <c r="ADT247" s="2">
        <v>594.4028348999999</v>
      </c>
      <c r="ADU247" s="2" t="s">
        <v>5</v>
      </c>
      <c r="ADV247" s="2" t="s">
        <v>5</v>
      </c>
    </row>
    <row r="248" spans="1:802" s="2" customFormat="1" ht="16.5">
      <c r="A248" s="5" t="s">
        <v>242</v>
      </c>
      <c r="B248" s="4"/>
      <c r="C248" s="4"/>
      <c r="D248" s="4">
        <v>296</v>
      </c>
      <c r="E248" s="4"/>
      <c r="F248" s="4"/>
      <c r="G248" s="4"/>
      <c r="H248" s="4"/>
      <c r="I248" s="4">
        <v>294</v>
      </c>
      <c r="J248" s="4"/>
      <c r="K248" s="4"/>
      <c r="L248" s="4">
        <v>296</v>
      </c>
      <c r="M248" s="4"/>
      <c r="N248" s="4"/>
      <c r="O248" s="4"/>
      <c r="P248" s="4">
        <v>299</v>
      </c>
      <c r="Q248" s="4"/>
      <c r="R248" s="4"/>
      <c r="S248" s="4"/>
      <c r="T248" s="4">
        <v>295</v>
      </c>
      <c r="U248" s="4"/>
      <c r="V248" s="4"/>
      <c r="W248" s="4">
        <v>296</v>
      </c>
      <c r="X248" s="4">
        <v>265</v>
      </c>
      <c r="Y248" s="4"/>
      <c r="Z248" s="4"/>
      <c r="AA248" s="4"/>
      <c r="AB248" s="4"/>
      <c r="AC248" s="4">
        <v>296</v>
      </c>
      <c r="AD248" s="4"/>
      <c r="AE248" s="4">
        <v>296</v>
      </c>
      <c r="AF248" s="4"/>
      <c r="AG248" s="4">
        <v>297</v>
      </c>
      <c r="AH248" s="4"/>
      <c r="AI248" s="4"/>
      <c r="AJ248" s="4"/>
      <c r="AK248" s="4"/>
      <c r="AL248" s="4"/>
      <c r="AM248" s="4">
        <v>265</v>
      </c>
      <c r="AN248" s="4"/>
      <c r="AO248" s="4"/>
      <c r="AP248" s="4">
        <v>265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>
        <v>323</v>
      </c>
      <c r="BC248" s="4"/>
      <c r="BD248" s="4">
        <v>323</v>
      </c>
      <c r="BE248" s="4"/>
      <c r="BF248" s="4"/>
      <c r="BG248" s="4"/>
      <c r="BH248" s="4">
        <v>323</v>
      </c>
      <c r="BI248" s="4"/>
      <c r="BJ248" s="4"/>
      <c r="BK248" s="4"/>
      <c r="BL248" s="4"/>
      <c r="BM248" s="4"/>
      <c r="BN248" s="4"/>
      <c r="BO248" s="4">
        <v>288</v>
      </c>
      <c r="BP248" s="4"/>
      <c r="BQ248" s="4"/>
      <c r="BR248" s="4">
        <v>251</v>
      </c>
      <c r="BS248" s="4"/>
      <c r="BT248" s="4"/>
      <c r="BU248" s="4"/>
      <c r="BV248" s="4"/>
      <c r="BW248" s="4">
        <v>294</v>
      </c>
      <c r="BX248" s="4"/>
      <c r="BY248" s="4"/>
      <c r="BZ248" s="4">
        <v>500</v>
      </c>
      <c r="CA248" s="4">
        <v>298</v>
      </c>
      <c r="CB248" s="4"/>
      <c r="CC248" s="4">
        <v>295</v>
      </c>
      <c r="CD248" s="4"/>
      <c r="CE248" s="4"/>
      <c r="CF248" s="4"/>
      <c r="CG248" s="4">
        <v>295</v>
      </c>
      <c r="CH248" s="4"/>
      <c r="CI248" s="4"/>
      <c r="CJ248" s="4">
        <v>291</v>
      </c>
      <c r="CK248" s="4"/>
      <c r="CL248" s="4"/>
      <c r="CM248" s="4"/>
      <c r="CN248" s="4">
        <v>309</v>
      </c>
      <c r="CO248" s="4"/>
      <c r="CP248" s="4"/>
      <c r="CQ248" s="4">
        <v>297</v>
      </c>
      <c r="CR248" s="4"/>
      <c r="CS248" s="4"/>
      <c r="CT248" s="4">
        <v>298</v>
      </c>
      <c r="CU248" s="4"/>
      <c r="CV248" s="4"/>
      <c r="CW248" s="4">
        <v>298</v>
      </c>
      <c r="CX248" s="4"/>
      <c r="CY248" s="4">
        <v>290</v>
      </c>
      <c r="CZ248" s="4"/>
      <c r="DA248" s="4"/>
      <c r="DB248" s="4"/>
      <c r="DC248" s="4"/>
      <c r="DD248" s="4">
        <v>250</v>
      </c>
      <c r="DE248" s="4"/>
      <c r="DF248" s="4"/>
      <c r="DG248" s="4"/>
      <c r="DH248" s="4"/>
      <c r="DI248" s="4"/>
      <c r="DJ248" s="4">
        <v>287</v>
      </c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>
        <v>279</v>
      </c>
      <c r="DV248" s="4"/>
      <c r="DW248" s="4">
        <v>251</v>
      </c>
      <c r="DX248" s="4"/>
      <c r="DY248" s="4"/>
      <c r="DZ248" s="4">
        <v>265</v>
      </c>
      <c r="EA248" s="4"/>
      <c r="EB248" s="4">
        <v>301</v>
      </c>
      <c r="EC248" s="4"/>
      <c r="ED248" s="4"/>
      <c r="EE248" s="4">
        <v>417</v>
      </c>
      <c r="EF248" s="4"/>
      <c r="EG248" s="4"/>
      <c r="EH248" s="4"/>
      <c r="EI248" s="4">
        <v>263</v>
      </c>
      <c r="EJ248" s="4"/>
      <c r="EK248" s="4"/>
      <c r="EL248" s="4">
        <v>323</v>
      </c>
      <c r="EM248" s="4"/>
      <c r="EN248" s="4"/>
      <c r="EO248" s="4">
        <v>202</v>
      </c>
      <c r="EP248" s="4"/>
      <c r="EQ248" s="4"/>
      <c r="ER248" s="4"/>
      <c r="ES248" s="4"/>
      <c r="ET248" s="4"/>
      <c r="EU248" s="4">
        <v>323</v>
      </c>
      <c r="EV248" s="4"/>
      <c r="EW248" s="4"/>
      <c r="EX248" s="4"/>
      <c r="EY248" s="4"/>
      <c r="EZ248" s="4">
        <v>323</v>
      </c>
      <c r="FA248" s="4">
        <v>202</v>
      </c>
      <c r="FB248" s="4"/>
      <c r="FC248" s="4"/>
      <c r="FD248" s="4"/>
      <c r="FE248" s="4">
        <v>289</v>
      </c>
      <c r="FF248" s="4"/>
      <c r="FG248" s="4"/>
      <c r="FH248" s="4">
        <v>323</v>
      </c>
      <c r="FI248" s="4"/>
      <c r="FJ248" s="4"/>
      <c r="FK248" s="4">
        <v>110</v>
      </c>
      <c r="FL248" s="4"/>
      <c r="FM248" s="4"/>
      <c r="FN248" s="4"/>
      <c r="FO248" s="4"/>
      <c r="FP248" s="4">
        <v>294</v>
      </c>
      <c r="FQ248" s="4"/>
      <c r="FR248" s="4"/>
      <c r="FS248" s="4"/>
      <c r="FT248" s="4"/>
      <c r="FU248" s="4">
        <v>294</v>
      </c>
      <c r="FV248" s="4"/>
      <c r="FW248" s="4">
        <v>305</v>
      </c>
      <c r="FX248" s="4"/>
      <c r="FY248" s="4"/>
      <c r="FZ248" s="4"/>
      <c r="GA248" s="4">
        <v>202</v>
      </c>
      <c r="GB248" s="4"/>
      <c r="GC248" s="4"/>
      <c r="GD248" s="4">
        <v>323</v>
      </c>
      <c r="GE248" s="4"/>
      <c r="GF248" s="4"/>
      <c r="GG248" s="4"/>
      <c r="GH248" s="4"/>
      <c r="GI248" s="4"/>
      <c r="GJ248" s="4">
        <v>323</v>
      </c>
      <c r="GK248" s="4"/>
      <c r="GL248" s="4">
        <v>202</v>
      </c>
      <c r="GM248" s="4"/>
      <c r="GN248" s="4">
        <v>323</v>
      </c>
      <c r="GO248" s="4"/>
      <c r="GP248" s="4"/>
      <c r="GQ248" s="4"/>
      <c r="GR248" s="4"/>
      <c r="GS248" s="4"/>
      <c r="GT248" s="4"/>
      <c r="GU248" s="4">
        <v>202</v>
      </c>
      <c r="GV248" s="4"/>
      <c r="GW248" s="4"/>
      <c r="GX248" s="4"/>
      <c r="GY248" s="4"/>
      <c r="GZ248" s="4"/>
      <c r="HA248" s="4"/>
      <c r="HB248" s="4"/>
      <c r="HC248" s="4">
        <v>168</v>
      </c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>
        <v>172</v>
      </c>
      <c r="HO248" s="4"/>
      <c r="HP248" s="4"/>
      <c r="HQ248" s="4"/>
      <c r="HR248" s="4"/>
      <c r="HS248" s="4"/>
      <c r="HT248" s="4"/>
      <c r="HU248" s="4">
        <v>202</v>
      </c>
      <c r="HV248" s="4"/>
      <c r="HW248" s="4"/>
      <c r="HX248" s="4"/>
      <c r="HY248" s="4">
        <v>298</v>
      </c>
      <c r="HZ248" s="4"/>
      <c r="IA248" s="4"/>
      <c r="IB248" s="4"/>
      <c r="IC248" s="4">
        <v>298</v>
      </c>
      <c r="ID248" s="4">
        <v>323</v>
      </c>
      <c r="IE248" s="4"/>
      <c r="IF248" s="4"/>
      <c r="IG248" s="4"/>
      <c r="IH248" s="4">
        <v>202</v>
      </c>
      <c r="II248" s="4"/>
      <c r="IJ248" s="4"/>
      <c r="IK248" s="4">
        <v>266</v>
      </c>
      <c r="IL248" s="4"/>
      <c r="IM248" s="4"/>
      <c r="IN248" s="4"/>
      <c r="IO248" s="4"/>
      <c r="IP248" s="4"/>
      <c r="IQ248" s="4">
        <v>202</v>
      </c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>
        <v>129</v>
      </c>
      <c r="JJ248" s="4"/>
      <c r="JK248" s="4"/>
      <c r="JL248" s="4">
        <v>184</v>
      </c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>
        <v>215</v>
      </c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>
        <v>202</v>
      </c>
      <c r="KK248" s="4"/>
      <c r="KL248" s="4"/>
      <c r="KM248" s="4"/>
      <c r="KN248" s="4"/>
      <c r="KO248" s="4"/>
      <c r="KP248" s="4"/>
      <c r="KQ248" s="4"/>
      <c r="KR248" s="4">
        <v>165</v>
      </c>
      <c r="KS248" s="4"/>
      <c r="KT248" s="4"/>
      <c r="KU248" s="4"/>
      <c r="KV248" s="4"/>
      <c r="KW248" s="4"/>
      <c r="KX248" s="4"/>
      <c r="KY248" s="4"/>
      <c r="KZ248" s="4">
        <v>202</v>
      </c>
      <c r="LA248" s="4"/>
      <c r="LB248" s="4"/>
      <c r="LC248" s="4"/>
      <c r="LD248" s="4"/>
      <c r="LE248" s="4"/>
      <c r="LF248" s="4"/>
      <c r="LG248" s="4"/>
      <c r="LH248" s="4">
        <v>147</v>
      </c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>
        <v>169</v>
      </c>
      <c r="LZ248" s="4"/>
      <c r="MA248" s="4"/>
      <c r="MB248" s="4"/>
      <c r="MC248" s="4"/>
      <c r="MD248" s="4"/>
      <c r="ME248" s="4"/>
      <c r="MF248" s="4">
        <v>265</v>
      </c>
      <c r="MG248" s="4">
        <v>265</v>
      </c>
      <c r="MH248" s="4"/>
      <c r="MI248" s="4">
        <v>187</v>
      </c>
      <c r="MJ248" s="4"/>
      <c r="MK248" s="4"/>
      <c r="ML248" s="4"/>
      <c r="MM248" s="4"/>
      <c r="MN248" s="4"/>
      <c r="MO248" s="4"/>
      <c r="MP248" s="4"/>
      <c r="MQ248" s="4"/>
      <c r="MR248" s="4">
        <v>169</v>
      </c>
      <c r="MS248" s="4"/>
      <c r="MT248" s="4"/>
      <c r="MU248" s="4"/>
      <c r="MV248" s="4"/>
      <c r="MW248" s="4"/>
      <c r="MX248" s="4"/>
      <c r="MY248" s="4"/>
      <c r="MZ248" s="4">
        <v>172</v>
      </c>
      <c r="NA248" s="4"/>
      <c r="NB248" s="4"/>
      <c r="NC248" s="4"/>
      <c r="ND248" s="4"/>
      <c r="NE248" s="4"/>
      <c r="NF248" s="4"/>
      <c r="NG248" s="4"/>
      <c r="NH248" s="4"/>
      <c r="NI248" s="4"/>
      <c r="NJ248" s="4">
        <v>265</v>
      </c>
      <c r="NK248" s="4"/>
      <c r="NL248" s="4"/>
      <c r="NM248" s="4"/>
      <c r="NN248" s="4"/>
      <c r="NO248" s="4"/>
      <c r="NP248" s="4">
        <v>265</v>
      </c>
      <c r="NQ248" s="4"/>
      <c r="NR248" s="4"/>
      <c r="NS248" s="4"/>
      <c r="NT248" s="4"/>
      <c r="NU248" s="4"/>
      <c r="NV248" s="4"/>
      <c r="NW248" s="4"/>
      <c r="NX248" s="4"/>
      <c r="NY248" s="4">
        <v>265</v>
      </c>
      <c r="NZ248" s="4"/>
      <c r="OA248" s="4"/>
      <c r="OB248" s="4"/>
      <c r="OC248" s="4"/>
      <c r="OD248" s="4">
        <v>265</v>
      </c>
      <c r="OE248" s="4"/>
      <c r="OF248" s="4"/>
      <c r="OG248" s="4">
        <v>265</v>
      </c>
      <c r="OH248" s="4"/>
      <c r="OI248" s="4"/>
      <c r="OJ248" s="4"/>
      <c r="OK248" s="4">
        <v>187</v>
      </c>
      <c r="OL248" s="4">
        <v>265</v>
      </c>
      <c r="OM248" s="4"/>
      <c r="ON248" s="4"/>
      <c r="OO248" s="4"/>
      <c r="OP248" s="4">
        <v>265</v>
      </c>
      <c r="OQ248" s="4"/>
      <c r="OR248" s="4">
        <v>265</v>
      </c>
      <c r="OS248" s="4"/>
      <c r="OT248" s="4"/>
      <c r="OU248" s="4">
        <v>166</v>
      </c>
      <c r="OV248" s="4">
        <v>265</v>
      </c>
      <c r="OW248" s="4"/>
      <c r="OX248" s="4">
        <v>265</v>
      </c>
      <c r="OY248" s="4"/>
      <c r="OZ248" s="4">
        <v>265</v>
      </c>
      <c r="PA248" s="4"/>
      <c r="PB248" s="4"/>
      <c r="PC248" s="4">
        <v>265</v>
      </c>
      <c r="PD248" s="4"/>
      <c r="PE248" s="4"/>
      <c r="PF248" s="4"/>
      <c r="PG248" s="4">
        <v>265</v>
      </c>
      <c r="PH248" s="4"/>
      <c r="PI248" s="4">
        <v>129</v>
      </c>
      <c r="PJ248" s="4">
        <v>265</v>
      </c>
      <c r="PK248" s="4"/>
      <c r="PL248" s="4"/>
      <c r="PM248" s="4"/>
      <c r="PN248" s="4"/>
      <c r="PO248" s="4"/>
      <c r="PP248" s="4"/>
      <c r="PQ248" s="4"/>
      <c r="PR248" s="4">
        <v>0</v>
      </c>
      <c r="PS248" s="4">
        <v>264.59138369999999</v>
      </c>
      <c r="PT248" s="4">
        <v>0</v>
      </c>
      <c r="PU248" s="4">
        <v>0</v>
      </c>
      <c r="PV248" s="4" t="s">
        <v>5</v>
      </c>
      <c r="PW248" s="4" t="s">
        <v>5</v>
      </c>
      <c r="PX248" s="4">
        <v>258.19797989999995</v>
      </c>
      <c r="PY248" s="4" t="s">
        <v>5</v>
      </c>
      <c r="PZ248" s="4" t="s">
        <v>5</v>
      </c>
      <c r="QA248" s="4" t="s">
        <v>5</v>
      </c>
      <c r="QB248" s="4">
        <v>154.32353999999998</v>
      </c>
      <c r="QC248" s="4" t="s">
        <v>5</v>
      </c>
      <c r="QD248" s="4" t="s">
        <v>5</v>
      </c>
      <c r="QE248" s="4" t="s">
        <v>5</v>
      </c>
      <c r="QF248" s="4" t="s">
        <v>5</v>
      </c>
      <c r="QG248" s="4">
        <v>264.55463999999995</v>
      </c>
      <c r="QH248" s="4">
        <v>264.59138369999999</v>
      </c>
      <c r="QI248" s="4" t="s">
        <v>5</v>
      </c>
      <c r="QJ248" s="4" t="s">
        <v>5</v>
      </c>
      <c r="QK248" s="4">
        <v>264.55463999999995</v>
      </c>
      <c r="QL248" s="4" t="s">
        <v>5</v>
      </c>
      <c r="QM248" s="4" t="s">
        <v>5</v>
      </c>
      <c r="QN248" s="4">
        <v>448.27313999999996</v>
      </c>
      <c r="QO248" s="4">
        <v>264.55463999999995</v>
      </c>
      <c r="QP248" s="4" t="s">
        <v>5</v>
      </c>
      <c r="QQ248" s="4" t="s">
        <v>5</v>
      </c>
      <c r="QR248" s="4" t="s">
        <v>5</v>
      </c>
      <c r="QS248" s="4">
        <v>275.6879811</v>
      </c>
      <c r="QT248" s="4" t="s">
        <v>5</v>
      </c>
      <c r="QU248" s="4" t="s">
        <v>5</v>
      </c>
      <c r="QV248" s="4" t="s">
        <v>5</v>
      </c>
      <c r="QW248" s="4">
        <v>429.90128999999996</v>
      </c>
      <c r="QX248" s="4" t="s">
        <v>5</v>
      </c>
      <c r="QY248" s="4" t="s">
        <v>5</v>
      </c>
      <c r="QZ248" s="4" t="s">
        <v>5</v>
      </c>
      <c r="RA248" s="4" t="s">
        <v>5</v>
      </c>
      <c r="RB248" s="4" t="s">
        <v>5</v>
      </c>
      <c r="RC248" s="4">
        <v>264.55463999999995</v>
      </c>
      <c r="RD248" s="4" t="s">
        <v>5</v>
      </c>
      <c r="RE248" s="4" t="s">
        <v>5</v>
      </c>
      <c r="RF248" s="4" t="s">
        <v>5</v>
      </c>
      <c r="RG248" s="4" t="s">
        <v>5</v>
      </c>
      <c r="RH248" s="4" t="s">
        <v>5</v>
      </c>
      <c r="RI248" s="4" t="s">
        <v>5</v>
      </c>
      <c r="RJ248" s="4" t="s">
        <v>5</v>
      </c>
      <c r="RK248" s="4" t="s">
        <v>5</v>
      </c>
      <c r="RL248" s="4" t="s">
        <v>5</v>
      </c>
      <c r="RM248" s="4" t="s">
        <v>5</v>
      </c>
      <c r="RN248" s="4" t="s">
        <v>5</v>
      </c>
      <c r="RO248" s="4" t="s">
        <v>5</v>
      </c>
      <c r="RP248" s="4" t="s">
        <v>5</v>
      </c>
      <c r="RQ248" s="4" t="s">
        <v>5</v>
      </c>
      <c r="RR248" s="4">
        <v>237.47453309999997</v>
      </c>
      <c r="RS248" s="4" t="s">
        <v>5</v>
      </c>
      <c r="RT248" s="4" t="s">
        <v>5</v>
      </c>
      <c r="RU248" s="4" t="s">
        <v>5</v>
      </c>
      <c r="RV248" s="4" t="s">
        <v>5</v>
      </c>
      <c r="RW248" s="4">
        <v>220.49894369999998</v>
      </c>
      <c r="RX248" s="4" t="s">
        <v>5</v>
      </c>
      <c r="RY248" s="4">
        <v>168.61683929999998</v>
      </c>
      <c r="RZ248" s="4" t="s">
        <v>5</v>
      </c>
      <c r="SA248" s="4" t="s">
        <v>5</v>
      </c>
      <c r="SB248" s="4" t="s">
        <v>5</v>
      </c>
      <c r="SC248" s="4">
        <v>263.08489199999997</v>
      </c>
      <c r="SD248" s="4">
        <v>433.20822299999992</v>
      </c>
      <c r="SE248" s="4" t="s">
        <v>5</v>
      </c>
      <c r="SF248" s="4" t="s">
        <v>5</v>
      </c>
      <c r="SG248" s="4" t="s">
        <v>5</v>
      </c>
      <c r="SH248" s="4">
        <v>147.04828739999999</v>
      </c>
      <c r="SI248" s="4" t="s">
        <v>5</v>
      </c>
      <c r="SJ248" s="4" t="s">
        <v>5</v>
      </c>
      <c r="SK248" s="4" t="s">
        <v>5</v>
      </c>
      <c r="SL248" s="4" t="s">
        <v>5</v>
      </c>
      <c r="SM248" s="4" t="s">
        <v>5</v>
      </c>
      <c r="SN248" s="4" t="s">
        <v>5</v>
      </c>
      <c r="SO248" s="4">
        <v>165.3833937</v>
      </c>
      <c r="SP248" s="4" t="s">
        <v>5</v>
      </c>
      <c r="SQ248" s="4" t="s">
        <v>5</v>
      </c>
      <c r="SR248" s="4" t="s">
        <v>5</v>
      </c>
      <c r="SS248" s="4" t="s">
        <v>5</v>
      </c>
      <c r="ST248" s="4" t="s">
        <v>5</v>
      </c>
      <c r="SU248" s="4" t="s">
        <v>5</v>
      </c>
      <c r="SV248" s="4"/>
      <c r="SW248" s="4"/>
      <c r="SX248" s="4"/>
      <c r="SY248" s="4"/>
      <c r="SZ248" s="4"/>
      <c r="TA248" s="4"/>
      <c r="TB248" s="4" t="s">
        <v>5</v>
      </c>
      <c r="TC248" s="4">
        <v>149.87755229999999</v>
      </c>
      <c r="TD248" s="4" t="s">
        <v>5</v>
      </c>
      <c r="TE248" s="4" t="s">
        <v>5</v>
      </c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6" t="s">
        <v>5</v>
      </c>
      <c r="TV248" s="6" t="s">
        <v>5</v>
      </c>
      <c r="TW248" s="6" t="s">
        <v>5</v>
      </c>
      <c r="TX248" s="6" t="s">
        <v>5</v>
      </c>
      <c r="TY248" s="6" t="s">
        <v>5</v>
      </c>
      <c r="TZ248" s="6" t="s">
        <v>5</v>
      </c>
      <c r="UA248" s="6">
        <v>147.04828739999999</v>
      </c>
      <c r="UB248" s="6" t="s">
        <v>5</v>
      </c>
      <c r="UC248" s="6" t="s">
        <v>5</v>
      </c>
      <c r="UD248" s="6" t="s">
        <v>5</v>
      </c>
      <c r="UE248" s="6" t="s">
        <v>5</v>
      </c>
      <c r="UF248" s="6" t="s">
        <v>5</v>
      </c>
      <c r="UG248" s="6" t="s">
        <v>5</v>
      </c>
      <c r="UH248" s="6" t="s">
        <v>5</v>
      </c>
      <c r="UI248" s="6" t="s">
        <v>5</v>
      </c>
      <c r="UJ248" s="6" t="s">
        <v>5</v>
      </c>
      <c r="UK248" s="6" t="s">
        <v>5</v>
      </c>
      <c r="UL248" s="6" t="s">
        <v>5</v>
      </c>
      <c r="UM248" s="6" t="s">
        <v>5</v>
      </c>
      <c r="UN248" s="6" t="s">
        <v>5</v>
      </c>
      <c r="UO248" s="6" t="s">
        <v>5</v>
      </c>
      <c r="UP248" s="6">
        <v>149.87755229999999</v>
      </c>
      <c r="UQ248" s="6" t="s">
        <v>5</v>
      </c>
      <c r="UR248" s="6" t="s">
        <v>5</v>
      </c>
      <c r="US248" s="6" t="s">
        <v>5</v>
      </c>
      <c r="UT248" s="6" t="s">
        <v>5</v>
      </c>
      <c r="UU248" s="6" t="s">
        <v>5</v>
      </c>
      <c r="UV248" s="6" t="s">
        <v>5</v>
      </c>
      <c r="UW248" s="6" t="s">
        <v>5</v>
      </c>
      <c r="UX248" s="6" t="s">
        <v>5</v>
      </c>
      <c r="UY248" s="6" t="s">
        <v>5</v>
      </c>
      <c r="UZ248" s="6" t="s">
        <v>5</v>
      </c>
      <c r="VA248" s="6" t="s">
        <v>5</v>
      </c>
      <c r="VB248" s="6">
        <v>264.59138369999999</v>
      </c>
      <c r="VC248" s="6" t="s">
        <v>5</v>
      </c>
      <c r="VD248" s="6" t="s">
        <v>5</v>
      </c>
      <c r="VE248" s="6" t="s">
        <v>5</v>
      </c>
      <c r="VF248" s="6" t="s">
        <v>5</v>
      </c>
      <c r="VG248" s="6">
        <v>259.41052199999996</v>
      </c>
      <c r="VH248" s="6" t="s">
        <v>5</v>
      </c>
      <c r="VI248" s="6" t="s">
        <v>5</v>
      </c>
      <c r="VJ248" s="6" t="s">
        <v>5</v>
      </c>
      <c r="VK248" s="6" t="s">
        <v>5</v>
      </c>
      <c r="VL248" s="6" t="s">
        <v>5</v>
      </c>
      <c r="VM248" s="6" t="s">
        <v>5</v>
      </c>
      <c r="VN248" s="6" t="s">
        <v>5</v>
      </c>
      <c r="VO248" s="6" t="s">
        <v>5</v>
      </c>
      <c r="VP248" s="6" t="s">
        <v>5</v>
      </c>
      <c r="VQ248" s="6" t="s">
        <v>5</v>
      </c>
      <c r="VR248" s="6" t="s">
        <v>5</v>
      </c>
      <c r="VS248" s="6" t="s">
        <v>5</v>
      </c>
      <c r="VT248" s="6" t="s">
        <v>5</v>
      </c>
      <c r="VU248" s="6" t="s">
        <v>5</v>
      </c>
      <c r="VV248" s="6" t="s">
        <v>5</v>
      </c>
      <c r="VW248" s="6" t="s">
        <v>5</v>
      </c>
      <c r="VX248" s="6">
        <v>149.91429599999998</v>
      </c>
      <c r="VY248" s="6" t="s">
        <v>5</v>
      </c>
      <c r="VZ248" s="6" t="s">
        <v>5</v>
      </c>
      <c r="WA248" s="6" t="s">
        <v>5</v>
      </c>
      <c r="WB248" s="6" t="s">
        <v>5</v>
      </c>
      <c r="WC248" s="6" t="s">
        <v>5</v>
      </c>
      <c r="WD248" s="6" t="s">
        <v>5</v>
      </c>
      <c r="WE248" s="6" t="s">
        <v>5</v>
      </c>
      <c r="WF248" s="6" t="s">
        <v>5</v>
      </c>
      <c r="WG248" s="6" t="s">
        <v>5</v>
      </c>
      <c r="WH248" s="6" t="s">
        <v>5</v>
      </c>
      <c r="WI248" s="6">
        <v>149.91429599999998</v>
      </c>
      <c r="WJ248" s="6" t="s">
        <v>5</v>
      </c>
      <c r="WK248" s="6" t="s">
        <v>5</v>
      </c>
      <c r="WL248" s="6" t="s">
        <v>5</v>
      </c>
      <c r="WM248" s="6" t="s">
        <v>5</v>
      </c>
      <c r="WN248" s="6" t="s">
        <v>5</v>
      </c>
      <c r="WO248" s="6" t="s">
        <v>5</v>
      </c>
      <c r="WP248" s="6" t="s">
        <v>5</v>
      </c>
      <c r="WQ248" s="6" t="s">
        <v>5</v>
      </c>
      <c r="WR248" s="6">
        <v>146.97479999999999</v>
      </c>
      <c r="WS248" s="6" t="s">
        <v>5</v>
      </c>
      <c r="WT248" s="6" t="s">
        <v>5</v>
      </c>
      <c r="WU248" s="6" t="s">
        <v>5</v>
      </c>
      <c r="WV248" s="6" t="s">
        <v>5</v>
      </c>
      <c r="WW248" s="6" t="s">
        <v>5</v>
      </c>
      <c r="WX248" s="6" t="s">
        <v>5</v>
      </c>
      <c r="WY248" s="6" t="s">
        <v>5</v>
      </c>
      <c r="WZ248" s="6" t="s">
        <v>5</v>
      </c>
      <c r="XA248" s="6" t="s">
        <v>5</v>
      </c>
      <c r="XB248" s="6">
        <v>149.87755229999999</v>
      </c>
      <c r="XC248" s="6" t="s">
        <v>5</v>
      </c>
      <c r="XD248" s="6" t="s">
        <v>5</v>
      </c>
      <c r="XE248" s="6" t="s">
        <v>5</v>
      </c>
      <c r="XF248" s="6" t="s">
        <v>5</v>
      </c>
      <c r="XG248" s="6" t="s">
        <v>5</v>
      </c>
      <c r="XH248" s="6">
        <v>146.9380563</v>
      </c>
      <c r="XI248" s="6" t="s">
        <v>5</v>
      </c>
      <c r="XJ248" s="6" t="s">
        <v>5</v>
      </c>
      <c r="XK248" s="6" t="s">
        <v>5</v>
      </c>
      <c r="XL248" s="6" t="s">
        <v>5</v>
      </c>
      <c r="XM248" s="6" t="s">
        <v>5</v>
      </c>
      <c r="XN248" s="6">
        <v>149.87755229999999</v>
      </c>
      <c r="XO248" s="6" t="s">
        <v>5</v>
      </c>
      <c r="XP248" s="6" t="s">
        <v>5</v>
      </c>
      <c r="XQ248" s="6" t="s">
        <v>5</v>
      </c>
      <c r="XR248" s="6" t="s">
        <v>5</v>
      </c>
      <c r="XS248" s="6" t="s">
        <v>5</v>
      </c>
      <c r="XT248" s="6" t="s">
        <v>5</v>
      </c>
      <c r="XU248" s="6" t="s">
        <v>5</v>
      </c>
      <c r="XV248" s="6" t="s">
        <v>5</v>
      </c>
      <c r="XW248" s="6" t="s">
        <v>5</v>
      </c>
      <c r="XX248" s="6" t="s">
        <v>5</v>
      </c>
      <c r="XY248" s="6" t="s">
        <v>5</v>
      </c>
      <c r="XZ248" s="6" t="s">
        <v>5</v>
      </c>
      <c r="YA248" s="6" t="s">
        <v>5</v>
      </c>
      <c r="YB248" s="6">
        <v>142.41858119999998</v>
      </c>
      <c r="YC248" s="6" t="s">
        <v>5</v>
      </c>
      <c r="YD248" s="6" t="s">
        <v>5</v>
      </c>
      <c r="YE248" s="6" t="s">
        <v>5</v>
      </c>
      <c r="YF248" s="6" t="s">
        <v>5</v>
      </c>
      <c r="YG248" s="6" t="s">
        <v>5</v>
      </c>
      <c r="YH248" s="6" t="s">
        <v>5</v>
      </c>
      <c r="YI248" s="6" t="s">
        <v>5</v>
      </c>
      <c r="YJ248" s="6" t="s">
        <v>5</v>
      </c>
      <c r="YK248" s="6" t="s">
        <v>5</v>
      </c>
      <c r="YL248" s="6" t="s">
        <v>5</v>
      </c>
      <c r="YM248" s="6" t="s">
        <v>5</v>
      </c>
      <c r="YN248" s="6" t="s">
        <v>5</v>
      </c>
      <c r="YO248" s="6" t="s">
        <v>5</v>
      </c>
      <c r="YP248" s="6">
        <v>149.91429599999998</v>
      </c>
      <c r="YQ248" s="6" t="s">
        <v>5</v>
      </c>
      <c r="YR248" s="6" t="s">
        <v>5</v>
      </c>
      <c r="YS248" s="6" t="s">
        <v>5</v>
      </c>
      <c r="YT248" s="6" t="s">
        <v>5</v>
      </c>
      <c r="YU248" s="6" t="s">
        <v>5</v>
      </c>
      <c r="YV248" s="6" t="s">
        <v>5</v>
      </c>
      <c r="YW248" s="6" t="s">
        <v>5</v>
      </c>
      <c r="YX248" s="6" t="s">
        <v>5</v>
      </c>
      <c r="YY248" s="6" t="s">
        <v>5</v>
      </c>
      <c r="YZ248" s="6" t="s">
        <v>5</v>
      </c>
      <c r="ZA248" s="6" t="s">
        <v>5</v>
      </c>
      <c r="ZB248" s="6" t="s">
        <v>5</v>
      </c>
      <c r="ZC248" s="6">
        <v>147.04828739999999</v>
      </c>
      <c r="ZD248" s="6" t="s">
        <v>5</v>
      </c>
      <c r="ZE248" s="6" t="s">
        <v>5</v>
      </c>
      <c r="ZF248" s="6" t="s">
        <v>5</v>
      </c>
      <c r="ZG248" s="6" t="s">
        <v>5</v>
      </c>
      <c r="ZH248" s="6" t="s">
        <v>5</v>
      </c>
      <c r="ZI248" s="4"/>
      <c r="ZJ248" s="4"/>
      <c r="ZK248" s="4"/>
      <c r="ZL248" s="4"/>
      <c r="ZM248" s="4"/>
      <c r="ZN248" s="4"/>
      <c r="ZO248" s="4"/>
      <c r="ZP248" s="4"/>
      <c r="ZQ248" s="4"/>
      <c r="ZR248" s="6"/>
      <c r="ZS248" s="6">
        <v>264.55463999999995</v>
      </c>
      <c r="ZT248" s="4"/>
      <c r="ZU248" s="4"/>
      <c r="ZV248" s="4"/>
      <c r="ZW248" s="4"/>
      <c r="ZX248" s="4"/>
      <c r="ZY248" s="4"/>
      <c r="ZZ248" s="4"/>
      <c r="AAA248" s="4"/>
      <c r="AAB248" s="4"/>
      <c r="AAC248" s="4"/>
      <c r="AAD248" s="4"/>
      <c r="AAE248" s="4"/>
      <c r="AAF248" s="4"/>
      <c r="AAG248" s="4"/>
      <c r="AAH248" s="4"/>
      <c r="AAI248" s="4"/>
      <c r="AAJ248" s="4"/>
      <c r="AAK248" s="4"/>
      <c r="AAL248" s="4"/>
      <c r="AAM248" s="4"/>
      <c r="AAN248" s="4"/>
      <c r="AAO248" s="4"/>
      <c r="AAP248" s="4"/>
      <c r="AAQ248" s="4"/>
      <c r="AAR248" s="4"/>
      <c r="AAS248" s="4"/>
      <c r="AAT248" s="4"/>
      <c r="AAU248" s="4"/>
      <c r="AAV248" s="4"/>
      <c r="AAW248" s="4"/>
      <c r="AAX248" s="4"/>
      <c r="AAY248" s="4"/>
      <c r="AAZ248" s="4"/>
      <c r="ABA248" s="4"/>
      <c r="ABB248" s="4"/>
      <c r="ABC248" s="4"/>
      <c r="ABD248" s="4"/>
      <c r="ABE248" s="4"/>
      <c r="ABF248" s="4"/>
      <c r="ABG248" s="4"/>
      <c r="ABH248" s="4"/>
      <c r="ABI248" s="4"/>
      <c r="ABJ248" s="4"/>
      <c r="ABK248" s="4"/>
      <c r="ABL248" s="4"/>
      <c r="ABM248" s="4"/>
      <c r="ABN248" s="4"/>
      <c r="ABO248" s="4"/>
      <c r="ABP248" s="4"/>
      <c r="ABQ248" s="4"/>
      <c r="ABR248" s="4"/>
      <c r="ABS248" s="4"/>
      <c r="ABT248" s="4"/>
      <c r="ABU248" s="4"/>
      <c r="ABV248" s="4"/>
      <c r="ABW248" s="4"/>
      <c r="ABX248" s="4"/>
      <c r="ABY248" s="4"/>
      <c r="ABZ248" s="4"/>
      <c r="ACA248" s="4"/>
      <c r="ACB248" s="4"/>
      <c r="ACC248" s="4"/>
      <c r="ACD248" s="4"/>
      <c r="ACE248" s="4"/>
      <c r="ACF248" s="4">
        <v>148.44454799999997</v>
      </c>
      <c r="ACG248" s="4"/>
      <c r="ACH248" s="4"/>
      <c r="ACI248" s="4"/>
      <c r="ACJ248" s="4"/>
      <c r="ACK248" s="4"/>
      <c r="ACL248" s="4"/>
      <c r="ACM248" s="4"/>
      <c r="ACN248" s="4"/>
      <c r="ACO248" s="4"/>
      <c r="ACP248" s="4"/>
      <c r="ACQ248" s="4"/>
      <c r="ACR248" s="4"/>
      <c r="ACS248" s="4"/>
      <c r="ACT248" s="4"/>
      <c r="ACU248" s="4"/>
      <c r="ACV248" s="4"/>
      <c r="ACW248" s="4"/>
      <c r="ACX248" s="4"/>
      <c r="ACY248" s="4"/>
      <c r="ACZ248" s="4"/>
      <c r="ADA248" s="4"/>
      <c r="ADB248" s="4"/>
      <c r="ADC248" s="4"/>
      <c r="ADD248" s="4"/>
      <c r="ADE248" s="4"/>
      <c r="ADF248" s="4"/>
      <c r="ADG248" s="4"/>
      <c r="ADH248" s="4"/>
      <c r="ADI248" s="4"/>
      <c r="ADJ248" s="4"/>
      <c r="ADK248" s="4"/>
      <c r="ADL248" s="4"/>
      <c r="ADM248" s="4"/>
      <c r="ADN248" s="4"/>
      <c r="ADO248" s="4"/>
      <c r="ADP248" s="4"/>
    </row>
    <row r="249" spans="1:802" s="2" customFormat="1" ht="16.5">
      <c r="A249" s="5" t="s">
        <v>243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 t="s">
        <v>5</v>
      </c>
      <c r="QO249" s="4" t="s">
        <v>5</v>
      </c>
      <c r="QP249" s="4" t="s">
        <v>5</v>
      </c>
      <c r="QQ249" s="4" t="s">
        <v>5</v>
      </c>
      <c r="QR249" s="4" t="s">
        <v>5</v>
      </c>
      <c r="QS249" s="4" t="s">
        <v>5</v>
      </c>
      <c r="QT249" s="4" t="s">
        <v>5</v>
      </c>
      <c r="QU249" s="4"/>
      <c r="QV249" s="4" t="s">
        <v>5</v>
      </c>
      <c r="QW249" s="4" t="s">
        <v>5</v>
      </c>
      <c r="QX249" s="4" t="s">
        <v>5</v>
      </c>
      <c r="QY249" s="4" t="s">
        <v>5</v>
      </c>
      <c r="QZ249" s="4"/>
      <c r="RA249" s="4" t="s">
        <v>5</v>
      </c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  <c r="ZM249" s="4"/>
      <c r="ZN249" s="4"/>
      <c r="ZO249" s="4"/>
      <c r="ZP249" s="4"/>
      <c r="ZQ249" s="4"/>
      <c r="ZR249" s="4"/>
      <c r="ZS249" s="4"/>
      <c r="ZT249" s="4"/>
      <c r="ZU249" s="4"/>
      <c r="ZV249" s="4"/>
      <c r="ZW249" s="4"/>
      <c r="ZX249" s="4"/>
      <c r="ZY249" s="4"/>
      <c r="ZZ249" s="4"/>
      <c r="AAA249" s="4"/>
      <c r="AAB249" s="4"/>
      <c r="AAC249" s="4"/>
      <c r="AAD249" s="4"/>
      <c r="AAE249" s="4"/>
      <c r="AAF249" s="4"/>
      <c r="AAG249" s="4"/>
      <c r="AAH249" s="4"/>
      <c r="AAI249" s="4"/>
      <c r="AAJ249" s="4"/>
      <c r="AAK249" s="4"/>
      <c r="AAL249" s="4"/>
      <c r="AAM249" s="4"/>
      <c r="AAN249" s="4"/>
      <c r="AAO249" s="4"/>
      <c r="AAP249" s="4"/>
      <c r="AAQ249" s="4"/>
      <c r="AAR249" s="4"/>
      <c r="AAS249" s="4"/>
      <c r="AAT249" s="4"/>
      <c r="AAU249" s="4"/>
      <c r="AAV249" s="4"/>
      <c r="AAW249" s="4"/>
      <c r="AAX249" s="4"/>
      <c r="AAY249" s="4"/>
      <c r="AAZ249" s="4"/>
      <c r="ABA249" s="4"/>
      <c r="ABB249" s="4"/>
      <c r="ABC249" s="4"/>
      <c r="ABD249" s="4"/>
      <c r="ABE249" s="4"/>
      <c r="ABF249" s="4"/>
      <c r="ABG249" s="4"/>
      <c r="ABH249" s="4"/>
      <c r="ABI249" s="4"/>
      <c r="ABJ249" s="4"/>
      <c r="ABK249" s="4"/>
      <c r="ABL249" s="4"/>
      <c r="ABM249" s="4"/>
      <c r="ABN249" s="4"/>
      <c r="ABO249" s="4"/>
      <c r="ABP249" s="4"/>
      <c r="ABQ249" s="4"/>
      <c r="ABR249" s="4"/>
      <c r="ABS249" s="4"/>
      <c r="ABT249" s="4"/>
      <c r="ABU249" s="4"/>
      <c r="ABV249" s="4"/>
      <c r="ABW249" s="4"/>
      <c r="ABX249" s="4"/>
      <c r="ABY249" s="4"/>
      <c r="ABZ249" s="4"/>
      <c r="ACA249" s="4"/>
      <c r="ACB249" s="4"/>
      <c r="ACC249" s="4"/>
      <c r="ACD249" s="4"/>
      <c r="ACE249" s="4"/>
      <c r="ACF249" s="4"/>
      <c r="ACG249" s="4"/>
      <c r="ACH249" s="4"/>
      <c r="ACI249" s="4"/>
      <c r="ACJ249" s="4"/>
      <c r="ACK249" s="4"/>
      <c r="ACL249" s="4"/>
      <c r="ACM249" s="4"/>
      <c r="ACN249" s="4"/>
      <c r="ACO249" s="4"/>
      <c r="ACP249" s="4" t="s">
        <v>5</v>
      </c>
      <c r="ACQ249" s="4" t="s">
        <v>5</v>
      </c>
      <c r="ACR249" s="4" t="s">
        <v>5</v>
      </c>
      <c r="ACS249" s="4" t="s">
        <v>5</v>
      </c>
      <c r="ACT249" s="4" t="s">
        <v>5</v>
      </c>
      <c r="ACU249" s="4">
        <v>202.05360629999998</v>
      </c>
      <c r="ACV249" s="4" t="s">
        <v>5</v>
      </c>
      <c r="ACW249" s="4" t="s">
        <v>5</v>
      </c>
      <c r="ACX249" s="4" t="s">
        <v>5</v>
      </c>
      <c r="ACY249" s="4" t="s">
        <v>5</v>
      </c>
      <c r="ACZ249" s="4" t="s">
        <v>5</v>
      </c>
      <c r="ADA249" s="4" t="s">
        <v>5</v>
      </c>
      <c r="ADB249" s="4">
        <v>181.84457129999998</v>
      </c>
      <c r="ADC249" s="4" t="s">
        <v>5</v>
      </c>
      <c r="ADD249" s="4" t="s">
        <v>5</v>
      </c>
      <c r="ADE249" s="4" t="s">
        <v>5</v>
      </c>
      <c r="ADF249" s="4" t="s">
        <v>5</v>
      </c>
      <c r="ADG249" s="4" t="s">
        <v>5</v>
      </c>
      <c r="ADH249" s="4" t="s">
        <v>5</v>
      </c>
      <c r="ADI249" s="4">
        <v>225.93701129999999</v>
      </c>
      <c r="ADJ249" s="4" t="s">
        <v>5</v>
      </c>
      <c r="ADK249" s="4" t="s">
        <v>5</v>
      </c>
      <c r="ADL249" s="4"/>
      <c r="ADM249" s="4"/>
      <c r="ADN249" s="4"/>
      <c r="ADO249" s="4"/>
      <c r="ADP249" s="4"/>
    </row>
    <row r="250" spans="1:802" s="2" customFormat="1" ht="16.5">
      <c r="A250" s="3" t="s">
        <v>244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>
        <v>4</v>
      </c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>
        <v>110</v>
      </c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 t="s">
        <v>5</v>
      </c>
      <c r="PW250" s="4" t="s">
        <v>5</v>
      </c>
      <c r="PX250" s="4" t="s">
        <v>5</v>
      </c>
      <c r="PY250" s="4" t="s">
        <v>5</v>
      </c>
      <c r="PZ250" s="4" t="s">
        <v>5</v>
      </c>
      <c r="QA250" s="4" t="s">
        <v>5</v>
      </c>
      <c r="QB250" s="4" t="s">
        <v>5</v>
      </c>
      <c r="QC250" s="4" t="s">
        <v>5</v>
      </c>
      <c r="QD250" s="4" t="s">
        <v>5</v>
      </c>
      <c r="QE250" s="4" t="s">
        <v>5</v>
      </c>
      <c r="QF250" s="4" t="s">
        <v>5</v>
      </c>
      <c r="QG250" s="4" t="s">
        <v>5</v>
      </c>
      <c r="QH250" s="4">
        <v>0.88184879999999999</v>
      </c>
      <c r="QI250" s="4" t="s">
        <v>5</v>
      </c>
      <c r="QJ250" s="4" t="s">
        <v>5</v>
      </c>
      <c r="QK250" s="4" t="s">
        <v>5</v>
      </c>
      <c r="QL250" s="4" t="s">
        <v>5</v>
      </c>
      <c r="QM250" s="4">
        <v>121.21746629999998</v>
      </c>
      <c r="QN250" s="4" t="s">
        <v>5</v>
      </c>
      <c r="QO250" s="4" t="s">
        <v>5</v>
      </c>
      <c r="QP250" s="4" t="s">
        <v>5</v>
      </c>
      <c r="QQ250" s="4" t="s">
        <v>5</v>
      </c>
      <c r="QR250" s="4" t="s">
        <v>5</v>
      </c>
      <c r="QS250" s="4" t="s">
        <v>5</v>
      </c>
      <c r="QT250" s="4" t="s">
        <v>5</v>
      </c>
      <c r="QU250" s="4">
        <v>132.27731999999997</v>
      </c>
      <c r="QV250" s="4" t="s">
        <v>5</v>
      </c>
      <c r="QW250" s="4" t="s">
        <v>5</v>
      </c>
      <c r="QX250" s="4" t="s">
        <v>5</v>
      </c>
      <c r="QY250" s="4" t="s">
        <v>5</v>
      </c>
      <c r="QZ250" s="4" t="s">
        <v>5</v>
      </c>
      <c r="RA250" s="4" t="s">
        <v>5</v>
      </c>
      <c r="RB250" s="4" t="s">
        <v>5</v>
      </c>
      <c r="RC250" s="4" t="s">
        <v>5</v>
      </c>
      <c r="RD250" s="4" t="s">
        <v>5</v>
      </c>
      <c r="RE250" s="4" t="s">
        <v>5</v>
      </c>
      <c r="RF250" s="4">
        <v>121.25420999999999</v>
      </c>
      <c r="RG250" s="4" t="s">
        <v>5</v>
      </c>
      <c r="RH250" s="4" t="s">
        <v>5</v>
      </c>
      <c r="RI250" s="4" t="s">
        <v>5</v>
      </c>
      <c r="RJ250" s="4">
        <v>132.31406369999999</v>
      </c>
      <c r="RK250" s="4" t="s">
        <v>5</v>
      </c>
      <c r="RL250" s="4" t="s">
        <v>5</v>
      </c>
      <c r="RM250" s="4" t="s">
        <v>5</v>
      </c>
      <c r="RN250" s="4" t="s">
        <v>5</v>
      </c>
      <c r="RO250" s="4" t="s">
        <v>5</v>
      </c>
      <c r="RP250" s="4" t="s">
        <v>5</v>
      </c>
      <c r="RQ250" s="4" t="s">
        <v>5</v>
      </c>
      <c r="RR250" s="4">
        <v>56.070886199999997</v>
      </c>
      <c r="RS250" s="4" t="s">
        <v>5</v>
      </c>
      <c r="RT250" s="4" t="s">
        <v>5</v>
      </c>
      <c r="RU250" s="4" t="s">
        <v>5</v>
      </c>
      <c r="RV250" s="4">
        <v>121.25420999999999</v>
      </c>
      <c r="RW250" s="4" t="s">
        <v>5</v>
      </c>
      <c r="RX250" s="4" t="s">
        <v>5</v>
      </c>
      <c r="RY250" s="4">
        <v>132.27731999999997</v>
      </c>
      <c r="RZ250" s="4" t="s">
        <v>5</v>
      </c>
      <c r="SA250" s="4" t="s">
        <v>5</v>
      </c>
      <c r="SB250" s="4" t="s">
        <v>5</v>
      </c>
      <c r="SC250" s="4" t="s">
        <v>5</v>
      </c>
      <c r="SD250" s="4">
        <v>132.27731999999997</v>
      </c>
      <c r="SE250" s="4" t="s">
        <v>5</v>
      </c>
      <c r="SF250" s="4" t="s">
        <v>5</v>
      </c>
      <c r="SG250" s="4" t="s">
        <v>5</v>
      </c>
      <c r="SH250" s="4" t="s">
        <v>5</v>
      </c>
      <c r="SI250" s="4" t="s">
        <v>5</v>
      </c>
      <c r="SJ250" s="4" t="s">
        <v>5</v>
      </c>
      <c r="SK250" s="4" t="s">
        <v>5</v>
      </c>
      <c r="SL250" s="4" t="s">
        <v>5</v>
      </c>
      <c r="SM250" s="4" t="s">
        <v>5</v>
      </c>
      <c r="SN250" s="4" t="s">
        <v>5</v>
      </c>
      <c r="SO250" s="4">
        <v>145.10087129999999</v>
      </c>
      <c r="SP250" s="4" t="s">
        <v>5</v>
      </c>
      <c r="SQ250" s="4" t="s">
        <v>5</v>
      </c>
      <c r="SR250" s="4" t="s">
        <v>5</v>
      </c>
      <c r="SS250" s="4" t="s">
        <v>5</v>
      </c>
      <c r="ST250" s="4">
        <v>161.67228</v>
      </c>
      <c r="SU250" s="4" t="s">
        <v>5</v>
      </c>
      <c r="SV250" s="4" t="s">
        <v>5</v>
      </c>
      <c r="SW250" s="4" t="s">
        <v>5</v>
      </c>
      <c r="SX250" s="4"/>
      <c r="SY250" s="4"/>
      <c r="SZ250" s="4"/>
      <c r="TA250" s="4"/>
      <c r="TB250" s="4"/>
      <c r="TC250" s="4"/>
      <c r="TD250" s="4"/>
      <c r="TE250" s="4" t="s">
        <v>5</v>
      </c>
      <c r="TF250" s="4">
        <v>137.9358498</v>
      </c>
      <c r="TG250" s="4" t="s">
        <v>5</v>
      </c>
      <c r="TH250" s="4" t="s">
        <v>5</v>
      </c>
      <c r="TI250" s="4" t="s">
        <v>5</v>
      </c>
      <c r="TJ250" s="4" t="s">
        <v>5</v>
      </c>
      <c r="TK250" s="4" t="s">
        <v>5</v>
      </c>
      <c r="TL250" s="4" t="s">
        <v>5</v>
      </c>
      <c r="TM250" s="4">
        <v>128.235513</v>
      </c>
      <c r="TN250" s="4" t="s">
        <v>5</v>
      </c>
      <c r="TO250" s="4" t="s">
        <v>5</v>
      </c>
      <c r="TP250" s="4" t="s">
        <v>5</v>
      </c>
      <c r="TQ250" s="4" t="s">
        <v>5</v>
      </c>
      <c r="TR250" s="4" t="s">
        <v>5</v>
      </c>
      <c r="TS250" s="4">
        <v>141.463245</v>
      </c>
      <c r="TT250" s="4" t="s">
        <v>5</v>
      </c>
      <c r="TU250" s="6" t="s">
        <v>5</v>
      </c>
      <c r="TV250" s="6" t="s">
        <v>5</v>
      </c>
      <c r="TW250" s="6" t="s">
        <v>5</v>
      </c>
      <c r="TX250" s="6" t="s">
        <v>5</v>
      </c>
      <c r="TY250" s="6" t="s">
        <v>5</v>
      </c>
      <c r="TZ250" s="6" t="s">
        <v>5</v>
      </c>
      <c r="UA250" s="6">
        <v>223.95285149999998</v>
      </c>
      <c r="UB250" s="6" t="s">
        <v>5</v>
      </c>
      <c r="UC250" s="6" t="s">
        <v>5</v>
      </c>
      <c r="UD250" s="6" t="s">
        <v>5</v>
      </c>
      <c r="UE250" s="6" t="s">
        <v>5</v>
      </c>
      <c r="UF250" s="6" t="s">
        <v>5</v>
      </c>
      <c r="UG250" s="6" t="s">
        <v>5</v>
      </c>
      <c r="UH250" s="6">
        <v>130.73408459999999</v>
      </c>
      <c r="UI250" s="6" t="s">
        <v>5</v>
      </c>
      <c r="UJ250" s="6" t="s">
        <v>5</v>
      </c>
      <c r="UK250" s="6" t="s">
        <v>5</v>
      </c>
      <c r="UL250" s="6">
        <v>18.445337399999996</v>
      </c>
      <c r="UM250" s="6" t="s">
        <v>5</v>
      </c>
      <c r="UN250" s="6" t="s">
        <v>5</v>
      </c>
      <c r="UO250" s="6">
        <v>126.28809689999999</v>
      </c>
      <c r="UP250" s="6" t="s">
        <v>5</v>
      </c>
      <c r="UQ250" s="6" t="s">
        <v>5</v>
      </c>
      <c r="UR250" s="6" t="s">
        <v>5</v>
      </c>
      <c r="US250" s="6">
        <v>166.70616689999997</v>
      </c>
      <c r="UT250" s="6" t="s">
        <v>5</v>
      </c>
      <c r="UU250" s="6" t="s">
        <v>5</v>
      </c>
      <c r="UV250" s="6" t="s">
        <v>5</v>
      </c>
      <c r="UW250" s="6" t="s">
        <v>5</v>
      </c>
      <c r="UX250" s="6" t="s">
        <v>5</v>
      </c>
      <c r="UY250" s="6" t="s">
        <v>5</v>
      </c>
      <c r="UZ250" s="6">
        <v>181.88131499999997</v>
      </c>
      <c r="VA250" s="6" t="s">
        <v>5</v>
      </c>
      <c r="VB250" s="6" t="s">
        <v>5</v>
      </c>
      <c r="VC250" s="6" t="s">
        <v>5</v>
      </c>
      <c r="VD250" s="6" t="s">
        <v>5</v>
      </c>
      <c r="VE250" s="6" t="s">
        <v>5</v>
      </c>
      <c r="VF250" s="6" t="s">
        <v>5</v>
      </c>
      <c r="VG250" s="6" t="s">
        <v>5</v>
      </c>
      <c r="VH250" s="6">
        <v>91.859249999999989</v>
      </c>
      <c r="VI250" s="6" t="s">
        <v>5</v>
      </c>
      <c r="VJ250" s="6" t="s">
        <v>5</v>
      </c>
      <c r="VK250" s="6" t="s">
        <v>5</v>
      </c>
      <c r="VL250" s="6" t="s">
        <v>5</v>
      </c>
      <c r="VM250" s="6" t="s">
        <v>5</v>
      </c>
      <c r="VN250" s="6" t="s">
        <v>5</v>
      </c>
      <c r="VO250" s="6" t="s">
        <v>5</v>
      </c>
      <c r="VP250" s="6" t="s">
        <v>5</v>
      </c>
      <c r="VQ250" s="6" t="s">
        <v>5</v>
      </c>
      <c r="VR250" s="6" t="s">
        <v>5</v>
      </c>
      <c r="VS250" s="6" t="s">
        <v>5</v>
      </c>
      <c r="VT250" s="6">
        <v>132.27731999999997</v>
      </c>
      <c r="VU250" s="6" t="s">
        <v>5</v>
      </c>
      <c r="VV250" s="6" t="s">
        <v>5</v>
      </c>
      <c r="VW250" s="6" t="s">
        <v>5</v>
      </c>
      <c r="VX250" s="6" t="s">
        <v>5</v>
      </c>
      <c r="VY250" s="6" t="s">
        <v>5</v>
      </c>
      <c r="VZ250" s="6" t="s">
        <v>5</v>
      </c>
      <c r="WA250" s="6">
        <v>101.0084313</v>
      </c>
      <c r="WB250" s="6" t="s">
        <v>5</v>
      </c>
      <c r="WC250" s="6" t="s">
        <v>5</v>
      </c>
      <c r="WD250" s="6" t="s">
        <v>5</v>
      </c>
      <c r="WE250" s="6">
        <v>99.207989999999995</v>
      </c>
      <c r="WF250" s="6" t="s">
        <v>5</v>
      </c>
      <c r="WG250" s="6" t="s">
        <v>5</v>
      </c>
      <c r="WH250" s="6">
        <v>147.48921179999999</v>
      </c>
      <c r="WI250" s="6" t="s">
        <v>5</v>
      </c>
      <c r="WJ250" s="6" t="s">
        <v>5</v>
      </c>
      <c r="WK250" s="6" t="s">
        <v>5</v>
      </c>
      <c r="WL250" s="6" t="s">
        <v>5</v>
      </c>
      <c r="WM250" s="6" t="s">
        <v>5</v>
      </c>
      <c r="WN250" s="6" t="s">
        <v>5</v>
      </c>
      <c r="WO250" s="6" t="s">
        <v>5</v>
      </c>
      <c r="WP250" s="6">
        <v>196.02763949999999</v>
      </c>
      <c r="WQ250" s="6" t="s">
        <v>5</v>
      </c>
      <c r="WR250" s="6" t="s">
        <v>5</v>
      </c>
      <c r="WS250" s="6" t="s">
        <v>5</v>
      </c>
      <c r="WT250" s="6" t="s">
        <v>5</v>
      </c>
      <c r="WU250" s="6">
        <v>131.72616449999998</v>
      </c>
      <c r="WV250" s="6" t="s">
        <v>5</v>
      </c>
      <c r="WW250" s="6" t="s">
        <v>5</v>
      </c>
      <c r="WX250" s="6" t="s">
        <v>5</v>
      </c>
      <c r="WY250" s="6" t="s">
        <v>5</v>
      </c>
      <c r="WZ250" s="6">
        <v>91.859249999999989</v>
      </c>
      <c r="XA250" s="6" t="s">
        <v>5</v>
      </c>
      <c r="XB250" s="6" t="s">
        <v>5</v>
      </c>
      <c r="XC250" s="6" t="s">
        <v>5</v>
      </c>
      <c r="XD250" s="6" t="s">
        <v>5</v>
      </c>
      <c r="XE250" s="6" t="s">
        <v>5</v>
      </c>
      <c r="XF250" s="6" t="s">
        <v>5</v>
      </c>
      <c r="XG250" s="6" t="s">
        <v>5</v>
      </c>
      <c r="XH250" s="6">
        <v>224.13656999999998</v>
      </c>
      <c r="XI250" s="6" t="s">
        <v>5</v>
      </c>
      <c r="XJ250" s="6" t="s">
        <v>5</v>
      </c>
      <c r="XK250" s="6" t="s">
        <v>5</v>
      </c>
      <c r="XL250" s="6" t="s">
        <v>5</v>
      </c>
      <c r="XM250" s="6" t="s">
        <v>5</v>
      </c>
      <c r="XN250" s="6" t="s">
        <v>5</v>
      </c>
      <c r="XO250" s="6" t="s">
        <v>5</v>
      </c>
      <c r="XP250" s="6" t="s">
        <v>5</v>
      </c>
      <c r="XQ250" s="6" t="s">
        <v>5</v>
      </c>
      <c r="XR250" s="6">
        <v>222.29938499999997</v>
      </c>
      <c r="XS250" s="6" t="s">
        <v>5</v>
      </c>
      <c r="XT250" s="6" t="s">
        <v>5</v>
      </c>
      <c r="XU250" s="6" t="s">
        <v>5</v>
      </c>
      <c r="XV250" s="6" t="s">
        <v>5</v>
      </c>
      <c r="XW250" s="6">
        <v>202.0168626</v>
      </c>
      <c r="XX250" s="6" t="s">
        <v>5</v>
      </c>
      <c r="XY250" s="6" t="s">
        <v>5</v>
      </c>
      <c r="XZ250" s="6" t="s">
        <v>5</v>
      </c>
      <c r="YA250" s="6" t="s">
        <v>5</v>
      </c>
      <c r="YB250" s="6" t="s">
        <v>5</v>
      </c>
      <c r="YC250" s="6">
        <v>202.09034999999997</v>
      </c>
      <c r="YD250" s="6" t="s">
        <v>5</v>
      </c>
      <c r="YE250" s="6" t="s">
        <v>5</v>
      </c>
      <c r="YF250" s="6" t="s">
        <v>5</v>
      </c>
      <c r="YG250" s="6" t="s">
        <v>5</v>
      </c>
      <c r="YH250" s="6" t="s">
        <v>5</v>
      </c>
      <c r="YI250" s="6" t="s">
        <v>5</v>
      </c>
      <c r="YJ250" s="6" t="s">
        <v>5</v>
      </c>
      <c r="YK250" s="6" t="s">
        <v>5</v>
      </c>
      <c r="YL250" s="6" t="s">
        <v>5</v>
      </c>
      <c r="YM250" s="6">
        <v>174.75303719999999</v>
      </c>
      <c r="YN250" s="6" t="s">
        <v>5</v>
      </c>
      <c r="YO250" s="6" t="s">
        <v>5</v>
      </c>
      <c r="YP250" s="6">
        <v>202.05360629999998</v>
      </c>
      <c r="YQ250" s="6" t="s">
        <v>5</v>
      </c>
      <c r="YR250" s="6" t="s">
        <v>5</v>
      </c>
      <c r="YS250" s="6" t="s">
        <v>5</v>
      </c>
      <c r="YT250" s="6" t="s">
        <v>5</v>
      </c>
      <c r="YU250" s="6" t="s">
        <v>5</v>
      </c>
      <c r="YV250" s="6" t="s">
        <v>5</v>
      </c>
      <c r="YW250" s="6" t="s">
        <v>5</v>
      </c>
      <c r="YX250" s="6" t="s">
        <v>5</v>
      </c>
      <c r="YY250" s="6" t="s">
        <v>5</v>
      </c>
      <c r="YZ250" s="6">
        <v>161.67228</v>
      </c>
      <c r="ZA250" s="6" t="s">
        <v>5</v>
      </c>
      <c r="ZB250" s="6" t="s">
        <v>5</v>
      </c>
      <c r="ZC250" s="6" t="s">
        <v>5</v>
      </c>
      <c r="ZD250" s="6" t="s">
        <v>5</v>
      </c>
      <c r="ZE250" s="6" t="s">
        <v>5</v>
      </c>
      <c r="ZF250" s="6" t="s">
        <v>5</v>
      </c>
      <c r="ZG250" s="6" t="s">
        <v>5</v>
      </c>
      <c r="ZH250" s="6" t="s">
        <v>5</v>
      </c>
      <c r="ZI250" s="4"/>
      <c r="ZJ250" s="4"/>
      <c r="ZK250" s="6">
        <v>161.67228</v>
      </c>
      <c r="ZL250" s="4"/>
      <c r="ZM250" s="4"/>
      <c r="ZN250" s="4"/>
      <c r="ZO250" s="4"/>
      <c r="ZP250" s="4"/>
      <c r="ZQ250" s="4"/>
      <c r="ZR250" s="6">
        <v>161.67228</v>
      </c>
      <c r="ZS250" s="4"/>
      <c r="ZT250" s="4"/>
      <c r="ZU250" s="4"/>
      <c r="ZV250" s="4"/>
      <c r="ZW250" s="4"/>
      <c r="ZX250" s="6">
        <v>528.88881779999997</v>
      </c>
      <c r="ZY250" s="4"/>
      <c r="ZZ250" s="4"/>
      <c r="AAA250" s="4"/>
      <c r="AAB250" s="4"/>
      <c r="AAC250" s="4"/>
      <c r="AAD250" s="4"/>
      <c r="AAE250" s="4"/>
      <c r="AAF250" s="6">
        <v>168.43312079999998</v>
      </c>
      <c r="AAG250" s="4"/>
      <c r="AAH250" s="4"/>
      <c r="AAI250" s="4"/>
      <c r="AAJ250" s="4"/>
      <c r="AAK250" s="4"/>
      <c r="AAL250" s="4"/>
      <c r="AAM250" s="6">
        <v>183.3878067</v>
      </c>
      <c r="AAN250" s="4"/>
      <c r="AAO250" s="4"/>
      <c r="AAP250" s="4"/>
      <c r="AAQ250" s="4"/>
      <c r="AAR250" s="4"/>
      <c r="AAS250" s="4" t="s">
        <v>5</v>
      </c>
      <c r="AAT250" s="4" t="s">
        <v>5</v>
      </c>
      <c r="AAU250" s="4" t="s">
        <v>5</v>
      </c>
      <c r="AAV250" s="4">
        <v>242.50841999999997</v>
      </c>
      <c r="AAW250" s="4" t="s">
        <v>5</v>
      </c>
      <c r="AAX250" s="4"/>
      <c r="AAY250" s="4"/>
      <c r="AAZ250" s="4"/>
      <c r="ABA250" s="4"/>
      <c r="ABB250" s="4"/>
      <c r="ABC250" s="4"/>
      <c r="ABD250" s="4"/>
      <c r="ABE250" s="4"/>
      <c r="ABF250" s="4"/>
      <c r="ABG250" s="4"/>
      <c r="ABH250" s="4"/>
      <c r="ABI250" s="4"/>
      <c r="ABJ250" s="4"/>
      <c r="ABK250" s="4"/>
      <c r="ABL250" s="4"/>
      <c r="ABM250" s="4"/>
      <c r="ABN250" s="4"/>
      <c r="ABO250" s="4"/>
      <c r="ABP250" s="4"/>
      <c r="ABQ250" s="4"/>
      <c r="ABR250" s="4"/>
      <c r="ABS250" s="4"/>
      <c r="ABT250" s="4"/>
      <c r="ABU250" s="4"/>
      <c r="ABV250" s="4"/>
      <c r="ABW250" s="4"/>
      <c r="ABX250" s="4">
        <v>155.97700649999999</v>
      </c>
      <c r="ABY250" s="4"/>
      <c r="ABZ250" s="4" t="s">
        <v>5</v>
      </c>
      <c r="ACA250" s="4" t="s">
        <v>5</v>
      </c>
      <c r="ACB250" s="4">
        <v>199.88572799999997</v>
      </c>
      <c r="ACC250" s="4" t="s">
        <v>5</v>
      </c>
      <c r="ACD250" s="4"/>
      <c r="ACE250" s="4"/>
      <c r="ACF250" s="4"/>
      <c r="ACG250" s="4"/>
      <c r="ACH250" s="4"/>
      <c r="ACI250" s="4"/>
      <c r="ACJ250" s="4"/>
      <c r="ACK250" s="4">
        <v>179.52971819999996</v>
      </c>
      <c r="ACL250" s="4"/>
      <c r="ACM250" s="4"/>
      <c r="ACN250" s="4"/>
      <c r="ACO250" s="4"/>
      <c r="ACP250" s="4"/>
      <c r="ACQ250" s="4"/>
      <c r="ACR250" s="4"/>
      <c r="ACS250" s="4"/>
      <c r="ACT250" s="4"/>
      <c r="ACU250" s="4"/>
      <c r="ACV250" s="4"/>
      <c r="ACW250" s="4"/>
      <c r="ACX250" s="4"/>
      <c r="ACY250" s="4"/>
      <c r="ACZ250" s="4"/>
      <c r="ADA250" s="4"/>
      <c r="ADB250" s="4"/>
      <c r="ADC250" s="4"/>
      <c r="ADD250" s="4"/>
      <c r="ADE250" s="4"/>
      <c r="ADF250" s="4"/>
      <c r="ADG250" s="4"/>
      <c r="ADH250" s="4"/>
      <c r="ADI250" s="4"/>
      <c r="ADJ250" s="4"/>
      <c r="ADK250" s="4"/>
      <c r="ADL250" s="4"/>
      <c r="ADM250" s="4" t="s">
        <v>5</v>
      </c>
      <c r="ADN250" s="4" t="s">
        <v>5</v>
      </c>
      <c r="ADO250" s="4">
        <v>202.09034999999997</v>
      </c>
      <c r="ADP250" s="4" t="s">
        <v>5</v>
      </c>
      <c r="ADQ250" s="2" t="s">
        <v>5</v>
      </c>
      <c r="ADR250" s="2" t="s">
        <v>5</v>
      </c>
      <c r="ADS250" s="2" t="s">
        <v>5</v>
      </c>
      <c r="ADT250" s="2" t="s">
        <v>5</v>
      </c>
      <c r="ADU250" s="2" t="s">
        <v>5</v>
      </c>
      <c r="ADV250" s="2" t="s">
        <v>5</v>
      </c>
    </row>
    <row r="251" spans="1:802" s="2" customFormat="1" ht="16.5">
      <c r="A251" s="5" t="s">
        <v>245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  <c r="ZM251" s="4"/>
      <c r="ZN251" s="4"/>
      <c r="ZO251" s="4"/>
      <c r="ZP251" s="4"/>
      <c r="ZQ251" s="4"/>
      <c r="ZR251" s="4"/>
      <c r="ZS251" s="4"/>
      <c r="ZT251" s="4"/>
      <c r="ZU251" s="4"/>
      <c r="ZV251" s="4"/>
      <c r="ZW251" s="4"/>
      <c r="ZX251" s="4"/>
      <c r="ZY251" s="4"/>
      <c r="ZZ251" s="4"/>
      <c r="AAA251" s="4"/>
      <c r="AAB251" s="4"/>
      <c r="AAC251" s="4"/>
      <c r="AAD251" s="4"/>
      <c r="AAE251" s="4"/>
      <c r="AAF251" s="4"/>
      <c r="AAG251" s="4"/>
      <c r="AAH251" s="4"/>
      <c r="AAI251" s="4"/>
      <c r="AAJ251" s="4"/>
      <c r="AAK251" s="4"/>
      <c r="AAL251" s="4"/>
      <c r="AAM251" s="4"/>
      <c r="AAN251" s="4"/>
      <c r="AAO251" s="4"/>
      <c r="AAP251" s="4"/>
      <c r="AAQ251" s="4"/>
      <c r="AAR251" s="4"/>
      <c r="AAS251" s="4"/>
      <c r="AAT251" s="4"/>
      <c r="AAU251" s="4"/>
      <c r="AAV251" s="4"/>
      <c r="AAW251" s="4"/>
      <c r="AAX251" s="4"/>
      <c r="AAY251" s="4"/>
      <c r="AAZ251" s="4"/>
      <c r="ABA251" s="4"/>
      <c r="ABB251" s="4"/>
      <c r="ABC251" s="4"/>
      <c r="ABD251" s="4"/>
      <c r="ABE251" s="4"/>
      <c r="ABF251" s="4"/>
      <c r="ABG251" s="4"/>
      <c r="ABH251" s="4"/>
      <c r="ABI251" s="4"/>
      <c r="ABJ251" s="4"/>
      <c r="ABK251" s="4"/>
      <c r="ABL251" s="4"/>
      <c r="ABM251" s="4"/>
      <c r="ABN251" s="4"/>
      <c r="ABO251" s="4"/>
      <c r="ABP251" s="4"/>
      <c r="ABQ251" s="4"/>
      <c r="ABR251" s="4"/>
      <c r="ABS251" s="4"/>
      <c r="ABT251" s="4"/>
      <c r="ABU251" s="4"/>
      <c r="ABV251" s="4"/>
      <c r="ABW251" s="4"/>
      <c r="ABX251" s="4"/>
      <c r="ABY251" s="4"/>
      <c r="ABZ251" s="4"/>
      <c r="ACA251" s="4"/>
      <c r="ACB251" s="4"/>
      <c r="ACC251" s="4"/>
      <c r="ACD251" s="4"/>
      <c r="ACE251" s="4"/>
      <c r="ACF251" s="4"/>
      <c r="ACG251" s="4"/>
      <c r="ACH251" s="4"/>
      <c r="ACI251" s="4"/>
      <c r="ACJ251" s="4"/>
      <c r="ACK251" s="4"/>
      <c r="ACL251" s="4"/>
      <c r="ACM251" s="4"/>
      <c r="ACN251" s="4"/>
      <c r="ACO251" s="4"/>
      <c r="ACP251" s="4"/>
      <c r="ACQ251" s="4"/>
      <c r="ACR251" s="4"/>
      <c r="ACS251" s="4"/>
      <c r="ACT251" s="4"/>
      <c r="ACU251" s="4"/>
      <c r="ACV251" s="4"/>
      <c r="ACW251" s="4"/>
      <c r="ACX251" s="4"/>
      <c r="ACY251" s="4"/>
      <c r="ACZ251" s="4"/>
      <c r="ADA251" s="4"/>
      <c r="ADB251" s="4"/>
      <c r="ADC251" s="4"/>
      <c r="ADD251" s="4"/>
      <c r="ADE251" s="4"/>
      <c r="ADF251" s="4"/>
      <c r="ADG251" s="4"/>
      <c r="ADH251" s="4"/>
      <c r="ADI251" s="4"/>
      <c r="ADJ251" s="4"/>
      <c r="ADK251" s="4"/>
      <c r="ADL251" s="4"/>
      <c r="ADM251" s="4"/>
      <c r="ADN251" s="4"/>
      <c r="ADO251" s="4"/>
      <c r="ADP251" s="4"/>
    </row>
    <row r="252" spans="1:802" s="2" customFormat="1" ht="16.5">
      <c r="A252" s="3" t="s">
        <v>246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>
        <v>164</v>
      </c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>
        <v>85</v>
      </c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>
        <v>67</v>
      </c>
      <c r="HI252" s="4"/>
      <c r="HJ252" s="4">
        <v>685</v>
      </c>
      <c r="HK252" s="4"/>
      <c r="HL252" s="4"/>
      <c r="HM252" s="4">
        <v>695</v>
      </c>
      <c r="HN252" s="4"/>
      <c r="HO252" s="4"/>
      <c r="HP252" s="4"/>
      <c r="HQ252" s="4"/>
      <c r="HR252" s="4"/>
      <c r="HS252" s="4">
        <v>67</v>
      </c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>
        <v>121</v>
      </c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>
        <v>1</v>
      </c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>
        <v>1</v>
      </c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>
        <v>1</v>
      </c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>
        <v>449</v>
      </c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>
        <v>1</v>
      </c>
      <c r="NP252" s="4"/>
      <c r="NQ252" s="4">
        <v>1</v>
      </c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>
        <v>1</v>
      </c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 t="s">
        <v>5</v>
      </c>
      <c r="PW252" s="4" t="s">
        <v>5</v>
      </c>
      <c r="PX252" s="4" t="s">
        <v>5</v>
      </c>
      <c r="PY252" s="4" t="s">
        <v>5</v>
      </c>
      <c r="PZ252" s="4" t="s">
        <v>5</v>
      </c>
      <c r="QA252" s="4" t="s">
        <v>5</v>
      </c>
      <c r="QB252" s="4" t="s">
        <v>5</v>
      </c>
      <c r="QC252" s="4" t="s">
        <v>5</v>
      </c>
      <c r="QD252" s="4" t="s">
        <v>5</v>
      </c>
      <c r="QE252" s="4" t="s">
        <v>5</v>
      </c>
      <c r="QF252" s="4" t="s">
        <v>5</v>
      </c>
      <c r="QG252" s="4" t="s">
        <v>5</v>
      </c>
      <c r="QH252" s="4" t="s">
        <v>5</v>
      </c>
      <c r="QI252" s="4" t="s">
        <v>5</v>
      </c>
      <c r="QJ252" s="4" t="s">
        <v>5</v>
      </c>
      <c r="QK252" s="4" t="s">
        <v>5</v>
      </c>
      <c r="QL252" s="4" t="s">
        <v>5</v>
      </c>
      <c r="QM252" s="4">
        <v>0.88184879999999999</v>
      </c>
      <c r="QN252" s="4" t="s">
        <v>5</v>
      </c>
      <c r="QO252" s="4" t="s">
        <v>5</v>
      </c>
      <c r="QP252" s="4" t="s">
        <v>5</v>
      </c>
      <c r="QQ252" s="4" t="s">
        <v>5</v>
      </c>
      <c r="QR252" s="4" t="s">
        <v>5</v>
      </c>
      <c r="QS252" s="4" t="s">
        <v>5</v>
      </c>
      <c r="QT252" s="4" t="s">
        <v>5</v>
      </c>
      <c r="QU252" s="4" t="s">
        <v>5</v>
      </c>
      <c r="QV252" s="4" t="s">
        <v>5</v>
      </c>
      <c r="QW252" s="4" t="s">
        <v>5</v>
      </c>
      <c r="QX252" s="4" t="s">
        <v>5</v>
      </c>
      <c r="QY252" s="4" t="s">
        <v>5</v>
      </c>
      <c r="QZ252" s="4" t="s">
        <v>5</v>
      </c>
      <c r="RA252" s="4" t="s">
        <v>5</v>
      </c>
      <c r="RB252" s="4" t="s">
        <v>5</v>
      </c>
      <c r="RC252" s="4" t="s">
        <v>5</v>
      </c>
      <c r="RD252" s="4" t="s">
        <v>5</v>
      </c>
      <c r="RE252" s="4" t="s">
        <v>5</v>
      </c>
      <c r="RF252" s="4" t="s">
        <v>5</v>
      </c>
      <c r="RG252" s="4" t="s">
        <v>5</v>
      </c>
      <c r="RH252" s="4" t="s">
        <v>5</v>
      </c>
      <c r="RI252" s="4" t="s">
        <v>5</v>
      </c>
      <c r="RJ252" s="4" t="s">
        <v>5</v>
      </c>
      <c r="RK252" s="4" t="s">
        <v>5</v>
      </c>
      <c r="RL252" s="4" t="s">
        <v>5</v>
      </c>
      <c r="RM252" s="4" t="s">
        <v>5</v>
      </c>
      <c r="RN252" s="4" t="s">
        <v>5</v>
      </c>
      <c r="RO252" s="4" t="s">
        <v>5</v>
      </c>
      <c r="RP252" s="4" t="s">
        <v>5</v>
      </c>
      <c r="RQ252" s="4" t="s">
        <v>5</v>
      </c>
      <c r="RR252" s="4" t="s">
        <v>5</v>
      </c>
      <c r="RS252" s="4" t="s">
        <v>5</v>
      </c>
      <c r="RT252" s="4" t="s">
        <v>5</v>
      </c>
      <c r="RU252" s="4" t="s">
        <v>5</v>
      </c>
      <c r="RV252" s="4" t="s">
        <v>5</v>
      </c>
      <c r="RW252" s="4" t="s">
        <v>5</v>
      </c>
      <c r="RX252" s="4" t="s">
        <v>5</v>
      </c>
      <c r="RY252" s="4">
        <v>0.88184879999999999</v>
      </c>
      <c r="RZ252" s="4" t="s">
        <v>5</v>
      </c>
      <c r="SA252" s="4" t="s">
        <v>5</v>
      </c>
      <c r="SB252" s="4" t="s">
        <v>5</v>
      </c>
      <c r="SC252" s="4" t="s">
        <v>5</v>
      </c>
      <c r="SD252" s="4" t="s">
        <v>5</v>
      </c>
      <c r="SE252" s="4" t="s">
        <v>5</v>
      </c>
      <c r="SF252" s="4" t="s">
        <v>5</v>
      </c>
      <c r="SG252" s="4" t="s">
        <v>5</v>
      </c>
      <c r="SH252" s="4" t="s">
        <v>5</v>
      </c>
      <c r="SI252" s="4" t="s">
        <v>5</v>
      </c>
      <c r="SJ252" s="4" t="s">
        <v>5</v>
      </c>
      <c r="SK252" s="4" t="s">
        <v>5</v>
      </c>
      <c r="SL252" s="4" t="s">
        <v>5</v>
      </c>
      <c r="SM252" s="4" t="s">
        <v>5</v>
      </c>
      <c r="SN252" s="4" t="s">
        <v>5</v>
      </c>
      <c r="SO252" s="4" t="s">
        <v>5</v>
      </c>
      <c r="SP252" s="4" t="s">
        <v>5</v>
      </c>
      <c r="SQ252" s="4" t="s">
        <v>5</v>
      </c>
      <c r="SR252" s="4" t="s">
        <v>5</v>
      </c>
      <c r="SS252" s="4" t="s">
        <v>5</v>
      </c>
      <c r="ST252" s="4" t="s">
        <v>5</v>
      </c>
      <c r="SU252" s="4" t="s">
        <v>5</v>
      </c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 t="s">
        <v>5</v>
      </c>
      <c r="TM252" s="4" t="s">
        <v>5</v>
      </c>
      <c r="TN252" s="4" t="s">
        <v>5</v>
      </c>
      <c r="TO252" s="4">
        <v>0.88184879999999999</v>
      </c>
      <c r="TP252" s="4" t="s">
        <v>5</v>
      </c>
      <c r="TQ252" s="4" t="s">
        <v>5</v>
      </c>
      <c r="TR252" s="4" t="s">
        <v>5</v>
      </c>
      <c r="TS252" s="4" t="s">
        <v>5</v>
      </c>
      <c r="TT252" s="4" t="s">
        <v>5</v>
      </c>
      <c r="TU252" s="6" t="s">
        <v>5</v>
      </c>
      <c r="TV252" s="6" t="s">
        <v>5</v>
      </c>
      <c r="TW252" s="6" t="s">
        <v>5</v>
      </c>
      <c r="TX252" s="6" t="s">
        <v>5</v>
      </c>
      <c r="TY252" s="6" t="s">
        <v>5</v>
      </c>
      <c r="TZ252" s="6" t="s">
        <v>5</v>
      </c>
      <c r="UA252" s="6" t="s">
        <v>5</v>
      </c>
      <c r="UB252" s="6" t="s">
        <v>5</v>
      </c>
      <c r="UC252" s="6" t="s">
        <v>5</v>
      </c>
      <c r="UD252" s="6" t="s">
        <v>5</v>
      </c>
      <c r="UE252" s="6" t="s">
        <v>5</v>
      </c>
      <c r="UF252" s="6" t="s">
        <v>5</v>
      </c>
      <c r="UG252" s="6" t="s">
        <v>5</v>
      </c>
      <c r="UH252" s="6" t="s">
        <v>5</v>
      </c>
      <c r="UI252" s="6" t="s">
        <v>5</v>
      </c>
      <c r="UJ252" s="6" t="s">
        <v>5</v>
      </c>
      <c r="UK252" s="6" t="s">
        <v>5</v>
      </c>
      <c r="UL252" s="6" t="s">
        <v>5</v>
      </c>
      <c r="UM252" s="6" t="s">
        <v>5</v>
      </c>
      <c r="UN252" s="6" t="s">
        <v>5</v>
      </c>
      <c r="UO252" s="6" t="s">
        <v>5</v>
      </c>
      <c r="UP252" s="6" t="s">
        <v>5</v>
      </c>
      <c r="UQ252" s="6" t="s">
        <v>5</v>
      </c>
      <c r="UR252" s="6" t="s">
        <v>5</v>
      </c>
      <c r="US252" s="6" t="s">
        <v>5</v>
      </c>
      <c r="UT252" s="6" t="s">
        <v>5</v>
      </c>
      <c r="UU252" s="6" t="s">
        <v>5</v>
      </c>
      <c r="UV252" s="6" t="s">
        <v>5</v>
      </c>
      <c r="UW252" s="6" t="s">
        <v>5</v>
      </c>
      <c r="UX252" s="6" t="s">
        <v>5</v>
      </c>
      <c r="UY252" s="6" t="s">
        <v>5</v>
      </c>
      <c r="UZ252" s="6" t="s">
        <v>5</v>
      </c>
      <c r="VA252" s="6">
        <v>0.88184879999999999</v>
      </c>
      <c r="VB252" s="6" t="s">
        <v>5</v>
      </c>
      <c r="VC252" s="6" t="s">
        <v>5</v>
      </c>
      <c r="VD252" s="6" t="s">
        <v>5</v>
      </c>
      <c r="VE252" s="6" t="s">
        <v>5</v>
      </c>
      <c r="VF252" s="6" t="s">
        <v>5</v>
      </c>
      <c r="VG252" s="6" t="s">
        <v>5</v>
      </c>
      <c r="VH252" s="6" t="s">
        <v>5</v>
      </c>
      <c r="VI252" s="6" t="s">
        <v>5</v>
      </c>
      <c r="VJ252" s="6" t="s">
        <v>5</v>
      </c>
      <c r="VK252" s="6" t="s">
        <v>5</v>
      </c>
      <c r="VL252" s="6" t="s">
        <v>5</v>
      </c>
      <c r="VM252" s="6" t="s">
        <v>5</v>
      </c>
      <c r="VN252" s="6" t="s">
        <v>5</v>
      </c>
      <c r="VO252" s="6" t="s">
        <v>5</v>
      </c>
      <c r="VP252" s="6" t="s">
        <v>5</v>
      </c>
      <c r="VQ252" s="6" t="s">
        <v>5</v>
      </c>
      <c r="VR252" s="6" t="s">
        <v>5</v>
      </c>
      <c r="VS252" s="6" t="s">
        <v>5</v>
      </c>
      <c r="VT252" s="6" t="s">
        <v>5</v>
      </c>
      <c r="VU252" s="6" t="s">
        <v>5</v>
      </c>
      <c r="VV252" s="6" t="s">
        <v>5</v>
      </c>
      <c r="VW252" s="6" t="s">
        <v>5</v>
      </c>
      <c r="VX252" s="6" t="s">
        <v>5</v>
      </c>
      <c r="VY252" s="6" t="s">
        <v>5</v>
      </c>
      <c r="VZ252" s="6" t="s">
        <v>5</v>
      </c>
      <c r="WA252" s="6" t="s">
        <v>5</v>
      </c>
      <c r="WB252" s="6" t="s">
        <v>5</v>
      </c>
      <c r="WC252" s="6" t="s">
        <v>5</v>
      </c>
      <c r="WD252" s="6" t="s">
        <v>5</v>
      </c>
      <c r="WE252" s="6" t="s">
        <v>5</v>
      </c>
      <c r="WF252" s="6" t="s">
        <v>5</v>
      </c>
      <c r="WG252" s="6" t="s">
        <v>5</v>
      </c>
      <c r="WH252" s="6" t="s">
        <v>5</v>
      </c>
      <c r="WI252" s="6" t="s">
        <v>5</v>
      </c>
      <c r="WJ252" s="6">
        <v>0.88184879999999999</v>
      </c>
      <c r="WK252" s="6" t="s">
        <v>5</v>
      </c>
      <c r="WL252" s="6" t="s">
        <v>5</v>
      </c>
      <c r="WM252" s="6" t="s">
        <v>5</v>
      </c>
      <c r="WN252" s="6" t="s">
        <v>5</v>
      </c>
      <c r="WO252" s="6" t="s">
        <v>5</v>
      </c>
      <c r="WP252" s="6" t="s">
        <v>5</v>
      </c>
      <c r="WQ252" s="6" t="s">
        <v>5</v>
      </c>
      <c r="WR252" s="6" t="s">
        <v>5</v>
      </c>
      <c r="WS252" s="6" t="s">
        <v>5</v>
      </c>
      <c r="WT252" s="6" t="s">
        <v>5</v>
      </c>
      <c r="WU252" s="6" t="s">
        <v>5</v>
      </c>
      <c r="WV252" s="6" t="s">
        <v>5</v>
      </c>
      <c r="WW252" s="6" t="s">
        <v>5</v>
      </c>
      <c r="WX252" s="6" t="s">
        <v>5</v>
      </c>
      <c r="WY252" s="6" t="s">
        <v>5</v>
      </c>
      <c r="WZ252" s="6" t="s">
        <v>5</v>
      </c>
      <c r="XA252" s="6" t="s">
        <v>5</v>
      </c>
      <c r="XB252" s="6" t="s">
        <v>5</v>
      </c>
      <c r="XC252" s="6" t="s">
        <v>5</v>
      </c>
      <c r="XD252" s="6" t="s">
        <v>5</v>
      </c>
      <c r="XE252" s="6" t="s">
        <v>5</v>
      </c>
      <c r="XF252" s="6" t="s">
        <v>5</v>
      </c>
      <c r="XG252" s="6" t="s">
        <v>5</v>
      </c>
      <c r="XH252" s="6" t="s">
        <v>5</v>
      </c>
      <c r="XI252" s="6" t="s">
        <v>5</v>
      </c>
      <c r="XJ252" s="6" t="s">
        <v>5</v>
      </c>
      <c r="XK252" s="6" t="s">
        <v>5</v>
      </c>
      <c r="XL252" s="6" t="s">
        <v>5</v>
      </c>
      <c r="XM252" s="6" t="s">
        <v>5</v>
      </c>
      <c r="XN252" s="6" t="s">
        <v>5</v>
      </c>
      <c r="XO252" s="6" t="s">
        <v>5</v>
      </c>
      <c r="XP252" s="6" t="s">
        <v>5</v>
      </c>
      <c r="XQ252" s="6" t="s">
        <v>5</v>
      </c>
      <c r="XR252" s="6" t="s">
        <v>5</v>
      </c>
      <c r="XS252" s="6" t="s">
        <v>5</v>
      </c>
      <c r="XT252" s="6" t="s">
        <v>5</v>
      </c>
      <c r="XU252" s="6" t="s">
        <v>5</v>
      </c>
      <c r="XV252" s="6">
        <v>0.88184879999999999</v>
      </c>
      <c r="XW252" s="6" t="s">
        <v>5</v>
      </c>
      <c r="XX252" s="6" t="s">
        <v>5</v>
      </c>
      <c r="XY252" s="6" t="s">
        <v>5</v>
      </c>
      <c r="XZ252" s="6" t="s">
        <v>5</v>
      </c>
      <c r="YA252" s="6" t="s">
        <v>5</v>
      </c>
      <c r="YB252" s="6" t="s">
        <v>5</v>
      </c>
      <c r="YC252" s="6" t="s">
        <v>5</v>
      </c>
      <c r="YD252" s="6" t="s">
        <v>5</v>
      </c>
      <c r="YE252" s="6" t="s">
        <v>5</v>
      </c>
      <c r="YF252" s="6" t="s">
        <v>5</v>
      </c>
      <c r="YG252" s="6" t="s">
        <v>5</v>
      </c>
      <c r="YH252" s="6" t="s">
        <v>5</v>
      </c>
      <c r="YI252" s="6" t="s">
        <v>5</v>
      </c>
      <c r="YJ252" s="6" t="s">
        <v>5</v>
      </c>
      <c r="YK252" s="6" t="s">
        <v>5</v>
      </c>
      <c r="YL252" s="6" t="s">
        <v>5</v>
      </c>
      <c r="YM252" s="6" t="s">
        <v>5</v>
      </c>
      <c r="YN252" s="6" t="s">
        <v>5</v>
      </c>
      <c r="YO252" s="6" t="s">
        <v>5</v>
      </c>
      <c r="YP252" s="6" t="s">
        <v>5</v>
      </c>
      <c r="YQ252" s="6" t="s">
        <v>5</v>
      </c>
      <c r="YR252" s="6" t="s">
        <v>5</v>
      </c>
      <c r="YS252" s="6" t="s">
        <v>5</v>
      </c>
      <c r="YT252" s="6" t="s">
        <v>5</v>
      </c>
      <c r="YU252" s="6" t="s">
        <v>5</v>
      </c>
      <c r="YV252" s="6" t="s">
        <v>5</v>
      </c>
      <c r="YW252" s="6" t="s">
        <v>5</v>
      </c>
      <c r="YX252" s="6" t="s">
        <v>5</v>
      </c>
      <c r="YY252" s="6" t="s">
        <v>5</v>
      </c>
      <c r="YZ252" s="6" t="s">
        <v>5</v>
      </c>
      <c r="ZA252" s="6">
        <v>0.88184879999999999</v>
      </c>
      <c r="ZB252" s="6" t="s">
        <v>5</v>
      </c>
      <c r="ZC252" s="6" t="s">
        <v>5</v>
      </c>
      <c r="ZD252" s="6" t="s">
        <v>5</v>
      </c>
      <c r="ZE252" s="6" t="s">
        <v>5</v>
      </c>
      <c r="ZF252" s="6" t="s">
        <v>5</v>
      </c>
      <c r="ZG252" s="6" t="s">
        <v>5</v>
      </c>
      <c r="ZH252" s="6" t="s">
        <v>5</v>
      </c>
      <c r="ZI252" s="4"/>
      <c r="ZJ252" s="4"/>
      <c r="ZK252" s="6">
        <v>278.73770819999999</v>
      </c>
      <c r="ZL252" s="4"/>
      <c r="ZM252" s="4"/>
      <c r="ZN252" s="4"/>
      <c r="ZO252" s="4"/>
      <c r="ZP252" s="4"/>
      <c r="ZQ252" s="4"/>
      <c r="ZR252" s="6">
        <v>303.13552499999997</v>
      </c>
      <c r="ZS252" s="4"/>
      <c r="ZT252" s="4"/>
      <c r="ZU252" s="4"/>
      <c r="ZV252" s="4"/>
      <c r="ZW252" s="4"/>
      <c r="ZX252" s="4"/>
      <c r="ZY252" s="4"/>
      <c r="ZZ252" s="4"/>
      <c r="AAA252" s="4"/>
      <c r="AAB252" s="4"/>
      <c r="AAC252" s="6">
        <v>506.9160852</v>
      </c>
      <c r="AAD252" s="4"/>
      <c r="AAE252" s="4"/>
      <c r="AAF252" s="4"/>
      <c r="AAG252" s="4"/>
      <c r="AAH252" s="4"/>
      <c r="AAI252" s="4"/>
      <c r="AAJ252" s="4"/>
      <c r="AAK252" s="4"/>
      <c r="AAL252" s="4"/>
      <c r="AAM252" s="4"/>
      <c r="AAN252" s="4"/>
      <c r="AAO252" s="4"/>
      <c r="AAP252" s="4"/>
      <c r="AAQ252" s="4"/>
      <c r="AAR252" s="4"/>
      <c r="AAS252" s="4"/>
      <c r="AAT252" s="4"/>
      <c r="AAU252" s="4"/>
      <c r="AAV252" s="4"/>
      <c r="AAW252" s="4"/>
      <c r="AAX252" s="4"/>
      <c r="AAY252" s="4"/>
      <c r="AAZ252" s="4"/>
      <c r="ABA252" s="4"/>
      <c r="ABB252" s="4"/>
      <c r="ABC252" s="4"/>
      <c r="ABD252" s="4"/>
      <c r="ABE252" s="4"/>
      <c r="ABF252" s="4"/>
      <c r="ABG252" s="4"/>
      <c r="ABH252" s="4"/>
      <c r="ABI252" s="4"/>
      <c r="ABJ252" s="4"/>
      <c r="ABK252" s="4"/>
      <c r="ABL252" s="4"/>
      <c r="ABM252" s="4">
        <v>0.88184879999999999</v>
      </c>
      <c r="ABN252" s="4"/>
      <c r="ABO252" s="4"/>
      <c r="ABP252" s="4"/>
      <c r="ABQ252" s="4"/>
      <c r="ABR252" s="4"/>
      <c r="ABS252" s="4"/>
      <c r="ABT252" s="4"/>
      <c r="ABU252" s="4"/>
      <c r="ABV252" s="4"/>
      <c r="ABW252" s="4"/>
      <c r="ABX252" s="4"/>
      <c r="ABY252" s="4"/>
      <c r="ABZ252" s="4"/>
      <c r="ACA252" s="4"/>
      <c r="ACB252" s="4"/>
      <c r="ACC252" s="4"/>
      <c r="ACD252" s="4"/>
      <c r="ACE252" s="4"/>
      <c r="ACF252" s="4"/>
      <c r="ACG252" s="4"/>
      <c r="ACH252" s="4"/>
      <c r="ACI252" s="4"/>
      <c r="ACJ252" s="4"/>
      <c r="ACK252" s="4"/>
      <c r="ACL252" s="4"/>
      <c r="ACM252" s="4"/>
      <c r="ACN252" s="4"/>
      <c r="ACO252" s="4"/>
      <c r="ACP252" s="4" t="s">
        <v>5</v>
      </c>
      <c r="ACQ252" s="4" t="s">
        <v>5</v>
      </c>
      <c r="ACR252" s="4" t="s">
        <v>5</v>
      </c>
      <c r="ACS252" s="4" t="s">
        <v>5</v>
      </c>
      <c r="ACT252" s="4" t="s">
        <v>5</v>
      </c>
      <c r="ACU252" s="4" t="s">
        <v>5</v>
      </c>
      <c r="ACV252" s="4" t="s">
        <v>5</v>
      </c>
      <c r="ACW252" s="4" t="s">
        <v>5</v>
      </c>
      <c r="ACX252" s="4">
        <v>0.88184879999999999</v>
      </c>
      <c r="ACY252" s="4" t="s">
        <v>5</v>
      </c>
      <c r="ACZ252" s="4" t="s">
        <v>5</v>
      </c>
      <c r="ADA252" s="4" t="s">
        <v>5</v>
      </c>
      <c r="ADB252" s="4" t="s">
        <v>5</v>
      </c>
      <c r="ADC252" s="4" t="s">
        <v>5</v>
      </c>
      <c r="ADD252" s="4" t="s">
        <v>5</v>
      </c>
      <c r="ADE252" s="4" t="s">
        <v>5</v>
      </c>
      <c r="ADF252" s="4" t="s">
        <v>5</v>
      </c>
      <c r="ADG252" s="4" t="s">
        <v>5</v>
      </c>
      <c r="ADH252" s="4" t="s">
        <v>5</v>
      </c>
      <c r="ADI252" s="4" t="s">
        <v>5</v>
      </c>
      <c r="ADJ252" s="4" t="s">
        <v>5</v>
      </c>
      <c r="ADK252" s="4" t="s">
        <v>5</v>
      </c>
      <c r="ADL252" s="4"/>
      <c r="ADM252" s="4"/>
      <c r="ADN252" s="4"/>
      <c r="ADO252" s="4"/>
      <c r="ADP252" s="4"/>
    </row>
    <row r="253" spans="1:802" s="2" customFormat="1" ht="16.5">
      <c r="A253" s="3" t="s">
        <v>247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  <c r="ZM253" s="4"/>
      <c r="ZN253" s="4"/>
      <c r="ZO253" s="4"/>
      <c r="ZP253" s="4"/>
      <c r="ZQ253" s="4"/>
      <c r="ZR253" s="4"/>
      <c r="ZS253" s="4"/>
      <c r="ZT253" s="4"/>
      <c r="ZU253" s="4"/>
      <c r="ZV253" s="4"/>
      <c r="ZW253" s="4"/>
      <c r="ZX253" s="4"/>
      <c r="ZY253" s="4"/>
      <c r="ZZ253" s="4"/>
      <c r="AAA253" s="4"/>
      <c r="AAB253" s="4"/>
      <c r="AAC253" s="4"/>
      <c r="AAD253" s="4"/>
      <c r="AAE253" s="4"/>
      <c r="AAF253" s="4"/>
      <c r="AAG253" s="4"/>
      <c r="AAH253" s="4"/>
      <c r="AAI253" s="4"/>
      <c r="AAJ253" s="4"/>
      <c r="AAK253" s="4"/>
      <c r="AAL253" s="4"/>
      <c r="AAM253" s="4"/>
      <c r="AAN253" s="4"/>
      <c r="AAO253" s="4"/>
      <c r="AAP253" s="4"/>
      <c r="AAQ253" s="4"/>
      <c r="AAR253" s="4"/>
      <c r="AAS253" s="4"/>
      <c r="AAT253" s="4"/>
      <c r="AAU253" s="4"/>
      <c r="AAV253" s="4"/>
      <c r="AAW253" s="4"/>
      <c r="AAX253" s="4"/>
      <c r="AAY253" s="4"/>
      <c r="AAZ253" s="4"/>
      <c r="ABA253" s="4"/>
      <c r="ABB253" s="4"/>
      <c r="ABC253" s="4"/>
      <c r="ABD253" s="4"/>
      <c r="ABE253" s="4"/>
      <c r="ABF253" s="4"/>
      <c r="ABG253" s="4"/>
      <c r="ABH253" s="4"/>
      <c r="ABI253" s="4"/>
      <c r="ABJ253" s="4"/>
      <c r="ABK253" s="4"/>
      <c r="ABL253" s="4"/>
      <c r="ABM253" s="4"/>
      <c r="ABN253" s="4"/>
      <c r="ABO253" s="4"/>
      <c r="ABP253" s="4"/>
      <c r="ABQ253" s="4"/>
      <c r="ABR253" s="4"/>
      <c r="ABS253" s="4"/>
      <c r="ABT253" s="4"/>
      <c r="ABU253" s="4"/>
      <c r="ABV253" s="4"/>
      <c r="ABW253" s="4"/>
      <c r="ABX253" s="4"/>
      <c r="ABY253" s="4"/>
      <c r="ABZ253" s="4"/>
      <c r="ACA253" s="4"/>
      <c r="ACB253" s="4"/>
      <c r="ACC253" s="4"/>
      <c r="ACD253" s="4"/>
      <c r="ACE253" s="4"/>
      <c r="ACF253" s="4"/>
      <c r="ACG253" s="4"/>
      <c r="ACH253" s="4"/>
      <c r="ACI253" s="4"/>
      <c r="ACJ253" s="4"/>
      <c r="ACK253" s="4"/>
      <c r="ACL253" s="4"/>
      <c r="ACM253" s="4"/>
      <c r="ACN253" s="4"/>
      <c r="ACO253" s="4"/>
      <c r="ACP253" s="4"/>
      <c r="ACQ253" s="4"/>
      <c r="ACR253" s="4"/>
      <c r="ACS253" s="4"/>
      <c r="ACT253" s="4"/>
      <c r="ACU253" s="4"/>
      <c r="ACV253" s="4"/>
      <c r="ACW253" s="4"/>
      <c r="ACX253" s="4"/>
      <c r="ACY253" s="4"/>
      <c r="ACZ253" s="4"/>
      <c r="ADA253" s="4"/>
      <c r="ADB253" s="4"/>
      <c r="ADC253" s="4"/>
      <c r="ADD253" s="4"/>
      <c r="ADE253" s="4"/>
      <c r="ADF253" s="4"/>
      <c r="ADG253" s="4"/>
      <c r="ADH253" s="4"/>
      <c r="ADI253" s="4"/>
      <c r="ADJ253" s="4"/>
      <c r="ADK253" s="4"/>
      <c r="ADL253" s="4"/>
      <c r="ADM253" s="4"/>
      <c r="ADN253" s="4"/>
      <c r="ADO253" s="4"/>
      <c r="ADP253" s="4"/>
    </row>
    <row r="254" spans="1:802" s="2" customFormat="1" ht="16.5">
      <c r="A254" s="5" t="s">
        <v>248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  <c r="ZM254" s="4"/>
      <c r="ZN254" s="4"/>
      <c r="ZO254" s="4"/>
      <c r="ZP254" s="4"/>
      <c r="ZQ254" s="4"/>
      <c r="ZR254" s="4"/>
      <c r="ZS254" s="4"/>
      <c r="ZT254" s="4"/>
      <c r="ZU254" s="4"/>
      <c r="ZV254" s="4"/>
      <c r="ZW254" s="4"/>
      <c r="ZX254" s="4"/>
      <c r="ZY254" s="4"/>
      <c r="ZZ254" s="4"/>
      <c r="AAA254" s="4"/>
      <c r="AAB254" s="4"/>
      <c r="AAC254" s="4"/>
      <c r="AAD254" s="4"/>
      <c r="AAE254" s="4"/>
      <c r="AAF254" s="4"/>
      <c r="AAG254" s="4"/>
      <c r="AAH254" s="4"/>
      <c r="AAI254" s="4"/>
      <c r="AAJ254" s="4"/>
      <c r="AAK254" s="4"/>
      <c r="AAL254" s="4"/>
      <c r="AAM254" s="4"/>
      <c r="AAN254" s="4"/>
      <c r="AAO254" s="4"/>
      <c r="AAP254" s="4"/>
      <c r="AAQ254" s="4"/>
      <c r="AAR254" s="4"/>
      <c r="AAS254" s="4"/>
      <c r="AAT254" s="4"/>
      <c r="AAU254" s="4"/>
      <c r="AAV254" s="4"/>
      <c r="AAW254" s="4"/>
      <c r="AAX254" s="4"/>
      <c r="AAY254" s="4"/>
      <c r="AAZ254" s="4"/>
      <c r="ABA254" s="4"/>
      <c r="ABB254" s="4"/>
      <c r="ABC254" s="4"/>
      <c r="ABD254" s="4"/>
      <c r="ABE254" s="4"/>
      <c r="ABF254" s="4"/>
      <c r="ABG254" s="4"/>
      <c r="ABH254" s="4"/>
      <c r="ABI254" s="4"/>
      <c r="ABJ254" s="4"/>
      <c r="ABK254" s="4"/>
      <c r="ABL254" s="4"/>
      <c r="ABM254" s="4"/>
      <c r="ABN254" s="4"/>
      <c r="ABO254" s="4"/>
      <c r="ABP254" s="4"/>
      <c r="ABQ254" s="4"/>
      <c r="ABR254" s="4"/>
      <c r="ABS254" s="4"/>
      <c r="ABT254" s="4"/>
      <c r="ABU254" s="4"/>
      <c r="ABV254" s="4"/>
      <c r="ABW254" s="4"/>
      <c r="ABX254" s="4"/>
      <c r="ABY254" s="4"/>
      <c r="ABZ254" s="4"/>
      <c r="ACA254" s="4"/>
      <c r="ACB254" s="4"/>
      <c r="ACC254" s="4"/>
      <c r="ACD254" s="4"/>
      <c r="ACE254" s="4"/>
      <c r="ACF254" s="4"/>
      <c r="ACG254" s="4"/>
      <c r="ACH254" s="4"/>
      <c r="ACI254" s="4"/>
      <c r="ACJ254" s="4"/>
      <c r="ACK254" s="4"/>
      <c r="ACL254" s="4"/>
      <c r="ACM254" s="4"/>
      <c r="ACN254" s="4"/>
      <c r="ACO254" s="4"/>
      <c r="ACP254" s="4"/>
      <c r="ACQ254" s="4"/>
      <c r="ACR254" s="4"/>
      <c r="ACS254" s="4"/>
      <c r="ACT254" s="4"/>
      <c r="ACU254" s="4"/>
      <c r="ACV254" s="4"/>
      <c r="ACW254" s="4"/>
      <c r="ACX254" s="4"/>
      <c r="ACY254" s="4"/>
      <c r="ACZ254" s="4"/>
      <c r="ADA254" s="4"/>
      <c r="ADB254" s="4"/>
      <c r="ADC254" s="4"/>
      <c r="ADD254" s="4"/>
      <c r="ADE254" s="4"/>
      <c r="ADF254" s="4"/>
      <c r="ADG254" s="4"/>
      <c r="ADH254" s="4"/>
      <c r="ADI254" s="4"/>
      <c r="ADJ254" s="4"/>
      <c r="ADK254" s="4"/>
      <c r="ADL254" s="4"/>
      <c r="ADM254" s="4"/>
      <c r="ADN254" s="4"/>
      <c r="ADO254" s="4"/>
      <c r="ADP254" s="4"/>
    </row>
    <row r="255" spans="1:802" s="2" customFormat="1" ht="16.5">
      <c r="A255" s="3" t="s">
        <v>249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  <c r="ZM255" s="4"/>
      <c r="ZN255" s="4"/>
      <c r="ZO255" s="4"/>
      <c r="ZP255" s="4"/>
      <c r="ZQ255" s="4"/>
      <c r="ZR255" s="4"/>
      <c r="ZS255" s="4"/>
      <c r="ZT255" s="4"/>
      <c r="ZU255" s="4"/>
      <c r="ZV255" s="4"/>
      <c r="ZW255" s="4"/>
      <c r="ZX255" s="4"/>
      <c r="ZY255" s="4"/>
      <c r="ZZ255" s="4"/>
      <c r="AAA255" s="4"/>
      <c r="AAB255" s="4"/>
      <c r="AAC255" s="4"/>
      <c r="AAD255" s="4"/>
      <c r="AAE255" s="4"/>
      <c r="AAF255" s="4"/>
      <c r="AAG255" s="4"/>
      <c r="AAH255" s="4"/>
      <c r="AAI255" s="4"/>
      <c r="AAJ255" s="4"/>
      <c r="AAK255" s="4"/>
      <c r="AAL255" s="4"/>
      <c r="AAM255" s="4"/>
      <c r="AAN255" s="4"/>
      <c r="AAO255" s="4"/>
      <c r="AAP255" s="4"/>
      <c r="AAQ255" s="4"/>
      <c r="AAR255" s="4"/>
      <c r="AAS255" s="4"/>
      <c r="AAT255" s="4"/>
      <c r="AAU255" s="4"/>
      <c r="AAV255" s="4"/>
      <c r="AAW255" s="4"/>
      <c r="AAX255" s="4"/>
      <c r="AAY255" s="4"/>
      <c r="AAZ255" s="4"/>
      <c r="ABA255" s="4"/>
      <c r="ABB255" s="4"/>
      <c r="ABC255" s="4"/>
      <c r="ABD255" s="4"/>
      <c r="ABE255" s="4"/>
      <c r="ABF255" s="4"/>
      <c r="ABG255" s="4"/>
      <c r="ABH255" s="4"/>
      <c r="ABI255" s="4"/>
      <c r="ABJ255" s="4"/>
      <c r="ABK255" s="4"/>
      <c r="ABL255" s="4"/>
      <c r="ABM255" s="4"/>
      <c r="ABN255" s="4"/>
      <c r="ABO255" s="4"/>
      <c r="ABP255" s="4"/>
      <c r="ABQ255" s="4"/>
      <c r="ABR255" s="4"/>
      <c r="ABS255" s="4"/>
      <c r="ABT255" s="4"/>
      <c r="ABU255" s="4"/>
      <c r="ABV255" s="4"/>
      <c r="ABW255" s="4"/>
      <c r="ABX255" s="4"/>
      <c r="ABY255" s="4"/>
      <c r="ABZ255" s="4"/>
      <c r="ACA255" s="4"/>
      <c r="ACB255" s="4"/>
      <c r="ACC255" s="4"/>
      <c r="ACD255" s="4"/>
      <c r="ACE255" s="4"/>
      <c r="ACF255" s="4"/>
      <c r="ACG255" s="4"/>
      <c r="ACH255" s="4"/>
      <c r="ACI255" s="4"/>
      <c r="ACJ255" s="4"/>
      <c r="ACK255" s="4"/>
      <c r="ACL255" s="4"/>
      <c r="ACM255" s="4"/>
      <c r="ACN255" s="4"/>
      <c r="ACO255" s="4"/>
      <c r="ACP255" s="4"/>
      <c r="ACQ255" s="4"/>
      <c r="ACR255" s="4"/>
      <c r="ACS255" s="4"/>
      <c r="ACT255" s="4"/>
      <c r="ACU255" s="4"/>
      <c r="ACV255" s="4"/>
      <c r="ACW255" s="4"/>
      <c r="ACX255" s="4"/>
      <c r="ACY255" s="4"/>
      <c r="ACZ255" s="4"/>
      <c r="ADA255" s="4"/>
      <c r="ADB255" s="4"/>
      <c r="ADC255" s="4"/>
      <c r="ADD255" s="4"/>
      <c r="ADE255" s="4"/>
      <c r="ADF255" s="4"/>
      <c r="ADG255" s="4"/>
      <c r="ADH255" s="4"/>
      <c r="ADI255" s="4"/>
      <c r="ADJ255" s="4"/>
      <c r="ADK255" s="4"/>
      <c r="ADL255" s="4"/>
      <c r="ADM255" s="4"/>
      <c r="ADN255" s="4"/>
      <c r="ADO255" s="4"/>
      <c r="ADP255" s="4"/>
    </row>
    <row r="256" spans="1:802" s="2" customFormat="1" ht="16.5">
      <c r="A256" s="3" t="s">
        <v>250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  <c r="ZM256" s="4"/>
      <c r="ZN256" s="4"/>
      <c r="ZO256" s="4"/>
      <c r="ZP256" s="4"/>
      <c r="ZQ256" s="4"/>
      <c r="ZR256" s="4"/>
      <c r="ZS256" s="4"/>
      <c r="ZT256" s="4"/>
      <c r="ZU256" s="4"/>
      <c r="ZV256" s="4"/>
      <c r="ZW256" s="4"/>
      <c r="ZX256" s="4"/>
      <c r="ZY256" s="4"/>
      <c r="ZZ256" s="4"/>
      <c r="AAA256" s="4"/>
      <c r="AAB256" s="4"/>
      <c r="AAC256" s="4"/>
      <c r="AAD256" s="4"/>
      <c r="AAE256" s="4"/>
      <c r="AAF256" s="4"/>
      <c r="AAG256" s="4"/>
      <c r="AAH256" s="4"/>
      <c r="AAI256" s="4"/>
      <c r="AAJ256" s="4"/>
      <c r="AAK256" s="4"/>
      <c r="AAL256" s="4"/>
      <c r="AAM256" s="4"/>
      <c r="AAN256" s="4"/>
      <c r="AAO256" s="4"/>
      <c r="AAP256" s="4"/>
      <c r="AAQ256" s="4"/>
      <c r="AAR256" s="4"/>
      <c r="AAS256" s="4"/>
      <c r="AAT256" s="4"/>
      <c r="AAU256" s="4"/>
      <c r="AAV256" s="4"/>
      <c r="AAW256" s="4"/>
      <c r="AAX256" s="4"/>
      <c r="AAY256" s="4"/>
      <c r="AAZ256" s="4"/>
      <c r="ABA256" s="4"/>
      <c r="ABB256" s="4"/>
      <c r="ABC256" s="4"/>
      <c r="ABD256" s="4"/>
      <c r="ABE256" s="4"/>
      <c r="ABF256" s="4"/>
      <c r="ABG256" s="4"/>
      <c r="ABH256" s="4"/>
      <c r="ABI256" s="4"/>
      <c r="ABJ256" s="4"/>
      <c r="ABK256" s="4"/>
      <c r="ABL256" s="4"/>
      <c r="ABM256" s="4"/>
      <c r="ABN256" s="4"/>
      <c r="ABO256" s="4"/>
      <c r="ABP256" s="4"/>
      <c r="ABQ256" s="4"/>
      <c r="ABR256" s="4"/>
      <c r="ABS256" s="4"/>
      <c r="ABT256" s="4"/>
      <c r="ABU256" s="4"/>
      <c r="ABV256" s="4"/>
      <c r="ABW256" s="4"/>
      <c r="ABX256" s="4"/>
      <c r="ABY256" s="4"/>
      <c r="ABZ256" s="4"/>
      <c r="ACA256" s="4"/>
      <c r="ACB256" s="4"/>
      <c r="ACC256" s="4"/>
      <c r="ACD256" s="4"/>
      <c r="ACE256" s="4"/>
      <c r="ACF256" s="4"/>
      <c r="ACG256" s="4"/>
      <c r="ACH256" s="4"/>
      <c r="ACI256" s="4"/>
      <c r="ACJ256" s="4"/>
      <c r="ACK256" s="4"/>
      <c r="ACL256" s="4"/>
      <c r="ACM256" s="4"/>
      <c r="ACN256" s="4"/>
      <c r="ACO256" s="4"/>
      <c r="ACP256" s="4"/>
      <c r="ACQ256" s="4"/>
      <c r="ACR256" s="4"/>
      <c r="ACS256" s="4"/>
      <c r="ACT256" s="4"/>
      <c r="ACU256" s="4"/>
      <c r="ACV256" s="4"/>
      <c r="ACW256" s="4"/>
      <c r="ACX256" s="4"/>
      <c r="ACY256" s="4"/>
      <c r="ACZ256" s="4"/>
      <c r="ADA256" s="4"/>
      <c r="ADB256" s="4"/>
      <c r="ADC256" s="4"/>
      <c r="ADD256" s="4"/>
      <c r="ADE256" s="4"/>
      <c r="ADF256" s="4"/>
      <c r="ADG256" s="4"/>
      <c r="ADH256" s="4"/>
      <c r="ADI256" s="4"/>
      <c r="ADJ256" s="4"/>
      <c r="ADK256" s="4"/>
      <c r="ADL256" s="4"/>
      <c r="ADM256" s="4"/>
      <c r="ADN256" s="4"/>
      <c r="ADO256" s="4"/>
      <c r="ADP256" s="4"/>
    </row>
    <row r="257" spans="1:802" s="2" customFormat="1" ht="16.5">
      <c r="A257" s="5" t="s">
        <v>251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>
        <v>132</v>
      </c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6" t="s">
        <v>5</v>
      </c>
      <c r="VW257" s="6" t="s">
        <v>5</v>
      </c>
      <c r="VX257" s="6" t="s">
        <v>5</v>
      </c>
      <c r="VY257" s="6" t="s">
        <v>5</v>
      </c>
      <c r="VZ257" s="6" t="s">
        <v>5</v>
      </c>
      <c r="WA257" s="6" t="s">
        <v>5</v>
      </c>
      <c r="WB257" s="6" t="s">
        <v>5</v>
      </c>
      <c r="WC257" s="6" t="s">
        <v>5</v>
      </c>
      <c r="WD257" s="6" t="s">
        <v>5</v>
      </c>
      <c r="WE257" s="6" t="s">
        <v>5</v>
      </c>
      <c r="WF257" s="6" t="s">
        <v>5</v>
      </c>
      <c r="WG257" s="6" t="s">
        <v>5</v>
      </c>
      <c r="WH257" s="6" t="s">
        <v>5</v>
      </c>
      <c r="WI257" s="6" t="s">
        <v>5</v>
      </c>
      <c r="WJ257" s="6">
        <v>159.7248639</v>
      </c>
      <c r="WK257" s="6" t="s">
        <v>5</v>
      </c>
      <c r="WL257" s="6" t="s">
        <v>5</v>
      </c>
      <c r="WM257" s="6" t="s">
        <v>5</v>
      </c>
      <c r="WN257" s="6" t="s">
        <v>5</v>
      </c>
      <c r="WO257" s="6" t="s">
        <v>5</v>
      </c>
      <c r="WP257" s="6" t="s">
        <v>5</v>
      </c>
      <c r="WQ257" s="6" t="s">
        <v>5</v>
      </c>
      <c r="WR257" s="6" t="s">
        <v>5</v>
      </c>
      <c r="WS257" s="6" t="s">
        <v>5</v>
      </c>
      <c r="WT257" s="6" t="s">
        <v>5</v>
      </c>
      <c r="WU257" s="6" t="s">
        <v>5</v>
      </c>
      <c r="WV257" s="6" t="s">
        <v>5</v>
      </c>
      <c r="WW257" s="6" t="s">
        <v>5</v>
      </c>
      <c r="WX257" s="6" t="s">
        <v>5</v>
      </c>
      <c r="WY257" s="6" t="s">
        <v>5</v>
      </c>
      <c r="WZ257" s="6" t="s">
        <v>5</v>
      </c>
      <c r="XA257" s="6" t="s">
        <v>5</v>
      </c>
      <c r="XB257" s="6" t="s">
        <v>5</v>
      </c>
      <c r="XC257" s="6" t="s">
        <v>5</v>
      </c>
      <c r="XD257" s="6" t="s">
        <v>5</v>
      </c>
      <c r="XE257" s="6" t="s">
        <v>5</v>
      </c>
      <c r="XF257" s="6" t="s">
        <v>5</v>
      </c>
      <c r="XG257" s="6" t="s">
        <v>5</v>
      </c>
      <c r="XH257" s="6">
        <v>129.8154921</v>
      </c>
      <c r="XI257" s="6" t="s">
        <v>5</v>
      </c>
      <c r="XJ257" s="6" t="s">
        <v>5</v>
      </c>
      <c r="XK257" s="6" t="s">
        <v>5</v>
      </c>
      <c r="XL257" s="6" t="s">
        <v>5</v>
      </c>
      <c r="XM257" s="6" t="s">
        <v>5</v>
      </c>
      <c r="XN257" s="6" t="s">
        <v>5</v>
      </c>
      <c r="XO257" s="6">
        <v>126.87599609999999</v>
      </c>
      <c r="XP257" s="6" t="s">
        <v>5</v>
      </c>
      <c r="XQ257" s="6" t="s">
        <v>5</v>
      </c>
      <c r="XR257" s="6" t="s">
        <v>5</v>
      </c>
      <c r="XS257" s="6" t="s">
        <v>5</v>
      </c>
      <c r="XT257" s="6" t="s">
        <v>5</v>
      </c>
      <c r="XU257" s="6" t="s">
        <v>5</v>
      </c>
      <c r="XV257" s="6" t="s">
        <v>5</v>
      </c>
      <c r="XW257" s="6" t="s">
        <v>5</v>
      </c>
      <c r="XX257" s="6" t="s">
        <v>5</v>
      </c>
      <c r="XY257" s="6" t="s">
        <v>5</v>
      </c>
      <c r="XZ257" s="6" t="s">
        <v>5</v>
      </c>
      <c r="YA257" s="6" t="s">
        <v>5</v>
      </c>
      <c r="YB257" s="6" t="s">
        <v>5</v>
      </c>
      <c r="YC257" s="6" t="s">
        <v>5</v>
      </c>
      <c r="YD257" s="6">
        <v>147.01154369999998</v>
      </c>
      <c r="YE257" s="6" t="s">
        <v>5</v>
      </c>
      <c r="YF257" s="6" t="s">
        <v>5</v>
      </c>
      <c r="YG257" s="6" t="s">
        <v>5</v>
      </c>
      <c r="YH257" s="6" t="s">
        <v>5</v>
      </c>
      <c r="YI257" s="6" t="s">
        <v>5</v>
      </c>
      <c r="YJ257" s="6">
        <v>127.42715159999999</v>
      </c>
      <c r="YK257" s="6" t="s">
        <v>5</v>
      </c>
      <c r="YL257" s="6" t="s">
        <v>5</v>
      </c>
      <c r="YM257" s="6" t="s">
        <v>5</v>
      </c>
      <c r="YN257" s="6" t="s">
        <v>5</v>
      </c>
      <c r="YO257" s="6" t="s">
        <v>5</v>
      </c>
      <c r="YP257" s="6" t="s">
        <v>5</v>
      </c>
      <c r="YQ257" s="6" t="s">
        <v>5</v>
      </c>
      <c r="YR257" s="6">
        <v>128.8601559</v>
      </c>
      <c r="YS257" s="6" t="s">
        <v>5</v>
      </c>
      <c r="YT257" s="6" t="s">
        <v>5</v>
      </c>
      <c r="YU257" s="6" t="s">
        <v>5</v>
      </c>
      <c r="YV257" s="6" t="s">
        <v>5</v>
      </c>
      <c r="YW257" s="6" t="s">
        <v>5</v>
      </c>
      <c r="YX257" s="6" t="s">
        <v>5</v>
      </c>
      <c r="YY257" s="6">
        <v>124.15696229999999</v>
      </c>
      <c r="YZ257" s="6" t="s">
        <v>5</v>
      </c>
      <c r="ZA257" s="6" t="s">
        <v>5</v>
      </c>
      <c r="ZB257" s="6" t="s">
        <v>5</v>
      </c>
      <c r="ZC257" s="6" t="s">
        <v>5</v>
      </c>
      <c r="ZD257" s="6" t="s">
        <v>5</v>
      </c>
      <c r="ZE257" s="6">
        <v>117.69007109999998</v>
      </c>
      <c r="ZF257" s="6" t="s">
        <v>5</v>
      </c>
      <c r="ZG257" s="6" t="s">
        <v>5</v>
      </c>
      <c r="ZH257" s="6" t="s">
        <v>5</v>
      </c>
      <c r="ZI257" s="4"/>
      <c r="ZJ257" s="4"/>
      <c r="ZK257" s="4"/>
      <c r="ZL257" s="4"/>
      <c r="ZM257" s="4"/>
      <c r="ZN257" s="4"/>
      <c r="ZO257" s="4"/>
      <c r="ZP257" s="6">
        <v>121.25420999999999</v>
      </c>
      <c r="ZQ257" s="4"/>
      <c r="ZR257" s="4"/>
      <c r="ZS257" s="4"/>
      <c r="ZT257" s="4"/>
      <c r="ZU257" s="4"/>
      <c r="ZV257" s="4"/>
      <c r="ZW257" s="6">
        <v>123.49557569999999</v>
      </c>
      <c r="ZX257" s="4"/>
      <c r="ZY257" s="4"/>
      <c r="ZZ257" s="4"/>
      <c r="AAA257" s="4"/>
      <c r="AAB257" s="4"/>
      <c r="AAC257" s="4"/>
      <c r="AAD257" s="4"/>
      <c r="AAE257" s="4"/>
      <c r="AAF257" s="4"/>
      <c r="AAG257" s="4"/>
      <c r="AAH257" s="4"/>
      <c r="AAI257" s="4"/>
      <c r="AAJ257" s="4"/>
      <c r="AAK257" s="6">
        <v>128.19876929999998</v>
      </c>
      <c r="AAL257" s="4"/>
      <c r="AAM257" s="4"/>
      <c r="AAN257" s="4"/>
      <c r="AAO257" s="4"/>
      <c r="AAP257" s="4"/>
      <c r="AAQ257" s="4"/>
      <c r="AAR257" s="4"/>
      <c r="AAS257" s="4"/>
      <c r="AAT257" s="4"/>
      <c r="AAU257" s="4"/>
      <c r="AAV257" s="4"/>
      <c r="AAW257" s="4"/>
      <c r="AAX257" s="4"/>
      <c r="AAY257" s="4"/>
      <c r="AAZ257" s="4"/>
      <c r="ABA257" s="4"/>
      <c r="ABB257" s="4"/>
      <c r="ABC257" s="4"/>
      <c r="ABD257" s="4"/>
      <c r="ABE257" s="4"/>
      <c r="ABF257" s="4"/>
      <c r="ABG257" s="4">
        <v>118.4249451</v>
      </c>
      <c r="ABH257" s="4"/>
      <c r="ABI257" s="4"/>
      <c r="ABJ257" s="4"/>
      <c r="ABK257" s="4"/>
      <c r="ABL257" s="4"/>
      <c r="ABM257" s="4"/>
      <c r="ABN257" s="4"/>
      <c r="ABO257" s="4"/>
      <c r="ABP257" s="4"/>
      <c r="ABQ257" s="4"/>
      <c r="ABR257" s="4"/>
      <c r="ABS257" s="4"/>
      <c r="ABT257" s="4"/>
      <c r="ABU257" s="4"/>
      <c r="ABV257" s="4">
        <v>146.97479999999999</v>
      </c>
      <c r="ABW257" s="4"/>
      <c r="ABX257" s="4"/>
      <c r="ABY257" s="4"/>
      <c r="ABZ257" s="4"/>
      <c r="ACA257" s="4"/>
      <c r="ACB257" s="4"/>
      <c r="ACC257" s="4"/>
      <c r="ACD257" s="4"/>
      <c r="ACE257" s="4"/>
      <c r="ACF257" s="4"/>
      <c r="ACG257" s="4"/>
      <c r="ACH257" s="4"/>
      <c r="ACI257" s="4"/>
      <c r="ACJ257" s="4"/>
      <c r="ACK257" s="4"/>
      <c r="ACL257" s="4"/>
      <c r="ACM257" s="4"/>
      <c r="ACN257" s="4"/>
      <c r="ACO257" s="4"/>
      <c r="ACP257" s="4"/>
      <c r="ACQ257" s="4"/>
      <c r="ACR257" s="4"/>
      <c r="ACS257" s="4"/>
      <c r="ACT257" s="4"/>
      <c r="ACU257" s="4"/>
      <c r="ACV257" s="4"/>
      <c r="ACW257" s="4"/>
      <c r="ACX257" s="4"/>
      <c r="ACY257" s="4"/>
      <c r="ACZ257" s="4"/>
      <c r="ADA257" s="4"/>
      <c r="ADB257" s="4"/>
      <c r="ADC257" s="4"/>
      <c r="ADD257" s="4"/>
      <c r="ADE257" s="4"/>
      <c r="ADF257" s="4"/>
      <c r="ADG257" s="4"/>
      <c r="ADH257" s="4"/>
      <c r="ADI257" s="4"/>
      <c r="ADJ257" s="4"/>
      <c r="ADK257" s="4"/>
      <c r="ADL257" s="4"/>
      <c r="ADM257" s="4" t="s">
        <v>5</v>
      </c>
      <c r="ADN257" s="4" t="s">
        <v>5</v>
      </c>
      <c r="ADO257" s="4" t="s">
        <v>5</v>
      </c>
      <c r="ADP257" s="4" t="s">
        <v>5</v>
      </c>
      <c r="ADQ257" s="2" t="s">
        <v>5</v>
      </c>
      <c r="ADR257" s="2" t="s">
        <v>5</v>
      </c>
      <c r="ADS257" s="2" t="s">
        <v>5</v>
      </c>
      <c r="ADT257" s="2" t="s">
        <v>5</v>
      </c>
      <c r="ADU257" s="2">
        <v>165.30990629999997</v>
      </c>
      <c r="ADV257" s="2" t="s">
        <v>5</v>
      </c>
    </row>
    <row r="258" spans="1:802" s="2" customFormat="1" ht="16.5">
      <c r="A258" s="5" t="s">
        <v>252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WP258" s="4"/>
      <c r="WQ258" s="4"/>
      <c r="WR258" s="4"/>
      <c r="WS258" s="4"/>
      <c r="WT258" s="4"/>
      <c r="WU258" s="4"/>
      <c r="WV258" s="4"/>
      <c r="WW258" s="4"/>
      <c r="WX258" s="4"/>
      <c r="WY258" s="4"/>
      <c r="WZ258" s="4"/>
      <c r="XA258" s="4"/>
      <c r="XB258" s="4"/>
      <c r="XC258" s="4"/>
      <c r="XD258" s="4"/>
      <c r="XE258" s="4"/>
      <c r="XF258" s="4"/>
      <c r="XG258" s="4"/>
      <c r="XH258" s="4"/>
      <c r="XI258" s="4"/>
      <c r="XJ258" s="4"/>
      <c r="XK258" s="4"/>
      <c r="XL258" s="4"/>
      <c r="XM258" s="4"/>
      <c r="XN258" s="4"/>
      <c r="XO258" s="4"/>
      <c r="XP258" s="4"/>
      <c r="XQ258" s="4"/>
      <c r="XR258" s="4"/>
      <c r="XS258" s="4"/>
      <c r="XT258" s="4"/>
      <c r="XU258" s="4"/>
      <c r="XV258" s="4"/>
      <c r="XW258" s="4"/>
      <c r="XX258" s="4"/>
      <c r="XY258" s="4"/>
      <c r="XZ258" s="4"/>
      <c r="YA258" s="4"/>
      <c r="YB258" s="4"/>
      <c r="YC258" s="4"/>
      <c r="YD258" s="4"/>
      <c r="YE258" s="4"/>
      <c r="YF258" s="4"/>
      <c r="YG258" s="4"/>
      <c r="YH258" s="4"/>
      <c r="YI258" s="4"/>
      <c r="YJ258" s="4"/>
      <c r="YK258" s="4"/>
      <c r="YL258" s="4"/>
      <c r="YM258" s="4"/>
      <c r="YN258" s="4"/>
      <c r="YO258" s="4"/>
      <c r="YP258" s="4"/>
      <c r="YQ258" s="4"/>
      <c r="YR258" s="4"/>
      <c r="YS258" s="4"/>
      <c r="YT258" s="4"/>
      <c r="YU258" s="4"/>
      <c r="YV258" s="4"/>
      <c r="YW258" s="4"/>
      <c r="YX258" s="4"/>
      <c r="YY258" s="4"/>
      <c r="YZ258" s="4"/>
      <c r="ZA258" s="4"/>
      <c r="ZB258" s="4"/>
      <c r="ZC258" s="4"/>
      <c r="ZD258" s="4"/>
      <c r="ZE258" s="4"/>
      <c r="ZF258" s="4"/>
      <c r="ZG258" s="4"/>
      <c r="ZH258" s="4"/>
      <c r="ZI258" s="4"/>
      <c r="ZJ258" s="4"/>
      <c r="ZK258" s="4"/>
      <c r="ZL258" s="4"/>
      <c r="ZM258" s="4"/>
      <c r="ZN258" s="4"/>
      <c r="ZO258" s="4"/>
      <c r="ZP258" s="4"/>
      <c r="ZQ258" s="4"/>
      <c r="ZR258" s="4"/>
      <c r="ZS258" s="4"/>
      <c r="ZT258" s="4"/>
      <c r="ZU258" s="4"/>
      <c r="ZV258" s="4"/>
      <c r="ZW258" s="4"/>
      <c r="ZX258" s="4"/>
      <c r="ZY258" s="4"/>
      <c r="ZZ258" s="4"/>
      <c r="AAA258" s="4"/>
      <c r="AAB258" s="4"/>
      <c r="AAC258" s="4"/>
      <c r="AAD258" s="4"/>
      <c r="AAE258" s="4"/>
      <c r="AAF258" s="4"/>
      <c r="AAG258" s="4"/>
      <c r="AAH258" s="4"/>
      <c r="AAI258" s="4"/>
      <c r="AAJ258" s="4"/>
      <c r="AAK258" s="4"/>
      <c r="AAL258" s="4"/>
      <c r="AAM258" s="4"/>
      <c r="AAN258" s="4"/>
      <c r="AAO258" s="4"/>
      <c r="AAP258" s="4"/>
      <c r="AAQ258" s="4"/>
      <c r="AAR258" s="4"/>
      <c r="AAS258" s="4"/>
      <c r="AAT258" s="4"/>
      <c r="AAU258" s="4"/>
      <c r="AAV258" s="4"/>
      <c r="AAW258" s="4"/>
      <c r="AAX258" s="4"/>
      <c r="AAY258" s="4"/>
      <c r="AAZ258" s="4"/>
      <c r="ABA258" s="4"/>
      <c r="ABB258" s="4"/>
      <c r="ABC258" s="4"/>
      <c r="ABD258" s="4"/>
      <c r="ABE258" s="4"/>
      <c r="ABF258" s="4"/>
      <c r="ABG258" s="4"/>
      <c r="ABH258" s="4"/>
      <c r="ABI258" s="4"/>
      <c r="ABJ258" s="4"/>
      <c r="ABK258" s="4"/>
      <c r="ABL258" s="4"/>
      <c r="ABM258" s="4"/>
      <c r="ABN258" s="4"/>
      <c r="ABO258" s="4"/>
      <c r="ABP258" s="4"/>
      <c r="ABQ258" s="4"/>
      <c r="ABR258" s="4"/>
      <c r="ABS258" s="4"/>
      <c r="ABT258" s="4"/>
      <c r="ABU258" s="4"/>
      <c r="ABV258" s="4"/>
      <c r="ABW258" s="4"/>
      <c r="ABX258" s="4"/>
      <c r="ABY258" s="4"/>
      <c r="ABZ258" s="4"/>
      <c r="ACA258" s="4"/>
      <c r="ACB258" s="4"/>
      <c r="ACC258" s="4"/>
      <c r="ACD258" s="4"/>
      <c r="ACE258" s="4"/>
      <c r="ACF258" s="4"/>
      <c r="ACG258" s="4"/>
      <c r="ACH258" s="4"/>
      <c r="ACI258" s="4"/>
      <c r="ACJ258" s="4"/>
      <c r="ACK258" s="4"/>
      <c r="ACL258" s="4"/>
      <c r="ACM258" s="4"/>
      <c r="ACN258" s="4"/>
      <c r="ACO258" s="4"/>
      <c r="ACP258" s="4"/>
      <c r="ACQ258" s="4"/>
      <c r="ACR258" s="4"/>
      <c r="ACS258" s="4"/>
      <c r="ACT258" s="4"/>
      <c r="ACU258" s="4"/>
      <c r="ACV258" s="4"/>
      <c r="ACW258" s="4"/>
      <c r="ACX258" s="4"/>
      <c r="ACY258" s="4"/>
      <c r="ACZ258" s="4"/>
      <c r="ADA258" s="4"/>
      <c r="ADB258" s="4"/>
      <c r="ADC258" s="4"/>
      <c r="ADD258" s="4"/>
      <c r="ADE258" s="4"/>
      <c r="ADF258" s="4"/>
      <c r="ADG258" s="4"/>
      <c r="ADH258" s="4"/>
      <c r="ADI258" s="4"/>
      <c r="ADJ258" s="4"/>
      <c r="ADK258" s="4"/>
      <c r="ADL258" s="4"/>
      <c r="ADM258" s="4"/>
      <c r="ADN258" s="4"/>
      <c r="ADO258" s="4"/>
      <c r="ADP258" s="4"/>
    </row>
    <row r="259" spans="1:802" s="2" customFormat="1" ht="16.5">
      <c r="A259" s="5" t="s">
        <v>253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>
        <v>58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>
        <v>269</v>
      </c>
      <c r="AC259" s="4"/>
      <c r="AD259" s="4"/>
      <c r="AE259" s="4"/>
      <c r="AF259" s="4"/>
      <c r="AG259" s="4"/>
      <c r="AH259" s="4"/>
      <c r="AI259" s="4">
        <v>403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>
        <v>411</v>
      </c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>
        <v>74</v>
      </c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>
        <v>81</v>
      </c>
      <c r="DC259" s="4"/>
      <c r="DD259" s="4"/>
      <c r="DE259" s="4"/>
      <c r="DF259" s="4"/>
      <c r="DG259" s="4">
        <v>565</v>
      </c>
      <c r="DH259" s="4"/>
      <c r="DI259" s="4"/>
      <c r="DJ259" s="4"/>
      <c r="DK259" s="4"/>
      <c r="DL259" s="4"/>
      <c r="DM259" s="4">
        <v>275</v>
      </c>
      <c r="DN259" s="4"/>
      <c r="DO259" s="4"/>
      <c r="DP259" s="4"/>
      <c r="DQ259" s="4"/>
      <c r="DR259" s="4"/>
      <c r="DS259" s="4">
        <v>157</v>
      </c>
      <c r="DT259" s="4"/>
      <c r="DU259" s="4"/>
      <c r="DV259" s="4"/>
      <c r="DW259" s="4"/>
      <c r="DX259" s="4"/>
      <c r="DY259" s="4"/>
      <c r="DZ259" s="4"/>
      <c r="EA259" s="4"/>
      <c r="EB259" s="4">
        <v>105</v>
      </c>
      <c r="EC259" s="4"/>
      <c r="ED259" s="4"/>
      <c r="EE259" s="4"/>
      <c r="EF259" s="4"/>
      <c r="EG259" s="4"/>
      <c r="EH259" s="4"/>
      <c r="EI259" s="4"/>
      <c r="EJ259" s="4">
        <v>82</v>
      </c>
      <c r="EK259" s="4"/>
      <c r="EL259" s="4"/>
      <c r="EM259" s="4"/>
      <c r="EN259" s="4"/>
      <c r="EO259" s="4"/>
      <c r="EP259" s="4"/>
      <c r="EQ259" s="4"/>
      <c r="ER259" s="4"/>
      <c r="ES259" s="4">
        <v>82</v>
      </c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>
        <v>673</v>
      </c>
      <c r="FI259" s="4"/>
      <c r="FJ259" s="4"/>
      <c r="FK259" s="4"/>
      <c r="FL259" s="4">
        <v>637</v>
      </c>
      <c r="FM259" s="4"/>
      <c r="FN259" s="4"/>
      <c r="FO259" s="4"/>
      <c r="FP259" s="4"/>
      <c r="FQ259" s="4"/>
      <c r="FR259" s="4">
        <v>622</v>
      </c>
      <c r="FS259" s="4"/>
      <c r="FT259" s="4"/>
      <c r="FU259" s="4"/>
      <c r="FV259" s="4"/>
      <c r="FW259" s="4"/>
      <c r="FX259" s="4"/>
      <c r="FY259" s="4"/>
      <c r="FZ259" s="4"/>
      <c r="GA259" s="4"/>
      <c r="GB259" s="4">
        <v>99</v>
      </c>
      <c r="GC259" s="4"/>
      <c r="GD259" s="4"/>
      <c r="GE259" s="4"/>
      <c r="GF259" s="4"/>
      <c r="GG259" s="4"/>
      <c r="GH259" s="4"/>
      <c r="GI259" s="4"/>
      <c r="GJ259" s="4"/>
      <c r="GK259" s="4"/>
      <c r="GL259" s="4">
        <v>78</v>
      </c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>
        <v>266</v>
      </c>
      <c r="IG259" s="4"/>
      <c r="IH259" s="4"/>
      <c r="II259" s="4"/>
      <c r="IJ259" s="4"/>
      <c r="IK259" s="4"/>
      <c r="IL259" s="4"/>
      <c r="IM259" s="4"/>
      <c r="IN259" s="4"/>
      <c r="IO259" s="4">
        <v>149</v>
      </c>
      <c r="IP259" s="4"/>
      <c r="IQ259" s="4"/>
      <c r="IR259" s="4"/>
      <c r="IS259" s="4"/>
      <c r="IT259" s="4"/>
      <c r="IU259" s="4"/>
      <c r="IV259" s="4"/>
      <c r="IW259" s="4"/>
      <c r="IX259" s="4">
        <v>170</v>
      </c>
      <c r="IY259" s="4"/>
      <c r="IZ259" s="4"/>
      <c r="JA259" s="4"/>
      <c r="JB259" s="4"/>
      <c r="JC259" s="4"/>
      <c r="JD259" s="4">
        <v>135</v>
      </c>
      <c r="JE259" s="4"/>
      <c r="JF259" s="4"/>
      <c r="JG259" s="4"/>
      <c r="JH259" s="4"/>
      <c r="JI259" s="4">
        <v>136</v>
      </c>
      <c r="JJ259" s="4"/>
      <c r="JK259" s="4"/>
      <c r="JL259" s="4"/>
      <c r="JM259" s="4">
        <v>130</v>
      </c>
      <c r="JN259" s="4"/>
      <c r="JO259" s="4"/>
      <c r="JP259" s="4"/>
      <c r="JQ259" s="4"/>
      <c r="JR259" s="4">
        <v>71</v>
      </c>
      <c r="JS259" s="4"/>
      <c r="JT259" s="4"/>
      <c r="JU259" s="4"/>
      <c r="JV259" s="4"/>
      <c r="JW259" s="4"/>
      <c r="JX259" s="4"/>
      <c r="JY259" s="4"/>
      <c r="JZ259" s="4">
        <v>80</v>
      </c>
      <c r="KA259" s="4"/>
      <c r="KB259" s="4"/>
      <c r="KC259" s="4">
        <v>103</v>
      </c>
      <c r="KD259" s="4"/>
      <c r="KE259" s="4"/>
      <c r="KF259" s="4"/>
      <c r="KG259" s="4"/>
      <c r="KH259" s="4"/>
      <c r="KI259" s="4"/>
      <c r="KJ259" s="4">
        <v>71</v>
      </c>
      <c r="KK259" s="4"/>
      <c r="KL259" s="4"/>
      <c r="KM259" s="4">
        <v>65</v>
      </c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>
        <v>89</v>
      </c>
      <c r="KY259" s="4"/>
      <c r="KZ259" s="4">
        <v>70</v>
      </c>
      <c r="LA259" s="4"/>
      <c r="LB259" s="4"/>
      <c r="LC259" s="4"/>
      <c r="LD259" s="4"/>
      <c r="LE259" s="4">
        <v>53</v>
      </c>
      <c r="LF259" s="4"/>
      <c r="LG259" s="4"/>
      <c r="LH259" s="4"/>
      <c r="LI259" s="4">
        <v>49</v>
      </c>
      <c r="LJ259" s="4"/>
      <c r="LK259" s="4"/>
      <c r="LL259" s="4">
        <v>48</v>
      </c>
      <c r="LM259" s="4"/>
      <c r="LN259" s="4"/>
      <c r="LO259" s="4"/>
      <c r="LP259" s="4"/>
      <c r="LQ259" s="4">
        <v>49</v>
      </c>
      <c r="LR259" s="4"/>
      <c r="LS259" s="4"/>
      <c r="LT259" s="4"/>
      <c r="LU259" s="4"/>
      <c r="LV259" s="4"/>
      <c r="LW259" s="4"/>
      <c r="LX259" s="4">
        <v>63</v>
      </c>
      <c r="LY259" s="4"/>
      <c r="LZ259" s="4"/>
      <c r="MA259" s="4">
        <v>65</v>
      </c>
      <c r="MB259" s="4"/>
      <c r="MC259" s="4"/>
      <c r="MD259" s="4"/>
      <c r="ME259" s="4">
        <v>71</v>
      </c>
      <c r="MF259" s="4"/>
      <c r="MG259" s="4"/>
      <c r="MH259" s="4"/>
      <c r="MI259" s="4"/>
      <c r="MJ259" s="4">
        <v>65</v>
      </c>
      <c r="MK259" s="4"/>
      <c r="ML259" s="4"/>
      <c r="MM259" s="4">
        <v>73</v>
      </c>
      <c r="MN259" s="4"/>
      <c r="MO259" s="4"/>
      <c r="MP259" s="4"/>
      <c r="MQ259" s="4">
        <v>65</v>
      </c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>
        <v>66</v>
      </c>
      <c r="NF259" s="4"/>
      <c r="NG259" s="4"/>
      <c r="NH259" s="4"/>
      <c r="NI259" s="4"/>
      <c r="NJ259" s="4"/>
      <c r="NK259" s="4"/>
      <c r="NL259" s="4"/>
      <c r="NM259" s="4"/>
      <c r="NN259" s="4">
        <v>66</v>
      </c>
      <c r="NO259" s="4"/>
      <c r="NP259" s="4"/>
      <c r="NQ259" s="4"/>
      <c r="NR259" s="4"/>
      <c r="NS259" s="4"/>
      <c r="NT259" s="4">
        <v>66</v>
      </c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>
        <v>65</v>
      </c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>
        <v>101</v>
      </c>
      <c r="OW259" s="4"/>
      <c r="OX259" s="4"/>
      <c r="OY259" s="4"/>
      <c r="OZ259" s="4"/>
      <c r="PA259" s="4"/>
      <c r="PB259" s="4"/>
      <c r="PC259" s="4"/>
      <c r="PD259" s="4"/>
      <c r="PE259" s="4">
        <v>84</v>
      </c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6" t="s">
        <v>5</v>
      </c>
      <c r="TV259" s="6" t="s">
        <v>5</v>
      </c>
      <c r="TW259" s="6" t="s">
        <v>5</v>
      </c>
      <c r="TX259" s="6" t="s">
        <v>5</v>
      </c>
      <c r="TY259" s="6" t="s">
        <v>5</v>
      </c>
      <c r="TZ259" s="6" t="s">
        <v>5</v>
      </c>
      <c r="UA259" s="6" t="s">
        <v>5</v>
      </c>
      <c r="UB259" s="6" t="s">
        <v>5</v>
      </c>
      <c r="UC259" s="6" t="s">
        <v>5</v>
      </c>
      <c r="UD259" s="6" t="s">
        <v>5</v>
      </c>
      <c r="UE259" s="6" t="s">
        <v>5</v>
      </c>
      <c r="UF259" s="6" t="s">
        <v>5</v>
      </c>
      <c r="UG259" s="6" t="s">
        <v>5</v>
      </c>
      <c r="UH259" s="6">
        <v>108.83483939999999</v>
      </c>
      <c r="UI259" s="6" t="s">
        <v>5</v>
      </c>
      <c r="UJ259" s="6" t="s">
        <v>5</v>
      </c>
      <c r="UK259" s="6" t="s">
        <v>5</v>
      </c>
      <c r="UL259" s="6" t="s">
        <v>5</v>
      </c>
      <c r="UM259" s="6" t="s">
        <v>5</v>
      </c>
      <c r="UN259" s="6" t="s">
        <v>5</v>
      </c>
      <c r="UO259" s="6" t="s">
        <v>5</v>
      </c>
      <c r="UP259" s="6" t="s">
        <v>5</v>
      </c>
      <c r="UQ259" s="6" t="s">
        <v>5</v>
      </c>
      <c r="UR259" s="6" t="s">
        <v>5</v>
      </c>
      <c r="US259" s="6" t="s">
        <v>5</v>
      </c>
      <c r="UT259" s="6" t="s">
        <v>5</v>
      </c>
      <c r="UU259" s="6" t="s">
        <v>5</v>
      </c>
      <c r="UV259" s="6" t="s">
        <v>5</v>
      </c>
      <c r="UW259" s="6" t="s">
        <v>5</v>
      </c>
      <c r="UX259" s="6" t="s">
        <v>5</v>
      </c>
      <c r="UY259" s="6" t="s">
        <v>5</v>
      </c>
      <c r="UZ259" s="6" t="s">
        <v>5</v>
      </c>
      <c r="VA259" s="6" t="s">
        <v>5</v>
      </c>
      <c r="VB259" s="6" t="s">
        <v>5</v>
      </c>
      <c r="VC259" s="6" t="s">
        <v>5</v>
      </c>
      <c r="VD259" s="6" t="s">
        <v>5</v>
      </c>
      <c r="VE259" s="6" t="s">
        <v>5</v>
      </c>
      <c r="VF259" s="6" t="s">
        <v>5</v>
      </c>
      <c r="VG259" s="6" t="s">
        <v>5</v>
      </c>
      <c r="VH259" s="6" t="s">
        <v>5</v>
      </c>
      <c r="VI259" s="6" t="s">
        <v>5</v>
      </c>
      <c r="VJ259" s="6" t="s">
        <v>5</v>
      </c>
      <c r="VK259" s="6" t="s">
        <v>5</v>
      </c>
      <c r="VL259" s="6" t="s">
        <v>5</v>
      </c>
      <c r="VM259" s="6" t="s">
        <v>5</v>
      </c>
      <c r="VN259" s="6" t="s">
        <v>5</v>
      </c>
      <c r="VO259" s="6" t="s">
        <v>5</v>
      </c>
      <c r="VP259" s="6" t="s">
        <v>5</v>
      </c>
      <c r="VQ259" s="6" t="s">
        <v>5</v>
      </c>
      <c r="VR259" s="6" t="s">
        <v>5</v>
      </c>
      <c r="VS259" s="6" t="s">
        <v>5</v>
      </c>
      <c r="VT259" s="6" t="s">
        <v>5</v>
      </c>
      <c r="VU259" s="6" t="s">
        <v>5</v>
      </c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WP259" s="4"/>
      <c r="WQ259" s="4"/>
      <c r="WR259" s="4"/>
      <c r="WS259" s="4"/>
      <c r="WT259" s="4"/>
      <c r="WU259" s="4"/>
      <c r="WV259" s="4"/>
      <c r="WW259" s="4"/>
      <c r="WX259" s="4"/>
      <c r="WY259" s="4"/>
      <c r="WZ259" s="4"/>
      <c r="XA259" s="4"/>
      <c r="XB259" s="4"/>
      <c r="XC259" s="4"/>
      <c r="XD259" s="4"/>
      <c r="XE259" s="4"/>
      <c r="XF259" s="4"/>
      <c r="XG259" s="4"/>
      <c r="XH259" s="4"/>
      <c r="XI259" s="4"/>
      <c r="XJ259" s="4"/>
      <c r="XK259" s="4"/>
      <c r="XL259" s="4"/>
      <c r="XM259" s="4"/>
      <c r="XN259" s="4"/>
      <c r="XO259" s="4"/>
      <c r="XP259" s="4"/>
      <c r="XQ259" s="4"/>
      <c r="XR259" s="4"/>
      <c r="XS259" s="4"/>
      <c r="XT259" s="4"/>
      <c r="XU259" s="4"/>
      <c r="XV259" s="4"/>
      <c r="XW259" s="4"/>
      <c r="XX259" s="4"/>
      <c r="XY259" s="4"/>
      <c r="XZ259" s="4"/>
      <c r="YA259" s="4"/>
      <c r="YB259" s="4"/>
      <c r="YC259" s="4"/>
      <c r="YD259" s="4"/>
      <c r="YE259" s="4"/>
      <c r="YF259" s="4"/>
      <c r="YG259" s="4"/>
      <c r="YH259" s="4"/>
      <c r="YI259" s="4"/>
      <c r="YJ259" s="4"/>
      <c r="YK259" s="4"/>
      <c r="YL259" s="4"/>
      <c r="YM259" s="4"/>
      <c r="YN259" s="4"/>
      <c r="YO259" s="4"/>
      <c r="YP259" s="4"/>
      <c r="YQ259" s="4"/>
      <c r="YR259" s="4"/>
      <c r="YS259" s="4"/>
      <c r="YT259" s="4"/>
      <c r="YU259" s="4"/>
      <c r="YV259" s="4"/>
      <c r="YW259" s="4"/>
      <c r="YX259" s="4"/>
      <c r="YY259" s="4"/>
      <c r="YZ259" s="4"/>
      <c r="ZA259" s="4"/>
      <c r="ZB259" s="4"/>
      <c r="ZC259" s="4"/>
      <c r="ZD259" s="4"/>
      <c r="ZE259" s="4"/>
      <c r="ZF259" s="4"/>
      <c r="ZG259" s="4"/>
      <c r="ZH259" s="4"/>
      <c r="ZI259" s="4"/>
      <c r="ZJ259" s="4"/>
      <c r="ZK259" s="4"/>
      <c r="ZL259" s="4"/>
      <c r="ZM259" s="4"/>
      <c r="ZN259" s="4"/>
      <c r="ZO259" s="4"/>
      <c r="ZP259" s="4"/>
      <c r="ZQ259" s="4"/>
      <c r="ZR259" s="4"/>
      <c r="ZS259" s="4"/>
      <c r="ZT259" s="4"/>
      <c r="ZU259" s="4"/>
      <c r="ZV259" s="4"/>
      <c r="ZW259" s="4"/>
      <c r="ZX259" s="4"/>
      <c r="ZY259" s="4"/>
      <c r="ZZ259" s="4"/>
      <c r="AAA259" s="4"/>
      <c r="AAB259" s="4"/>
      <c r="AAC259" s="4"/>
      <c r="AAD259" s="4"/>
      <c r="AAE259" s="4"/>
      <c r="AAF259" s="4"/>
      <c r="AAG259" s="4"/>
      <c r="AAH259" s="4"/>
      <c r="AAI259" s="4"/>
      <c r="AAJ259" s="4"/>
      <c r="AAK259" s="4"/>
      <c r="AAL259" s="4"/>
      <c r="AAM259" s="4"/>
      <c r="AAN259" s="4"/>
      <c r="AAO259" s="4"/>
      <c r="AAP259" s="4"/>
      <c r="AAQ259" s="4"/>
      <c r="AAR259" s="4"/>
      <c r="AAS259" s="4"/>
      <c r="AAT259" s="4"/>
      <c r="AAU259" s="4"/>
      <c r="AAV259" s="4"/>
      <c r="AAW259" s="4"/>
      <c r="AAX259" s="4"/>
      <c r="AAY259" s="4"/>
      <c r="AAZ259" s="4"/>
      <c r="ABA259" s="4"/>
      <c r="ABB259" s="4"/>
      <c r="ABC259" s="4"/>
      <c r="ABD259" s="4"/>
      <c r="ABE259" s="4"/>
      <c r="ABF259" s="4"/>
      <c r="ABG259" s="4"/>
      <c r="ABH259" s="4"/>
      <c r="ABI259" s="4"/>
      <c r="ABJ259" s="4"/>
      <c r="ABK259" s="4"/>
      <c r="ABL259" s="4"/>
      <c r="ABM259" s="4"/>
      <c r="ABN259" s="4"/>
      <c r="ABO259" s="4"/>
      <c r="ABP259" s="4"/>
      <c r="ABQ259" s="4"/>
      <c r="ABR259" s="4"/>
      <c r="ABS259" s="4"/>
      <c r="ABT259" s="4"/>
      <c r="ABU259" s="4"/>
      <c r="ABV259" s="4"/>
      <c r="ABW259" s="4"/>
      <c r="ABX259" s="4"/>
      <c r="ABY259" s="4"/>
      <c r="ABZ259" s="4"/>
      <c r="ACA259" s="4"/>
      <c r="ACB259" s="4"/>
      <c r="ACC259" s="4"/>
      <c r="ACD259" s="4"/>
      <c r="ACE259" s="4"/>
      <c r="ACF259" s="4"/>
      <c r="ACG259" s="4"/>
      <c r="ACH259" s="4"/>
      <c r="ACI259" s="4"/>
      <c r="ACJ259" s="4"/>
      <c r="ACK259" s="4"/>
      <c r="ACL259" s="4"/>
      <c r="ACM259" s="4"/>
      <c r="ACN259" s="4"/>
      <c r="ACO259" s="4"/>
      <c r="ACP259" s="4"/>
      <c r="ACQ259" s="4"/>
      <c r="ACR259" s="4"/>
      <c r="ACS259" s="4"/>
      <c r="ACT259" s="4"/>
      <c r="ACU259" s="4"/>
      <c r="ACV259" s="4"/>
      <c r="ACW259" s="4"/>
      <c r="ACX259" s="4"/>
      <c r="ACY259" s="4"/>
      <c r="ACZ259" s="4"/>
      <c r="ADA259" s="4"/>
      <c r="ADB259" s="4"/>
      <c r="ADC259" s="4"/>
      <c r="ADD259" s="4"/>
      <c r="ADE259" s="4"/>
      <c r="ADF259" s="4"/>
      <c r="ADG259" s="4"/>
      <c r="ADH259" s="4"/>
      <c r="ADI259" s="4"/>
      <c r="ADJ259" s="4"/>
      <c r="ADK259" s="4"/>
      <c r="ADL259" s="4"/>
      <c r="ADM259" s="4" t="s">
        <v>5</v>
      </c>
      <c r="ADN259" s="4" t="s">
        <v>5</v>
      </c>
      <c r="ADO259" s="4" t="s">
        <v>5</v>
      </c>
      <c r="ADP259" s="4">
        <v>743.47202579999998</v>
      </c>
      <c r="ADQ259" s="2" t="s">
        <v>5</v>
      </c>
      <c r="ADR259" s="2" t="s">
        <v>5</v>
      </c>
      <c r="ADS259" s="2" t="s">
        <v>5</v>
      </c>
      <c r="ADT259" s="2" t="s">
        <v>5</v>
      </c>
      <c r="ADU259" s="2" t="s">
        <v>5</v>
      </c>
      <c r="ADV259" s="2" t="s">
        <v>5</v>
      </c>
    </row>
    <row r="260" spans="1:802" s="2" customFormat="1" ht="16.5">
      <c r="A260" s="5" t="s">
        <v>254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  <c r="ZM260" s="4"/>
      <c r="ZN260" s="4"/>
      <c r="ZO260" s="4"/>
      <c r="ZP260" s="4"/>
      <c r="ZQ260" s="4"/>
      <c r="ZR260" s="4"/>
      <c r="ZS260" s="4"/>
      <c r="ZT260" s="4"/>
      <c r="ZU260" s="4"/>
      <c r="ZV260" s="4"/>
      <c r="ZW260" s="4"/>
      <c r="ZX260" s="4"/>
      <c r="ZY260" s="4"/>
      <c r="ZZ260" s="4"/>
      <c r="AAA260" s="4"/>
      <c r="AAB260" s="4"/>
      <c r="AAC260" s="4"/>
      <c r="AAD260" s="4"/>
      <c r="AAE260" s="4"/>
      <c r="AAF260" s="4"/>
      <c r="AAG260" s="4"/>
      <c r="AAH260" s="4"/>
      <c r="AAI260" s="4"/>
      <c r="AAJ260" s="4"/>
      <c r="AAK260" s="4"/>
      <c r="AAL260" s="4"/>
      <c r="AAM260" s="4"/>
      <c r="AAN260" s="4"/>
      <c r="AAO260" s="4"/>
      <c r="AAP260" s="4"/>
      <c r="AAQ260" s="4"/>
      <c r="AAR260" s="4"/>
      <c r="AAS260" s="4"/>
      <c r="AAT260" s="4"/>
      <c r="AAU260" s="4"/>
      <c r="AAV260" s="4"/>
      <c r="AAW260" s="4"/>
      <c r="AAX260" s="4"/>
      <c r="AAY260" s="4"/>
      <c r="AAZ260" s="4"/>
      <c r="ABA260" s="4"/>
      <c r="ABB260" s="4"/>
      <c r="ABC260" s="4"/>
      <c r="ABD260" s="4"/>
      <c r="ABE260" s="4"/>
      <c r="ABF260" s="4"/>
      <c r="ABG260" s="4"/>
      <c r="ABH260" s="4"/>
      <c r="ABI260" s="4"/>
      <c r="ABJ260" s="4"/>
      <c r="ABK260" s="4"/>
      <c r="ABL260" s="4"/>
      <c r="ABM260" s="4"/>
      <c r="ABN260" s="4"/>
      <c r="ABO260" s="4"/>
      <c r="ABP260" s="4"/>
      <c r="ABQ260" s="4"/>
      <c r="ABR260" s="4"/>
      <c r="ABS260" s="4"/>
      <c r="ABT260" s="4"/>
      <c r="ABU260" s="4"/>
      <c r="ABV260" s="4"/>
      <c r="ABW260" s="4"/>
      <c r="ABX260" s="4"/>
      <c r="ABY260" s="4"/>
      <c r="ABZ260" s="4"/>
      <c r="ACA260" s="4"/>
      <c r="ACB260" s="4"/>
      <c r="ACC260" s="4"/>
      <c r="ACD260" s="4"/>
      <c r="ACE260" s="4"/>
      <c r="ACF260" s="4"/>
      <c r="ACG260" s="4"/>
      <c r="ACH260" s="4"/>
      <c r="ACI260" s="4"/>
      <c r="ACJ260" s="4"/>
      <c r="ACK260" s="4"/>
      <c r="ACL260" s="4"/>
      <c r="ACM260" s="4"/>
      <c r="ACN260" s="4"/>
      <c r="ACO260" s="4"/>
      <c r="ACP260" s="4"/>
      <c r="ACQ260" s="4"/>
      <c r="ACR260" s="4"/>
      <c r="ACS260" s="4"/>
      <c r="ACT260" s="4"/>
      <c r="ACU260" s="4"/>
      <c r="ACV260" s="4"/>
      <c r="ACW260" s="4"/>
      <c r="ACX260" s="4"/>
      <c r="ACY260" s="4"/>
      <c r="ACZ260" s="4"/>
      <c r="ADA260" s="4"/>
      <c r="ADB260" s="4"/>
      <c r="ADC260" s="4"/>
      <c r="ADD260" s="4"/>
      <c r="ADE260" s="4"/>
      <c r="ADF260" s="4"/>
      <c r="ADG260" s="4"/>
      <c r="ADH260" s="4"/>
      <c r="ADI260" s="4"/>
      <c r="ADJ260" s="4"/>
      <c r="ADK260" s="4"/>
      <c r="ADL260" s="4"/>
      <c r="ADM260" s="4"/>
      <c r="ADN260" s="4"/>
      <c r="ADO260" s="4"/>
      <c r="ADP260" s="4"/>
    </row>
    <row r="261" spans="1:802" s="2" customFormat="1" ht="16.5">
      <c r="A261" s="5" t="s">
        <v>255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WP261" s="4"/>
      <c r="WQ261" s="4"/>
      <c r="WR261" s="4"/>
      <c r="WS261" s="4"/>
      <c r="WT261" s="4"/>
      <c r="WU261" s="4"/>
      <c r="WV261" s="4"/>
      <c r="WW261" s="4"/>
      <c r="WX261" s="4"/>
      <c r="WY261" s="4"/>
      <c r="WZ261" s="4"/>
      <c r="XA261" s="4"/>
      <c r="XB261" s="4"/>
      <c r="XC261" s="4"/>
      <c r="XD261" s="4"/>
      <c r="XE261" s="4"/>
      <c r="XF261" s="4"/>
      <c r="XG261" s="4"/>
      <c r="XH261" s="4"/>
      <c r="XI261" s="4"/>
      <c r="XJ261" s="4"/>
      <c r="XK261" s="4"/>
      <c r="XL261" s="4"/>
      <c r="XM261" s="4"/>
      <c r="XN261" s="4"/>
      <c r="XO261" s="4"/>
      <c r="XP261" s="4"/>
      <c r="XQ261" s="4"/>
      <c r="XR261" s="4"/>
      <c r="XS261" s="4"/>
      <c r="XT261" s="4"/>
      <c r="XU261" s="4"/>
      <c r="XV261" s="4"/>
      <c r="XW261" s="4"/>
      <c r="XX261" s="4"/>
      <c r="XY261" s="4"/>
      <c r="XZ261" s="4"/>
      <c r="YA261" s="4"/>
      <c r="YB261" s="4"/>
      <c r="YC261" s="4"/>
      <c r="YD261" s="4"/>
      <c r="YE261" s="4"/>
      <c r="YF261" s="4"/>
      <c r="YG261" s="4"/>
      <c r="YH261" s="4"/>
      <c r="YI261" s="4"/>
      <c r="YJ261" s="4"/>
      <c r="YK261" s="4"/>
      <c r="YL261" s="4"/>
      <c r="YM261" s="4"/>
      <c r="YN261" s="4"/>
      <c r="YO261" s="4"/>
      <c r="YP261" s="4"/>
      <c r="YQ261" s="4"/>
      <c r="YR261" s="4"/>
      <c r="YS261" s="4"/>
      <c r="YT261" s="4"/>
      <c r="YU261" s="4"/>
      <c r="YV261" s="4"/>
      <c r="YW261" s="4"/>
      <c r="YX261" s="4"/>
      <c r="YY261" s="4"/>
      <c r="YZ261" s="4"/>
      <c r="ZA261" s="4"/>
      <c r="ZB261" s="4"/>
      <c r="ZC261" s="4"/>
      <c r="ZD261" s="4"/>
      <c r="ZE261" s="4"/>
      <c r="ZF261" s="4"/>
      <c r="ZG261" s="4"/>
      <c r="ZH261" s="4"/>
      <c r="ZI261" s="4"/>
      <c r="ZJ261" s="4"/>
      <c r="ZK261" s="4"/>
      <c r="ZL261" s="4"/>
      <c r="ZM261" s="4"/>
      <c r="ZN261" s="4"/>
      <c r="ZO261" s="4"/>
      <c r="ZP261" s="4"/>
      <c r="ZQ261" s="4"/>
      <c r="ZR261" s="4"/>
      <c r="ZS261" s="4"/>
      <c r="ZT261" s="4"/>
      <c r="ZU261" s="4"/>
      <c r="ZV261" s="4"/>
      <c r="ZW261" s="4"/>
      <c r="ZX261" s="4"/>
      <c r="ZY261" s="4"/>
      <c r="ZZ261" s="4"/>
      <c r="AAA261" s="4"/>
      <c r="AAB261" s="4"/>
      <c r="AAC261" s="4"/>
      <c r="AAD261" s="4"/>
      <c r="AAE261" s="4"/>
      <c r="AAF261" s="4"/>
      <c r="AAG261" s="4"/>
      <c r="AAH261" s="4"/>
      <c r="AAI261" s="4"/>
      <c r="AAJ261" s="4"/>
      <c r="AAK261" s="4"/>
      <c r="AAL261" s="4"/>
      <c r="AAM261" s="4"/>
      <c r="AAN261" s="4"/>
      <c r="AAO261" s="4"/>
      <c r="AAP261" s="4"/>
      <c r="AAQ261" s="4"/>
      <c r="AAR261" s="4"/>
      <c r="AAS261" s="4"/>
      <c r="AAT261" s="4"/>
      <c r="AAU261" s="4"/>
      <c r="AAV261" s="4"/>
      <c r="AAW261" s="4"/>
      <c r="AAX261" s="4"/>
      <c r="AAY261" s="4"/>
      <c r="AAZ261" s="4"/>
      <c r="ABA261" s="4"/>
      <c r="ABB261" s="4"/>
      <c r="ABC261" s="4"/>
      <c r="ABD261" s="4"/>
      <c r="ABE261" s="4"/>
      <c r="ABF261" s="4"/>
      <c r="ABG261" s="4"/>
      <c r="ABH261" s="4"/>
      <c r="ABI261" s="4"/>
      <c r="ABJ261" s="4"/>
      <c r="ABK261" s="4"/>
      <c r="ABL261" s="4"/>
      <c r="ABM261" s="4"/>
      <c r="ABN261" s="4"/>
      <c r="ABO261" s="4"/>
      <c r="ABP261" s="4"/>
      <c r="ABQ261" s="4"/>
      <c r="ABR261" s="4"/>
      <c r="ABS261" s="4"/>
      <c r="ABT261" s="4"/>
      <c r="ABU261" s="4"/>
      <c r="ABV261" s="4"/>
      <c r="ABW261" s="4"/>
      <c r="ABX261" s="4"/>
      <c r="ABY261" s="4"/>
      <c r="ABZ261" s="4"/>
      <c r="ACA261" s="4"/>
      <c r="ACB261" s="4"/>
      <c r="ACC261" s="4"/>
      <c r="ACD261" s="4"/>
      <c r="ACE261" s="4"/>
      <c r="ACF261" s="4"/>
      <c r="ACG261" s="4"/>
      <c r="ACH261" s="4"/>
      <c r="ACI261" s="4"/>
      <c r="ACJ261" s="4"/>
      <c r="ACK261" s="4"/>
      <c r="ACL261" s="4"/>
      <c r="ACM261" s="4"/>
      <c r="ACN261" s="4"/>
      <c r="ACO261" s="4"/>
      <c r="ACP261" s="4"/>
      <c r="ACQ261" s="4"/>
      <c r="ACR261" s="4"/>
      <c r="ACS261" s="4"/>
      <c r="ACT261" s="4"/>
      <c r="ACU261" s="4"/>
      <c r="ACV261" s="4"/>
      <c r="ACW261" s="4"/>
      <c r="ACX261" s="4"/>
      <c r="ACY261" s="4"/>
      <c r="ACZ261" s="4"/>
      <c r="ADA261" s="4"/>
      <c r="ADB261" s="4"/>
      <c r="ADC261" s="4"/>
      <c r="ADD261" s="4"/>
      <c r="ADE261" s="4"/>
      <c r="ADF261" s="4"/>
      <c r="ADG261" s="4"/>
      <c r="ADH261" s="4"/>
      <c r="ADI261" s="4"/>
      <c r="ADJ261" s="4"/>
      <c r="ADK261" s="4"/>
      <c r="ADL261" s="4"/>
      <c r="ADM261" s="4"/>
      <c r="ADN261" s="4"/>
      <c r="ADO261" s="4"/>
      <c r="ADP261" s="4"/>
    </row>
    <row r="262" spans="1:802" s="2" customFormat="1" ht="16.5">
      <c r="A262" s="5" t="s">
        <v>256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>
        <v>11</v>
      </c>
      <c r="CZ262" s="4"/>
      <c r="DA262" s="4"/>
      <c r="DB262" s="4"/>
      <c r="DC262" s="4"/>
      <c r="DD262" s="4"/>
      <c r="DE262" s="4"/>
      <c r="DF262" s="4"/>
      <c r="DG262" s="4">
        <v>5</v>
      </c>
      <c r="DH262" s="4"/>
      <c r="DI262" s="4"/>
      <c r="DJ262" s="4"/>
      <c r="DK262" s="4"/>
      <c r="DL262" s="4"/>
      <c r="DM262" s="4"/>
      <c r="DN262" s="4"/>
      <c r="DO262" s="4"/>
      <c r="DP262" s="4"/>
      <c r="DQ262" s="4">
        <v>6</v>
      </c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>
        <v>5</v>
      </c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>
        <v>4</v>
      </c>
      <c r="FN262" s="4"/>
      <c r="FO262" s="4">
        <v>5</v>
      </c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>
        <v>8</v>
      </c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  <c r="ZN262" s="4"/>
      <c r="ZO262" s="4"/>
      <c r="ZP262" s="4"/>
      <c r="ZQ262" s="4"/>
      <c r="ZR262" s="4"/>
      <c r="ZS262" s="4"/>
      <c r="ZT262" s="4"/>
      <c r="ZU262" s="4"/>
      <c r="ZV262" s="4"/>
      <c r="ZW262" s="4"/>
      <c r="ZX262" s="4"/>
      <c r="ZY262" s="4"/>
      <c r="ZZ262" s="4"/>
      <c r="AAA262" s="4"/>
      <c r="AAB262" s="4"/>
      <c r="AAC262" s="4"/>
      <c r="AAD262" s="4"/>
      <c r="AAE262" s="4"/>
      <c r="AAF262" s="4"/>
      <c r="AAG262" s="4"/>
      <c r="AAH262" s="4"/>
      <c r="AAI262" s="4"/>
      <c r="AAJ262" s="4"/>
      <c r="AAK262" s="4"/>
      <c r="AAL262" s="4"/>
      <c r="AAM262" s="4"/>
      <c r="AAN262" s="4"/>
      <c r="AAO262" s="4"/>
      <c r="AAP262" s="4"/>
      <c r="AAQ262" s="4"/>
      <c r="AAR262" s="4"/>
      <c r="AAS262" s="4"/>
      <c r="AAT262" s="4"/>
      <c r="AAU262" s="4"/>
      <c r="AAV262" s="4"/>
      <c r="AAW262" s="4"/>
      <c r="AAX262" s="4"/>
      <c r="AAY262" s="4"/>
      <c r="AAZ262" s="4"/>
      <c r="ABA262" s="4"/>
      <c r="ABB262" s="4"/>
      <c r="ABC262" s="4"/>
      <c r="ABD262" s="4"/>
      <c r="ABE262" s="4"/>
      <c r="ABF262" s="4"/>
      <c r="ABG262" s="4"/>
      <c r="ABH262" s="4"/>
      <c r="ABI262" s="4"/>
      <c r="ABJ262" s="4"/>
      <c r="ABK262" s="4"/>
      <c r="ABL262" s="4"/>
      <c r="ABM262" s="4"/>
      <c r="ABN262" s="4"/>
      <c r="ABO262" s="4"/>
      <c r="ABP262" s="4"/>
      <c r="ABQ262" s="4"/>
      <c r="ABR262" s="4"/>
      <c r="ABS262" s="4"/>
      <c r="ABT262" s="4"/>
      <c r="ABU262" s="4"/>
      <c r="ABV262" s="4"/>
      <c r="ABW262" s="4"/>
      <c r="ABX262" s="4"/>
      <c r="ABY262" s="4"/>
      <c r="ABZ262" s="4"/>
      <c r="ACA262" s="4"/>
      <c r="ACB262" s="4"/>
      <c r="ACC262" s="4"/>
      <c r="ACD262" s="4"/>
      <c r="ACE262" s="4"/>
      <c r="ACF262" s="4"/>
      <c r="ACG262" s="4"/>
      <c r="ACH262" s="4"/>
      <c r="ACI262" s="4"/>
      <c r="ACJ262" s="4"/>
      <c r="ACK262" s="4"/>
      <c r="ACL262" s="4"/>
      <c r="ACM262" s="4"/>
      <c r="ACN262" s="4"/>
      <c r="ACO262" s="4"/>
      <c r="ACP262" s="4"/>
      <c r="ACQ262" s="4"/>
      <c r="ACR262" s="4"/>
      <c r="ACS262" s="4"/>
      <c r="ACT262" s="4"/>
      <c r="ACU262" s="4"/>
      <c r="ACV262" s="4"/>
      <c r="ACW262" s="4"/>
      <c r="ACX262" s="4"/>
      <c r="ACY262" s="4"/>
      <c r="ACZ262" s="4"/>
      <c r="ADA262" s="4"/>
      <c r="ADB262" s="4"/>
      <c r="ADC262" s="4"/>
      <c r="ADD262" s="4"/>
      <c r="ADE262" s="4"/>
      <c r="ADF262" s="4"/>
      <c r="ADG262" s="4"/>
      <c r="ADH262" s="4"/>
      <c r="ADI262" s="4"/>
      <c r="ADJ262" s="4"/>
      <c r="ADK262" s="4"/>
      <c r="ADL262" s="4"/>
      <c r="ADM262" s="4"/>
      <c r="ADN262" s="4"/>
      <c r="ADO262" s="4"/>
      <c r="ADP262" s="4"/>
    </row>
    <row r="263" spans="1:802" s="2" customFormat="1" ht="16.5">
      <c r="A263" s="5" t="s">
        <v>257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>
        <v>1</v>
      </c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>
        <v>0</v>
      </c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>
        <v>1</v>
      </c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>
        <v>0</v>
      </c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>
        <v>1</v>
      </c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>
        <v>1</v>
      </c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WP263" s="4"/>
      <c r="WQ263" s="4"/>
      <c r="WR263" s="4"/>
      <c r="WS263" s="4"/>
      <c r="WT263" s="4"/>
      <c r="WU263" s="4"/>
      <c r="WV263" s="4"/>
      <c r="WW263" s="4"/>
      <c r="WX263" s="4"/>
      <c r="WY263" s="4"/>
      <c r="WZ263" s="4"/>
      <c r="XA263" s="4"/>
      <c r="XB263" s="4"/>
      <c r="XC263" s="4"/>
      <c r="XD263" s="4"/>
      <c r="XE263" s="4"/>
      <c r="XF263" s="4"/>
      <c r="XG263" s="4"/>
      <c r="XH263" s="4"/>
      <c r="XI263" s="4"/>
      <c r="XJ263" s="4"/>
      <c r="XK263" s="4"/>
      <c r="XL263" s="4"/>
      <c r="XM263" s="4"/>
      <c r="XN263" s="4"/>
      <c r="XO263" s="4"/>
      <c r="XP263" s="4"/>
      <c r="XQ263" s="4"/>
      <c r="XR263" s="4"/>
      <c r="XS263" s="4"/>
      <c r="XT263" s="4"/>
      <c r="XU263" s="4"/>
      <c r="XV263" s="4"/>
      <c r="XW263" s="4"/>
      <c r="XX263" s="4"/>
      <c r="XY263" s="4"/>
      <c r="XZ263" s="4"/>
      <c r="YA263" s="4"/>
      <c r="YB263" s="4"/>
      <c r="YC263" s="4"/>
      <c r="YD263" s="4"/>
      <c r="YE263" s="4"/>
      <c r="YF263" s="4"/>
      <c r="YG263" s="4"/>
      <c r="YH263" s="4"/>
      <c r="YI263" s="4"/>
      <c r="YJ263" s="4"/>
      <c r="YK263" s="4"/>
      <c r="YL263" s="4"/>
      <c r="YM263" s="4"/>
      <c r="YN263" s="4"/>
      <c r="YO263" s="4"/>
      <c r="YP263" s="4"/>
      <c r="YQ263" s="4"/>
      <c r="YR263" s="4"/>
      <c r="YS263" s="4"/>
      <c r="YT263" s="4"/>
      <c r="YU263" s="4"/>
      <c r="YV263" s="4"/>
      <c r="YW263" s="4"/>
      <c r="YX263" s="4"/>
      <c r="YY263" s="4"/>
      <c r="YZ263" s="4"/>
      <c r="ZA263" s="4"/>
      <c r="ZB263" s="4"/>
      <c r="ZC263" s="4"/>
      <c r="ZD263" s="4"/>
      <c r="ZE263" s="4"/>
      <c r="ZF263" s="4"/>
      <c r="ZG263" s="4"/>
      <c r="ZH263" s="4"/>
      <c r="ZI263" s="4"/>
      <c r="ZJ263" s="4"/>
      <c r="ZK263" s="4"/>
      <c r="ZL263" s="4"/>
      <c r="ZM263" s="4"/>
      <c r="ZN263" s="4"/>
      <c r="ZO263" s="4"/>
      <c r="ZP263" s="4"/>
      <c r="ZQ263" s="4"/>
      <c r="ZR263" s="4"/>
      <c r="ZS263" s="4"/>
      <c r="ZT263" s="4"/>
      <c r="ZU263" s="4"/>
      <c r="ZV263" s="4"/>
      <c r="ZW263" s="4"/>
      <c r="ZX263" s="4"/>
      <c r="ZY263" s="4"/>
      <c r="ZZ263" s="4"/>
      <c r="AAA263" s="4"/>
      <c r="AAB263" s="4"/>
      <c r="AAC263" s="4"/>
      <c r="AAD263" s="4"/>
      <c r="AAE263" s="4"/>
      <c r="AAF263" s="4"/>
      <c r="AAG263" s="4"/>
      <c r="AAH263" s="4"/>
      <c r="AAI263" s="4"/>
      <c r="AAJ263" s="4"/>
      <c r="AAK263" s="4"/>
      <c r="AAL263" s="4"/>
      <c r="AAM263" s="4"/>
      <c r="AAN263" s="4"/>
      <c r="AAO263" s="4"/>
      <c r="AAP263" s="4"/>
      <c r="AAQ263" s="4"/>
      <c r="AAR263" s="4"/>
      <c r="AAS263" s="4"/>
      <c r="AAT263" s="4"/>
      <c r="AAU263" s="4"/>
      <c r="AAV263" s="4"/>
      <c r="AAW263" s="4"/>
      <c r="AAX263" s="4"/>
      <c r="AAY263" s="4"/>
      <c r="AAZ263" s="4"/>
      <c r="ABA263" s="4"/>
      <c r="ABB263" s="4">
        <v>4.4827313999999996</v>
      </c>
      <c r="ABD263" s="4"/>
      <c r="ABE263" s="4"/>
      <c r="ABF263" s="4"/>
      <c r="ABG263" s="4"/>
      <c r="ABH263" s="4"/>
      <c r="ABI263" s="4"/>
      <c r="ABJ263" s="4"/>
      <c r="ABK263" s="4"/>
      <c r="ABL263" s="4"/>
      <c r="ABM263" s="4"/>
      <c r="ABN263" s="4"/>
      <c r="ABO263" s="4"/>
      <c r="ABP263" s="4"/>
      <c r="ABQ263" s="4"/>
      <c r="ABR263" s="4"/>
      <c r="ABS263" s="4">
        <v>1.8004412999999999</v>
      </c>
      <c r="ABT263" s="4"/>
      <c r="ABU263" s="4"/>
      <c r="ABV263" s="4"/>
      <c r="ABW263" s="4"/>
      <c r="ABX263" s="4"/>
      <c r="ABY263" s="4"/>
      <c r="ABZ263" s="4"/>
      <c r="ACA263" s="4"/>
      <c r="ACB263" s="4"/>
      <c r="ACC263" s="4"/>
      <c r="ACD263" s="4"/>
      <c r="ACE263" s="4"/>
      <c r="ACF263" s="4"/>
      <c r="ACG263" s="4"/>
      <c r="ACH263" s="4"/>
      <c r="ACI263" s="4"/>
      <c r="ACJ263" s="4"/>
      <c r="ACK263" s="4"/>
      <c r="ACL263" s="4"/>
      <c r="ACM263" s="4"/>
      <c r="ACN263" s="4"/>
      <c r="ACO263" s="4"/>
      <c r="ACP263" s="4"/>
      <c r="ACQ263" s="4"/>
      <c r="ACR263" s="4"/>
      <c r="ACS263" s="4"/>
      <c r="ACT263" s="4"/>
      <c r="ACU263" s="4"/>
      <c r="ACV263" s="4"/>
      <c r="ACW263" s="4"/>
      <c r="ACX263" s="4"/>
      <c r="ACY263" s="4"/>
      <c r="ACZ263" s="4"/>
      <c r="ADA263" s="4"/>
      <c r="ADB263" s="4"/>
      <c r="ADC263" s="4"/>
      <c r="ADD263" s="4"/>
      <c r="ADE263" s="4"/>
      <c r="ADF263" s="4"/>
      <c r="ADG263" s="4"/>
      <c r="ADH263" s="4"/>
      <c r="ADI263" s="4"/>
      <c r="ADJ263" s="4"/>
      <c r="ADK263" s="4"/>
      <c r="ADL263" s="4"/>
      <c r="ADM263" s="4"/>
      <c r="ADN263" s="4"/>
      <c r="ADO263" s="4"/>
      <c r="ADP263" s="4"/>
    </row>
    <row r="264" spans="1:802" s="2" customFormat="1" ht="16.5">
      <c r="A264" s="3" t="s">
        <v>258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WP264" s="4"/>
      <c r="WQ264" s="4"/>
      <c r="WR264" s="4"/>
      <c r="WS264" s="4"/>
      <c r="WT264" s="4"/>
      <c r="WU264" s="4"/>
      <c r="WV264" s="4"/>
      <c r="WW264" s="4"/>
      <c r="WX264" s="4"/>
      <c r="WY264" s="4"/>
      <c r="WZ264" s="4"/>
      <c r="XA264" s="4"/>
      <c r="XB264" s="4"/>
      <c r="XC264" s="4"/>
      <c r="XD264" s="4"/>
      <c r="XE264" s="4"/>
      <c r="XF264" s="4"/>
      <c r="XG264" s="4"/>
      <c r="XH264" s="4"/>
      <c r="XI264" s="4"/>
      <c r="XJ264" s="4"/>
      <c r="XK264" s="4"/>
      <c r="XL264" s="4"/>
      <c r="XM264" s="4"/>
      <c r="XN264" s="4"/>
      <c r="XO264" s="4"/>
      <c r="XP264" s="4"/>
      <c r="XQ264" s="4"/>
      <c r="XR264" s="4"/>
      <c r="XS264" s="4"/>
      <c r="XT264" s="4"/>
      <c r="XU264" s="4"/>
      <c r="XV264" s="4"/>
      <c r="XW264" s="4"/>
      <c r="XX264" s="4"/>
      <c r="XY264" s="4"/>
      <c r="XZ264" s="4"/>
      <c r="YA264" s="4"/>
      <c r="YB264" s="4"/>
      <c r="YC264" s="4"/>
      <c r="YD264" s="4"/>
      <c r="YE264" s="4"/>
      <c r="YF264" s="4"/>
      <c r="YG264" s="4"/>
      <c r="YH264" s="4"/>
      <c r="YI264" s="4"/>
      <c r="YJ264" s="4"/>
      <c r="YK264" s="4"/>
      <c r="YL264" s="4"/>
      <c r="YM264" s="4"/>
      <c r="YN264" s="4"/>
      <c r="YO264" s="4"/>
      <c r="YP264" s="4"/>
      <c r="YQ264" s="4"/>
      <c r="YR264" s="4"/>
      <c r="YS264" s="4"/>
      <c r="YT264" s="4"/>
      <c r="YU264" s="4"/>
      <c r="YV264" s="4"/>
      <c r="YW264" s="4"/>
      <c r="YX264" s="4"/>
      <c r="YY264" s="4"/>
      <c r="YZ264" s="4"/>
      <c r="ZA264" s="4"/>
      <c r="ZB264" s="4"/>
      <c r="ZC264" s="4"/>
      <c r="ZD264" s="4"/>
      <c r="ZE264" s="4"/>
      <c r="ZF264" s="4"/>
      <c r="ZG264" s="4"/>
      <c r="ZH264" s="4"/>
      <c r="ZI264" s="4"/>
      <c r="ZJ264" s="4"/>
      <c r="ZK264" s="4"/>
      <c r="ZL264" s="4"/>
      <c r="ZM264" s="4"/>
      <c r="ZN264" s="4"/>
      <c r="ZO264" s="4"/>
      <c r="ZP264" s="4"/>
      <c r="ZQ264" s="4"/>
      <c r="ZR264" s="4"/>
      <c r="ZS264" s="4"/>
      <c r="ZT264" s="4"/>
      <c r="ZU264" s="4"/>
      <c r="ZV264" s="4"/>
      <c r="ZW264" s="4"/>
      <c r="ZX264" s="4"/>
      <c r="ZY264" s="4"/>
      <c r="ZZ264" s="4"/>
      <c r="AAA264" s="4"/>
      <c r="AAB264" s="4"/>
      <c r="AAC264" s="4"/>
      <c r="AAD264" s="4"/>
      <c r="AAE264" s="4"/>
      <c r="AAF264" s="4"/>
      <c r="AAG264" s="4"/>
      <c r="AAH264" s="4"/>
      <c r="AAI264" s="4"/>
      <c r="AAJ264" s="4"/>
      <c r="AAK264" s="4"/>
      <c r="AAL264" s="4"/>
      <c r="AAM264" s="4"/>
      <c r="AAN264" s="4"/>
      <c r="AAO264" s="4"/>
      <c r="AAP264" s="4"/>
      <c r="AAQ264" s="4"/>
      <c r="AAR264" s="4"/>
      <c r="AAS264" s="4"/>
      <c r="AAT264" s="4"/>
      <c r="AAU264" s="4"/>
      <c r="AAV264" s="4"/>
      <c r="AAW264" s="4"/>
      <c r="AAX264" s="4"/>
      <c r="AAY264" s="4"/>
      <c r="AAZ264" s="4"/>
      <c r="ABA264" s="4"/>
      <c r="ABB264" s="4"/>
      <c r="ABC264" s="4"/>
      <c r="ABD264" s="4"/>
      <c r="ABE264" s="4"/>
      <c r="ABF264" s="4"/>
      <c r="ABG264" s="4"/>
      <c r="ABH264" s="4"/>
      <c r="ABI264" s="4"/>
      <c r="ABJ264" s="4"/>
      <c r="ABK264" s="4"/>
      <c r="ABL264" s="4"/>
      <c r="ABM264" s="4"/>
      <c r="ABN264" s="4"/>
      <c r="ABO264" s="4"/>
      <c r="ABP264" s="4"/>
      <c r="ABQ264" s="4"/>
      <c r="ABR264" s="4"/>
      <c r="ABS264" s="4"/>
      <c r="ABT264" s="4"/>
      <c r="ABU264" s="4"/>
      <c r="ABV264" s="4"/>
      <c r="ABW264" s="4"/>
      <c r="ABX264" s="4"/>
      <c r="ABY264" s="4"/>
      <c r="ABZ264" s="4"/>
      <c r="ACA264" s="4"/>
      <c r="ACB264" s="4"/>
      <c r="ACC264" s="4"/>
      <c r="ACD264" s="4"/>
      <c r="ACE264" s="4"/>
      <c r="ACF264" s="4"/>
      <c r="ACG264" s="4"/>
      <c r="ACH264" s="4"/>
      <c r="ACI264" s="4"/>
      <c r="ACJ264" s="4"/>
      <c r="ACK264" s="4"/>
      <c r="ACL264" s="4"/>
      <c r="ACM264" s="4"/>
      <c r="ACN264" s="4"/>
      <c r="ACO264" s="4"/>
      <c r="ACP264" s="4"/>
      <c r="ACQ264" s="4"/>
      <c r="ACR264" s="4"/>
      <c r="ACS264" s="4"/>
      <c r="ACT264" s="4"/>
      <c r="ACU264" s="4"/>
      <c r="ACV264" s="4"/>
      <c r="ACW264" s="4"/>
      <c r="ACX264" s="4"/>
      <c r="ACY264" s="4"/>
      <c r="ACZ264" s="4"/>
      <c r="ADA264" s="4"/>
      <c r="ADB264" s="4"/>
      <c r="ADC264" s="4"/>
      <c r="ADD264" s="4"/>
      <c r="ADE264" s="4"/>
      <c r="ADF264" s="4"/>
      <c r="ADG264" s="4"/>
      <c r="ADH264" s="4"/>
      <c r="ADI264" s="4"/>
      <c r="ADJ264" s="4"/>
      <c r="ADK264" s="4"/>
      <c r="ADL264" s="4"/>
      <c r="ADM264" s="4"/>
      <c r="ADN264" s="4"/>
      <c r="ADO264" s="4"/>
      <c r="ADP264" s="4"/>
    </row>
    <row r="265" spans="1:802" s="2" customFormat="1" ht="16.5">
      <c r="A265" s="5" t="s">
        <v>259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  <c r="ZM265" s="4"/>
      <c r="ZN265" s="4"/>
      <c r="ZO265" s="4"/>
      <c r="ZP265" s="4"/>
      <c r="ZQ265" s="4"/>
      <c r="ZR265" s="4"/>
      <c r="ZS265" s="4"/>
      <c r="ZT265" s="4"/>
      <c r="ZU265" s="4"/>
      <c r="ZV265" s="4"/>
      <c r="ZW265" s="4"/>
      <c r="ZX265" s="4"/>
      <c r="ZY265" s="4"/>
      <c r="ZZ265" s="4"/>
      <c r="AAA265" s="4"/>
      <c r="AAB265" s="4"/>
      <c r="AAC265" s="4"/>
      <c r="AAD265" s="4"/>
      <c r="AAE265" s="4"/>
      <c r="AAF265" s="4"/>
      <c r="AAG265" s="4"/>
      <c r="AAH265" s="4"/>
      <c r="AAI265" s="4"/>
      <c r="AAJ265" s="4"/>
      <c r="AAK265" s="4"/>
      <c r="AAL265" s="4"/>
      <c r="AAM265" s="4"/>
      <c r="AAN265" s="4"/>
      <c r="AAO265" s="4"/>
      <c r="AAP265" s="4"/>
      <c r="AAQ265" s="4"/>
      <c r="AAR265" s="4"/>
      <c r="AAS265" s="4"/>
      <c r="AAT265" s="4"/>
      <c r="AAU265" s="4"/>
      <c r="AAV265" s="4"/>
      <c r="AAW265" s="4"/>
      <c r="AAX265" s="4"/>
      <c r="AAY265" s="4"/>
      <c r="AAZ265" s="4"/>
      <c r="ABA265" s="4"/>
      <c r="ABB265" s="4"/>
      <c r="ABC265" s="4"/>
      <c r="ABD265" s="4"/>
      <c r="ABE265" s="4"/>
      <c r="ABF265" s="4"/>
      <c r="ABG265" s="4"/>
      <c r="ABH265" s="4"/>
      <c r="ABI265" s="4"/>
      <c r="ABJ265" s="4"/>
      <c r="ABK265" s="4"/>
      <c r="ABL265" s="4"/>
      <c r="ABM265" s="4"/>
      <c r="ABN265" s="4"/>
      <c r="ABO265" s="4"/>
      <c r="ABP265" s="4"/>
      <c r="ABQ265" s="4"/>
      <c r="ABR265" s="4"/>
      <c r="ABS265" s="4"/>
      <c r="ABT265" s="4"/>
      <c r="ABU265" s="4"/>
      <c r="ABV265" s="4"/>
      <c r="ABW265" s="4"/>
      <c r="ABX265" s="4"/>
      <c r="ABY265" s="4"/>
      <c r="ABZ265" s="4"/>
      <c r="ACA265" s="4"/>
      <c r="ACB265" s="4"/>
      <c r="ACC265" s="4"/>
      <c r="ACD265" s="4"/>
      <c r="ACE265" s="4"/>
      <c r="ACF265" s="4"/>
      <c r="ACG265" s="4"/>
      <c r="ACH265" s="4"/>
      <c r="ACI265" s="4"/>
      <c r="ACJ265" s="4"/>
      <c r="ACK265" s="4"/>
      <c r="ACL265" s="4"/>
      <c r="ACM265" s="4"/>
      <c r="ACN265" s="4"/>
      <c r="ACO265" s="4"/>
      <c r="ACP265" s="4"/>
      <c r="ACQ265" s="4"/>
      <c r="ACR265" s="4"/>
      <c r="ACS265" s="4"/>
      <c r="ACT265" s="4"/>
      <c r="ACU265" s="4"/>
      <c r="ACV265" s="4"/>
      <c r="ACW265" s="4"/>
      <c r="ACX265" s="4"/>
      <c r="ACY265" s="4"/>
      <c r="ACZ265" s="4"/>
      <c r="ADA265" s="4"/>
      <c r="ADB265" s="4"/>
      <c r="ADC265" s="4"/>
      <c r="ADD265" s="4"/>
      <c r="ADE265" s="4"/>
      <c r="ADF265" s="4"/>
      <c r="ADG265" s="4"/>
      <c r="ADH265" s="4"/>
      <c r="ADI265" s="4"/>
      <c r="ADJ265" s="4"/>
      <c r="ADK265" s="4"/>
      <c r="ADL265" s="4"/>
      <c r="ADM265" s="4"/>
      <c r="ADN265" s="4"/>
      <c r="ADO265" s="4"/>
      <c r="ADP265" s="4"/>
    </row>
    <row r="266" spans="1:802" s="2" customFormat="1" ht="16.5">
      <c r="A266" s="5" t="s">
        <v>260</v>
      </c>
      <c r="B266" s="4">
        <v>1565</v>
      </c>
      <c r="C266" s="4">
        <v>1071</v>
      </c>
      <c r="D266" s="4">
        <v>261</v>
      </c>
      <c r="E266" s="4">
        <v>958</v>
      </c>
      <c r="F266" s="4">
        <v>2154</v>
      </c>
      <c r="G266" s="4">
        <v>4412</v>
      </c>
      <c r="H266" s="4">
        <v>1743</v>
      </c>
      <c r="I266" s="4">
        <v>4133</v>
      </c>
      <c r="J266" s="4">
        <v>2970</v>
      </c>
      <c r="K266" s="4">
        <v>2602</v>
      </c>
      <c r="L266" s="4">
        <v>4022</v>
      </c>
      <c r="M266" s="4">
        <v>1589</v>
      </c>
      <c r="N266" s="4">
        <v>1856</v>
      </c>
      <c r="O266" s="4">
        <v>4146</v>
      </c>
      <c r="P266" s="4">
        <v>2444</v>
      </c>
      <c r="Q266" s="4">
        <v>2890</v>
      </c>
      <c r="R266" s="4">
        <v>2630</v>
      </c>
      <c r="S266" s="4">
        <v>247</v>
      </c>
      <c r="T266" s="4">
        <v>1890</v>
      </c>
      <c r="U266" s="4">
        <v>3224</v>
      </c>
      <c r="V266" s="4">
        <v>1985</v>
      </c>
      <c r="W266" s="4">
        <v>3072</v>
      </c>
      <c r="X266" s="4">
        <v>2840</v>
      </c>
      <c r="Y266" s="4">
        <v>1858</v>
      </c>
      <c r="Z266" s="4">
        <v>2469</v>
      </c>
      <c r="AA266" s="4">
        <v>1861</v>
      </c>
      <c r="AB266" s="4">
        <v>4410</v>
      </c>
      <c r="AC266" s="4">
        <v>3899</v>
      </c>
      <c r="AD266" s="4">
        <v>2153</v>
      </c>
      <c r="AE266" s="4">
        <v>2774</v>
      </c>
      <c r="AF266" s="4">
        <v>2602</v>
      </c>
      <c r="AG266" s="4">
        <v>3252</v>
      </c>
      <c r="AH266" s="4">
        <v>3367</v>
      </c>
      <c r="AI266" s="4">
        <v>3703</v>
      </c>
      <c r="AJ266" s="4">
        <v>4207</v>
      </c>
      <c r="AK266" s="4">
        <v>3844</v>
      </c>
      <c r="AL266" s="4">
        <v>3231</v>
      </c>
      <c r="AM266" s="4">
        <v>1098</v>
      </c>
      <c r="AN266" s="4">
        <v>3330</v>
      </c>
      <c r="AO266" s="4">
        <v>1803</v>
      </c>
      <c r="AP266" s="4">
        <v>2159</v>
      </c>
      <c r="AQ266" s="4">
        <v>3682</v>
      </c>
      <c r="AR266" s="4">
        <v>1472</v>
      </c>
      <c r="AS266" s="4">
        <v>884</v>
      </c>
      <c r="AT266" s="4">
        <v>2363</v>
      </c>
      <c r="AU266" s="4">
        <v>2333</v>
      </c>
      <c r="AV266" s="4">
        <v>2354</v>
      </c>
      <c r="AW266" s="4">
        <v>2478</v>
      </c>
      <c r="AX266" s="4">
        <v>2352</v>
      </c>
      <c r="AY266" s="4">
        <v>1560</v>
      </c>
      <c r="AZ266" s="4">
        <v>1516</v>
      </c>
      <c r="BA266" s="4">
        <v>1495</v>
      </c>
      <c r="BB266" s="4">
        <v>1625</v>
      </c>
      <c r="BC266" s="4">
        <v>2176</v>
      </c>
      <c r="BD266" s="4">
        <v>1400</v>
      </c>
      <c r="BE266" s="4">
        <v>951</v>
      </c>
      <c r="BF266" s="4">
        <v>5828</v>
      </c>
      <c r="BG266" s="4">
        <v>5323</v>
      </c>
      <c r="BH266" s="4">
        <v>5147</v>
      </c>
      <c r="BI266" s="4">
        <v>4675</v>
      </c>
      <c r="BJ266" s="4">
        <v>3106</v>
      </c>
      <c r="BK266" s="4">
        <v>3685</v>
      </c>
      <c r="BL266" s="4">
        <v>2236</v>
      </c>
      <c r="BM266" s="4">
        <v>1286</v>
      </c>
      <c r="BN266" s="4">
        <v>4025</v>
      </c>
      <c r="BO266" s="4">
        <v>2084</v>
      </c>
      <c r="BP266" s="4">
        <v>893</v>
      </c>
      <c r="BQ266" s="4">
        <v>3878</v>
      </c>
      <c r="BR266" s="4">
        <v>2009</v>
      </c>
      <c r="BS266" s="4">
        <v>820</v>
      </c>
      <c r="BT266" s="4">
        <v>0</v>
      </c>
      <c r="BU266" s="4">
        <v>2012</v>
      </c>
      <c r="BV266" s="4">
        <v>2179</v>
      </c>
      <c r="BW266" s="4">
        <v>1645</v>
      </c>
      <c r="BX266" s="4">
        <v>4106</v>
      </c>
      <c r="BY266" s="4">
        <v>2840</v>
      </c>
      <c r="BZ266" s="4">
        <v>899</v>
      </c>
      <c r="CA266" s="4">
        <v>1829</v>
      </c>
      <c r="CB266" s="4">
        <v>1018</v>
      </c>
      <c r="CC266" s="4">
        <v>2824</v>
      </c>
      <c r="CD266" s="4">
        <v>2929</v>
      </c>
      <c r="CE266" s="4">
        <v>2901</v>
      </c>
      <c r="CF266" s="4">
        <v>4355</v>
      </c>
      <c r="CG266" s="4">
        <v>1261</v>
      </c>
      <c r="CH266" s="4">
        <v>3454</v>
      </c>
      <c r="CI266" s="4">
        <v>2695</v>
      </c>
      <c r="CJ266" s="4">
        <v>3791</v>
      </c>
      <c r="CK266" s="4">
        <v>2432</v>
      </c>
      <c r="CL266" s="4">
        <v>3246</v>
      </c>
      <c r="CM266" s="4">
        <v>1746</v>
      </c>
      <c r="CN266" s="4">
        <v>2415</v>
      </c>
      <c r="CO266" s="4">
        <v>2545</v>
      </c>
      <c r="CP266" s="4">
        <v>1293</v>
      </c>
      <c r="CQ266" s="4">
        <v>2484</v>
      </c>
      <c r="CR266" s="4">
        <v>1100</v>
      </c>
      <c r="CS266" s="4">
        <v>1961</v>
      </c>
      <c r="CT266" s="4">
        <v>2689</v>
      </c>
      <c r="CU266" s="4">
        <v>1755</v>
      </c>
      <c r="CV266" s="4">
        <v>1815</v>
      </c>
      <c r="CW266" s="4">
        <v>2120</v>
      </c>
      <c r="CX266" s="4">
        <v>738</v>
      </c>
      <c r="CY266" s="4">
        <v>2957</v>
      </c>
      <c r="CZ266" s="4">
        <v>3496</v>
      </c>
      <c r="DA266" s="4">
        <v>731</v>
      </c>
      <c r="DB266" s="4">
        <v>3348</v>
      </c>
      <c r="DC266" s="4"/>
      <c r="DD266" s="4"/>
      <c r="DE266" s="4"/>
      <c r="DF266" s="4"/>
      <c r="DG266" s="4">
        <v>5942</v>
      </c>
      <c r="DH266" s="4">
        <v>3666</v>
      </c>
      <c r="DI266" s="4">
        <v>7497</v>
      </c>
      <c r="DJ266" s="4">
        <v>1604</v>
      </c>
      <c r="DK266" s="4">
        <v>2151</v>
      </c>
      <c r="DL266" s="4">
        <v>3398</v>
      </c>
      <c r="DM266" s="4">
        <v>1199</v>
      </c>
      <c r="DN266" s="4">
        <v>961</v>
      </c>
      <c r="DO266" s="4">
        <v>1472</v>
      </c>
      <c r="DP266" s="4">
        <v>2982</v>
      </c>
      <c r="DQ266" s="4">
        <v>1407</v>
      </c>
      <c r="DR266" s="4">
        <v>1914</v>
      </c>
      <c r="DS266" s="4">
        <v>417</v>
      </c>
      <c r="DT266" s="4">
        <v>3761</v>
      </c>
      <c r="DU266" s="4">
        <v>2797</v>
      </c>
      <c r="DV266" s="4">
        <v>3900</v>
      </c>
      <c r="DW266" s="4">
        <v>1431</v>
      </c>
      <c r="DX266" s="4">
        <v>811</v>
      </c>
      <c r="DY266" s="4">
        <v>2804</v>
      </c>
      <c r="DZ266" s="4">
        <v>2165</v>
      </c>
      <c r="EA266" s="4">
        <v>2861</v>
      </c>
      <c r="EB266" s="4">
        <v>2365</v>
      </c>
      <c r="EC266" s="4">
        <v>1108</v>
      </c>
      <c r="ED266" s="4">
        <v>1497</v>
      </c>
      <c r="EE266" s="4">
        <v>1989</v>
      </c>
      <c r="EF266" s="4">
        <v>4768</v>
      </c>
      <c r="EG266" s="4">
        <v>6234</v>
      </c>
      <c r="EH266" s="4">
        <v>2197</v>
      </c>
      <c r="EI266" s="4">
        <v>1686</v>
      </c>
      <c r="EJ266" s="4">
        <v>3674</v>
      </c>
      <c r="EK266" s="4">
        <v>3361</v>
      </c>
      <c r="EL266" s="4">
        <v>2497</v>
      </c>
      <c r="EM266" s="4">
        <v>2000</v>
      </c>
      <c r="EN266" s="4">
        <v>2526</v>
      </c>
      <c r="EO266" s="4">
        <v>4006</v>
      </c>
      <c r="EP266" s="4">
        <v>1114</v>
      </c>
      <c r="EQ266" s="4">
        <v>2670</v>
      </c>
      <c r="ER266" s="4">
        <v>1077</v>
      </c>
      <c r="ES266" s="4">
        <v>4727</v>
      </c>
      <c r="ET266" s="4">
        <v>733</v>
      </c>
      <c r="EU266" s="4">
        <v>2162</v>
      </c>
      <c r="EV266" s="4">
        <v>2466</v>
      </c>
      <c r="EW266" s="4">
        <v>2181</v>
      </c>
      <c r="EX266" s="4">
        <v>3007</v>
      </c>
      <c r="EY266" s="4">
        <v>2102</v>
      </c>
      <c r="EZ266" s="4">
        <v>3215</v>
      </c>
      <c r="FA266" s="4">
        <v>1786</v>
      </c>
      <c r="FB266" s="4">
        <v>721</v>
      </c>
      <c r="FC266" s="4">
        <v>756</v>
      </c>
      <c r="FD266" s="4">
        <v>1139</v>
      </c>
      <c r="FE266" s="4">
        <v>2027</v>
      </c>
      <c r="FF266" s="4">
        <v>5538</v>
      </c>
      <c r="FG266" s="4">
        <v>3976</v>
      </c>
      <c r="FH266" s="4">
        <v>5059</v>
      </c>
      <c r="FI266" s="4">
        <v>2935</v>
      </c>
      <c r="FJ266" s="4">
        <v>2883</v>
      </c>
      <c r="FK266" s="4">
        <v>475</v>
      </c>
      <c r="FL266" s="4">
        <v>2077</v>
      </c>
      <c r="FM266" s="4">
        <v>2932</v>
      </c>
      <c r="FN266" s="4">
        <v>444</v>
      </c>
      <c r="FO266" s="4">
        <v>1400</v>
      </c>
      <c r="FP266" s="4">
        <v>3977</v>
      </c>
      <c r="FQ266" s="4">
        <v>447</v>
      </c>
      <c r="FR266" s="4">
        <v>2854</v>
      </c>
      <c r="FS266" s="4">
        <v>807</v>
      </c>
      <c r="FT266" s="4">
        <v>2117</v>
      </c>
      <c r="FU266" s="4">
        <v>2734</v>
      </c>
      <c r="FV266" s="4">
        <v>3061</v>
      </c>
      <c r="FW266" s="4">
        <v>689</v>
      </c>
      <c r="FX266" s="4">
        <v>3877</v>
      </c>
      <c r="FY266" s="4">
        <v>1156</v>
      </c>
      <c r="FZ266" s="4">
        <v>2854</v>
      </c>
      <c r="GA266" s="4">
        <v>1741</v>
      </c>
      <c r="GB266" s="4">
        <v>4329</v>
      </c>
      <c r="GC266" s="4">
        <v>2476</v>
      </c>
      <c r="GD266" s="4">
        <v>1626</v>
      </c>
      <c r="GE266" s="4">
        <v>2808</v>
      </c>
      <c r="GF266" s="4">
        <v>2517</v>
      </c>
      <c r="GG266" s="4">
        <v>1286</v>
      </c>
      <c r="GH266" s="4">
        <v>1294</v>
      </c>
      <c r="GI266" s="4">
        <v>3855</v>
      </c>
      <c r="GJ266" s="4">
        <v>1688</v>
      </c>
      <c r="GK266" s="4">
        <v>909</v>
      </c>
      <c r="GL266" s="4">
        <v>1248</v>
      </c>
      <c r="GM266" s="4">
        <v>1070</v>
      </c>
      <c r="GN266" s="4">
        <v>453</v>
      </c>
      <c r="GO266" s="4">
        <v>451</v>
      </c>
      <c r="GP266" s="4">
        <v>1168</v>
      </c>
      <c r="GQ266" s="4">
        <v>1673</v>
      </c>
      <c r="GR266" s="4">
        <v>2401</v>
      </c>
      <c r="GS266" s="4">
        <v>1077</v>
      </c>
      <c r="GT266" s="4">
        <v>1705</v>
      </c>
      <c r="GU266" s="4">
        <v>2788</v>
      </c>
      <c r="GV266" s="4">
        <v>1317</v>
      </c>
      <c r="GW266" s="4">
        <v>1034</v>
      </c>
      <c r="GX266" s="4">
        <v>391</v>
      </c>
      <c r="GY266" s="4">
        <v>1158</v>
      </c>
      <c r="GZ266" s="4">
        <v>5</v>
      </c>
      <c r="HA266" s="4">
        <v>1286</v>
      </c>
      <c r="HB266" s="4">
        <v>993</v>
      </c>
      <c r="HC266" s="4">
        <v>136</v>
      </c>
      <c r="HD266" s="4">
        <v>1463</v>
      </c>
      <c r="HE266" s="4">
        <v>1795</v>
      </c>
      <c r="HF266" s="4">
        <v>922</v>
      </c>
      <c r="HG266" s="4">
        <v>4838</v>
      </c>
      <c r="HH266" s="4">
        <v>3205</v>
      </c>
      <c r="HI266" s="4">
        <v>2949</v>
      </c>
      <c r="HJ266" s="4">
        <v>5538</v>
      </c>
      <c r="HK266" s="4">
        <v>3040</v>
      </c>
      <c r="HL266" s="4">
        <v>2837</v>
      </c>
      <c r="HM266" s="4">
        <v>1708</v>
      </c>
      <c r="HN266" s="4">
        <v>3500</v>
      </c>
      <c r="HO266" s="4">
        <v>841</v>
      </c>
      <c r="HP266" s="4">
        <v>3212</v>
      </c>
      <c r="HQ266" s="4">
        <v>1293</v>
      </c>
      <c r="HR266" s="4">
        <v>1932</v>
      </c>
      <c r="HS266" s="4">
        <v>2562</v>
      </c>
      <c r="HT266" s="4">
        <v>2117</v>
      </c>
      <c r="HU266" s="4">
        <v>1878</v>
      </c>
      <c r="HV266" s="4">
        <v>3026</v>
      </c>
      <c r="HW266" s="4">
        <v>1603</v>
      </c>
      <c r="HX266" s="4">
        <v>2548</v>
      </c>
      <c r="HY266" s="4">
        <v>6207</v>
      </c>
      <c r="HZ266" s="4">
        <v>1670</v>
      </c>
      <c r="IA266" s="4">
        <v>2700</v>
      </c>
      <c r="IB266" s="4">
        <v>1754</v>
      </c>
      <c r="IC266" s="4">
        <v>3405</v>
      </c>
      <c r="ID266" s="4">
        <v>3785</v>
      </c>
      <c r="IE266" s="4">
        <v>1877</v>
      </c>
      <c r="IF266" s="4">
        <v>3971</v>
      </c>
      <c r="IG266" s="4">
        <v>2504</v>
      </c>
      <c r="IH266" s="4">
        <v>852</v>
      </c>
      <c r="II266" s="4">
        <v>2313</v>
      </c>
      <c r="IJ266" s="4">
        <v>1917</v>
      </c>
      <c r="IK266" s="4">
        <v>1166</v>
      </c>
      <c r="IL266" s="4">
        <v>3205</v>
      </c>
      <c r="IM266" s="4">
        <v>3918</v>
      </c>
      <c r="IN266" s="4">
        <v>2140</v>
      </c>
      <c r="IO266" s="4">
        <v>2193</v>
      </c>
      <c r="IP266" s="4">
        <v>2150</v>
      </c>
      <c r="IQ266" s="4">
        <v>3686</v>
      </c>
      <c r="IR266" s="4">
        <v>1256</v>
      </c>
      <c r="IS266" s="4">
        <v>1323</v>
      </c>
      <c r="IT266" s="4">
        <v>1939</v>
      </c>
      <c r="IU266" s="4">
        <v>1171</v>
      </c>
      <c r="IV266" s="4">
        <v>707</v>
      </c>
      <c r="IW266" s="4">
        <v>2562</v>
      </c>
      <c r="IX266" s="4">
        <v>556</v>
      </c>
      <c r="IY266" s="4">
        <v>1409</v>
      </c>
      <c r="IZ266" s="4">
        <v>1067</v>
      </c>
      <c r="JA266" s="4">
        <v>2947</v>
      </c>
      <c r="JB266" s="4">
        <v>1143</v>
      </c>
      <c r="JC266" s="4">
        <v>617</v>
      </c>
      <c r="JD266" s="4">
        <v>927</v>
      </c>
      <c r="JE266" s="4">
        <v>1965</v>
      </c>
      <c r="JF266" s="4">
        <v>1382</v>
      </c>
      <c r="JG266" s="4">
        <v>4607</v>
      </c>
      <c r="JH266" s="4">
        <v>3429</v>
      </c>
      <c r="JI266" s="4">
        <v>2701</v>
      </c>
      <c r="JJ266" s="4">
        <v>3570</v>
      </c>
      <c r="JK266" s="4">
        <v>2465</v>
      </c>
      <c r="JL266" s="4">
        <v>5422</v>
      </c>
      <c r="JM266" s="4">
        <v>2796</v>
      </c>
      <c r="JN266" s="4">
        <v>3700</v>
      </c>
      <c r="JO266" s="4">
        <v>3543</v>
      </c>
      <c r="JP266" s="4">
        <v>2705</v>
      </c>
      <c r="JQ266" s="4">
        <v>1483</v>
      </c>
      <c r="JR266" s="4">
        <v>1572</v>
      </c>
      <c r="JS266" s="4">
        <v>472</v>
      </c>
      <c r="JT266" s="4">
        <v>4122</v>
      </c>
      <c r="JU266" s="4">
        <v>1487</v>
      </c>
      <c r="JV266" s="4">
        <v>2537</v>
      </c>
      <c r="JW266" s="4">
        <v>3921</v>
      </c>
      <c r="JX266" s="4">
        <v>1195</v>
      </c>
      <c r="JY266" s="4">
        <v>2350</v>
      </c>
      <c r="JZ266" s="4">
        <v>1251</v>
      </c>
      <c r="KA266" s="4">
        <v>4216</v>
      </c>
      <c r="KB266" s="4">
        <v>2261</v>
      </c>
      <c r="KC266" s="4">
        <v>1183</v>
      </c>
      <c r="KD266" s="4">
        <v>1156</v>
      </c>
      <c r="KE266" s="4">
        <v>4990</v>
      </c>
      <c r="KF266" s="4">
        <v>1295</v>
      </c>
      <c r="KG266" s="4">
        <v>2360</v>
      </c>
      <c r="KH266" s="4">
        <v>1523</v>
      </c>
      <c r="KI266" s="4">
        <v>1896</v>
      </c>
      <c r="KJ266" s="4">
        <v>3892</v>
      </c>
      <c r="KK266" s="4">
        <v>1760</v>
      </c>
      <c r="KL266" s="4">
        <v>1629</v>
      </c>
      <c r="KM266" s="4">
        <v>3947</v>
      </c>
      <c r="KN266" s="4">
        <v>4607</v>
      </c>
      <c r="KO266" s="4">
        <v>1579</v>
      </c>
      <c r="KP266" s="4">
        <v>1610</v>
      </c>
      <c r="KQ266" s="4">
        <v>2276</v>
      </c>
      <c r="KR266" s="4">
        <v>3032</v>
      </c>
      <c r="KS266" s="4">
        <v>4052</v>
      </c>
      <c r="KT266" s="4">
        <v>1110</v>
      </c>
      <c r="KU266" s="4">
        <v>3155</v>
      </c>
      <c r="KV266" s="4">
        <v>2181</v>
      </c>
      <c r="KW266" s="4">
        <v>379</v>
      </c>
      <c r="KX266" s="4">
        <v>2073</v>
      </c>
      <c r="KY266" s="4">
        <v>858</v>
      </c>
      <c r="KZ266" s="4">
        <v>5178</v>
      </c>
      <c r="LA266" s="4">
        <v>265</v>
      </c>
      <c r="LB266" s="4">
        <v>1474</v>
      </c>
      <c r="LC266" s="4">
        <v>733</v>
      </c>
      <c r="LD266" s="4">
        <v>4287</v>
      </c>
      <c r="LE266" s="4">
        <v>979</v>
      </c>
      <c r="LF266" s="4">
        <v>5585</v>
      </c>
      <c r="LG266" s="4">
        <v>2997</v>
      </c>
      <c r="LH266" s="4">
        <v>2885</v>
      </c>
      <c r="LI266" s="4">
        <v>6771</v>
      </c>
      <c r="LJ266" s="4">
        <v>3571</v>
      </c>
      <c r="LK266" s="4">
        <v>2964</v>
      </c>
      <c r="LL266" s="4">
        <v>4742</v>
      </c>
      <c r="LM266" s="4">
        <v>1843</v>
      </c>
      <c r="LN266" s="4">
        <v>1223</v>
      </c>
      <c r="LO266" s="4">
        <v>643</v>
      </c>
      <c r="LP266" s="4">
        <v>1388</v>
      </c>
      <c r="LQ266" s="4">
        <v>2448</v>
      </c>
      <c r="LR266" s="4">
        <v>996</v>
      </c>
      <c r="LS266" s="4">
        <v>1674</v>
      </c>
      <c r="LT266" s="4">
        <v>2682</v>
      </c>
      <c r="LU266" s="4">
        <v>1358</v>
      </c>
      <c r="LV266" s="4">
        <v>2881</v>
      </c>
      <c r="LW266" s="4">
        <v>4235</v>
      </c>
      <c r="LX266" s="4">
        <v>1838</v>
      </c>
      <c r="LY266" s="4">
        <v>2003</v>
      </c>
      <c r="LZ266" s="4">
        <v>728</v>
      </c>
      <c r="MA266" s="4">
        <v>6189</v>
      </c>
      <c r="MB266" s="4">
        <v>1781</v>
      </c>
      <c r="MC266" s="4">
        <v>2931</v>
      </c>
      <c r="MD266" s="4">
        <v>3594</v>
      </c>
      <c r="ME266" s="4">
        <v>2654</v>
      </c>
      <c r="MF266" s="4">
        <v>2132</v>
      </c>
      <c r="MG266" s="4">
        <v>2002</v>
      </c>
      <c r="MH266" s="4">
        <v>4178</v>
      </c>
      <c r="MI266" s="4">
        <v>1598</v>
      </c>
      <c r="MJ266" s="4">
        <v>2796</v>
      </c>
      <c r="MK266" s="4">
        <v>1308</v>
      </c>
      <c r="ML266" s="4">
        <v>508</v>
      </c>
      <c r="MM266" s="4">
        <v>1797</v>
      </c>
      <c r="MN266" s="4">
        <v>405</v>
      </c>
      <c r="MO266" s="4">
        <v>3419</v>
      </c>
      <c r="MP266" s="4">
        <v>403</v>
      </c>
      <c r="MQ266" s="4">
        <v>2205</v>
      </c>
      <c r="MR266" s="4">
        <v>3090</v>
      </c>
      <c r="MS266" s="4">
        <v>3588</v>
      </c>
      <c r="MT266" s="4">
        <v>1888</v>
      </c>
      <c r="MU266" s="4">
        <v>1534</v>
      </c>
      <c r="MV266" s="4">
        <v>2750</v>
      </c>
      <c r="MW266" s="4">
        <v>2361</v>
      </c>
      <c r="MX266" s="4">
        <v>1733</v>
      </c>
      <c r="MY266" s="4">
        <v>1817</v>
      </c>
      <c r="MZ266" s="4">
        <v>872</v>
      </c>
      <c r="NA266" s="4">
        <v>3864</v>
      </c>
      <c r="NB266" s="4">
        <v>2208</v>
      </c>
      <c r="NC266" s="4">
        <v>2161</v>
      </c>
      <c r="ND266" s="4">
        <v>1285</v>
      </c>
      <c r="NE266" s="4">
        <v>3521</v>
      </c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WP266" s="4"/>
      <c r="WQ266" s="4"/>
      <c r="WR266" s="4"/>
      <c r="WS266" s="4"/>
      <c r="WT266" s="4"/>
      <c r="WU266" s="4"/>
      <c r="WV266" s="4"/>
      <c r="WW266" s="4"/>
      <c r="WX266" s="4"/>
      <c r="WY266" s="4"/>
      <c r="WZ266" s="4"/>
      <c r="XA266" s="4"/>
      <c r="XB266" s="4"/>
      <c r="XC266" s="4"/>
      <c r="XD266" s="4"/>
      <c r="XE266" s="4"/>
      <c r="XF266" s="4"/>
      <c r="XG266" s="4"/>
      <c r="XH266" s="4"/>
      <c r="XI266" s="4"/>
      <c r="XJ266" s="4"/>
      <c r="XK266" s="4"/>
      <c r="XL266" s="4"/>
      <c r="XM266" s="4"/>
      <c r="XN266" s="4"/>
      <c r="XO266" s="4"/>
      <c r="XP266" s="4"/>
      <c r="XQ266" s="4"/>
      <c r="XR266" s="4"/>
      <c r="XS266" s="4"/>
      <c r="XT266" s="4"/>
      <c r="XU266" s="4"/>
      <c r="XV266" s="4"/>
      <c r="XW266" s="4"/>
      <c r="XX266" s="4"/>
      <c r="XY266" s="4"/>
      <c r="XZ266" s="4"/>
      <c r="YA266" s="4"/>
      <c r="YB266" s="4"/>
      <c r="YC266" s="4"/>
      <c r="YD266" s="6"/>
      <c r="YE266" s="4"/>
      <c r="YF266" s="4"/>
      <c r="YG266" s="4"/>
      <c r="YH266" s="4"/>
      <c r="YI266" s="4"/>
      <c r="YJ266" s="4"/>
      <c r="YK266" s="4"/>
      <c r="YL266" s="4"/>
      <c r="YM266" s="4"/>
      <c r="YN266" s="4"/>
      <c r="YO266" s="4"/>
      <c r="YP266" s="4"/>
      <c r="YQ266" s="4"/>
      <c r="YR266" s="4"/>
      <c r="YS266" s="4"/>
      <c r="YT266" s="6"/>
      <c r="YU266" s="6"/>
      <c r="YV266" s="4"/>
      <c r="YW266" s="4"/>
      <c r="YX266" s="4"/>
      <c r="YY266" s="6"/>
      <c r="YZ266" s="4"/>
      <c r="ZA266" s="4"/>
      <c r="ZB266" s="4"/>
      <c r="ZC266" s="4"/>
      <c r="ZD266" s="4"/>
      <c r="ZE266" s="4"/>
      <c r="ZF266" s="4"/>
      <c r="ZG266" s="4"/>
      <c r="ZH266" s="4"/>
      <c r="ZI266" s="4"/>
      <c r="ZJ266" s="4"/>
      <c r="ZK266" s="4"/>
      <c r="ZL266" s="4"/>
      <c r="ZM266" s="4"/>
      <c r="ZN266" s="4"/>
      <c r="ZO266" s="4"/>
      <c r="ZP266" s="4"/>
      <c r="ZQ266" s="4"/>
      <c r="ZR266" s="6"/>
      <c r="ZS266" s="4"/>
      <c r="ZT266" s="4"/>
      <c r="ZU266" s="4"/>
      <c r="ZV266" s="4"/>
      <c r="ZW266" s="4"/>
      <c r="ZX266" s="4"/>
      <c r="ZY266" s="4"/>
      <c r="ZZ266" s="4"/>
      <c r="AAA266" s="4"/>
      <c r="AAB266" s="4"/>
      <c r="AAC266" s="6"/>
      <c r="AAD266" s="4"/>
      <c r="AAE266" s="4"/>
      <c r="AAF266" s="4"/>
      <c r="AAG266" s="4"/>
      <c r="AAH266" s="4"/>
      <c r="AAI266" s="4"/>
      <c r="AAJ266" s="4"/>
      <c r="AAK266" s="4"/>
      <c r="AAL266" s="4"/>
      <c r="AAM266" s="4"/>
      <c r="AAN266" s="4"/>
      <c r="AAO266" s="4"/>
      <c r="AAP266" s="4"/>
      <c r="AAQ266" s="4"/>
      <c r="AAR266" s="4"/>
      <c r="AAS266" s="4"/>
      <c r="AAT266" s="4"/>
      <c r="AAU266" s="4"/>
      <c r="AAV266" s="4"/>
      <c r="AAW266" s="4"/>
      <c r="AAX266" s="4"/>
      <c r="AAY266" s="4"/>
      <c r="AAZ266" s="4"/>
      <c r="ABA266" s="4"/>
      <c r="ABB266" s="4"/>
      <c r="ABC266" s="4"/>
      <c r="ABD266" s="4"/>
      <c r="ABE266" s="4"/>
      <c r="ABF266" s="4"/>
      <c r="ABG266" s="4"/>
      <c r="ABH266" s="4"/>
      <c r="ABI266" s="4"/>
      <c r="ABJ266" s="4"/>
      <c r="ABK266" s="4"/>
      <c r="ABL266" s="4"/>
      <c r="ABM266" s="4"/>
      <c r="ABN266" s="4"/>
      <c r="ABO266" s="4"/>
      <c r="ABP266" s="4"/>
      <c r="ABQ266" s="4"/>
      <c r="ABR266" s="4"/>
      <c r="ABS266" s="4"/>
      <c r="ABT266" s="4"/>
      <c r="ABU266" s="4"/>
      <c r="ABV266" s="4"/>
      <c r="ABW266" s="4"/>
      <c r="ABX266" s="4"/>
      <c r="ABY266" s="4"/>
      <c r="ABZ266" s="4"/>
      <c r="ACA266" s="4"/>
      <c r="ACB266" s="4"/>
      <c r="ACC266" s="4"/>
      <c r="ACD266" s="4"/>
      <c r="ACE266" s="4"/>
      <c r="ACF266" s="4"/>
      <c r="ACG266" s="4"/>
      <c r="ACH266" s="4"/>
      <c r="ACI266" s="4"/>
      <c r="ACJ266" s="4"/>
      <c r="ACK266" s="4"/>
      <c r="ACL266" s="4"/>
      <c r="ACM266" s="4"/>
      <c r="ACN266" s="4"/>
      <c r="ACO266" s="4"/>
      <c r="ACP266" s="4"/>
      <c r="ACQ266" s="4"/>
      <c r="ACR266" s="4"/>
      <c r="ACS266" s="4"/>
      <c r="ACT266" s="4"/>
      <c r="ACU266" s="4"/>
      <c r="ACV266" s="4"/>
      <c r="ACW266" s="4"/>
      <c r="ACX266" s="4"/>
      <c r="ACY266" s="4"/>
      <c r="ACZ266" s="4"/>
      <c r="ADA266" s="4"/>
      <c r="ADB266" s="4"/>
      <c r="ADC266" s="4"/>
      <c r="ADD266" s="4"/>
      <c r="ADE266" s="4"/>
      <c r="ADF266" s="4"/>
      <c r="ADG266" s="4"/>
      <c r="ADH266" s="4"/>
      <c r="ADI266" s="4"/>
      <c r="ADJ266" s="4"/>
      <c r="ADK266" s="4"/>
      <c r="ADL266" s="4"/>
      <c r="ADM266" s="4"/>
      <c r="ADN266" s="4"/>
      <c r="ADO266" s="4"/>
      <c r="ADP266" s="4"/>
    </row>
    <row r="267" spans="1:802" s="2" customFormat="1" ht="16.5">
      <c r="A267" s="5" t="s">
        <v>261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  <c r="ZN267" s="4"/>
      <c r="ZO267" s="4"/>
      <c r="ZP267" s="4"/>
      <c r="ZQ267" s="4"/>
      <c r="ZR267" s="4"/>
      <c r="ZS267" s="4"/>
      <c r="ZT267" s="4"/>
      <c r="ZU267" s="4"/>
      <c r="ZV267" s="4"/>
      <c r="ZW267" s="4"/>
      <c r="ZX267" s="4"/>
      <c r="ZY267" s="4"/>
      <c r="ZZ267" s="4"/>
      <c r="AAA267" s="4"/>
      <c r="AAB267" s="4"/>
      <c r="AAC267" s="4"/>
      <c r="AAD267" s="4"/>
      <c r="AAE267" s="4"/>
      <c r="AAF267" s="4"/>
      <c r="AAG267" s="4"/>
      <c r="AAH267" s="4"/>
      <c r="AAI267" s="4"/>
      <c r="AAJ267" s="4"/>
      <c r="AAK267" s="4"/>
      <c r="AAL267" s="4"/>
      <c r="AAM267" s="4"/>
      <c r="AAN267" s="4"/>
      <c r="AAO267" s="4"/>
      <c r="AAP267" s="4"/>
      <c r="AAQ267" s="4"/>
      <c r="AAR267" s="4"/>
      <c r="AAS267" s="4"/>
      <c r="AAT267" s="4"/>
      <c r="AAU267" s="4"/>
      <c r="AAV267" s="4"/>
      <c r="AAW267" s="4"/>
      <c r="AAX267" s="4"/>
      <c r="AAY267" s="4"/>
      <c r="AAZ267" s="4"/>
      <c r="ABA267" s="4"/>
      <c r="ABB267" s="4"/>
      <c r="ABC267" s="4"/>
      <c r="ABD267" s="4"/>
      <c r="ABE267" s="4"/>
      <c r="ABF267" s="4"/>
      <c r="ABG267" s="4"/>
      <c r="ABH267" s="4"/>
      <c r="ABI267" s="4"/>
      <c r="ABJ267" s="4"/>
      <c r="ABK267" s="4"/>
      <c r="ABL267" s="4"/>
      <c r="ABM267" s="4"/>
      <c r="ABN267" s="4"/>
      <c r="ABO267" s="4"/>
      <c r="ABP267" s="4"/>
      <c r="ABQ267" s="4"/>
      <c r="ABR267" s="4"/>
      <c r="ABS267" s="4"/>
      <c r="ABT267" s="4"/>
      <c r="ABU267" s="4"/>
      <c r="ABV267" s="4"/>
      <c r="ABW267" s="4"/>
      <c r="ABX267" s="4"/>
      <c r="ABY267" s="4"/>
      <c r="ABZ267" s="4"/>
      <c r="ACA267" s="4"/>
      <c r="ACB267" s="4"/>
      <c r="ACC267" s="4"/>
      <c r="ACD267" s="4"/>
      <c r="ACE267" s="4"/>
      <c r="ACF267" s="4"/>
      <c r="ACG267" s="4"/>
      <c r="ACH267" s="4"/>
      <c r="ACI267" s="4"/>
      <c r="ACJ267" s="4"/>
      <c r="ACK267" s="4"/>
      <c r="ACL267" s="4"/>
      <c r="ACM267" s="4"/>
      <c r="ACN267" s="4"/>
      <c r="ACO267" s="4"/>
      <c r="ACP267" s="4"/>
      <c r="ACQ267" s="4"/>
      <c r="ACR267" s="4"/>
      <c r="ACS267" s="4"/>
      <c r="ACT267" s="4"/>
      <c r="ACU267" s="4"/>
      <c r="ACV267" s="4"/>
      <c r="ACW267" s="4"/>
      <c r="ACX267" s="4"/>
      <c r="ACY267" s="4"/>
      <c r="ACZ267" s="4"/>
      <c r="ADA267" s="4"/>
      <c r="ADB267" s="4"/>
      <c r="ADC267" s="4"/>
      <c r="ADD267" s="4"/>
      <c r="ADE267" s="4"/>
      <c r="ADF267" s="4"/>
      <c r="ADG267" s="4"/>
      <c r="ADH267" s="4"/>
      <c r="ADI267" s="4"/>
      <c r="ADJ267" s="4"/>
      <c r="ADK267" s="4"/>
      <c r="ADL267" s="4"/>
      <c r="ADM267" s="4"/>
      <c r="ADN267" s="4"/>
      <c r="ADO267" s="4"/>
      <c r="ADP267" s="4"/>
    </row>
    <row r="268" spans="1:802" s="2" customFormat="1" ht="16.5">
      <c r="A268" s="3" t="s">
        <v>262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  <c r="AAW268" s="4"/>
      <c r="AAX268" s="4"/>
      <c r="AAY268" s="4"/>
      <c r="AAZ268" s="4"/>
      <c r="ABA268" s="4"/>
      <c r="ABB268" s="4"/>
      <c r="ABC268" s="4"/>
      <c r="ABD268" s="4"/>
      <c r="ABE268" s="4"/>
      <c r="ABF268" s="4"/>
      <c r="ABG268" s="4"/>
      <c r="ABH268" s="4"/>
      <c r="ABI268" s="4"/>
      <c r="ABJ268" s="4"/>
      <c r="ABK268" s="4"/>
      <c r="ABL268" s="4"/>
      <c r="ABM268" s="4"/>
      <c r="ABN268" s="4"/>
      <c r="ABO268" s="4"/>
      <c r="ABP268" s="4"/>
      <c r="ABQ268" s="4"/>
      <c r="ABR268" s="4"/>
      <c r="ABS268" s="4"/>
      <c r="ABT268" s="4"/>
      <c r="ABU268" s="4"/>
      <c r="ABV268" s="4"/>
      <c r="ABW268" s="4"/>
      <c r="ABX268" s="4"/>
      <c r="ABY268" s="4"/>
      <c r="ABZ268" s="4"/>
      <c r="ACA268" s="4"/>
      <c r="ACB268" s="4"/>
      <c r="ACC268" s="4"/>
      <c r="ACD268" s="4"/>
      <c r="ACE268" s="4"/>
      <c r="ACF268" s="4"/>
      <c r="ACG268" s="4"/>
      <c r="ACH268" s="4"/>
      <c r="ACI268" s="4"/>
      <c r="ACJ268" s="4"/>
      <c r="ACK268" s="4"/>
      <c r="ACL268" s="4"/>
      <c r="ACM268" s="4"/>
      <c r="ACN268" s="4"/>
      <c r="ACO268" s="4"/>
      <c r="ACP268" s="4"/>
      <c r="ACQ268" s="4"/>
      <c r="ACR268" s="4"/>
      <c r="ACS268" s="4"/>
      <c r="ACT268" s="4"/>
      <c r="ACU268" s="4"/>
      <c r="ACV268" s="4"/>
      <c r="ACW268" s="4"/>
      <c r="ACX268" s="4"/>
      <c r="ACY268" s="4"/>
      <c r="ACZ268" s="4"/>
      <c r="ADA268" s="4"/>
      <c r="ADB268" s="4"/>
      <c r="ADC268" s="4"/>
      <c r="ADD268" s="4"/>
      <c r="ADE268" s="4"/>
      <c r="ADF268" s="4"/>
      <c r="ADG268" s="4"/>
      <c r="ADH268" s="4"/>
      <c r="ADI268" s="4"/>
      <c r="ADJ268" s="4"/>
      <c r="ADK268" s="4"/>
      <c r="ADL268" s="4"/>
      <c r="ADM268" s="4"/>
      <c r="ADN268" s="4"/>
      <c r="ADO268" s="4"/>
      <c r="ADP268" s="4"/>
    </row>
    <row r="269" spans="1:802" s="2" customFormat="1" ht="16.5">
      <c r="A269" s="3" t="s">
        <v>263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  <c r="ZM269" s="4"/>
      <c r="ZN269" s="4"/>
      <c r="ZO269" s="4"/>
      <c r="ZP269" s="4"/>
      <c r="ZQ269" s="4"/>
      <c r="ZR269" s="4"/>
      <c r="ZS269" s="4"/>
      <c r="ZT269" s="4"/>
      <c r="ZU269" s="4"/>
      <c r="ZV269" s="4"/>
      <c r="ZW269" s="4"/>
      <c r="ZX269" s="4"/>
      <c r="ZY269" s="4"/>
      <c r="ZZ269" s="4"/>
      <c r="AAA269" s="4"/>
      <c r="AAB269" s="4"/>
      <c r="AAC269" s="4"/>
      <c r="AAD269" s="4"/>
      <c r="AAE269" s="4"/>
      <c r="AAF269" s="4"/>
      <c r="AAG269" s="4"/>
      <c r="AAH269" s="4"/>
      <c r="AAI269" s="4"/>
      <c r="AAJ269" s="4"/>
      <c r="AAK269" s="4"/>
      <c r="AAL269" s="4"/>
      <c r="AAM269" s="4"/>
      <c r="AAN269" s="4"/>
      <c r="AAO269" s="4"/>
      <c r="AAP269" s="4"/>
      <c r="AAQ269" s="4"/>
      <c r="AAR269" s="4"/>
      <c r="AAS269" s="4"/>
      <c r="AAT269" s="4"/>
      <c r="AAU269" s="4"/>
      <c r="AAV269" s="4"/>
      <c r="AAW269" s="4"/>
      <c r="AAX269" s="4"/>
      <c r="AAY269" s="4"/>
      <c r="AAZ269" s="4"/>
      <c r="ABA269" s="4"/>
      <c r="ABB269" s="4"/>
      <c r="ABC269" s="4"/>
      <c r="ABD269" s="4"/>
      <c r="ABE269" s="4"/>
      <c r="ABF269" s="4"/>
      <c r="ABG269" s="4"/>
      <c r="ABH269" s="4"/>
      <c r="ABI269" s="4"/>
      <c r="ABJ269" s="4"/>
      <c r="ABK269" s="4"/>
      <c r="ABL269" s="4"/>
      <c r="ABM269" s="4"/>
      <c r="ABN269" s="4"/>
      <c r="ABO269" s="4"/>
      <c r="ABP269" s="4"/>
      <c r="ABQ269" s="4"/>
      <c r="ABR269" s="4"/>
      <c r="ABS269" s="4"/>
      <c r="ABT269" s="4"/>
      <c r="ABU269" s="4"/>
      <c r="ABV269" s="4"/>
      <c r="ABW269" s="4"/>
      <c r="ABX269" s="4"/>
      <c r="ABY269" s="4"/>
      <c r="ABZ269" s="4"/>
      <c r="ACA269" s="4"/>
      <c r="ACB269" s="4"/>
      <c r="ACC269" s="4"/>
      <c r="ACD269" s="4"/>
      <c r="ACE269" s="4"/>
      <c r="ACF269" s="4"/>
      <c r="ACG269" s="4"/>
      <c r="ACH269" s="4"/>
      <c r="ACI269" s="4"/>
      <c r="ACJ269" s="4"/>
      <c r="ACK269" s="4"/>
      <c r="ACL269" s="4"/>
      <c r="ACM269" s="4"/>
      <c r="ACN269" s="4"/>
      <c r="ACO269" s="4"/>
      <c r="ACP269" s="4"/>
      <c r="ACQ269" s="4"/>
      <c r="ACR269" s="4"/>
      <c r="ACS269" s="4"/>
      <c r="ACT269" s="4"/>
      <c r="ACU269" s="4"/>
      <c r="ACV269" s="4"/>
      <c r="ACW269" s="4"/>
      <c r="ACX269" s="4"/>
      <c r="ACY269" s="4"/>
      <c r="ACZ269" s="4"/>
      <c r="ADA269" s="4"/>
      <c r="ADB269" s="4"/>
      <c r="ADC269" s="4"/>
      <c r="ADD269" s="4"/>
      <c r="ADE269" s="4"/>
      <c r="ADF269" s="4"/>
      <c r="ADG269" s="4"/>
      <c r="ADH269" s="4"/>
      <c r="ADI269" s="4"/>
      <c r="ADJ269" s="4"/>
      <c r="ADK269" s="4"/>
      <c r="ADL269" s="4"/>
      <c r="ADM269" s="4"/>
      <c r="ADN269" s="4"/>
      <c r="ADO269" s="4"/>
      <c r="ADP269" s="4"/>
    </row>
    <row r="270" spans="1:802" s="2" customFormat="1" ht="16.5">
      <c r="A270" s="5" t="s">
        <v>264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>
        <v>483</v>
      </c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>
        <v>464</v>
      </c>
      <c r="LN270" s="4"/>
      <c r="LO270" s="4"/>
      <c r="LP270" s="4"/>
      <c r="LQ270" s="4">
        <v>278</v>
      </c>
      <c r="LR270" s="4"/>
      <c r="LS270" s="4"/>
      <c r="LT270" s="4"/>
      <c r="LU270" s="4"/>
      <c r="LV270" s="4"/>
      <c r="LW270" s="4"/>
      <c r="LX270" s="4"/>
      <c r="LY270" s="4"/>
      <c r="LZ270" s="4">
        <v>73</v>
      </c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 t="s">
        <v>5</v>
      </c>
      <c r="RW270" s="4" t="s">
        <v>5</v>
      </c>
      <c r="RX270" s="4" t="s">
        <v>5</v>
      </c>
      <c r="RY270" s="4" t="s">
        <v>5</v>
      </c>
      <c r="RZ270" s="4" t="s">
        <v>5</v>
      </c>
      <c r="SA270" s="4" t="s">
        <v>5</v>
      </c>
      <c r="SB270" s="4" t="s">
        <v>5</v>
      </c>
      <c r="SC270" s="4" t="s">
        <v>5</v>
      </c>
      <c r="SD270" s="4" t="s">
        <v>5</v>
      </c>
      <c r="SE270" s="4" t="s">
        <v>5</v>
      </c>
      <c r="SF270" s="4" t="s">
        <v>5</v>
      </c>
      <c r="SG270" s="4" t="s">
        <v>5</v>
      </c>
      <c r="SH270" s="4" t="s">
        <v>5</v>
      </c>
      <c r="SI270" s="4" t="s">
        <v>5</v>
      </c>
      <c r="SJ270" s="4" t="s">
        <v>5</v>
      </c>
      <c r="SK270" s="4" t="s">
        <v>5</v>
      </c>
      <c r="SL270" s="4" t="s">
        <v>5</v>
      </c>
      <c r="SM270" s="4" t="s">
        <v>5</v>
      </c>
      <c r="SN270" s="4" t="s">
        <v>5</v>
      </c>
      <c r="SO270" s="4" t="s">
        <v>5</v>
      </c>
      <c r="SP270" s="4" t="s">
        <v>5</v>
      </c>
      <c r="SQ270" s="4" t="s">
        <v>5</v>
      </c>
      <c r="SR270" s="4" t="s">
        <v>5</v>
      </c>
      <c r="SS270" s="4">
        <v>9.002206499999998</v>
      </c>
      <c r="ST270" s="4" t="s">
        <v>5</v>
      </c>
      <c r="SU270" s="4" t="s">
        <v>5</v>
      </c>
      <c r="SV270" s="4" t="s">
        <v>5</v>
      </c>
      <c r="SW270" s="4" t="s">
        <v>5</v>
      </c>
      <c r="SX270" s="4"/>
      <c r="SY270" s="4"/>
      <c r="SZ270" s="4"/>
      <c r="TA270" s="4"/>
      <c r="TB270" s="4"/>
      <c r="TC270" s="4"/>
      <c r="TD270" s="4"/>
      <c r="TE270" s="4"/>
      <c r="TF270" s="4" t="s">
        <v>5</v>
      </c>
      <c r="TG270" s="4" t="s">
        <v>5</v>
      </c>
      <c r="TH270" s="4">
        <v>9.002206499999998</v>
      </c>
      <c r="TI270" s="4" t="s">
        <v>5</v>
      </c>
      <c r="TJ270" s="4" t="s">
        <v>5</v>
      </c>
      <c r="TK270" s="4"/>
      <c r="TL270" s="4" t="s">
        <v>5</v>
      </c>
      <c r="TM270" s="4" t="s">
        <v>5</v>
      </c>
      <c r="TN270" s="4" t="s">
        <v>5</v>
      </c>
      <c r="TO270" s="4">
        <v>9.002206499999998</v>
      </c>
      <c r="TP270" s="4" t="s">
        <v>5</v>
      </c>
      <c r="TQ270" s="4" t="s">
        <v>5</v>
      </c>
      <c r="TR270" s="4" t="s">
        <v>5</v>
      </c>
      <c r="TS270" s="4" t="s">
        <v>5</v>
      </c>
      <c r="TT270" s="4" t="s">
        <v>5</v>
      </c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6" t="s">
        <v>5</v>
      </c>
      <c r="XW270" s="6" t="s">
        <v>5</v>
      </c>
      <c r="XX270" s="6" t="s">
        <v>5</v>
      </c>
      <c r="XY270" s="6" t="s">
        <v>5</v>
      </c>
      <c r="XZ270" s="6" t="s">
        <v>5</v>
      </c>
      <c r="YA270" s="6" t="s">
        <v>5</v>
      </c>
      <c r="YB270" s="6" t="s">
        <v>5</v>
      </c>
      <c r="YC270" s="6" t="s">
        <v>5</v>
      </c>
      <c r="YD270" s="6" t="s">
        <v>5</v>
      </c>
      <c r="YE270" s="6" t="s">
        <v>5</v>
      </c>
      <c r="YF270" s="6" t="s">
        <v>5</v>
      </c>
      <c r="YG270" s="6" t="s">
        <v>5</v>
      </c>
      <c r="YH270" s="6" t="s">
        <v>5</v>
      </c>
      <c r="YI270" s="6" t="s">
        <v>5</v>
      </c>
      <c r="YJ270" s="6" t="s">
        <v>5</v>
      </c>
      <c r="YK270" s="6" t="s">
        <v>5</v>
      </c>
      <c r="YL270" s="6" t="s">
        <v>5</v>
      </c>
      <c r="YM270" s="6" t="s">
        <v>5</v>
      </c>
      <c r="YN270" s="6" t="s">
        <v>5</v>
      </c>
      <c r="YO270" s="6" t="s">
        <v>5</v>
      </c>
      <c r="YP270" s="6" t="s">
        <v>5</v>
      </c>
      <c r="YQ270" s="6">
        <v>248.46089939999996</v>
      </c>
      <c r="YR270" s="6" t="s">
        <v>5</v>
      </c>
      <c r="YS270" s="6" t="s">
        <v>5</v>
      </c>
      <c r="YT270" s="6" t="s">
        <v>5</v>
      </c>
      <c r="YU270" s="6" t="s">
        <v>5</v>
      </c>
      <c r="YV270" s="6" t="s">
        <v>5</v>
      </c>
      <c r="YW270" s="6" t="s">
        <v>5</v>
      </c>
      <c r="YX270" s="6" t="s">
        <v>5</v>
      </c>
      <c r="YY270" s="6" t="s">
        <v>5</v>
      </c>
      <c r="YZ270" s="6" t="s">
        <v>5</v>
      </c>
      <c r="ZA270" s="6" t="s">
        <v>5</v>
      </c>
      <c r="ZB270" s="6" t="s">
        <v>5</v>
      </c>
      <c r="ZC270" s="6" t="s">
        <v>5</v>
      </c>
      <c r="ZD270" s="6" t="s">
        <v>5</v>
      </c>
      <c r="ZE270" s="6" t="s">
        <v>5</v>
      </c>
      <c r="ZF270" s="6" t="s">
        <v>5</v>
      </c>
      <c r="ZG270" s="6" t="s">
        <v>5</v>
      </c>
      <c r="ZH270" s="6" t="s">
        <v>5</v>
      </c>
      <c r="ZI270" s="4"/>
      <c r="ZJ270" s="4"/>
      <c r="ZK270" s="4"/>
      <c r="ZL270" s="4"/>
      <c r="ZM270" s="4"/>
      <c r="ZN270" s="4"/>
      <c r="ZO270" s="4"/>
      <c r="ZP270" s="4"/>
      <c r="ZQ270" s="4"/>
      <c r="ZR270" s="4"/>
      <c r="ZS270" s="4"/>
      <c r="ZT270" s="4"/>
      <c r="ZU270" s="4"/>
      <c r="ZV270" s="4"/>
      <c r="ZW270" s="4"/>
      <c r="ZX270" s="4"/>
      <c r="ZY270" s="4"/>
      <c r="ZZ270" s="4"/>
      <c r="AAA270" s="4"/>
      <c r="AAB270" s="4"/>
      <c r="AAC270" s="4"/>
      <c r="AAD270" s="4"/>
      <c r="AAE270" s="4"/>
      <c r="AAF270" s="4"/>
      <c r="AAG270" s="4"/>
      <c r="AAH270" s="4"/>
      <c r="AAI270" s="4"/>
      <c r="AAJ270" s="4"/>
      <c r="AAK270" s="4"/>
      <c r="AAL270" s="4"/>
      <c r="AAM270" s="4"/>
      <c r="AAN270" s="4"/>
      <c r="AAO270" s="4"/>
      <c r="AAP270" s="4"/>
      <c r="AAQ270" s="4"/>
      <c r="AAR270" s="4"/>
      <c r="AAS270" s="4"/>
      <c r="AAT270" s="4"/>
      <c r="AAU270" s="4"/>
      <c r="AAV270" s="4"/>
      <c r="AAW270" s="4"/>
      <c r="AAX270" s="4"/>
      <c r="AAY270" s="4"/>
      <c r="AAZ270" s="4"/>
      <c r="ABA270" s="4"/>
      <c r="ABB270" s="4"/>
      <c r="ABC270" s="4"/>
      <c r="ABD270" s="4"/>
      <c r="ABE270" s="4"/>
      <c r="ABF270" s="4"/>
      <c r="ABG270" s="4"/>
      <c r="ABH270" s="4"/>
      <c r="ABI270" s="4"/>
      <c r="ABJ270" s="4"/>
      <c r="ABK270" s="4"/>
      <c r="ABL270" s="4"/>
      <c r="ABM270" s="4"/>
      <c r="ABN270" s="4">
        <v>509.78209379999998</v>
      </c>
      <c r="ABO270" s="4"/>
      <c r="ABP270" s="4"/>
      <c r="ABQ270" s="4"/>
      <c r="ABR270" s="4"/>
      <c r="ABS270" s="4"/>
      <c r="ABT270" s="4"/>
      <c r="ABU270" s="4"/>
      <c r="ABV270" s="4"/>
      <c r="ABW270" s="4"/>
      <c r="ABX270" s="4"/>
      <c r="ABY270" s="4"/>
      <c r="ABZ270" s="4"/>
      <c r="ACA270" s="4"/>
      <c r="ACB270" s="4"/>
      <c r="ACC270" s="4"/>
      <c r="ACD270" s="4"/>
      <c r="ACE270" s="4"/>
      <c r="ACF270" s="4"/>
      <c r="ACG270" s="4"/>
      <c r="ACH270" s="4"/>
      <c r="ACI270" s="4"/>
      <c r="ACJ270" s="4"/>
      <c r="ACK270" s="4"/>
      <c r="ACL270" s="4"/>
      <c r="ACM270" s="4"/>
      <c r="ACN270" s="4"/>
      <c r="ACO270" s="4"/>
      <c r="ACP270" s="4"/>
      <c r="ACQ270" s="4"/>
      <c r="ACR270" s="4"/>
      <c r="ACS270" s="4"/>
      <c r="ACT270" s="4"/>
      <c r="ACU270" s="4"/>
      <c r="ACV270" s="4"/>
      <c r="ACW270" s="4"/>
      <c r="ACX270" s="4"/>
      <c r="ACY270" s="4"/>
      <c r="ACZ270" s="4"/>
      <c r="ADA270" s="4"/>
      <c r="ADB270" s="4"/>
      <c r="ADC270" s="4"/>
      <c r="ADD270" s="4"/>
      <c r="ADE270" s="4"/>
      <c r="ADF270" s="4"/>
      <c r="ADG270" s="4"/>
      <c r="ADH270" s="4"/>
      <c r="ADI270" s="4"/>
      <c r="ADJ270" s="4"/>
      <c r="ADK270" s="4"/>
      <c r="ADL270" s="4"/>
      <c r="ADM270" s="4"/>
      <c r="ADN270" s="4"/>
      <c r="ADO270" s="4"/>
      <c r="ADP270" s="4"/>
    </row>
    <row r="271" spans="1:802" s="2" customFormat="1" ht="16.5">
      <c r="A271" s="5" t="s">
        <v>265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>
        <v>39</v>
      </c>
      <c r="Q271" s="4"/>
      <c r="R271" s="4"/>
      <c r="S271" s="4"/>
      <c r="T271" s="4"/>
      <c r="U271" s="4"/>
      <c r="V271" s="4">
        <v>37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>
        <v>58</v>
      </c>
      <c r="AK271" s="4"/>
      <c r="AL271" s="4"/>
      <c r="AM271" s="4"/>
      <c r="AN271" s="4"/>
      <c r="AO271" s="4"/>
      <c r="AP271" s="4"/>
      <c r="AQ271" s="4"/>
      <c r="AR271" s="4"/>
      <c r="AS271" s="4">
        <v>52</v>
      </c>
      <c r="AT271" s="4"/>
      <c r="AU271" s="4"/>
      <c r="AV271" s="4"/>
      <c r="AW271" s="4"/>
      <c r="AX271" s="4"/>
      <c r="AY271" s="4"/>
      <c r="AZ271" s="4"/>
      <c r="BA271" s="4">
        <v>58</v>
      </c>
      <c r="BB271" s="4"/>
      <c r="BC271" s="4"/>
      <c r="BD271" s="4"/>
      <c r="BE271" s="4"/>
      <c r="BF271" s="4"/>
      <c r="BG271" s="4"/>
      <c r="BH271" s="4"/>
      <c r="BI271" s="4">
        <v>55</v>
      </c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>
        <v>47</v>
      </c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>
        <v>51</v>
      </c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>
        <v>50</v>
      </c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>
        <v>127</v>
      </c>
      <c r="FY271" s="4"/>
      <c r="FZ271" s="4"/>
      <c r="GA271" s="4"/>
      <c r="GB271" s="4"/>
      <c r="GC271" s="4"/>
      <c r="GD271" s="4"/>
      <c r="GE271" s="4">
        <v>53</v>
      </c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>
        <v>131</v>
      </c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>
        <v>162</v>
      </c>
      <c r="HL271" s="4"/>
      <c r="HM271" s="4"/>
      <c r="HN271" s="4"/>
      <c r="HO271" s="4"/>
      <c r="HP271" s="4"/>
      <c r="HQ271" s="4"/>
      <c r="HR271" s="4"/>
      <c r="HS271" s="4">
        <v>73</v>
      </c>
      <c r="HT271" s="4"/>
      <c r="HU271" s="4"/>
      <c r="HV271" s="4"/>
      <c r="HW271" s="4"/>
      <c r="HX271" s="4"/>
      <c r="HY271" s="4"/>
      <c r="HZ271" s="4">
        <v>62</v>
      </c>
      <c r="IA271" s="4"/>
      <c r="IB271" s="4"/>
      <c r="IC271" s="4"/>
      <c r="ID271" s="4"/>
      <c r="IE271" s="4"/>
      <c r="IF271" s="4">
        <v>165</v>
      </c>
      <c r="IG271" s="4"/>
      <c r="IH271" s="4"/>
      <c r="II271" s="4"/>
      <c r="IJ271" s="4"/>
      <c r="IK271" s="4"/>
      <c r="IL271" s="4"/>
      <c r="IM271" s="4"/>
      <c r="IN271" s="4"/>
      <c r="IO271" s="4">
        <v>170</v>
      </c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>
        <v>168</v>
      </c>
      <c r="JK271" s="4"/>
      <c r="JL271" s="4"/>
      <c r="JM271" s="4"/>
      <c r="JN271" s="4"/>
      <c r="JO271" s="4"/>
      <c r="JP271" s="4"/>
      <c r="JQ271" s="4">
        <v>150</v>
      </c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>
        <v>202</v>
      </c>
      <c r="KC271" s="4"/>
      <c r="KD271" s="4"/>
      <c r="KE271" s="4"/>
      <c r="KF271" s="4"/>
      <c r="KG271" s="4"/>
      <c r="KH271" s="4"/>
      <c r="KI271" s="4"/>
      <c r="KJ271" s="4">
        <v>230</v>
      </c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>
        <v>257</v>
      </c>
      <c r="KV271" s="4"/>
      <c r="KW271" s="4"/>
      <c r="KX271" s="4"/>
      <c r="KY271" s="4"/>
      <c r="KZ271" s="4"/>
      <c r="LA271" s="4"/>
      <c r="LB271" s="4">
        <v>199</v>
      </c>
      <c r="LC271" s="4"/>
      <c r="LD271" s="4"/>
      <c r="LE271" s="4"/>
      <c r="LF271" s="4"/>
      <c r="LG271" s="4"/>
      <c r="LH271" s="4"/>
      <c r="LI271" s="4"/>
      <c r="LJ271" s="4"/>
      <c r="LK271" s="4"/>
      <c r="LL271" s="4">
        <v>197</v>
      </c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>
        <v>190</v>
      </c>
      <c r="MD271" s="4"/>
      <c r="ME271" s="4"/>
      <c r="MF271" s="4"/>
      <c r="MG271" s="4"/>
      <c r="MH271" s="4"/>
      <c r="MI271" s="4"/>
      <c r="MJ271" s="4"/>
      <c r="MK271" s="4"/>
      <c r="ML271" s="4"/>
      <c r="MM271" s="4">
        <v>257</v>
      </c>
      <c r="MN271" s="4"/>
      <c r="MO271" s="4"/>
      <c r="MP271" s="4"/>
      <c r="MQ271" s="4"/>
      <c r="MR271" s="4"/>
      <c r="MS271" s="4"/>
      <c r="MT271" s="4"/>
      <c r="MU271" s="4">
        <v>228</v>
      </c>
      <c r="MV271" s="4"/>
      <c r="MW271" s="4"/>
      <c r="MX271" s="4"/>
      <c r="MY271" s="4"/>
      <c r="MZ271" s="4"/>
      <c r="NA271" s="4"/>
      <c r="NB271" s="4">
        <v>206</v>
      </c>
      <c r="NC271" s="4"/>
      <c r="ND271" s="4"/>
      <c r="NE271" s="4"/>
      <c r="NF271" s="4"/>
      <c r="NG271" s="4"/>
      <c r="NH271" s="4"/>
      <c r="NI271" s="4"/>
      <c r="NJ271" s="4">
        <v>258</v>
      </c>
      <c r="NK271" s="4"/>
      <c r="NL271" s="4"/>
      <c r="NM271" s="4"/>
      <c r="NN271" s="4"/>
      <c r="NO271" s="4"/>
      <c r="NP271" s="4"/>
      <c r="NQ271" s="4"/>
      <c r="NR271" s="4">
        <v>217</v>
      </c>
      <c r="NS271" s="4"/>
      <c r="NT271" s="4"/>
      <c r="NU271" s="4"/>
      <c r="NV271" s="4"/>
      <c r="NW271" s="4"/>
      <c r="NX271" s="4"/>
      <c r="NY271" s="4"/>
      <c r="NZ271" s="4"/>
      <c r="OA271" s="4"/>
      <c r="OB271" s="4">
        <v>208</v>
      </c>
      <c r="OC271" s="4"/>
      <c r="OD271" s="4"/>
      <c r="OE271" s="4"/>
      <c r="OF271" s="4"/>
      <c r="OG271" s="4"/>
      <c r="OH271" s="4"/>
      <c r="OI271" s="4"/>
      <c r="OJ271" s="4"/>
      <c r="OK271" s="4"/>
      <c r="OL271" s="4">
        <v>208</v>
      </c>
      <c r="OM271" s="4"/>
      <c r="ON271" s="4"/>
      <c r="OO271" s="4"/>
      <c r="OP271" s="4"/>
      <c r="OQ271" s="4"/>
      <c r="OR271" s="4"/>
      <c r="OS271" s="4"/>
      <c r="OT271" s="4"/>
      <c r="OU271" s="4">
        <v>183</v>
      </c>
      <c r="OV271" s="4"/>
      <c r="OW271" s="4">
        <v>4</v>
      </c>
      <c r="OX271" s="4"/>
      <c r="OY271" s="4"/>
      <c r="OZ271" s="4"/>
      <c r="PA271" s="4"/>
      <c r="PB271" s="4"/>
      <c r="PC271" s="4">
        <v>251</v>
      </c>
      <c r="PD271" s="4"/>
      <c r="PE271" s="4"/>
      <c r="PF271" s="4"/>
      <c r="PG271" s="4"/>
      <c r="PH271" s="4"/>
      <c r="PI271" s="4"/>
      <c r="PJ271" s="4"/>
      <c r="PK271" s="4">
        <v>220</v>
      </c>
      <c r="PL271" s="4"/>
      <c r="PM271" s="4"/>
      <c r="PN271" s="4"/>
      <c r="PO271" s="4"/>
      <c r="PP271" s="4"/>
      <c r="PQ271" s="4"/>
      <c r="PR271" s="4">
        <v>0</v>
      </c>
      <c r="PS271" s="4">
        <v>0</v>
      </c>
      <c r="PT271" s="4">
        <v>299.02023059999999</v>
      </c>
      <c r="PU271" s="4">
        <v>0</v>
      </c>
      <c r="PV271" s="4" t="s">
        <v>5</v>
      </c>
      <c r="PW271" s="4" t="s">
        <v>5</v>
      </c>
      <c r="PX271" s="4" t="s">
        <v>5</v>
      </c>
      <c r="PY271" s="4" t="s">
        <v>5</v>
      </c>
      <c r="PZ271" s="4" t="s">
        <v>5</v>
      </c>
      <c r="QA271" s="4" t="s">
        <v>5</v>
      </c>
      <c r="QB271" s="4" t="s">
        <v>5</v>
      </c>
      <c r="QC271" s="4" t="s">
        <v>5</v>
      </c>
      <c r="QD271" s="4">
        <v>269.44155209999997</v>
      </c>
      <c r="QE271" s="4" t="s">
        <v>5</v>
      </c>
      <c r="QF271" s="4" t="s">
        <v>5</v>
      </c>
      <c r="QG271" s="4" t="s">
        <v>5</v>
      </c>
      <c r="QH271" s="4" t="s">
        <v>5</v>
      </c>
      <c r="QI271" s="4" t="s">
        <v>5</v>
      </c>
      <c r="QJ271" s="4" t="s">
        <v>5</v>
      </c>
      <c r="QK271" s="4" t="s">
        <v>5</v>
      </c>
      <c r="QL271" s="4">
        <v>255.18499649999998</v>
      </c>
      <c r="QM271" s="4" t="s">
        <v>5</v>
      </c>
      <c r="QN271" s="4" t="s">
        <v>5</v>
      </c>
      <c r="QO271" s="4" t="s">
        <v>5</v>
      </c>
      <c r="QP271" s="4" t="s">
        <v>5</v>
      </c>
      <c r="QQ271" s="4" t="s">
        <v>5</v>
      </c>
      <c r="QR271" s="4" t="s">
        <v>5</v>
      </c>
      <c r="QS271" s="4" t="s">
        <v>5</v>
      </c>
      <c r="QT271" s="4">
        <v>258.49192949999997</v>
      </c>
      <c r="QU271" s="4" t="s">
        <v>5</v>
      </c>
      <c r="QV271" s="4" t="s">
        <v>5</v>
      </c>
      <c r="QW271" s="4" t="s">
        <v>5</v>
      </c>
      <c r="QX271" s="4" t="s">
        <v>5</v>
      </c>
      <c r="QY271" s="4" t="s">
        <v>5</v>
      </c>
      <c r="QZ271" s="4" t="s">
        <v>5</v>
      </c>
      <c r="RA271" s="4" t="s">
        <v>5</v>
      </c>
      <c r="RB271" s="4" t="s">
        <v>5</v>
      </c>
      <c r="RC271" s="4" t="s">
        <v>5</v>
      </c>
      <c r="RD271" s="4">
        <v>258.49192949999997</v>
      </c>
      <c r="RE271" s="4" t="s">
        <v>5</v>
      </c>
      <c r="RF271" s="4" t="s">
        <v>5</v>
      </c>
      <c r="RG271" s="4" t="s">
        <v>5</v>
      </c>
      <c r="RH271" s="4" t="s">
        <v>5</v>
      </c>
      <c r="RI271" s="4" t="s">
        <v>5</v>
      </c>
      <c r="RJ271" s="4" t="s">
        <v>5</v>
      </c>
      <c r="RK271" s="4" t="s">
        <v>5</v>
      </c>
      <c r="RL271" s="4">
        <v>223.76913299999998</v>
      </c>
      <c r="RM271" s="4" t="s">
        <v>5</v>
      </c>
      <c r="RN271" s="4" t="s">
        <v>5</v>
      </c>
      <c r="RO271" s="4" t="s">
        <v>5</v>
      </c>
      <c r="RP271" s="4" t="s">
        <v>5</v>
      </c>
      <c r="RQ271" s="4" t="s">
        <v>5</v>
      </c>
      <c r="RR271" s="4">
        <v>262.35001799999998</v>
      </c>
      <c r="RS271" s="4" t="s">
        <v>5</v>
      </c>
      <c r="RT271" s="4" t="s">
        <v>5</v>
      </c>
      <c r="RU271" s="4" t="s">
        <v>5</v>
      </c>
      <c r="RV271" s="4" t="s">
        <v>5</v>
      </c>
      <c r="RW271" s="4" t="s">
        <v>5</v>
      </c>
      <c r="RX271" s="4" t="s">
        <v>5</v>
      </c>
      <c r="RY271" s="4" t="s">
        <v>5</v>
      </c>
      <c r="RZ271" s="4" t="s">
        <v>5</v>
      </c>
      <c r="SA271" s="4" t="s">
        <v>5</v>
      </c>
      <c r="SB271" s="4" t="s">
        <v>5</v>
      </c>
      <c r="SC271" s="4" t="s">
        <v>5</v>
      </c>
      <c r="SD271" s="4" t="s">
        <v>5</v>
      </c>
      <c r="SE271" s="4" t="s">
        <v>5</v>
      </c>
      <c r="SF271" s="4">
        <v>262.35001799999998</v>
      </c>
      <c r="SG271" s="4" t="s">
        <v>5</v>
      </c>
      <c r="SH271" s="4" t="s">
        <v>5</v>
      </c>
      <c r="SI271" s="4" t="s">
        <v>5</v>
      </c>
      <c r="SJ271" s="4" t="s">
        <v>5</v>
      </c>
      <c r="SK271" s="4">
        <v>243.05957549999997</v>
      </c>
      <c r="SL271" s="4" t="s">
        <v>5</v>
      </c>
      <c r="SM271" s="4" t="s">
        <v>5</v>
      </c>
      <c r="SN271" s="4" t="s">
        <v>5</v>
      </c>
      <c r="SO271" s="4" t="s">
        <v>5</v>
      </c>
      <c r="SP271" s="4" t="s">
        <v>5</v>
      </c>
      <c r="SQ271" s="4" t="s">
        <v>5</v>
      </c>
      <c r="SR271" s="4" t="s">
        <v>5</v>
      </c>
      <c r="SS271" s="4" t="s">
        <v>5</v>
      </c>
      <c r="ST271" s="4" t="s">
        <v>5</v>
      </c>
      <c r="SU271" s="4" t="s">
        <v>5</v>
      </c>
      <c r="SV271" s="4" t="s">
        <v>5</v>
      </c>
      <c r="SW271" s="4" t="s">
        <v>5</v>
      </c>
      <c r="SX271" s="4" t="s">
        <v>5</v>
      </c>
      <c r="SY271" s="4">
        <v>258.49192949999997</v>
      </c>
      <c r="SZ271" s="4" t="s">
        <v>5</v>
      </c>
      <c r="TA271" s="4" t="s">
        <v>5</v>
      </c>
      <c r="TB271" s="4" t="s">
        <v>5</v>
      </c>
      <c r="TC271" s="4" t="s">
        <v>5</v>
      </c>
      <c r="TD271" s="4">
        <v>243.05957549999997</v>
      </c>
      <c r="TE271" s="4" t="s">
        <v>5</v>
      </c>
      <c r="TF271" s="4" t="s">
        <v>5</v>
      </c>
      <c r="TG271" s="4" t="s">
        <v>5</v>
      </c>
      <c r="TH271" s="4" t="s">
        <v>5</v>
      </c>
      <c r="TI271" s="4" t="s">
        <v>5</v>
      </c>
      <c r="TJ271" s="4" t="s">
        <v>5</v>
      </c>
      <c r="TK271" s="4" t="s">
        <v>5</v>
      </c>
      <c r="TL271" s="4" t="s">
        <v>5</v>
      </c>
      <c r="TM271" s="4">
        <v>203.52335429999997</v>
      </c>
      <c r="TN271" s="4" t="s">
        <v>5</v>
      </c>
      <c r="TO271" s="4" t="s">
        <v>5</v>
      </c>
      <c r="TP271" s="4" t="s">
        <v>5</v>
      </c>
      <c r="TQ271" s="4" t="s">
        <v>5</v>
      </c>
      <c r="TR271" s="4" t="s">
        <v>5</v>
      </c>
      <c r="TS271" s="4">
        <v>185.44545389999999</v>
      </c>
      <c r="TT271" s="4" t="s">
        <v>5</v>
      </c>
      <c r="TU271" s="6" t="s">
        <v>5</v>
      </c>
      <c r="TV271" s="6" t="s">
        <v>5</v>
      </c>
      <c r="TW271" s="6" t="s">
        <v>5</v>
      </c>
      <c r="TX271" s="6" t="s">
        <v>5</v>
      </c>
      <c r="TY271" s="6" t="s">
        <v>5</v>
      </c>
      <c r="TZ271" s="6" t="s">
        <v>5</v>
      </c>
      <c r="UA271" s="6" t="s">
        <v>5</v>
      </c>
      <c r="UB271" s="6" t="s">
        <v>5</v>
      </c>
      <c r="UC271" s="6">
        <v>255.33197129999996</v>
      </c>
      <c r="UD271" s="6" t="s">
        <v>5</v>
      </c>
      <c r="UE271" s="6" t="s">
        <v>5</v>
      </c>
      <c r="UF271" s="6" t="s">
        <v>5</v>
      </c>
      <c r="UG271" s="6" t="s">
        <v>5</v>
      </c>
      <c r="UH271" s="6" t="s">
        <v>5</v>
      </c>
      <c r="UI271" s="6" t="s">
        <v>5</v>
      </c>
      <c r="UJ271" s="6" t="s">
        <v>5</v>
      </c>
      <c r="UK271" s="6">
        <v>189.04633649999997</v>
      </c>
      <c r="UL271" s="6" t="s">
        <v>5</v>
      </c>
      <c r="UM271" s="6" t="s">
        <v>5</v>
      </c>
      <c r="UN271" s="6" t="s">
        <v>5</v>
      </c>
      <c r="UO271" s="6" t="s">
        <v>5</v>
      </c>
      <c r="UP271" s="6" t="s">
        <v>5</v>
      </c>
      <c r="UQ271" s="6" t="s">
        <v>5</v>
      </c>
      <c r="UR271" s="6" t="s">
        <v>5</v>
      </c>
      <c r="US271" s="6" t="s">
        <v>5</v>
      </c>
      <c r="UT271" s="6" t="s">
        <v>5</v>
      </c>
      <c r="UU271" s="6" t="s">
        <v>5</v>
      </c>
      <c r="UV271" s="6">
        <v>209.62280849999999</v>
      </c>
      <c r="UW271" s="6" t="s">
        <v>5</v>
      </c>
      <c r="UX271" s="6" t="s">
        <v>5</v>
      </c>
      <c r="UY271" s="6" t="s">
        <v>5</v>
      </c>
      <c r="UZ271" s="6" t="s">
        <v>5</v>
      </c>
      <c r="VA271" s="6" t="s">
        <v>5</v>
      </c>
      <c r="VB271" s="6" t="s">
        <v>5</v>
      </c>
      <c r="VC271" s="6" t="s">
        <v>5</v>
      </c>
      <c r="VD271" s="6">
        <v>212.81951039999996</v>
      </c>
      <c r="VE271" s="6" t="s">
        <v>5</v>
      </c>
      <c r="VF271" s="6" t="s">
        <v>5</v>
      </c>
      <c r="VG271" s="6" t="s">
        <v>5</v>
      </c>
      <c r="VH271" s="6" t="s">
        <v>5</v>
      </c>
      <c r="VI271" s="6" t="s">
        <v>5</v>
      </c>
      <c r="VJ271" s="6" t="s">
        <v>5</v>
      </c>
      <c r="VK271" s="6" t="s">
        <v>5</v>
      </c>
      <c r="VL271" s="6" t="s">
        <v>5</v>
      </c>
      <c r="VM271" s="6">
        <v>165.89780549999998</v>
      </c>
      <c r="VN271" s="6" t="s">
        <v>5</v>
      </c>
      <c r="VO271" s="6" t="s">
        <v>5</v>
      </c>
      <c r="VP271" s="6" t="s">
        <v>5</v>
      </c>
      <c r="VQ271" s="6" t="s">
        <v>5</v>
      </c>
      <c r="VR271" s="6" t="s">
        <v>5</v>
      </c>
      <c r="VS271" s="6" t="s">
        <v>5</v>
      </c>
      <c r="VT271" s="6" t="s">
        <v>5</v>
      </c>
      <c r="VU271" s="6">
        <v>200.62060199999999</v>
      </c>
      <c r="VV271" s="6" t="s">
        <v>5</v>
      </c>
      <c r="VW271" s="6" t="s">
        <v>5</v>
      </c>
      <c r="VX271" s="6" t="s">
        <v>5</v>
      </c>
      <c r="VY271" s="6" t="s">
        <v>5</v>
      </c>
      <c r="VZ271" s="6" t="s">
        <v>5</v>
      </c>
      <c r="WA271" s="6" t="s">
        <v>5</v>
      </c>
      <c r="WB271" s="6" t="s">
        <v>5</v>
      </c>
      <c r="WC271" s="6">
        <v>244.86001679999998</v>
      </c>
      <c r="WD271" s="6" t="s">
        <v>5</v>
      </c>
      <c r="WE271" s="6" t="s">
        <v>5</v>
      </c>
      <c r="WF271" s="6" t="s">
        <v>5</v>
      </c>
      <c r="WG271" s="6" t="s">
        <v>5</v>
      </c>
      <c r="WH271" s="6" t="s">
        <v>5</v>
      </c>
      <c r="WI271" s="6" t="s">
        <v>5</v>
      </c>
      <c r="WJ271" s="6" t="s">
        <v>5</v>
      </c>
      <c r="WK271" s="6" t="s">
        <v>5</v>
      </c>
      <c r="WL271" s="6">
        <v>235.34339849999998</v>
      </c>
      <c r="WM271" s="6" t="s">
        <v>5</v>
      </c>
      <c r="WN271" s="6" t="s">
        <v>5</v>
      </c>
      <c r="WO271" s="6" t="s">
        <v>5</v>
      </c>
      <c r="WP271" s="6" t="s">
        <v>5</v>
      </c>
      <c r="WQ271" s="6" t="s">
        <v>5</v>
      </c>
      <c r="WR271" s="6" t="s">
        <v>5</v>
      </c>
      <c r="WS271" s="6" t="s">
        <v>5</v>
      </c>
      <c r="WT271" s="6">
        <v>246.47673959999997</v>
      </c>
      <c r="WU271" s="6" t="s">
        <v>5</v>
      </c>
      <c r="WV271" s="6" t="s">
        <v>5</v>
      </c>
      <c r="WW271" s="6" t="s">
        <v>5</v>
      </c>
      <c r="WX271" s="6" t="s">
        <v>5</v>
      </c>
      <c r="WY271" s="6" t="s">
        <v>5</v>
      </c>
      <c r="WZ271" s="6" t="s">
        <v>5</v>
      </c>
      <c r="XA271" s="6" t="s">
        <v>5</v>
      </c>
      <c r="XB271" s="6">
        <v>212.19486749999999</v>
      </c>
      <c r="XC271" s="6" t="s">
        <v>5</v>
      </c>
      <c r="XD271" s="6" t="s">
        <v>5</v>
      </c>
      <c r="XE271" s="6" t="s">
        <v>5</v>
      </c>
      <c r="XF271" s="6" t="s">
        <v>5</v>
      </c>
      <c r="XG271" s="6" t="s">
        <v>5</v>
      </c>
      <c r="XH271" s="6" t="s">
        <v>5</v>
      </c>
      <c r="XI271" s="6" t="s">
        <v>5</v>
      </c>
      <c r="XJ271" s="6" t="s">
        <v>5</v>
      </c>
      <c r="XK271" s="6" t="s">
        <v>5</v>
      </c>
      <c r="XL271" s="6" t="s">
        <v>5</v>
      </c>
      <c r="XM271" s="6" t="s">
        <v>5</v>
      </c>
      <c r="XN271" s="6">
        <v>196.50530759999998</v>
      </c>
      <c r="XO271" s="6" t="s">
        <v>5</v>
      </c>
      <c r="XP271" s="6" t="s">
        <v>5</v>
      </c>
      <c r="XQ271" s="6" t="s">
        <v>5</v>
      </c>
      <c r="XR271" s="6" t="s">
        <v>5</v>
      </c>
      <c r="XS271" s="6" t="s">
        <v>5</v>
      </c>
      <c r="XT271" s="6">
        <v>226.26770459999997</v>
      </c>
      <c r="XU271" s="6" t="s">
        <v>5</v>
      </c>
      <c r="XV271" s="6" t="s">
        <v>5</v>
      </c>
      <c r="XW271" s="6" t="s">
        <v>5</v>
      </c>
      <c r="XX271" s="6" t="s">
        <v>5</v>
      </c>
      <c r="XY271" s="6" t="s">
        <v>5</v>
      </c>
      <c r="XZ271" s="6" t="s">
        <v>5</v>
      </c>
      <c r="YA271" s="6" t="s">
        <v>5</v>
      </c>
      <c r="YB271" s="6" t="s">
        <v>5</v>
      </c>
      <c r="YC271" s="6" t="s">
        <v>5</v>
      </c>
      <c r="YD271" s="6" t="s">
        <v>5</v>
      </c>
      <c r="YE271" s="6">
        <v>216.05295599999997</v>
      </c>
      <c r="YF271" s="6" t="s">
        <v>5</v>
      </c>
      <c r="YG271" s="6" t="s">
        <v>5</v>
      </c>
      <c r="YH271" s="6" t="s">
        <v>5</v>
      </c>
      <c r="YI271" s="6" t="s">
        <v>5</v>
      </c>
      <c r="YJ271" s="6" t="s">
        <v>5</v>
      </c>
      <c r="YK271" s="6">
        <v>231.48530999999997</v>
      </c>
      <c r="YL271" s="6" t="s">
        <v>5</v>
      </c>
      <c r="YM271" s="6" t="s">
        <v>5</v>
      </c>
      <c r="YN271" s="6" t="s">
        <v>5</v>
      </c>
      <c r="YO271" s="6" t="s">
        <v>5</v>
      </c>
      <c r="YP271" s="6" t="s">
        <v>5</v>
      </c>
      <c r="YQ271" s="6" t="s">
        <v>5</v>
      </c>
      <c r="YR271" s="6" t="s">
        <v>5</v>
      </c>
      <c r="YS271" s="6" t="s">
        <v>5</v>
      </c>
      <c r="YT271" s="6">
        <v>229.09696949999997</v>
      </c>
      <c r="YU271" s="6" t="s">
        <v>5</v>
      </c>
      <c r="YV271" s="6" t="s">
        <v>5</v>
      </c>
      <c r="YW271" s="6" t="s">
        <v>5</v>
      </c>
      <c r="YX271" s="6">
        <v>276.82703579999998</v>
      </c>
      <c r="YY271" s="6" t="s">
        <v>5</v>
      </c>
      <c r="YZ271" s="6" t="s">
        <v>5</v>
      </c>
      <c r="ZA271" s="6" t="s">
        <v>5</v>
      </c>
      <c r="ZB271" s="6" t="s">
        <v>5</v>
      </c>
      <c r="ZC271" s="6" t="s">
        <v>5</v>
      </c>
      <c r="ZD271" s="6" t="s">
        <v>5</v>
      </c>
      <c r="ZE271" s="6">
        <v>231.41182259999999</v>
      </c>
      <c r="ZF271" s="6" t="s">
        <v>5</v>
      </c>
      <c r="ZG271" s="6" t="s">
        <v>5</v>
      </c>
      <c r="ZH271" s="6" t="s">
        <v>5</v>
      </c>
      <c r="ZI271" s="4" t="s">
        <v>5</v>
      </c>
      <c r="ZJ271" s="4" t="s">
        <v>5</v>
      </c>
      <c r="ZK271" s="4" t="s">
        <v>5</v>
      </c>
      <c r="ZL271" s="4" t="s">
        <v>5</v>
      </c>
      <c r="ZM271" s="4" t="s">
        <v>5</v>
      </c>
      <c r="ZN271" s="4" t="s">
        <v>5</v>
      </c>
      <c r="ZO271" s="4" t="s">
        <v>5</v>
      </c>
      <c r="ZP271" s="4" t="s">
        <v>5</v>
      </c>
      <c r="ZQ271" s="4" t="s">
        <v>5</v>
      </c>
      <c r="ZR271" s="4" t="s">
        <v>5</v>
      </c>
      <c r="ZS271" s="4" t="s">
        <v>5</v>
      </c>
      <c r="ZT271" s="4" t="s">
        <v>5</v>
      </c>
      <c r="ZU271" s="6">
        <v>231.48530999999997</v>
      </c>
      <c r="ZV271" s="4" t="s">
        <v>5</v>
      </c>
      <c r="ZW271" s="4" t="s">
        <v>5</v>
      </c>
      <c r="ZX271" s="4" t="s">
        <v>5</v>
      </c>
      <c r="ZY271" s="4" t="s">
        <v>5</v>
      </c>
      <c r="ZZ271" s="4" t="s">
        <v>5</v>
      </c>
      <c r="AAA271" s="4" t="s">
        <v>5</v>
      </c>
      <c r="AAB271" s="6">
        <v>222.29938499999997</v>
      </c>
      <c r="AAC271" s="4" t="s">
        <v>5</v>
      </c>
      <c r="AAD271" s="4" t="s">
        <v>5</v>
      </c>
      <c r="AAE271" s="4" t="s">
        <v>5</v>
      </c>
      <c r="AAF271" s="4" t="s">
        <v>5</v>
      </c>
      <c r="AAG271" s="4" t="s">
        <v>5</v>
      </c>
      <c r="AAH271" s="4" t="s">
        <v>5</v>
      </c>
      <c r="AAI271" s="4" t="s">
        <v>5</v>
      </c>
      <c r="AAJ271" s="4" t="s">
        <v>5</v>
      </c>
      <c r="AAK271" s="4" t="s">
        <v>5</v>
      </c>
      <c r="AAL271" s="4" t="s">
        <v>5</v>
      </c>
      <c r="AAM271" s="4" t="s">
        <v>5</v>
      </c>
      <c r="AAN271" s="4">
        <v>221.82171689999998</v>
      </c>
      <c r="AAO271" s="4" t="s">
        <v>5</v>
      </c>
      <c r="AAP271" s="4" t="s">
        <v>5</v>
      </c>
      <c r="AAQ271" s="4" t="s">
        <v>5</v>
      </c>
      <c r="AAR271" s="4" t="s">
        <v>5</v>
      </c>
      <c r="AAS271" s="4" t="s">
        <v>5</v>
      </c>
      <c r="AAT271" s="4">
        <v>208.33677899999998</v>
      </c>
      <c r="AAU271" s="4" t="s">
        <v>5</v>
      </c>
      <c r="AAV271" s="4" t="s">
        <v>5</v>
      </c>
      <c r="AAW271" s="4" t="s">
        <v>5</v>
      </c>
      <c r="AAX271" s="4" t="s">
        <v>5</v>
      </c>
      <c r="AAY271" s="4" t="s">
        <v>5</v>
      </c>
      <c r="AAZ271" s="4" t="s">
        <v>5</v>
      </c>
      <c r="ABA271" s="4" t="s">
        <v>5</v>
      </c>
      <c r="ABB271" s="4" t="s">
        <v>5</v>
      </c>
      <c r="ABC271" s="4" t="s">
        <v>5</v>
      </c>
      <c r="ABD271" s="4" t="s">
        <v>5</v>
      </c>
      <c r="ABE271" s="4" t="s">
        <v>5</v>
      </c>
      <c r="ABF271" s="4" t="s">
        <v>5</v>
      </c>
      <c r="ABG271" s="4" t="s">
        <v>5</v>
      </c>
      <c r="ABH271" s="4" t="s">
        <v>5</v>
      </c>
      <c r="ABI271" s="4" t="s">
        <v>5</v>
      </c>
      <c r="ABJ271" s="4" t="s">
        <v>5</v>
      </c>
      <c r="ABK271" s="4" t="s">
        <v>5</v>
      </c>
      <c r="ABL271" s="4" t="s">
        <v>5</v>
      </c>
      <c r="ABM271" s="4">
        <v>535.53942749999999</v>
      </c>
      <c r="ABN271" s="4" t="s">
        <v>5</v>
      </c>
      <c r="ABO271" s="4" t="s">
        <v>5</v>
      </c>
      <c r="ABP271" s="4" t="s">
        <v>5</v>
      </c>
      <c r="ABQ271" s="4" t="s">
        <v>5</v>
      </c>
      <c r="ABR271" s="4" t="s">
        <v>5</v>
      </c>
      <c r="ABS271" s="4" t="s">
        <v>5</v>
      </c>
      <c r="ABT271" s="4">
        <v>204.4786905</v>
      </c>
      <c r="ABU271" s="4" t="s">
        <v>5</v>
      </c>
      <c r="ABV271" s="4" t="s">
        <v>5</v>
      </c>
      <c r="ABW271" s="4" t="s">
        <v>5</v>
      </c>
      <c r="ABX271" s="4" t="s">
        <v>5</v>
      </c>
      <c r="ABY271" s="4" t="s">
        <v>5</v>
      </c>
      <c r="ABZ271" s="4" t="s">
        <v>5</v>
      </c>
      <c r="ACA271" s="4" t="s">
        <v>5</v>
      </c>
      <c r="ACB271" s="4" t="s">
        <v>5</v>
      </c>
      <c r="ACC271" s="4" t="s">
        <v>5</v>
      </c>
      <c r="ACD271" s="4">
        <v>204.44194679999998</v>
      </c>
      <c r="ACE271" s="4" t="s">
        <v>5</v>
      </c>
      <c r="ACF271" s="4" t="s">
        <v>5</v>
      </c>
      <c r="ACG271" s="4" t="s">
        <v>5</v>
      </c>
      <c r="ACH271" s="4" t="s">
        <v>5</v>
      </c>
      <c r="ACI271" s="4" t="s">
        <v>5</v>
      </c>
      <c r="ACJ271" s="4">
        <v>250.77575249999998</v>
      </c>
      <c r="ACK271" s="4" t="s">
        <v>5</v>
      </c>
      <c r="ACL271" s="4" t="s">
        <v>5</v>
      </c>
      <c r="ACM271" s="4" t="s">
        <v>5</v>
      </c>
      <c r="ACN271" s="4" t="s">
        <v>5</v>
      </c>
      <c r="ACO271" s="4" t="s">
        <v>5</v>
      </c>
      <c r="ACP271" s="4" t="s">
        <v>5</v>
      </c>
      <c r="ACQ271" s="4" t="s">
        <v>5</v>
      </c>
      <c r="ACR271" s="4" t="s">
        <v>5</v>
      </c>
      <c r="ACS271" s="4" t="s">
        <v>5</v>
      </c>
      <c r="ACT271" s="4" t="s">
        <v>5</v>
      </c>
      <c r="ACU271" s="4" t="s">
        <v>5</v>
      </c>
      <c r="ACV271" s="4">
        <v>194.81509739999996</v>
      </c>
      <c r="ACW271" s="4" t="s">
        <v>5</v>
      </c>
      <c r="ACX271" s="4" t="s">
        <v>5</v>
      </c>
      <c r="ACY271" s="4" t="s">
        <v>5</v>
      </c>
      <c r="ACZ271" s="4" t="s">
        <v>5</v>
      </c>
      <c r="ADA271" s="4" t="s">
        <v>5</v>
      </c>
      <c r="ADB271" s="4" t="s">
        <v>5</v>
      </c>
      <c r="ADC271" s="4" t="s">
        <v>5</v>
      </c>
      <c r="ADD271" s="4" t="s">
        <v>5</v>
      </c>
      <c r="ADE271" s="4">
        <v>214.91390129999996</v>
      </c>
      <c r="ADF271" s="4" t="s">
        <v>5</v>
      </c>
      <c r="ADG271" s="4" t="s">
        <v>5</v>
      </c>
      <c r="ADH271" s="4" t="s">
        <v>5</v>
      </c>
      <c r="ADI271" s="4" t="s">
        <v>5</v>
      </c>
      <c r="ADJ271" s="4" t="s">
        <v>5</v>
      </c>
      <c r="ADK271" s="4" t="s">
        <v>5</v>
      </c>
      <c r="ADL271" s="4" t="s">
        <v>5</v>
      </c>
      <c r="ADM271" s="4" t="s">
        <v>5</v>
      </c>
      <c r="ADN271" s="4">
        <v>252.83339969999997</v>
      </c>
      <c r="ADO271" s="4" t="s">
        <v>5</v>
      </c>
      <c r="ADP271" s="4" t="s">
        <v>5</v>
      </c>
      <c r="ADQ271" s="2" t="s">
        <v>5</v>
      </c>
      <c r="ADR271" s="2" t="s">
        <v>5</v>
      </c>
      <c r="ADS271" s="2" t="s">
        <v>5</v>
      </c>
      <c r="ADT271" s="2">
        <v>213.88507769999998</v>
      </c>
      <c r="ADU271" s="2" t="s">
        <v>5</v>
      </c>
      <c r="ADV271" s="2" t="s">
        <v>5</v>
      </c>
    </row>
    <row r="272" spans="1:802" s="2" customFormat="1" ht="16.5">
      <c r="A272" s="3" t="s">
        <v>266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WJ272" s="4"/>
      <c r="WK272" s="4"/>
      <c r="WL272" s="4"/>
      <c r="WM272" s="4"/>
      <c r="WN272" s="4"/>
      <c r="WO272" s="4"/>
      <c r="WP272" s="4"/>
      <c r="WQ272" s="4"/>
      <c r="WR272" s="4"/>
      <c r="WS272" s="4"/>
      <c r="WT272" s="4"/>
      <c r="WU272" s="4"/>
      <c r="WV272" s="4"/>
      <c r="WW272" s="4"/>
      <c r="WX272" s="4"/>
      <c r="WY272" s="4"/>
      <c r="WZ272" s="4"/>
      <c r="XA272" s="4"/>
      <c r="XB272" s="4"/>
      <c r="XC272" s="4"/>
      <c r="XD272" s="4"/>
      <c r="XE272" s="4"/>
      <c r="XF272" s="4"/>
      <c r="XG272" s="4"/>
      <c r="XH272" s="4"/>
      <c r="XI272" s="4"/>
      <c r="XJ272" s="4"/>
      <c r="XK272" s="4"/>
      <c r="XL272" s="4"/>
      <c r="XM272" s="4"/>
      <c r="XN272" s="4"/>
      <c r="XO272" s="4"/>
      <c r="XP272" s="4"/>
      <c r="XQ272" s="4"/>
      <c r="XR272" s="4"/>
      <c r="XS272" s="4"/>
      <c r="XT272" s="4"/>
      <c r="XU272" s="4"/>
      <c r="XV272" s="4"/>
      <c r="XW272" s="4"/>
      <c r="XX272" s="4"/>
      <c r="XY272" s="4"/>
      <c r="XZ272" s="4"/>
      <c r="YA272" s="4"/>
      <c r="YB272" s="4"/>
      <c r="YC272" s="4"/>
      <c r="YD272" s="4"/>
      <c r="YE272" s="4"/>
      <c r="YF272" s="4"/>
      <c r="YG272" s="4"/>
      <c r="YH272" s="4"/>
      <c r="YI272" s="4"/>
      <c r="YJ272" s="4"/>
      <c r="YK272" s="4"/>
      <c r="YL272" s="4"/>
      <c r="YM272" s="4"/>
      <c r="YN272" s="4"/>
      <c r="YO272" s="4"/>
      <c r="YP272" s="4"/>
      <c r="YQ272" s="4"/>
      <c r="YR272" s="4"/>
      <c r="YS272" s="4"/>
      <c r="YT272" s="4"/>
      <c r="YU272" s="4"/>
      <c r="YV272" s="4"/>
      <c r="YW272" s="4"/>
      <c r="YX272" s="4"/>
      <c r="YY272" s="4"/>
      <c r="YZ272" s="4"/>
      <c r="ZA272" s="4"/>
      <c r="ZB272" s="4"/>
      <c r="ZC272" s="4"/>
      <c r="ZD272" s="4"/>
      <c r="ZE272" s="4"/>
      <c r="ZF272" s="4"/>
      <c r="ZG272" s="4"/>
      <c r="ZH272" s="4"/>
      <c r="ZI272" s="4"/>
      <c r="ZJ272" s="4"/>
      <c r="ZK272" s="4"/>
      <c r="ZL272" s="4"/>
      <c r="ZM272" s="4"/>
      <c r="ZN272" s="4"/>
      <c r="ZO272" s="4"/>
      <c r="ZP272" s="4"/>
      <c r="ZQ272" s="4"/>
      <c r="ZR272" s="4"/>
      <c r="ZS272" s="4"/>
      <c r="ZT272" s="4"/>
      <c r="ZU272" s="4"/>
      <c r="ZV272" s="4"/>
      <c r="ZW272" s="4"/>
      <c r="ZX272" s="4"/>
      <c r="ZY272" s="4"/>
      <c r="ZZ272" s="4"/>
      <c r="AAA272" s="4"/>
      <c r="AAB272" s="4"/>
      <c r="AAC272" s="4"/>
      <c r="AAD272" s="4"/>
      <c r="AAE272" s="4"/>
      <c r="AAF272" s="4"/>
      <c r="AAG272" s="4"/>
      <c r="AAH272" s="4"/>
      <c r="AAI272" s="4"/>
      <c r="AAJ272" s="4"/>
      <c r="AAK272" s="4"/>
      <c r="AAL272" s="4"/>
      <c r="AAM272" s="4"/>
      <c r="AAN272" s="4"/>
      <c r="AAO272" s="4"/>
      <c r="AAP272" s="4"/>
      <c r="AAQ272" s="4"/>
      <c r="AAR272" s="4"/>
      <c r="AAS272" s="4"/>
      <c r="AAT272" s="4"/>
      <c r="AAU272" s="4"/>
      <c r="AAV272" s="4"/>
      <c r="AAW272" s="4"/>
      <c r="AAX272" s="4"/>
      <c r="AAY272" s="4"/>
      <c r="AAZ272" s="4"/>
      <c r="ABA272" s="4"/>
      <c r="ABB272" s="4"/>
      <c r="ABC272" s="4"/>
      <c r="ABD272" s="4"/>
      <c r="ABE272" s="4"/>
      <c r="ABF272" s="4"/>
      <c r="ABG272" s="4"/>
      <c r="ABH272" s="4"/>
      <c r="ABI272" s="4"/>
      <c r="ABJ272" s="4"/>
      <c r="ABK272" s="4"/>
      <c r="ABL272" s="4"/>
      <c r="ABM272" s="4"/>
      <c r="ABN272" s="4"/>
      <c r="ABO272" s="4"/>
      <c r="ABP272" s="4"/>
      <c r="ABQ272" s="4"/>
      <c r="ABR272" s="4"/>
      <c r="ABS272" s="4"/>
      <c r="ABT272" s="4"/>
      <c r="ABU272" s="4"/>
      <c r="ABV272" s="4"/>
      <c r="ABW272" s="4"/>
      <c r="ABX272" s="4"/>
      <c r="ABY272" s="4"/>
      <c r="ABZ272" s="4"/>
      <c r="ACA272" s="4"/>
      <c r="ACB272" s="4"/>
      <c r="ACC272" s="4"/>
      <c r="ACD272" s="4"/>
      <c r="ACE272" s="4"/>
      <c r="ACF272" s="4"/>
      <c r="ACG272" s="4"/>
      <c r="ACH272" s="4"/>
      <c r="ACI272" s="4"/>
      <c r="ACJ272" s="4"/>
      <c r="ACK272" s="4"/>
      <c r="ACL272" s="4"/>
      <c r="ACM272" s="4"/>
      <c r="ACN272" s="4"/>
      <c r="ACO272" s="4"/>
      <c r="ACP272" s="4"/>
      <c r="ACQ272" s="4"/>
      <c r="ACR272" s="4"/>
      <c r="ACS272" s="4"/>
      <c r="ACT272" s="4"/>
      <c r="ACU272" s="4"/>
      <c r="ACV272" s="4"/>
      <c r="ACW272" s="4"/>
      <c r="ACX272" s="4"/>
      <c r="ACY272" s="4"/>
      <c r="ACZ272" s="4"/>
      <c r="ADA272" s="4"/>
      <c r="ADB272" s="4"/>
      <c r="ADC272" s="4"/>
      <c r="ADD272" s="4"/>
      <c r="ADE272" s="4"/>
      <c r="ADF272" s="4"/>
      <c r="ADG272" s="4"/>
      <c r="ADH272" s="4"/>
      <c r="ADI272" s="4"/>
      <c r="ADJ272" s="4"/>
      <c r="ADK272" s="4"/>
      <c r="ADL272" s="4"/>
      <c r="ADM272" s="4"/>
      <c r="ADN272" s="4"/>
      <c r="ADO272" s="4"/>
      <c r="ADP272" s="4"/>
    </row>
    <row r="273" spans="1:802" s="2" customFormat="1" ht="16.5">
      <c r="A273" s="5" t="s">
        <v>267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WJ273" s="4"/>
      <c r="WK273" s="4"/>
      <c r="WL273" s="4"/>
      <c r="WM273" s="4"/>
      <c r="WN273" s="4"/>
      <c r="WO273" s="4"/>
      <c r="WP273" s="4"/>
      <c r="WQ273" s="4"/>
      <c r="WR273" s="4"/>
      <c r="WS273" s="4"/>
      <c r="WT273" s="4"/>
      <c r="WU273" s="4"/>
      <c r="WV273" s="4"/>
      <c r="WW273" s="4"/>
      <c r="WX273" s="4"/>
      <c r="WY273" s="4"/>
      <c r="WZ273" s="4"/>
      <c r="XA273" s="4"/>
      <c r="XB273" s="4"/>
      <c r="XC273" s="4"/>
      <c r="XD273" s="4"/>
      <c r="XE273" s="4"/>
      <c r="XF273" s="4"/>
      <c r="XG273" s="4"/>
      <c r="XH273" s="4"/>
      <c r="XI273" s="4"/>
      <c r="XJ273" s="4"/>
      <c r="XK273" s="4"/>
      <c r="XL273" s="4"/>
      <c r="XM273" s="4"/>
      <c r="XN273" s="4"/>
      <c r="XO273" s="4"/>
      <c r="XP273" s="4"/>
      <c r="XQ273" s="4"/>
      <c r="XR273" s="4"/>
      <c r="XS273" s="4"/>
      <c r="XT273" s="4"/>
      <c r="XU273" s="4"/>
      <c r="XV273" s="4"/>
      <c r="XW273" s="4"/>
      <c r="XX273" s="4"/>
      <c r="XY273" s="4"/>
      <c r="XZ273" s="4"/>
      <c r="YA273" s="4"/>
      <c r="YB273" s="4"/>
      <c r="YC273" s="4"/>
      <c r="YD273" s="4"/>
      <c r="YE273" s="4"/>
      <c r="YF273" s="4"/>
      <c r="YG273" s="4"/>
      <c r="YH273" s="4"/>
      <c r="YI273" s="4"/>
      <c r="YJ273" s="4"/>
      <c r="YK273" s="4"/>
      <c r="YL273" s="4"/>
      <c r="YM273" s="4"/>
      <c r="YN273" s="4"/>
      <c r="YO273" s="4"/>
      <c r="YP273" s="4"/>
      <c r="YQ273" s="4"/>
      <c r="YR273" s="4"/>
      <c r="YS273" s="4"/>
      <c r="YT273" s="4"/>
      <c r="YU273" s="4"/>
      <c r="YV273" s="4"/>
      <c r="YW273" s="4"/>
      <c r="YX273" s="4"/>
      <c r="YY273" s="4"/>
      <c r="YZ273" s="4"/>
      <c r="ZA273" s="4"/>
      <c r="ZB273" s="4"/>
      <c r="ZC273" s="4"/>
      <c r="ZD273" s="4"/>
      <c r="ZE273" s="4"/>
      <c r="ZF273" s="4"/>
      <c r="ZG273" s="4"/>
      <c r="ZH273" s="4"/>
      <c r="ZI273" s="4"/>
      <c r="ZJ273" s="4"/>
      <c r="ZK273" s="4"/>
      <c r="ZL273" s="4"/>
      <c r="ZM273" s="4"/>
      <c r="ZN273" s="4"/>
      <c r="ZO273" s="4"/>
      <c r="ZP273" s="4"/>
      <c r="ZQ273" s="4"/>
      <c r="ZR273" s="4"/>
      <c r="ZS273" s="4"/>
      <c r="ZT273" s="4"/>
      <c r="ZU273" s="4"/>
      <c r="ZV273" s="4"/>
      <c r="ZW273" s="4"/>
      <c r="ZX273" s="4"/>
      <c r="ZY273" s="4"/>
      <c r="ZZ273" s="4"/>
      <c r="AAA273" s="4"/>
      <c r="AAB273" s="4"/>
      <c r="AAC273" s="4"/>
      <c r="AAD273" s="4"/>
      <c r="AAE273" s="4"/>
      <c r="AAF273" s="4"/>
      <c r="AAG273" s="4"/>
      <c r="AAH273" s="4"/>
      <c r="AAI273" s="4"/>
      <c r="AAJ273" s="4"/>
      <c r="AAK273" s="4"/>
      <c r="AAL273" s="4"/>
      <c r="AAM273" s="4"/>
      <c r="AAN273" s="4"/>
      <c r="AAO273" s="4"/>
      <c r="AAP273" s="4"/>
      <c r="AAQ273" s="4"/>
      <c r="AAR273" s="4"/>
      <c r="AAS273" s="4"/>
      <c r="AAT273" s="4"/>
      <c r="AAU273" s="4"/>
      <c r="AAV273" s="4"/>
      <c r="AAW273" s="4"/>
      <c r="AAX273" s="4"/>
      <c r="AAY273" s="4"/>
      <c r="AAZ273" s="4"/>
      <c r="ABA273" s="4"/>
      <c r="ABB273" s="4"/>
      <c r="ABC273" s="4"/>
      <c r="ABD273" s="4"/>
      <c r="ABE273" s="4"/>
      <c r="ABF273" s="4"/>
      <c r="ABG273" s="4"/>
      <c r="ABH273" s="4"/>
      <c r="ABI273" s="4"/>
      <c r="ABJ273" s="4"/>
      <c r="ABK273" s="4"/>
      <c r="ABL273" s="4"/>
      <c r="ABM273" s="4"/>
      <c r="ABN273" s="4"/>
      <c r="ABO273" s="4"/>
      <c r="ABP273" s="4"/>
      <c r="ABQ273" s="4"/>
      <c r="ABR273" s="4"/>
      <c r="ABS273" s="4"/>
      <c r="ABT273" s="4"/>
      <c r="ABU273" s="4"/>
      <c r="ABV273" s="4"/>
      <c r="ABW273" s="4"/>
      <c r="ABX273" s="4"/>
      <c r="ABY273" s="4"/>
      <c r="ABZ273" s="4"/>
      <c r="ACA273" s="4"/>
      <c r="ACB273" s="4"/>
      <c r="ACC273" s="4"/>
      <c r="ACD273" s="4"/>
      <c r="ACE273" s="4"/>
      <c r="ACF273" s="4"/>
      <c r="ACG273" s="4"/>
      <c r="ACH273" s="4"/>
      <c r="ACI273" s="4"/>
      <c r="ACJ273" s="4"/>
      <c r="ACK273" s="4"/>
      <c r="ACL273" s="4"/>
      <c r="ACM273" s="4"/>
      <c r="ACN273" s="4"/>
      <c r="ACO273" s="4"/>
      <c r="ACP273" s="4"/>
      <c r="ACQ273" s="4"/>
      <c r="ACR273" s="4"/>
      <c r="ACS273" s="4"/>
      <c r="ACT273" s="4"/>
      <c r="ACU273" s="4"/>
      <c r="ACV273" s="4"/>
      <c r="ACW273" s="4"/>
      <c r="ACX273" s="4"/>
      <c r="ACY273" s="4"/>
      <c r="ACZ273" s="4"/>
      <c r="ADA273" s="4"/>
      <c r="ADB273" s="4"/>
      <c r="ADC273" s="4"/>
      <c r="ADD273" s="4"/>
      <c r="ADE273" s="4"/>
      <c r="ADF273" s="4"/>
      <c r="ADG273" s="4"/>
      <c r="ADH273" s="4"/>
      <c r="ADI273" s="4"/>
      <c r="ADJ273" s="4"/>
      <c r="ADK273" s="4"/>
      <c r="ADL273" s="4"/>
      <c r="ADM273" s="4"/>
      <c r="ADN273" s="4"/>
      <c r="ADO273" s="4"/>
      <c r="ADP273" s="4"/>
    </row>
    <row r="274" spans="1:802" s="2" customFormat="1" ht="16.5">
      <c r="A274" s="5" t="s">
        <v>268</v>
      </c>
      <c r="B274" s="4">
        <v>202</v>
      </c>
      <c r="C274" s="4"/>
      <c r="D274" s="4"/>
      <c r="E274" s="4"/>
      <c r="F274" s="4"/>
      <c r="G274" s="4"/>
      <c r="H274" s="4"/>
      <c r="I274" s="4"/>
      <c r="J274" s="4"/>
      <c r="K274" s="4">
        <v>187</v>
      </c>
      <c r="L274" s="4"/>
      <c r="M274" s="4"/>
      <c r="N274" s="4"/>
      <c r="O274" s="4"/>
      <c r="P274" s="4"/>
      <c r="Q274" s="4">
        <v>218</v>
      </c>
      <c r="R274" s="4"/>
      <c r="S274" s="4"/>
      <c r="T274" s="4">
        <v>220</v>
      </c>
      <c r="U274" s="4"/>
      <c r="V274" s="4"/>
      <c r="W274" s="4"/>
      <c r="X274" s="4">
        <v>3</v>
      </c>
      <c r="Y274" s="4">
        <v>3</v>
      </c>
      <c r="Z274" s="4"/>
      <c r="AA274" s="4"/>
      <c r="AB274" s="4"/>
      <c r="AC274" s="4">
        <v>325</v>
      </c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>
        <v>365</v>
      </c>
      <c r="BR274" s="4"/>
      <c r="BS274" s="4"/>
      <c r="BT274" s="4">
        <v>17</v>
      </c>
      <c r="BU274" s="4">
        <v>238</v>
      </c>
      <c r="BV274" s="4"/>
      <c r="BW274" s="4"/>
      <c r="BX274" s="4"/>
      <c r="BY274" s="4"/>
      <c r="BZ274" s="4">
        <v>202</v>
      </c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>
        <v>2</v>
      </c>
      <c r="DL274" s="4">
        <v>12</v>
      </c>
      <c r="DM274" s="4">
        <v>3</v>
      </c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>
        <v>8</v>
      </c>
      <c r="DZ274" s="4"/>
      <c r="EA274" s="4"/>
      <c r="EB274" s="4"/>
      <c r="EC274" s="4"/>
      <c r="ED274" s="4"/>
      <c r="EE274" s="4"/>
      <c r="EF274" s="4">
        <v>17</v>
      </c>
      <c r="EG274" s="4">
        <v>17</v>
      </c>
      <c r="EH274" s="4">
        <v>15</v>
      </c>
      <c r="EI274" s="4"/>
      <c r="EJ274" s="4">
        <v>15</v>
      </c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>
        <v>22</v>
      </c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>
        <v>254</v>
      </c>
      <c r="JJ274" s="4"/>
      <c r="JK274" s="4"/>
      <c r="JL274" s="4"/>
      <c r="JM274" s="4">
        <v>303</v>
      </c>
      <c r="JN274" s="4">
        <v>1076</v>
      </c>
      <c r="JO274" s="4">
        <v>11</v>
      </c>
      <c r="JP274" s="4"/>
      <c r="JQ274" s="4"/>
      <c r="JR274" s="4">
        <v>231</v>
      </c>
      <c r="JS274" s="4"/>
      <c r="JT274" s="4"/>
      <c r="JU274" s="4"/>
      <c r="JV274" s="4"/>
      <c r="JW274" s="4"/>
      <c r="JX274" s="4"/>
      <c r="JY274" s="4"/>
      <c r="JZ274" s="4">
        <v>675</v>
      </c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>
        <v>237</v>
      </c>
      <c r="KR274" s="4">
        <v>485</v>
      </c>
      <c r="KS274" s="4"/>
      <c r="KT274" s="4">
        <v>236</v>
      </c>
      <c r="KU274" s="4"/>
      <c r="KV274" s="4"/>
      <c r="KW274" s="4"/>
      <c r="KX274" s="4"/>
      <c r="KY274" s="4"/>
      <c r="KZ274" s="4"/>
      <c r="LA274" s="4"/>
      <c r="LB274" s="4"/>
      <c r="LC274" s="4"/>
      <c r="LD274" s="4">
        <v>211</v>
      </c>
      <c r="LE274" s="4"/>
      <c r="LF274" s="4"/>
      <c r="LG274" s="4">
        <v>1066</v>
      </c>
      <c r="LH274" s="4"/>
      <c r="LI274" s="4"/>
      <c r="LJ274" s="4">
        <v>182</v>
      </c>
      <c r="LK274" s="4">
        <v>445</v>
      </c>
      <c r="LL274" s="4"/>
      <c r="LM274" s="4"/>
      <c r="LN274" s="4"/>
      <c r="LO274" s="4">
        <v>1181</v>
      </c>
      <c r="LP274" s="4"/>
      <c r="LQ274" s="4"/>
      <c r="LR274" s="4">
        <v>552</v>
      </c>
      <c r="LS274" s="4"/>
      <c r="LT274" s="4">
        <v>200</v>
      </c>
      <c r="LU274" s="4"/>
      <c r="LV274" s="4"/>
      <c r="LW274" s="4"/>
      <c r="LX274" s="4"/>
      <c r="LY274" s="4"/>
      <c r="LZ274" s="4">
        <v>162</v>
      </c>
      <c r="MA274" s="4">
        <v>953</v>
      </c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>
        <v>162</v>
      </c>
      <c r="MR274" s="4"/>
      <c r="MS274" s="4"/>
      <c r="MT274" s="4"/>
      <c r="MU274" s="4">
        <v>430</v>
      </c>
      <c r="MV274" s="4"/>
      <c r="MW274" s="4"/>
      <c r="MX274" s="4"/>
      <c r="MY274" s="4"/>
      <c r="MZ274" s="4">
        <v>705</v>
      </c>
      <c r="NA274" s="4">
        <v>243</v>
      </c>
      <c r="NB274" s="4">
        <v>825</v>
      </c>
      <c r="NC274" s="4"/>
      <c r="ND274" s="4">
        <v>162</v>
      </c>
      <c r="NE274" s="4"/>
      <c r="NF274" s="4"/>
      <c r="NG274" s="4">
        <v>533</v>
      </c>
      <c r="NH274" s="4"/>
      <c r="NI274" s="4">
        <v>404</v>
      </c>
      <c r="NJ274" s="4">
        <v>273</v>
      </c>
      <c r="NK274" s="4"/>
      <c r="NL274" s="4"/>
      <c r="NM274" s="4"/>
      <c r="NN274" s="4"/>
      <c r="NO274" s="4"/>
      <c r="NP274" s="4">
        <v>436</v>
      </c>
      <c r="NQ274" s="4"/>
      <c r="NR274" s="4"/>
      <c r="NS274" s="4">
        <v>639</v>
      </c>
      <c r="NT274" s="4"/>
      <c r="NU274" s="4"/>
      <c r="NV274" s="4"/>
      <c r="NW274" s="4"/>
      <c r="NX274" s="4"/>
      <c r="NY274" s="4"/>
      <c r="NZ274" s="4">
        <v>251</v>
      </c>
      <c r="OA274" s="4"/>
      <c r="OB274" s="4">
        <v>1236</v>
      </c>
      <c r="OC274" s="4"/>
      <c r="OD274" s="4"/>
      <c r="OE274" s="4"/>
      <c r="OF274" s="4"/>
      <c r="OG274" s="4"/>
      <c r="OH274" s="4">
        <v>404</v>
      </c>
      <c r="OI274" s="4"/>
      <c r="OJ274" s="4"/>
      <c r="OK274" s="4"/>
      <c r="OL274" s="4"/>
      <c r="OM274" s="4"/>
      <c r="ON274" s="4">
        <v>202</v>
      </c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>
        <v>545</v>
      </c>
      <c r="OZ274" s="4"/>
      <c r="PA274" s="4"/>
      <c r="PB274" s="4"/>
      <c r="PC274" s="4"/>
      <c r="PD274" s="4"/>
      <c r="PE274" s="4"/>
      <c r="PF274" s="4">
        <v>265</v>
      </c>
      <c r="PG274" s="4"/>
      <c r="PH274" s="4"/>
      <c r="PI274" s="4"/>
      <c r="PJ274" s="4">
        <v>364</v>
      </c>
      <c r="PK274" s="4"/>
      <c r="PL274" s="4"/>
      <c r="PM274" s="4"/>
      <c r="PN274" s="4">
        <v>1336</v>
      </c>
      <c r="PO274" s="4"/>
      <c r="PP274" s="4"/>
      <c r="PQ274" s="4"/>
      <c r="PR274" s="4"/>
      <c r="PS274" s="4"/>
      <c r="PT274" s="4"/>
      <c r="PU274" s="4"/>
      <c r="PV274" s="4" t="s">
        <v>5</v>
      </c>
      <c r="PW274" s="4" t="s">
        <v>5</v>
      </c>
      <c r="PX274" s="4" t="s">
        <v>5</v>
      </c>
      <c r="PY274" s="4" t="s">
        <v>5</v>
      </c>
      <c r="PZ274" s="4" t="s">
        <v>5</v>
      </c>
      <c r="QA274" s="4" t="s">
        <v>5</v>
      </c>
      <c r="QB274" s="4" t="s">
        <v>5</v>
      </c>
      <c r="QC274" s="4" t="s">
        <v>5</v>
      </c>
      <c r="QD274" s="4" t="s">
        <v>5</v>
      </c>
      <c r="QE274" s="4" t="s">
        <v>5</v>
      </c>
      <c r="QF274" s="4">
        <v>394.33338839999993</v>
      </c>
      <c r="QG274" s="4" t="s">
        <v>5</v>
      </c>
      <c r="QH274" s="4" t="s">
        <v>5</v>
      </c>
      <c r="QI274" s="4" t="s">
        <v>5</v>
      </c>
      <c r="QJ274" s="4">
        <v>261.24770699999999</v>
      </c>
      <c r="QK274" s="4">
        <v>1333.7595662999997</v>
      </c>
      <c r="QL274" s="4" t="s">
        <v>5</v>
      </c>
      <c r="QM274" s="4" t="s">
        <v>5</v>
      </c>
      <c r="QN274" s="4" t="s">
        <v>5</v>
      </c>
      <c r="QO274" s="4">
        <v>269.47829579999996</v>
      </c>
      <c r="QP274" s="4" t="s">
        <v>5</v>
      </c>
      <c r="QQ274" s="4">
        <v>727.52525999999989</v>
      </c>
      <c r="QR274" s="4" t="s">
        <v>5</v>
      </c>
      <c r="QS274" s="4">
        <v>1266.9962633999999</v>
      </c>
      <c r="QT274" s="4">
        <v>505.29936240000001</v>
      </c>
      <c r="QU274" s="4" t="s">
        <v>5</v>
      </c>
      <c r="QV274" s="4">
        <v>876.15352649999988</v>
      </c>
      <c r="QW274" s="4" t="s">
        <v>5</v>
      </c>
      <c r="QX274" s="4" t="s">
        <v>5</v>
      </c>
      <c r="QY274" s="4" t="s">
        <v>5</v>
      </c>
      <c r="QZ274" s="4">
        <v>731.23637369999994</v>
      </c>
      <c r="RA274" s="4" t="s">
        <v>5</v>
      </c>
      <c r="RB274" s="4">
        <v>352.73951999999997</v>
      </c>
      <c r="RC274" s="4" t="s">
        <v>5</v>
      </c>
      <c r="RD274" s="4" t="s">
        <v>5</v>
      </c>
      <c r="RE274" s="4">
        <v>403.73977559999997</v>
      </c>
      <c r="RF274" s="4">
        <v>449.81637539999997</v>
      </c>
      <c r="RG274" s="4">
        <v>382.42842959999996</v>
      </c>
      <c r="RH274" s="4" t="s">
        <v>5</v>
      </c>
      <c r="RI274" s="4" t="s">
        <v>5</v>
      </c>
      <c r="RJ274" s="4">
        <v>801.08614739999985</v>
      </c>
      <c r="RK274" s="4" t="s">
        <v>5</v>
      </c>
      <c r="RL274" s="4" t="s">
        <v>5</v>
      </c>
      <c r="RM274" s="4" t="s">
        <v>5</v>
      </c>
      <c r="RN274" s="4">
        <v>323.30781629999996</v>
      </c>
      <c r="RO274" s="4">
        <v>423.28742399999993</v>
      </c>
      <c r="RP274" s="4" t="s">
        <v>5</v>
      </c>
      <c r="RQ274" s="4" t="s">
        <v>5</v>
      </c>
      <c r="RR274" s="4" t="s">
        <v>5</v>
      </c>
      <c r="RS274" s="4" t="s">
        <v>5</v>
      </c>
      <c r="RT274" s="4">
        <v>335.65369950000002</v>
      </c>
      <c r="RU274" s="4" t="s">
        <v>5</v>
      </c>
      <c r="RV274" s="4" t="s">
        <v>5</v>
      </c>
      <c r="RW274" s="4" t="s">
        <v>5</v>
      </c>
      <c r="RX274" s="4">
        <v>404.14395629999996</v>
      </c>
      <c r="RY274" s="4" t="s">
        <v>5</v>
      </c>
      <c r="RZ274" s="4">
        <v>1109.0350970999998</v>
      </c>
      <c r="SA274" s="4">
        <v>336.20485500000001</v>
      </c>
      <c r="SB274" s="4">
        <v>1003.2867285</v>
      </c>
      <c r="SC274" s="4" t="s">
        <v>5</v>
      </c>
      <c r="SD274" s="4" t="s">
        <v>5</v>
      </c>
      <c r="SE274" s="4" t="s">
        <v>5</v>
      </c>
      <c r="SF274" s="4" t="s">
        <v>5</v>
      </c>
      <c r="SG274" s="4">
        <v>366.88584449999996</v>
      </c>
      <c r="SH274" s="4" t="s">
        <v>5</v>
      </c>
      <c r="SI274" s="4" t="s">
        <v>5</v>
      </c>
      <c r="SJ274" s="4">
        <v>795.53784869999993</v>
      </c>
      <c r="SK274" s="4" t="s">
        <v>5</v>
      </c>
      <c r="SL274" s="4" t="s">
        <v>5</v>
      </c>
      <c r="SM274" s="4" t="s">
        <v>5</v>
      </c>
      <c r="SN274" s="4" t="s">
        <v>5</v>
      </c>
      <c r="SO274" s="4" t="s">
        <v>5</v>
      </c>
      <c r="SP274" s="4" t="s">
        <v>5</v>
      </c>
      <c r="SQ274" s="4" t="s">
        <v>5</v>
      </c>
      <c r="SR274" s="4" t="s">
        <v>5</v>
      </c>
      <c r="SS274" s="4" t="s">
        <v>5</v>
      </c>
      <c r="ST274" s="4">
        <v>768.38425440000003</v>
      </c>
      <c r="SU274" s="4" t="s">
        <v>5</v>
      </c>
      <c r="SV274" s="4">
        <v>1828.6972052999997</v>
      </c>
      <c r="SW274" s="4" t="s">
        <v>5</v>
      </c>
      <c r="SX274" s="4" t="s">
        <v>5</v>
      </c>
      <c r="SY274" s="4" t="s">
        <v>5</v>
      </c>
      <c r="SZ274" s="4"/>
      <c r="TA274" s="4"/>
      <c r="TB274" s="4" t="s">
        <v>5</v>
      </c>
      <c r="TC274" s="4">
        <v>358.87571789999998</v>
      </c>
      <c r="TD274" s="4" t="s">
        <v>5</v>
      </c>
      <c r="TE274" s="4" t="s">
        <v>5</v>
      </c>
      <c r="TF274" s="4" t="s">
        <v>5</v>
      </c>
      <c r="TG274" s="4">
        <v>1395.7461882</v>
      </c>
      <c r="TH274" s="4" t="s">
        <v>5</v>
      </c>
      <c r="TI274" s="4" t="s">
        <v>5</v>
      </c>
      <c r="TJ274" s="4">
        <v>807.77350079999997</v>
      </c>
      <c r="TK274" s="4" t="s">
        <v>5</v>
      </c>
      <c r="TL274" s="4" t="s">
        <v>5</v>
      </c>
      <c r="TM274" s="4" t="s">
        <v>5</v>
      </c>
      <c r="TN274" s="4">
        <v>404.10721259999997</v>
      </c>
      <c r="TO274" s="4" t="s">
        <v>5</v>
      </c>
      <c r="TP274" s="4" t="s">
        <v>5</v>
      </c>
      <c r="TQ274" s="4" t="s">
        <v>5</v>
      </c>
      <c r="TR274" s="4">
        <v>1760.9785661999997</v>
      </c>
      <c r="TS274" s="4" t="s">
        <v>5</v>
      </c>
      <c r="TT274" s="4" t="s">
        <v>5</v>
      </c>
      <c r="TU274" s="6" t="s">
        <v>5</v>
      </c>
      <c r="TV274" s="6" t="s">
        <v>5</v>
      </c>
      <c r="TW274" s="6" t="s">
        <v>5</v>
      </c>
      <c r="TX274" s="6" t="s">
        <v>5</v>
      </c>
      <c r="TY274" s="6" t="s">
        <v>5</v>
      </c>
      <c r="TZ274" s="6" t="s">
        <v>5</v>
      </c>
      <c r="UA274" s="6">
        <v>1008.5410776</v>
      </c>
      <c r="UB274" s="6" t="s">
        <v>5</v>
      </c>
      <c r="UC274" s="6" t="s">
        <v>5</v>
      </c>
      <c r="UD274" s="6" t="s">
        <v>5</v>
      </c>
      <c r="UE274" s="6">
        <v>540.83052029999999</v>
      </c>
      <c r="UF274" s="6">
        <v>1375.8678465</v>
      </c>
      <c r="UG274" s="6" t="s">
        <v>5</v>
      </c>
      <c r="UH274" s="6" t="s">
        <v>5</v>
      </c>
      <c r="UI274" s="6" t="s">
        <v>5</v>
      </c>
      <c r="UJ274" s="6" t="s">
        <v>5</v>
      </c>
      <c r="UK274" s="6">
        <v>399.55099379999996</v>
      </c>
      <c r="UL274" s="6" t="s">
        <v>5</v>
      </c>
      <c r="UM274" s="6">
        <v>404.14395629999996</v>
      </c>
      <c r="UN274" s="6" t="s">
        <v>5</v>
      </c>
      <c r="UO274" s="6" t="s">
        <v>5</v>
      </c>
      <c r="UP274" s="6" t="s">
        <v>5</v>
      </c>
      <c r="UQ274" s="6" t="s">
        <v>5</v>
      </c>
      <c r="UR274" s="6" t="s">
        <v>5</v>
      </c>
      <c r="US274" s="6" t="s">
        <v>5</v>
      </c>
      <c r="UT274" s="6" t="s">
        <v>5</v>
      </c>
      <c r="UU274" s="6" t="s">
        <v>5</v>
      </c>
      <c r="UV274" s="6">
        <v>889.19753999999989</v>
      </c>
      <c r="UW274" s="6">
        <v>699.85725389999993</v>
      </c>
      <c r="UX274" s="6" t="s">
        <v>5</v>
      </c>
      <c r="UY274" s="6" t="s">
        <v>5</v>
      </c>
      <c r="UZ274" s="6" t="s">
        <v>5</v>
      </c>
      <c r="VA274" s="6" t="s">
        <v>5</v>
      </c>
      <c r="VB274" s="6" t="s">
        <v>5</v>
      </c>
      <c r="VC274" s="6" t="s">
        <v>5</v>
      </c>
      <c r="VD274" s="6" t="s">
        <v>5</v>
      </c>
      <c r="VE274" s="6">
        <v>1732.0245305999999</v>
      </c>
      <c r="VF274" s="6" t="s">
        <v>5</v>
      </c>
      <c r="VG274" s="6" t="s">
        <v>5</v>
      </c>
      <c r="VH274" s="6" t="s">
        <v>5</v>
      </c>
      <c r="VI274" s="6" t="s">
        <v>5</v>
      </c>
      <c r="VJ274" s="6" t="s">
        <v>5</v>
      </c>
      <c r="VK274" s="6" t="s">
        <v>5</v>
      </c>
      <c r="VL274" s="6" t="s">
        <v>5</v>
      </c>
      <c r="VM274" s="6">
        <v>531.09343979999994</v>
      </c>
      <c r="VN274" s="6" t="s">
        <v>5</v>
      </c>
      <c r="VO274" s="6" t="s">
        <v>5</v>
      </c>
      <c r="VP274" s="6" t="s">
        <v>5</v>
      </c>
      <c r="VQ274" s="6" t="s">
        <v>5</v>
      </c>
      <c r="VR274" s="6" t="s">
        <v>5</v>
      </c>
      <c r="VS274" s="6" t="s">
        <v>5</v>
      </c>
      <c r="VT274" s="6">
        <v>404.14395629999996</v>
      </c>
      <c r="VU274" s="6" t="s">
        <v>5</v>
      </c>
      <c r="VV274" s="6" t="s">
        <v>5</v>
      </c>
      <c r="VW274" s="6">
        <v>336.82949789999998</v>
      </c>
      <c r="VX274" s="6" t="s">
        <v>5</v>
      </c>
      <c r="VY274" s="6">
        <v>404.14395629999996</v>
      </c>
      <c r="VZ274" s="6">
        <v>276.79029209999999</v>
      </c>
      <c r="WA274" s="6">
        <v>762.57874979999997</v>
      </c>
      <c r="WB274" s="6">
        <v>257.20589999999999</v>
      </c>
      <c r="WC274" s="6" t="s">
        <v>5</v>
      </c>
      <c r="WD274" s="6">
        <v>357.51620099999997</v>
      </c>
      <c r="WE274" s="6" t="s">
        <v>5</v>
      </c>
      <c r="WF274" s="6" t="s">
        <v>5</v>
      </c>
      <c r="WG274" s="6" t="s">
        <v>5</v>
      </c>
      <c r="WH274" s="6" t="s">
        <v>5</v>
      </c>
      <c r="WI274" s="6" t="s">
        <v>5</v>
      </c>
      <c r="WJ274" s="6" t="s">
        <v>5</v>
      </c>
      <c r="WK274" s="6" t="s">
        <v>5</v>
      </c>
      <c r="WL274" s="6" t="s">
        <v>5</v>
      </c>
      <c r="WM274" s="6" t="s">
        <v>5</v>
      </c>
      <c r="WN274" s="6" t="s">
        <v>5</v>
      </c>
      <c r="WO274" s="6" t="s">
        <v>5</v>
      </c>
      <c r="WP274" s="6" t="s">
        <v>5</v>
      </c>
      <c r="WQ274" s="6" t="s">
        <v>5</v>
      </c>
      <c r="WR274" s="6" t="s">
        <v>5</v>
      </c>
      <c r="WS274" s="6" t="s">
        <v>5</v>
      </c>
      <c r="WT274" s="6" t="s">
        <v>5</v>
      </c>
      <c r="WU274" s="6" t="s">
        <v>5</v>
      </c>
      <c r="WV274" s="6" t="s">
        <v>5</v>
      </c>
      <c r="WW274" s="6" t="s">
        <v>5</v>
      </c>
      <c r="WX274" s="6" t="s">
        <v>5</v>
      </c>
      <c r="WY274" s="6" t="s">
        <v>5</v>
      </c>
      <c r="WZ274" s="6" t="s">
        <v>5</v>
      </c>
      <c r="XA274" s="6" t="s">
        <v>5</v>
      </c>
      <c r="XB274" s="6" t="s">
        <v>5</v>
      </c>
      <c r="XC274" s="6" t="s">
        <v>5</v>
      </c>
      <c r="XD274" s="6" t="s">
        <v>5</v>
      </c>
      <c r="XE274" s="6" t="s">
        <v>5</v>
      </c>
      <c r="XF274" s="6" t="s">
        <v>5</v>
      </c>
      <c r="XG274" s="6" t="s">
        <v>5</v>
      </c>
      <c r="XH274" s="6" t="s">
        <v>5</v>
      </c>
      <c r="XI274" s="6" t="s">
        <v>5</v>
      </c>
      <c r="XJ274" s="6" t="s">
        <v>5</v>
      </c>
      <c r="XK274" s="6" t="s">
        <v>5</v>
      </c>
      <c r="XL274" s="6" t="s">
        <v>5</v>
      </c>
      <c r="XM274" s="6" t="s">
        <v>5</v>
      </c>
      <c r="XN274" s="6" t="s">
        <v>5</v>
      </c>
      <c r="XO274" s="6" t="s">
        <v>5</v>
      </c>
      <c r="XP274" s="6" t="s">
        <v>5</v>
      </c>
      <c r="XQ274" s="6" t="s">
        <v>5</v>
      </c>
      <c r="XR274" s="6" t="s">
        <v>5</v>
      </c>
      <c r="XS274" s="6">
        <v>970.03367999999989</v>
      </c>
      <c r="XT274" s="6" t="s">
        <v>5</v>
      </c>
      <c r="XU274" s="6" t="s">
        <v>5</v>
      </c>
      <c r="XV274" s="6" t="s">
        <v>5</v>
      </c>
      <c r="XW274" s="6">
        <v>534.98827200000005</v>
      </c>
      <c r="XX274" s="6">
        <v>1212.5053562999999</v>
      </c>
      <c r="XY274" s="6" t="s">
        <v>5</v>
      </c>
      <c r="XZ274" s="6" t="s">
        <v>5</v>
      </c>
      <c r="YA274" s="6" t="s">
        <v>5</v>
      </c>
      <c r="YB274" s="6">
        <v>949.78790129999993</v>
      </c>
      <c r="YC274" s="6" t="s">
        <v>5</v>
      </c>
      <c r="YD274" s="6" t="s">
        <v>5</v>
      </c>
      <c r="YE274" s="6" t="s">
        <v>5</v>
      </c>
      <c r="YF274" s="6" t="s">
        <v>5</v>
      </c>
      <c r="YG274" s="6" t="s">
        <v>5</v>
      </c>
      <c r="YH274" s="6" t="s">
        <v>5</v>
      </c>
      <c r="YI274" s="6" t="s">
        <v>5</v>
      </c>
      <c r="YJ274" s="6">
        <v>1570.3522505999999</v>
      </c>
      <c r="YK274" s="6" t="s">
        <v>5</v>
      </c>
      <c r="YL274" s="6" t="s">
        <v>5</v>
      </c>
      <c r="YM274" s="6" t="s">
        <v>5</v>
      </c>
      <c r="YN274" s="6">
        <v>383.27353469999997</v>
      </c>
      <c r="YO274" s="6" t="s">
        <v>5</v>
      </c>
      <c r="YP274" s="6" t="s">
        <v>5</v>
      </c>
      <c r="YQ274" s="6" t="s">
        <v>5</v>
      </c>
      <c r="YR274" s="6" t="s">
        <v>5</v>
      </c>
      <c r="YS274" s="6" t="s">
        <v>5</v>
      </c>
      <c r="YT274" s="6" t="s">
        <v>5</v>
      </c>
      <c r="YU274" s="6" t="s">
        <v>5</v>
      </c>
      <c r="YV274" s="6">
        <v>454.59305639999997</v>
      </c>
      <c r="YW274" s="6" t="s">
        <v>5</v>
      </c>
      <c r="YX274" s="6" t="s">
        <v>5</v>
      </c>
      <c r="YY274" s="6" t="s">
        <v>5</v>
      </c>
      <c r="YZ274" s="6" t="s">
        <v>5</v>
      </c>
      <c r="ZA274" s="6" t="s">
        <v>5</v>
      </c>
      <c r="ZB274" s="6" t="s">
        <v>5</v>
      </c>
      <c r="ZC274" s="6" t="s">
        <v>5</v>
      </c>
      <c r="ZD274" s="6" t="s">
        <v>5</v>
      </c>
      <c r="ZE274" s="6" t="s">
        <v>5</v>
      </c>
      <c r="ZF274" s="6" t="s">
        <v>5</v>
      </c>
      <c r="ZG274" s="6" t="s">
        <v>5</v>
      </c>
      <c r="ZH274" s="6" t="s">
        <v>5</v>
      </c>
      <c r="ZI274" s="4"/>
      <c r="ZJ274" s="4"/>
      <c r="ZK274" s="4"/>
      <c r="ZL274" s="4"/>
      <c r="ZM274" s="4"/>
      <c r="ZN274" s="4"/>
      <c r="ZO274" s="4"/>
      <c r="ZP274" s="4"/>
      <c r="ZQ274" s="4"/>
      <c r="ZR274" s="4"/>
      <c r="ZS274" s="4"/>
      <c r="ZT274" s="6">
        <v>1208.8677299999999</v>
      </c>
      <c r="ZU274" s="4"/>
      <c r="ZV274" s="4"/>
      <c r="ZW274" s="4"/>
      <c r="ZX274" s="4"/>
      <c r="ZY274" s="4"/>
      <c r="ZZ274" s="4"/>
      <c r="AAA274" s="6">
        <v>1212.5053562999999</v>
      </c>
      <c r="AAB274" s="4"/>
      <c r="AAC274" s="4"/>
      <c r="AAD274" s="4"/>
      <c r="AAE274" s="6">
        <v>1160.8804577999999</v>
      </c>
      <c r="AAF274" s="4"/>
      <c r="AAG274" s="4"/>
      <c r="AAH274" s="4"/>
      <c r="AAI274" s="4"/>
      <c r="AAJ274" s="4"/>
      <c r="AAK274" s="6">
        <v>265.54671989999997</v>
      </c>
      <c r="AAL274" s="6">
        <v>525.03072929999996</v>
      </c>
      <c r="AAM274" s="4"/>
      <c r="AAN274" s="4"/>
      <c r="AAO274" s="4"/>
      <c r="AAP274" s="4"/>
      <c r="AAQ274" s="4"/>
      <c r="AAR274" s="4"/>
      <c r="AAS274" s="4"/>
      <c r="AAT274" s="4"/>
      <c r="AAU274" s="4"/>
      <c r="AAV274" s="4"/>
      <c r="AAW274" s="4"/>
      <c r="AAX274" s="4"/>
      <c r="AAY274" s="4"/>
      <c r="AAZ274" s="4"/>
      <c r="ABA274" s="4"/>
      <c r="ABB274" s="4"/>
      <c r="ABC274" s="4"/>
      <c r="ABD274" s="4"/>
      <c r="ABE274" s="4"/>
      <c r="ABF274" s="4"/>
      <c r="ABG274" s="4"/>
      <c r="ABH274" s="4"/>
      <c r="ABI274" s="4"/>
      <c r="ABJ274" s="4"/>
      <c r="ABK274" s="4"/>
      <c r="ABL274" s="4"/>
      <c r="ABM274" s="4"/>
      <c r="ABN274" s="4"/>
      <c r="ABO274" s="4"/>
      <c r="ABP274" s="4"/>
      <c r="ABQ274" s="4"/>
      <c r="ABR274" s="4"/>
      <c r="ABS274" s="4"/>
      <c r="ABT274" s="4"/>
      <c r="ABU274" s="4"/>
      <c r="ABV274" s="4"/>
      <c r="ABW274" s="4"/>
      <c r="ABX274" s="4"/>
      <c r="ABY274" s="4"/>
      <c r="ABZ274" s="4"/>
      <c r="ACA274" s="4"/>
      <c r="ACB274" s="4"/>
      <c r="ACC274" s="4"/>
      <c r="ACD274" s="4"/>
      <c r="ACE274" s="4"/>
      <c r="ACF274" s="4"/>
      <c r="ACG274" s="4"/>
      <c r="ACH274" s="4"/>
      <c r="ACI274" s="4"/>
      <c r="ACJ274" s="4"/>
      <c r="ACK274" s="4"/>
      <c r="ACL274" s="4"/>
      <c r="ACM274" s="4"/>
      <c r="ACN274" s="4"/>
      <c r="ACO274" s="4"/>
      <c r="ACP274" s="4" t="s">
        <v>5</v>
      </c>
      <c r="ACQ274" s="4" t="s">
        <v>5</v>
      </c>
      <c r="ACR274" s="4" t="s">
        <v>5</v>
      </c>
      <c r="ACS274" s="4" t="s">
        <v>5</v>
      </c>
      <c r="ACT274" s="4" t="s">
        <v>5</v>
      </c>
      <c r="ACU274" s="4" t="s">
        <v>5</v>
      </c>
      <c r="ACV274" s="4" t="s">
        <v>5</v>
      </c>
      <c r="ACW274" s="4" t="s">
        <v>5</v>
      </c>
      <c r="ACX274" s="4" t="s">
        <v>5</v>
      </c>
      <c r="ACY274" s="4" t="s">
        <v>5</v>
      </c>
      <c r="ACZ274" s="4" t="s">
        <v>5</v>
      </c>
      <c r="ADA274" s="4" t="s">
        <v>5</v>
      </c>
      <c r="ADB274" s="4" t="s">
        <v>5</v>
      </c>
      <c r="ADC274" s="4" t="s">
        <v>5</v>
      </c>
      <c r="ADD274" s="4" t="s">
        <v>5</v>
      </c>
      <c r="ADE274" s="4" t="s">
        <v>5</v>
      </c>
      <c r="ADF274" s="4" t="s">
        <v>5</v>
      </c>
      <c r="ADG274" s="4" t="s">
        <v>5</v>
      </c>
      <c r="ADH274" s="4" t="s">
        <v>5</v>
      </c>
      <c r="ADI274" s="4" t="s">
        <v>5</v>
      </c>
      <c r="ADJ274" s="4">
        <v>1212.5053562999999</v>
      </c>
      <c r="ADK274" s="4" t="s">
        <v>5</v>
      </c>
      <c r="ADL274" s="4"/>
      <c r="ADM274" s="4">
        <v>687.07044629999996</v>
      </c>
      <c r="ADN274" s="4" t="s">
        <v>5</v>
      </c>
      <c r="ADO274" s="4" t="s">
        <v>5</v>
      </c>
      <c r="ADP274" s="4" t="s">
        <v>5</v>
      </c>
      <c r="ADQ274" s="2" t="s">
        <v>5</v>
      </c>
      <c r="ADR274" s="2" t="s">
        <v>5</v>
      </c>
      <c r="ADS274" s="2" t="s">
        <v>5</v>
      </c>
      <c r="ADT274" s="2" t="s">
        <v>5</v>
      </c>
      <c r="ADU274" s="2" t="s">
        <v>5</v>
      </c>
      <c r="ADV274" s="2" t="s">
        <v>5</v>
      </c>
    </row>
    <row r="275" spans="1:802" s="2" customFormat="1" ht="16.5">
      <c r="A275" s="5" t="s">
        <v>269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WJ275" s="4"/>
      <c r="WK275" s="4"/>
      <c r="WL275" s="4"/>
      <c r="WM275" s="4"/>
      <c r="WN275" s="4"/>
      <c r="WO275" s="4"/>
      <c r="WP275" s="4"/>
      <c r="WQ275" s="4"/>
      <c r="WR275" s="4"/>
      <c r="WS275" s="4"/>
      <c r="WT275" s="4"/>
      <c r="WU275" s="4"/>
      <c r="WV275" s="4"/>
      <c r="WW275" s="4"/>
      <c r="WX275" s="4"/>
      <c r="WY275" s="4"/>
      <c r="WZ275" s="4"/>
      <c r="XA275" s="4"/>
      <c r="XB275" s="4"/>
      <c r="XC275" s="4"/>
      <c r="XD275" s="4"/>
      <c r="XE275" s="4"/>
      <c r="XF275" s="4"/>
      <c r="XG275" s="4"/>
      <c r="XH275" s="4"/>
      <c r="XI275" s="4"/>
      <c r="XJ275" s="4"/>
      <c r="XK275" s="4"/>
      <c r="XL275" s="4"/>
      <c r="XM275" s="4"/>
      <c r="XN275" s="4"/>
      <c r="XO275" s="4"/>
      <c r="XP275" s="4"/>
      <c r="XQ275" s="4"/>
      <c r="XR275" s="4"/>
      <c r="XS275" s="4"/>
      <c r="XT275" s="4"/>
      <c r="XU275" s="4"/>
      <c r="XV275" s="4"/>
      <c r="XW275" s="4"/>
      <c r="XX275" s="4"/>
      <c r="XY275" s="4"/>
      <c r="XZ275" s="4"/>
      <c r="YA275" s="4"/>
      <c r="YB275" s="4"/>
      <c r="YC275" s="4"/>
      <c r="YD275" s="4"/>
      <c r="YE275" s="4"/>
      <c r="YF275" s="4"/>
      <c r="YG275" s="4"/>
      <c r="YH275" s="4"/>
      <c r="YI275" s="4"/>
      <c r="YJ275" s="4"/>
      <c r="YK275" s="4"/>
      <c r="YL275" s="4"/>
      <c r="YM275" s="4"/>
      <c r="YN275" s="4"/>
      <c r="YO275" s="4"/>
      <c r="YP275" s="4"/>
      <c r="YQ275" s="4"/>
      <c r="YR275" s="4"/>
      <c r="YS275" s="4"/>
      <c r="YT275" s="4"/>
      <c r="YU275" s="4"/>
      <c r="YV275" s="4"/>
      <c r="YW275" s="4"/>
      <c r="YX275" s="4"/>
      <c r="YY275" s="4"/>
      <c r="YZ275" s="4"/>
      <c r="ZA275" s="4"/>
      <c r="ZB275" s="4"/>
      <c r="ZC275" s="4"/>
      <c r="ZD275" s="4"/>
      <c r="ZE275" s="4"/>
      <c r="ZF275" s="4"/>
      <c r="ZG275" s="4"/>
      <c r="ZH275" s="4"/>
      <c r="ZI275" s="4"/>
      <c r="ZJ275" s="4"/>
      <c r="ZK275" s="4"/>
      <c r="ZL275" s="4"/>
      <c r="ZM275" s="4"/>
      <c r="ZN275" s="4"/>
      <c r="ZO275" s="4"/>
      <c r="ZP275" s="4"/>
      <c r="ZQ275" s="4"/>
      <c r="ZR275" s="4"/>
      <c r="ZS275" s="4"/>
      <c r="ZT275" s="4"/>
      <c r="ZU275" s="4"/>
      <c r="ZV275" s="4"/>
      <c r="ZW275" s="4"/>
      <c r="ZX275" s="4"/>
      <c r="ZY275" s="4"/>
      <c r="ZZ275" s="4"/>
      <c r="AAA275" s="4"/>
      <c r="AAB275" s="4"/>
      <c r="AAC275" s="4"/>
      <c r="AAD275" s="4"/>
      <c r="AAE275" s="4"/>
      <c r="AAF275" s="4"/>
      <c r="AAG275" s="4"/>
      <c r="AAH275" s="4"/>
      <c r="AAI275" s="4"/>
      <c r="AAJ275" s="4"/>
      <c r="AAK275" s="4"/>
      <c r="AAL275" s="4"/>
      <c r="AAM275" s="4"/>
      <c r="AAN275" s="4"/>
      <c r="AAO275" s="4"/>
      <c r="AAP275" s="4"/>
      <c r="AAQ275" s="4"/>
      <c r="AAR275" s="4"/>
      <c r="AAS275" s="4"/>
      <c r="AAT275" s="4"/>
      <c r="AAU275" s="4"/>
      <c r="AAV275" s="4"/>
      <c r="AAW275" s="4"/>
      <c r="AAX275" s="4"/>
      <c r="AAY275" s="4"/>
      <c r="AAZ275" s="4"/>
      <c r="ABA275" s="4"/>
      <c r="ABB275" s="4"/>
      <c r="ABC275" s="4"/>
      <c r="ABD275" s="4"/>
      <c r="ABE275" s="4"/>
      <c r="ABF275" s="4"/>
      <c r="ABG275" s="4"/>
      <c r="ABH275" s="4"/>
      <c r="ABI275" s="4"/>
      <c r="ABJ275" s="4"/>
      <c r="ABK275" s="4"/>
      <c r="ABL275" s="4"/>
      <c r="ABM275" s="4"/>
      <c r="ABN275" s="4"/>
      <c r="ABO275" s="4"/>
      <c r="ABP275" s="4"/>
      <c r="ABQ275" s="4"/>
      <c r="ABR275" s="4"/>
      <c r="ABS275" s="4"/>
      <c r="ABT275" s="4"/>
      <c r="ABU275" s="4"/>
      <c r="ABV275" s="4"/>
      <c r="ABW275" s="4"/>
      <c r="ABX275" s="4"/>
      <c r="ABY275" s="4"/>
      <c r="ABZ275" s="4"/>
      <c r="ACA275" s="4"/>
      <c r="ACB275" s="4"/>
      <c r="ACC275" s="4"/>
      <c r="ACD275" s="4"/>
      <c r="ACE275" s="4"/>
      <c r="ACF275" s="4"/>
      <c r="ACG275" s="4"/>
      <c r="ACH275" s="4"/>
      <c r="ACI275" s="4"/>
      <c r="ACJ275" s="4"/>
      <c r="ACK275" s="4"/>
      <c r="ACL275" s="4"/>
      <c r="ACM275" s="4"/>
      <c r="ACN275" s="4"/>
      <c r="ACO275" s="4"/>
      <c r="ACP275" s="4"/>
      <c r="ACQ275" s="4"/>
      <c r="ACR275" s="4"/>
      <c r="ACS275" s="4"/>
      <c r="ACT275" s="4"/>
      <c r="ACU275" s="4"/>
      <c r="ACV275" s="4"/>
      <c r="ACW275" s="4"/>
      <c r="ACX275" s="4"/>
      <c r="ACY275" s="4"/>
      <c r="ACZ275" s="4"/>
      <c r="ADA275" s="4"/>
      <c r="ADB275" s="4"/>
      <c r="ADC275" s="4"/>
      <c r="ADD275" s="4"/>
      <c r="ADE275" s="4"/>
      <c r="ADF275" s="4"/>
      <c r="ADG275" s="4"/>
      <c r="ADH275" s="4"/>
      <c r="ADI275" s="4"/>
      <c r="ADJ275" s="4"/>
      <c r="ADK275" s="4"/>
      <c r="ADL275" s="4"/>
      <c r="ADM275" s="4"/>
      <c r="ADN275" s="4"/>
      <c r="ADO275" s="4"/>
      <c r="ADP275" s="4"/>
    </row>
    <row r="276" spans="1:802" s="2" customFormat="1" ht="16.5">
      <c r="A276" s="3" t="s">
        <v>270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WJ276" s="4"/>
      <c r="WK276" s="4"/>
      <c r="WL276" s="4"/>
      <c r="WM276" s="4"/>
      <c r="WN276" s="4"/>
      <c r="WO276" s="4"/>
      <c r="WP276" s="4"/>
      <c r="WQ276" s="4"/>
      <c r="WR276" s="4"/>
      <c r="WS276" s="4"/>
      <c r="WT276" s="4"/>
      <c r="WU276" s="4"/>
      <c r="WV276" s="4"/>
      <c r="WW276" s="4"/>
      <c r="WX276" s="4"/>
      <c r="WY276" s="4"/>
      <c r="WZ276" s="4"/>
      <c r="XA276" s="4"/>
      <c r="XB276" s="4"/>
      <c r="XC276" s="4"/>
      <c r="XD276" s="4"/>
      <c r="XE276" s="4"/>
      <c r="XF276" s="4"/>
      <c r="XG276" s="4"/>
      <c r="XH276" s="4"/>
      <c r="XI276" s="4"/>
      <c r="XJ276" s="4"/>
      <c r="XK276" s="4"/>
      <c r="XL276" s="4"/>
      <c r="XM276" s="4"/>
      <c r="XN276" s="4"/>
      <c r="XO276" s="4"/>
      <c r="XP276" s="4"/>
      <c r="XQ276" s="4"/>
      <c r="XR276" s="4"/>
      <c r="XS276" s="4"/>
      <c r="XT276" s="4"/>
      <c r="XU276" s="4"/>
      <c r="XV276" s="4"/>
      <c r="XW276" s="4"/>
      <c r="XX276" s="4"/>
      <c r="XY276" s="4"/>
      <c r="XZ276" s="4"/>
      <c r="YA276" s="4"/>
      <c r="YB276" s="4"/>
      <c r="YC276" s="4"/>
      <c r="YD276" s="4"/>
      <c r="YE276" s="4"/>
      <c r="YF276" s="4"/>
      <c r="YG276" s="4"/>
      <c r="YH276" s="4"/>
      <c r="YI276" s="4"/>
      <c r="YJ276" s="4"/>
      <c r="YK276" s="4"/>
      <c r="YL276" s="4"/>
      <c r="YM276" s="4"/>
      <c r="YN276" s="4"/>
      <c r="YO276" s="4"/>
      <c r="YP276" s="4"/>
      <c r="YQ276" s="4"/>
      <c r="YR276" s="4"/>
      <c r="YS276" s="4"/>
      <c r="YT276" s="4"/>
      <c r="YU276" s="4"/>
      <c r="YV276" s="4"/>
      <c r="YW276" s="4"/>
      <c r="YX276" s="4"/>
      <c r="YY276" s="4"/>
      <c r="YZ276" s="4"/>
      <c r="ZA276" s="4"/>
      <c r="ZB276" s="4"/>
      <c r="ZC276" s="4"/>
      <c r="ZD276" s="4"/>
      <c r="ZE276" s="4"/>
      <c r="ZF276" s="4"/>
      <c r="ZG276" s="4"/>
      <c r="ZH276" s="4"/>
      <c r="ZI276" s="4"/>
      <c r="ZJ276" s="4"/>
      <c r="ZK276" s="4"/>
      <c r="ZL276" s="4"/>
      <c r="ZM276" s="4"/>
      <c r="ZN276" s="4"/>
      <c r="ZO276" s="4"/>
      <c r="ZP276" s="4"/>
      <c r="ZQ276" s="4"/>
      <c r="ZR276" s="4"/>
      <c r="ZS276" s="4"/>
      <c r="ZT276" s="4"/>
      <c r="ZU276" s="4"/>
      <c r="ZV276" s="4"/>
      <c r="ZW276" s="4"/>
      <c r="ZX276" s="4"/>
      <c r="ZY276" s="4"/>
      <c r="ZZ276" s="4"/>
      <c r="AAA276" s="4"/>
      <c r="AAB276" s="4"/>
      <c r="AAC276" s="4"/>
      <c r="AAD276" s="4"/>
      <c r="AAE276" s="4"/>
      <c r="AAF276" s="4"/>
      <c r="AAG276" s="4"/>
      <c r="AAH276" s="4"/>
      <c r="AAI276" s="4"/>
      <c r="AAJ276" s="4"/>
      <c r="AAK276" s="4"/>
      <c r="AAL276" s="4"/>
      <c r="AAM276" s="4"/>
      <c r="AAN276" s="4"/>
      <c r="AAO276" s="4"/>
      <c r="AAP276" s="4"/>
      <c r="AAQ276" s="4"/>
      <c r="AAR276" s="4"/>
      <c r="AAS276" s="4"/>
      <c r="AAT276" s="4"/>
      <c r="AAU276" s="4"/>
      <c r="AAV276" s="4"/>
      <c r="AAW276" s="4"/>
      <c r="AAX276" s="4"/>
      <c r="AAY276" s="4"/>
      <c r="AAZ276" s="4"/>
      <c r="ABA276" s="4"/>
      <c r="ABB276" s="4"/>
      <c r="ABC276" s="4"/>
      <c r="ABD276" s="4"/>
      <c r="ABE276" s="4"/>
      <c r="ABF276" s="4"/>
      <c r="ABG276" s="4"/>
      <c r="ABH276" s="4"/>
      <c r="ABI276" s="4"/>
      <c r="ABJ276" s="4"/>
      <c r="ABK276" s="4"/>
      <c r="ABL276" s="4"/>
      <c r="ABM276" s="4"/>
      <c r="ABN276" s="4"/>
      <c r="ABO276" s="4"/>
      <c r="ABP276" s="4"/>
      <c r="ABQ276" s="4"/>
      <c r="ABR276" s="4"/>
      <c r="ABS276" s="4"/>
      <c r="ABT276" s="4"/>
      <c r="ABU276" s="4"/>
      <c r="ABV276" s="4"/>
      <c r="ABW276" s="4"/>
      <c r="ABX276" s="4"/>
      <c r="ABY276" s="4"/>
      <c r="ABZ276" s="4"/>
      <c r="ACA276" s="4"/>
      <c r="ACB276" s="4"/>
      <c r="ACC276" s="4"/>
      <c r="ACD276" s="4"/>
      <c r="ACE276" s="4"/>
      <c r="ACF276" s="4"/>
      <c r="ACG276" s="4"/>
      <c r="ACH276" s="4"/>
      <c r="ACI276" s="4"/>
      <c r="ACJ276" s="4"/>
      <c r="ACK276" s="4"/>
      <c r="ACL276" s="4"/>
      <c r="ACM276" s="4"/>
      <c r="ACN276" s="4"/>
      <c r="ACO276" s="4"/>
      <c r="ACP276" s="4"/>
      <c r="ACQ276" s="4"/>
      <c r="ACR276" s="4"/>
      <c r="ACS276" s="4"/>
      <c r="ACT276" s="4"/>
      <c r="ACU276" s="4"/>
      <c r="ACV276" s="4"/>
      <c r="ACW276" s="4"/>
      <c r="ACX276" s="4"/>
      <c r="ACY276" s="4"/>
      <c r="ACZ276" s="4"/>
      <c r="ADA276" s="4"/>
      <c r="ADB276" s="4"/>
      <c r="ADC276" s="4"/>
      <c r="ADD276" s="4"/>
      <c r="ADE276" s="4"/>
      <c r="ADF276" s="4"/>
      <c r="ADG276" s="4"/>
      <c r="ADH276" s="4"/>
      <c r="ADI276" s="4"/>
      <c r="ADJ276" s="4"/>
      <c r="ADK276" s="4"/>
      <c r="ADL276" s="4"/>
      <c r="ADM276" s="4"/>
      <c r="ADN276" s="4"/>
      <c r="ADO276" s="4"/>
      <c r="ADP276" s="4"/>
    </row>
    <row r="277" spans="1:802" s="2" customFormat="1" ht="16.5">
      <c r="A277" s="3" t="s">
        <v>271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  <c r="ZM277" s="4"/>
      <c r="ZN277" s="4"/>
      <c r="ZO277" s="4"/>
      <c r="ZP277" s="4"/>
      <c r="ZQ277" s="4"/>
      <c r="ZR277" s="4"/>
      <c r="ZS277" s="4"/>
      <c r="ZT277" s="4"/>
      <c r="ZU277" s="4"/>
      <c r="ZV277" s="4"/>
      <c r="ZW277" s="4"/>
      <c r="ZX277" s="4"/>
      <c r="ZY277" s="4"/>
      <c r="ZZ277" s="4"/>
      <c r="AAA277" s="4"/>
      <c r="AAB277" s="4"/>
      <c r="AAC277" s="4"/>
      <c r="AAD277" s="4"/>
      <c r="AAE277" s="4"/>
      <c r="AAF277" s="4"/>
      <c r="AAG277" s="4"/>
      <c r="AAH277" s="4"/>
      <c r="AAI277" s="4"/>
      <c r="AAJ277" s="4"/>
      <c r="AAK277" s="4"/>
      <c r="AAL277" s="4"/>
      <c r="AAM277" s="4"/>
      <c r="AAN277" s="4"/>
      <c r="AAO277" s="4"/>
      <c r="AAP277" s="4"/>
      <c r="AAQ277" s="4"/>
      <c r="AAR277" s="4"/>
      <c r="AAS277" s="4"/>
      <c r="AAT277" s="4"/>
      <c r="AAU277" s="4"/>
      <c r="AAV277" s="4"/>
      <c r="AAW277" s="4"/>
      <c r="AAX277" s="4"/>
      <c r="AAY277" s="4"/>
      <c r="AAZ277" s="4"/>
      <c r="ABA277" s="4"/>
      <c r="ABB277" s="4"/>
      <c r="ABC277" s="4"/>
      <c r="ABD277" s="4"/>
      <c r="ABE277" s="4"/>
      <c r="ABF277" s="4"/>
      <c r="ABG277" s="4"/>
      <c r="ABH277" s="4"/>
      <c r="ABI277" s="4"/>
      <c r="ABJ277" s="4"/>
      <c r="ABK277" s="4"/>
      <c r="ABL277" s="4"/>
      <c r="ABM277" s="4"/>
      <c r="ABN277" s="4"/>
      <c r="ABO277" s="4"/>
      <c r="ABP277" s="4"/>
      <c r="ABQ277" s="4"/>
      <c r="ABR277" s="4"/>
      <c r="ABS277" s="4"/>
      <c r="ABT277" s="4"/>
      <c r="ABU277" s="4"/>
      <c r="ABV277" s="4"/>
      <c r="ABW277" s="4"/>
      <c r="ABX277" s="4"/>
      <c r="ABY277" s="4"/>
      <c r="ABZ277" s="4"/>
      <c r="ACA277" s="4"/>
      <c r="ACB277" s="4"/>
      <c r="ACC277" s="4"/>
      <c r="ACD277" s="4"/>
      <c r="ACE277" s="4"/>
      <c r="ACF277" s="4"/>
      <c r="ACG277" s="4"/>
      <c r="ACH277" s="4"/>
      <c r="ACI277" s="4"/>
      <c r="ACJ277" s="4"/>
      <c r="ACK277" s="4"/>
      <c r="ACL277" s="4"/>
      <c r="ACM277" s="4"/>
      <c r="ACN277" s="4"/>
      <c r="ACO277" s="4"/>
      <c r="ACP277" s="4"/>
      <c r="ACQ277" s="4"/>
      <c r="ACR277" s="4"/>
      <c r="ACS277" s="4"/>
      <c r="ACT277" s="4"/>
      <c r="ACU277" s="4"/>
      <c r="ACV277" s="4"/>
      <c r="ACW277" s="4"/>
      <c r="ACX277" s="4"/>
      <c r="ACY277" s="4"/>
      <c r="ACZ277" s="4"/>
      <c r="ADA277" s="4"/>
      <c r="ADB277" s="4"/>
      <c r="ADC277" s="4"/>
      <c r="ADD277" s="4"/>
      <c r="ADE277" s="4"/>
      <c r="ADF277" s="4"/>
      <c r="ADG277" s="4"/>
      <c r="ADH277" s="4"/>
      <c r="ADI277" s="4"/>
      <c r="ADJ277" s="4"/>
      <c r="ADK277" s="4"/>
      <c r="ADL277" s="4"/>
      <c r="ADM277" s="4"/>
      <c r="ADN277" s="4"/>
      <c r="ADO277" s="4"/>
      <c r="ADP277" s="4"/>
    </row>
    <row r="278" spans="1:802" s="2" customFormat="1" ht="16.5">
      <c r="A278" s="3" t="s">
        <v>272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WJ278" s="4"/>
      <c r="WK278" s="4"/>
      <c r="WL278" s="4"/>
      <c r="WM278" s="4"/>
      <c r="WN278" s="4"/>
      <c r="WO278" s="4"/>
      <c r="WP278" s="4"/>
      <c r="WQ278" s="4"/>
      <c r="WR278" s="4"/>
      <c r="WS278" s="4"/>
      <c r="WT278" s="4"/>
      <c r="WU278" s="4"/>
      <c r="WV278" s="4"/>
      <c r="WW278" s="4"/>
      <c r="WX278" s="4"/>
      <c r="WY278" s="4"/>
      <c r="WZ278" s="4"/>
      <c r="XA278" s="4"/>
      <c r="XB278" s="4"/>
      <c r="XC278" s="4"/>
      <c r="XD278" s="4"/>
      <c r="XE278" s="4"/>
      <c r="XF278" s="4"/>
      <c r="XG278" s="4"/>
      <c r="XH278" s="4"/>
      <c r="XI278" s="4"/>
      <c r="XJ278" s="4"/>
      <c r="XK278" s="4"/>
      <c r="XL278" s="4"/>
      <c r="XM278" s="4"/>
      <c r="XN278" s="4"/>
      <c r="XO278" s="4"/>
      <c r="XP278" s="4"/>
      <c r="XQ278" s="4"/>
      <c r="XR278" s="4"/>
      <c r="XS278" s="4"/>
      <c r="XT278" s="4"/>
      <c r="XU278" s="4"/>
      <c r="XV278" s="4"/>
      <c r="XW278" s="4"/>
      <c r="XX278" s="4"/>
      <c r="XY278" s="4"/>
      <c r="XZ278" s="4"/>
      <c r="YA278" s="4"/>
      <c r="YB278" s="4"/>
      <c r="YC278" s="4"/>
      <c r="YD278" s="4"/>
      <c r="YE278" s="4"/>
      <c r="YF278" s="4"/>
      <c r="YG278" s="4"/>
      <c r="YH278" s="4"/>
      <c r="YI278" s="4"/>
      <c r="YJ278" s="4"/>
      <c r="YK278" s="4"/>
      <c r="YL278" s="4"/>
      <c r="YM278" s="4"/>
      <c r="YN278" s="4"/>
      <c r="YO278" s="4"/>
      <c r="YP278" s="4"/>
      <c r="YQ278" s="4"/>
      <c r="YR278" s="4"/>
      <c r="YS278" s="4"/>
      <c r="YT278" s="4"/>
      <c r="YU278" s="4"/>
      <c r="YV278" s="4"/>
      <c r="YW278" s="4"/>
      <c r="YX278" s="4"/>
      <c r="YY278" s="4"/>
      <c r="YZ278" s="4"/>
      <c r="ZA278" s="4"/>
      <c r="ZB278" s="4"/>
      <c r="ZC278" s="4"/>
      <c r="ZD278" s="4"/>
      <c r="ZE278" s="4"/>
      <c r="ZF278" s="4"/>
      <c r="ZG278" s="4"/>
      <c r="ZH278" s="4"/>
      <c r="ZI278" s="4"/>
      <c r="ZJ278" s="4"/>
      <c r="ZK278" s="4"/>
      <c r="ZL278" s="4"/>
      <c r="ZM278" s="4"/>
      <c r="ZN278" s="4"/>
      <c r="ZO278" s="4"/>
      <c r="ZP278" s="4"/>
      <c r="ZQ278" s="4"/>
      <c r="ZR278" s="4"/>
      <c r="ZS278" s="4"/>
      <c r="ZT278" s="4"/>
      <c r="ZU278" s="4"/>
      <c r="ZV278" s="4"/>
      <c r="ZW278" s="4"/>
      <c r="ZX278" s="4"/>
      <c r="ZY278" s="4"/>
      <c r="ZZ278" s="4"/>
      <c r="AAA278" s="4"/>
      <c r="AAB278" s="4"/>
      <c r="AAC278" s="4"/>
      <c r="AAD278" s="4"/>
      <c r="AAE278" s="4"/>
      <c r="AAF278" s="4"/>
      <c r="AAG278" s="4"/>
      <c r="AAH278" s="4"/>
      <c r="AAI278" s="4"/>
      <c r="AAJ278" s="4"/>
      <c r="AAK278" s="4"/>
      <c r="AAL278" s="4"/>
      <c r="AAM278" s="4"/>
      <c r="AAN278" s="4"/>
      <c r="AAO278" s="4"/>
      <c r="AAP278" s="4"/>
      <c r="AAQ278" s="4"/>
      <c r="AAR278" s="4"/>
      <c r="AAS278" s="4"/>
      <c r="AAT278" s="4"/>
      <c r="AAU278" s="4"/>
      <c r="AAV278" s="4"/>
      <c r="AAW278" s="4"/>
      <c r="AAX278" s="4"/>
      <c r="AAY278" s="4"/>
      <c r="AAZ278" s="4"/>
      <c r="ABA278" s="4"/>
      <c r="ABB278" s="4"/>
      <c r="ABC278" s="4"/>
      <c r="ABD278" s="4"/>
      <c r="ABE278" s="4"/>
      <c r="ABF278" s="4"/>
      <c r="ABG278" s="4"/>
      <c r="ABH278" s="4"/>
      <c r="ABI278" s="4"/>
      <c r="ABJ278" s="4"/>
      <c r="ABK278" s="4"/>
      <c r="ABL278" s="4"/>
      <c r="ABM278" s="4"/>
      <c r="ABN278" s="4"/>
      <c r="ABO278" s="4"/>
      <c r="ABP278" s="4"/>
      <c r="ABQ278" s="4"/>
      <c r="ABR278" s="4"/>
      <c r="ABS278" s="4"/>
      <c r="ABT278" s="4"/>
      <c r="ABU278" s="4"/>
      <c r="ABV278" s="4"/>
      <c r="ABW278" s="4"/>
      <c r="ABX278" s="4"/>
      <c r="ABY278" s="4"/>
      <c r="ABZ278" s="4"/>
      <c r="ACA278" s="4"/>
      <c r="ACB278" s="4"/>
      <c r="ACC278" s="4"/>
      <c r="ACD278" s="4"/>
      <c r="ACE278" s="4"/>
      <c r="ACF278" s="4"/>
      <c r="ACG278" s="4"/>
      <c r="ACH278" s="4"/>
      <c r="ACI278" s="4"/>
      <c r="ACJ278" s="4"/>
      <c r="ACK278" s="4"/>
      <c r="ACL278" s="4"/>
      <c r="ACM278" s="4"/>
      <c r="ACN278" s="4"/>
      <c r="ACO278" s="4"/>
      <c r="ACP278" s="4"/>
      <c r="ACQ278" s="4"/>
      <c r="ACR278" s="4"/>
      <c r="ACS278" s="4"/>
      <c r="ACT278" s="4"/>
      <c r="ACU278" s="4"/>
      <c r="ACV278" s="4"/>
      <c r="ACW278" s="4"/>
      <c r="ACX278" s="4"/>
      <c r="ACY278" s="4"/>
      <c r="ACZ278" s="4"/>
      <c r="ADA278" s="4"/>
      <c r="ADB278" s="4"/>
      <c r="ADC278" s="4"/>
      <c r="ADD278" s="4"/>
      <c r="ADE278" s="4"/>
      <c r="ADF278" s="4"/>
      <c r="ADG278" s="4"/>
      <c r="ADH278" s="4"/>
      <c r="ADI278" s="4"/>
      <c r="ADJ278" s="4"/>
      <c r="ADK278" s="4"/>
      <c r="ADL278" s="4"/>
      <c r="ADM278" s="4"/>
      <c r="ADN278" s="4"/>
      <c r="ADO278" s="4"/>
      <c r="ADP278" s="4"/>
    </row>
    <row r="279" spans="1:802" s="2" customFormat="1" ht="16.5">
      <c r="A279" s="3" t="s">
        <v>273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  <c r="ZM279" s="4"/>
      <c r="ZN279" s="4"/>
      <c r="ZO279" s="4"/>
      <c r="ZP279" s="4"/>
      <c r="ZQ279" s="4"/>
      <c r="ZR279" s="4"/>
      <c r="ZS279" s="4"/>
      <c r="ZT279" s="4"/>
      <c r="ZU279" s="4"/>
      <c r="ZV279" s="4"/>
      <c r="ZW279" s="4"/>
      <c r="ZX279" s="4"/>
      <c r="ZY279" s="4"/>
      <c r="ZZ279" s="4"/>
      <c r="AAA279" s="4"/>
      <c r="AAB279" s="4"/>
      <c r="AAC279" s="4"/>
      <c r="AAD279" s="4"/>
      <c r="AAE279" s="4"/>
      <c r="AAF279" s="4"/>
      <c r="AAG279" s="4"/>
      <c r="AAH279" s="4"/>
      <c r="AAI279" s="4"/>
      <c r="AAJ279" s="4"/>
      <c r="AAK279" s="4"/>
      <c r="AAL279" s="4"/>
      <c r="AAM279" s="4"/>
      <c r="AAN279" s="4"/>
      <c r="AAO279" s="4"/>
      <c r="AAP279" s="4"/>
      <c r="AAQ279" s="4"/>
      <c r="AAR279" s="4"/>
      <c r="AAS279" s="4"/>
      <c r="AAT279" s="4"/>
      <c r="AAU279" s="4"/>
      <c r="AAV279" s="4"/>
      <c r="AAW279" s="4"/>
      <c r="AAX279" s="4"/>
      <c r="AAY279" s="4"/>
      <c r="AAZ279" s="4"/>
      <c r="ABA279" s="4"/>
      <c r="ABB279" s="4"/>
      <c r="ABC279" s="4"/>
      <c r="ABD279" s="4"/>
      <c r="ABE279" s="4"/>
      <c r="ABF279" s="4"/>
      <c r="ABG279" s="4"/>
      <c r="ABH279" s="4"/>
      <c r="ABI279" s="4"/>
      <c r="ABJ279" s="4"/>
      <c r="ABK279" s="4"/>
      <c r="ABL279" s="4"/>
      <c r="ABM279" s="4"/>
      <c r="ABN279" s="4"/>
      <c r="ABO279" s="4"/>
      <c r="ABP279" s="4"/>
      <c r="ABQ279" s="4"/>
      <c r="ABR279" s="4"/>
      <c r="ABS279" s="4"/>
      <c r="ABT279" s="4"/>
      <c r="ABU279" s="4"/>
      <c r="ABV279" s="4"/>
      <c r="ABW279" s="4"/>
      <c r="ABX279" s="4"/>
      <c r="ABY279" s="4"/>
      <c r="ABZ279" s="4"/>
      <c r="ACA279" s="4"/>
      <c r="ACB279" s="4"/>
      <c r="ACC279" s="4"/>
      <c r="ACD279" s="4"/>
      <c r="ACE279" s="4"/>
      <c r="ACF279" s="4"/>
      <c r="ACG279" s="4"/>
      <c r="ACH279" s="4"/>
      <c r="ACI279" s="4"/>
      <c r="ACJ279" s="4"/>
      <c r="ACK279" s="4"/>
      <c r="ACL279" s="4"/>
      <c r="ACM279" s="4"/>
      <c r="ACN279" s="4"/>
      <c r="ACO279" s="4"/>
      <c r="ACP279" s="4"/>
      <c r="ACQ279" s="4"/>
      <c r="ACR279" s="4"/>
      <c r="ACS279" s="4"/>
      <c r="ACT279" s="4"/>
      <c r="ACU279" s="4"/>
      <c r="ACV279" s="4"/>
      <c r="ACW279" s="4"/>
      <c r="ACX279" s="4"/>
      <c r="ACY279" s="4"/>
      <c r="ACZ279" s="4"/>
      <c r="ADA279" s="4"/>
      <c r="ADB279" s="4"/>
      <c r="ADC279" s="4"/>
      <c r="ADD279" s="4"/>
      <c r="ADE279" s="4"/>
      <c r="ADF279" s="4"/>
      <c r="ADG279" s="4"/>
      <c r="ADH279" s="4"/>
      <c r="ADI279" s="4"/>
      <c r="ADJ279" s="4"/>
      <c r="ADK279" s="4"/>
      <c r="ADL279" s="4"/>
      <c r="ADM279" s="4"/>
      <c r="ADN279" s="4"/>
      <c r="ADO279" s="4"/>
      <c r="ADP279" s="4"/>
    </row>
    <row r="280" spans="1:802" s="2" customFormat="1" ht="16.5">
      <c r="A280" s="3" t="s">
        <v>274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  <c r="UG280" s="4"/>
      <c r="UH280" s="4"/>
      <c r="UI280" s="4"/>
      <c r="UJ280" s="4"/>
      <c r="UK280" s="4"/>
      <c r="UL280" s="4"/>
      <c r="UM280" s="4"/>
      <c r="UN280" s="4"/>
      <c r="UO280" s="4"/>
      <c r="UP280" s="4"/>
      <c r="UQ280" s="4"/>
      <c r="UR280" s="4"/>
      <c r="US280" s="4"/>
      <c r="UT280" s="4"/>
      <c r="UU280" s="4"/>
      <c r="UV280" s="4"/>
      <c r="UW280" s="4"/>
      <c r="UX280" s="4"/>
      <c r="UY280" s="4"/>
      <c r="UZ280" s="4"/>
      <c r="VA280" s="4"/>
      <c r="VB280" s="4"/>
      <c r="VC280" s="4"/>
      <c r="VD280" s="4"/>
      <c r="VE280" s="4"/>
      <c r="VF280" s="4"/>
      <c r="VG280" s="4"/>
      <c r="VH280" s="4"/>
      <c r="VI280" s="4"/>
      <c r="VJ280" s="4"/>
      <c r="VK280" s="4"/>
      <c r="VL280" s="4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WJ280" s="4"/>
      <c r="WK280" s="4"/>
      <c r="WL280" s="4"/>
      <c r="WM280" s="4"/>
      <c r="WN280" s="4"/>
      <c r="WO280" s="4"/>
      <c r="WP280" s="4"/>
      <c r="WQ280" s="4"/>
      <c r="WR280" s="4"/>
      <c r="WS280" s="4"/>
      <c r="WT280" s="4"/>
      <c r="WU280" s="4"/>
      <c r="WV280" s="4"/>
      <c r="WW280" s="4"/>
      <c r="WX280" s="4"/>
      <c r="WY280" s="4"/>
      <c r="WZ280" s="4"/>
      <c r="XA280" s="4"/>
      <c r="XB280" s="4"/>
      <c r="XC280" s="4"/>
      <c r="XD280" s="4"/>
      <c r="XE280" s="4"/>
      <c r="XF280" s="4"/>
      <c r="XG280" s="4"/>
      <c r="XH280" s="4"/>
      <c r="XI280" s="4"/>
      <c r="XJ280" s="4"/>
      <c r="XK280" s="4"/>
      <c r="XL280" s="4"/>
      <c r="XM280" s="4"/>
      <c r="XN280" s="4"/>
      <c r="XO280" s="4"/>
      <c r="XP280" s="4"/>
      <c r="XQ280" s="4"/>
      <c r="XR280" s="4"/>
      <c r="XS280" s="4"/>
      <c r="XT280" s="4"/>
      <c r="XU280" s="4"/>
      <c r="XV280" s="4"/>
      <c r="XW280" s="4"/>
      <c r="XX280" s="4"/>
      <c r="XY280" s="4"/>
      <c r="XZ280" s="4"/>
      <c r="YA280" s="4"/>
      <c r="YB280" s="4"/>
      <c r="YC280" s="4"/>
      <c r="YD280" s="4"/>
      <c r="YE280" s="4"/>
      <c r="YF280" s="4"/>
      <c r="YG280" s="4"/>
      <c r="YH280" s="4"/>
      <c r="YI280" s="4"/>
      <c r="YJ280" s="4"/>
      <c r="YK280" s="4"/>
      <c r="YL280" s="4"/>
      <c r="YM280" s="4"/>
      <c r="YN280" s="4"/>
      <c r="YO280" s="4"/>
      <c r="YP280" s="4"/>
      <c r="YQ280" s="4"/>
      <c r="YR280" s="4"/>
      <c r="YS280" s="4"/>
      <c r="YT280" s="4"/>
      <c r="YU280" s="4"/>
      <c r="YV280" s="4"/>
      <c r="YW280" s="4"/>
      <c r="YX280" s="4"/>
      <c r="YY280" s="4"/>
      <c r="YZ280" s="4"/>
      <c r="ZA280" s="4"/>
      <c r="ZB280" s="4"/>
      <c r="ZC280" s="4"/>
      <c r="ZD280" s="4"/>
      <c r="ZE280" s="4"/>
      <c r="ZF280" s="4"/>
      <c r="ZG280" s="4"/>
      <c r="ZH280" s="4"/>
      <c r="ZI280" s="4"/>
      <c r="ZJ280" s="4"/>
      <c r="ZK280" s="4"/>
      <c r="ZL280" s="4"/>
      <c r="ZM280" s="4"/>
      <c r="ZN280" s="4"/>
      <c r="ZO280" s="4"/>
      <c r="ZP280" s="4"/>
      <c r="ZQ280" s="4"/>
      <c r="ZR280" s="4"/>
      <c r="ZS280" s="4"/>
      <c r="ZT280" s="4"/>
      <c r="ZU280" s="4"/>
      <c r="ZV280" s="4"/>
      <c r="ZW280" s="4"/>
      <c r="ZX280" s="4"/>
      <c r="ZY280" s="4"/>
      <c r="ZZ280" s="4"/>
      <c r="AAA280" s="4"/>
      <c r="AAB280" s="4"/>
      <c r="AAC280" s="4"/>
      <c r="AAD280" s="4"/>
      <c r="AAE280" s="4"/>
      <c r="AAF280" s="4"/>
      <c r="AAG280" s="4"/>
      <c r="AAH280" s="4"/>
      <c r="AAI280" s="4"/>
      <c r="AAJ280" s="4"/>
      <c r="AAK280" s="4"/>
      <c r="AAL280" s="4"/>
      <c r="AAM280" s="4"/>
      <c r="AAN280" s="4"/>
      <c r="AAO280" s="4"/>
      <c r="AAP280" s="4"/>
      <c r="AAQ280" s="4"/>
      <c r="AAR280" s="4"/>
      <c r="AAS280" s="4"/>
      <c r="AAT280" s="4"/>
      <c r="AAU280" s="4"/>
      <c r="AAV280" s="4"/>
      <c r="AAW280" s="4"/>
      <c r="AAX280" s="4"/>
      <c r="AAY280" s="4"/>
      <c r="AAZ280" s="4"/>
      <c r="ABA280" s="4"/>
      <c r="ABB280" s="4"/>
      <c r="ABC280" s="4"/>
      <c r="ABD280" s="4"/>
      <c r="ABE280" s="4"/>
      <c r="ABF280" s="4"/>
      <c r="ABG280" s="4"/>
      <c r="ABH280" s="4"/>
      <c r="ABI280" s="4"/>
      <c r="ABJ280" s="4"/>
      <c r="ABK280" s="4"/>
      <c r="ABL280" s="4"/>
      <c r="ABM280" s="4"/>
      <c r="ABN280" s="4"/>
      <c r="ABO280" s="4"/>
      <c r="ABP280" s="4"/>
      <c r="ABQ280" s="4"/>
      <c r="ABR280" s="4"/>
      <c r="ABS280" s="4"/>
      <c r="ABT280" s="4"/>
      <c r="ABU280" s="4"/>
      <c r="ABV280" s="4"/>
      <c r="ABW280" s="4"/>
      <c r="ABX280" s="4"/>
      <c r="ABY280" s="4"/>
      <c r="ABZ280" s="4"/>
      <c r="ACA280" s="4"/>
      <c r="ACB280" s="4"/>
      <c r="ACC280" s="4"/>
      <c r="ACD280" s="4"/>
      <c r="ACE280" s="4"/>
      <c r="ACF280" s="4"/>
      <c r="ACG280" s="4"/>
      <c r="ACH280" s="4"/>
      <c r="ACI280" s="4"/>
      <c r="ACJ280" s="4"/>
      <c r="ACK280" s="4"/>
      <c r="ACL280" s="4"/>
      <c r="ACM280" s="4"/>
      <c r="ACN280" s="4"/>
      <c r="ACO280" s="4"/>
      <c r="ACP280" s="4"/>
      <c r="ACQ280" s="4"/>
      <c r="ACR280" s="4"/>
      <c r="ACS280" s="4"/>
      <c r="ACT280" s="4"/>
      <c r="ACU280" s="4"/>
      <c r="ACV280" s="4"/>
      <c r="ACW280" s="4"/>
      <c r="ACX280" s="4"/>
      <c r="ACY280" s="4"/>
      <c r="ACZ280" s="4"/>
      <c r="ADA280" s="4"/>
      <c r="ADB280" s="4"/>
      <c r="ADC280" s="4"/>
      <c r="ADD280" s="4"/>
      <c r="ADE280" s="4"/>
      <c r="ADF280" s="4"/>
      <c r="ADG280" s="4"/>
      <c r="ADH280" s="4"/>
      <c r="ADI280" s="4"/>
      <c r="ADJ280" s="4"/>
      <c r="ADK280" s="4"/>
      <c r="ADL280" s="4"/>
      <c r="ADM280" s="4"/>
      <c r="ADN280" s="4"/>
      <c r="ADO280" s="4"/>
      <c r="ADP280" s="4"/>
    </row>
    <row r="281" spans="1:802" s="2" customFormat="1" ht="16.5">
      <c r="A281" s="5" t="s">
        <v>275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  <c r="UG281" s="4"/>
      <c r="UH281" s="4"/>
      <c r="UI281" s="4"/>
      <c r="UJ281" s="4"/>
      <c r="UK281" s="4"/>
      <c r="UL281" s="4"/>
      <c r="UM281" s="4"/>
      <c r="UN281" s="4"/>
      <c r="UO281" s="4"/>
      <c r="UP281" s="4"/>
      <c r="UQ281" s="4"/>
      <c r="UR281" s="4"/>
      <c r="US281" s="4"/>
      <c r="UT281" s="4"/>
      <c r="UU281" s="4"/>
      <c r="UV281" s="4"/>
      <c r="UW281" s="4"/>
      <c r="UX281" s="4"/>
      <c r="UY281" s="4"/>
      <c r="UZ281" s="4"/>
      <c r="VA281" s="4"/>
      <c r="VB281" s="4"/>
      <c r="VC281" s="4"/>
      <c r="VD281" s="4"/>
      <c r="VE281" s="4"/>
      <c r="VF281" s="4"/>
      <c r="VG281" s="4"/>
      <c r="VH281" s="4"/>
      <c r="VI281" s="4"/>
      <c r="VJ281" s="4"/>
      <c r="VK281" s="4"/>
      <c r="VL281" s="4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WJ281" s="4"/>
      <c r="WK281" s="4"/>
      <c r="WL281" s="4"/>
      <c r="WM281" s="4"/>
      <c r="WN281" s="4"/>
      <c r="WO281" s="4"/>
      <c r="WP281" s="4"/>
      <c r="WQ281" s="4"/>
      <c r="WR281" s="4"/>
      <c r="WS281" s="4"/>
      <c r="WT281" s="4"/>
      <c r="WU281" s="4"/>
      <c r="WV281" s="4"/>
      <c r="WW281" s="4"/>
      <c r="WX281" s="4"/>
      <c r="WY281" s="4"/>
      <c r="WZ281" s="4"/>
      <c r="XA281" s="4"/>
      <c r="XB281" s="4"/>
      <c r="XC281" s="4"/>
      <c r="XD281" s="4"/>
      <c r="XE281" s="4"/>
      <c r="XF281" s="4"/>
      <c r="XG281" s="4"/>
      <c r="XH281" s="4"/>
      <c r="XI281" s="4"/>
      <c r="XJ281" s="4"/>
      <c r="XK281" s="4"/>
      <c r="XL281" s="4"/>
      <c r="XM281" s="4"/>
      <c r="XN281" s="4"/>
      <c r="XO281" s="4"/>
      <c r="XP281" s="4"/>
      <c r="XQ281" s="4"/>
      <c r="XR281" s="4"/>
      <c r="XS281" s="4"/>
      <c r="XT281" s="4"/>
      <c r="XU281" s="4"/>
      <c r="XV281" s="4"/>
      <c r="XW281" s="4"/>
      <c r="XX281" s="4"/>
      <c r="XY281" s="4"/>
      <c r="XZ281" s="4"/>
      <c r="YA281" s="4"/>
      <c r="YB281" s="4"/>
      <c r="YC281" s="4"/>
      <c r="YD281" s="4"/>
      <c r="YE281" s="4"/>
      <c r="YF281" s="4"/>
      <c r="YG281" s="4"/>
      <c r="YH281" s="4"/>
      <c r="YI281" s="4"/>
      <c r="YJ281" s="4"/>
      <c r="YK281" s="4"/>
      <c r="YL281" s="4"/>
      <c r="YM281" s="4"/>
      <c r="YN281" s="4"/>
      <c r="YO281" s="4"/>
      <c r="YP281" s="4"/>
      <c r="YQ281" s="4"/>
      <c r="YR281" s="4"/>
      <c r="YS281" s="4"/>
      <c r="YT281" s="4"/>
      <c r="YU281" s="4"/>
      <c r="YV281" s="4"/>
      <c r="YW281" s="4"/>
      <c r="YX281" s="4"/>
      <c r="YY281" s="4"/>
      <c r="YZ281" s="4"/>
      <c r="ZA281" s="4"/>
      <c r="ZB281" s="4"/>
      <c r="ZC281" s="4"/>
      <c r="ZD281" s="4"/>
      <c r="ZE281" s="4"/>
      <c r="ZF281" s="4"/>
      <c r="ZG281" s="4"/>
      <c r="ZH281" s="4"/>
      <c r="ZI281" s="4"/>
      <c r="ZJ281" s="4"/>
      <c r="ZK281" s="4"/>
      <c r="ZL281" s="4"/>
      <c r="ZM281" s="4"/>
      <c r="ZN281" s="4"/>
      <c r="ZO281" s="4"/>
      <c r="ZP281" s="4"/>
      <c r="ZQ281" s="4"/>
      <c r="ZR281" s="4"/>
      <c r="ZS281" s="4"/>
      <c r="ZT281" s="4"/>
      <c r="ZU281" s="4"/>
      <c r="ZV281" s="4"/>
      <c r="ZW281" s="4"/>
      <c r="ZX281" s="4"/>
      <c r="ZY281" s="4"/>
      <c r="ZZ281" s="4"/>
      <c r="AAA281" s="4"/>
      <c r="AAB281" s="4"/>
      <c r="AAC281" s="4"/>
      <c r="AAD281" s="4"/>
      <c r="AAE281" s="4"/>
      <c r="AAF281" s="4"/>
      <c r="AAG281" s="4"/>
      <c r="AAH281" s="4"/>
      <c r="AAI281" s="4"/>
      <c r="AAJ281" s="4"/>
      <c r="AAK281" s="4"/>
      <c r="AAL281" s="4"/>
      <c r="AAM281" s="4"/>
      <c r="AAN281" s="4"/>
      <c r="AAO281" s="4"/>
      <c r="AAP281" s="4"/>
      <c r="AAQ281" s="4"/>
      <c r="AAR281" s="4"/>
      <c r="AAS281" s="4"/>
      <c r="AAT281" s="4"/>
      <c r="AAU281" s="4"/>
      <c r="AAV281" s="4"/>
      <c r="AAW281" s="4"/>
      <c r="AAX281" s="4"/>
      <c r="AAY281" s="4"/>
      <c r="AAZ281" s="4"/>
      <c r="ABA281" s="4"/>
      <c r="ABB281" s="4"/>
      <c r="ABC281" s="4"/>
      <c r="ABD281" s="4"/>
      <c r="ABE281" s="4"/>
      <c r="ABF281" s="4"/>
      <c r="ABG281" s="4"/>
      <c r="ABH281" s="4"/>
      <c r="ABI281" s="4"/>
      <c r="ABJ281" s="4"/>
      <c r="ABK281" s="4"/>
      <c r="ABL281" s="4"/>
      <c r="ABM281" s="4"/>
      <c r="ABN281" s="4"/>
      <c r="ABO281" s="4"/>
      <c r="ABP281" s="4"/>
      <c r="ABQ281" s="4"/>
      <c r="ABR281" s="4"/>
      <c r="ABS281" s="4"/>
      <c r="ABT281" s="4"/>
      <c r="ABU281" s="4"/>
      <c r="ABV281" s="4"/>
      <c r="ABW281" s="4"/>
      <c r="ABX281" s="4"/>
      <c r="ABY281" s="4"/>
      <c r="ABZ281" s="4"/>
      <c r="ACA281" s="4"/>
      <c r="ACB281" s="4"/>
      <c r="ACC281" s="4"/>
      <c r="ACD281" s="4"/>
      <c r="ACE281" s="4"/>
      <c r="ACF281" s="4"/>
      <c r="ACG281" s="4"/>
      <c r="ACH281" s="4"/>
      <c r="ACI281" s="4"/>
      <c r="ACJ281" s="4"/>
      <c r="ACK281" s="4"/>
      <c r="ACL281" s="4"/>
      <c r="ACM281" s="4"/>
      <c r="ACN281" s="4"/>
      <c r="ACO281" s="4"/>
      <c r="ACP281" s="4"/>
      <c r="ACQ281" s="4"/>
      <c r="ACR281" s="4"/>
      <c r="ACS281" s="4"/>
      <c r="ACT281" s="4"/>
      <c r="ACU281" s="4"/>
      <c r="ACV281" s="4"/>
      <c r="ACW281" s="4"/>
      <c r="ACX281" s="4"/>
      <c r="ACY281" s="4"/>
      <c r="ACZ281" s="4"/>
      <c r="ADA281" s="4"/>
      <c r="ADB281" s="4"/>
      <c r="ADC281" s="4"/>
      <c r="ADD281" s="4"/>
      <c r="ADE281" s="4"/>
      <c r="ADF281" s="4"/>
      <c r="ADG281" s="4"/>
      <c r="ADH281" s="4"/>
      <c r="ADI281" s="4"/>
      <c r="ADJ281" s="4"/>
      <c r="ADK281" s="4"/>
      <c r="ADL281" s="4"/>
      <c r="ADM281" s="4"/>
      <c r="ADN281" s="4"/>
      <c r="ADO281" s="4"/>
      <c r="ADP281" s="4"/>
    </row>
    <row r="282" spans="1:802" s="2" customFormat="1" ht="16.5">
      <c r="A282" s="3" t="s">
        <v>276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6" t="s">
        <v>5</v>
      </c>
      <c r="VW282" s="6" t="s">
        <v>5</v>
      </c>
      <c r="VX282" s="6" t="s">
        <v>5</v>
      </c>
      <c r="VY282" s="6" t="s">
        <v>5</v>
      </c>
      <c r="VZ282" s="6" t="s">
        <v>5</v>
      </c>
      <c r="WA282" s="6" t="s">
        <v>5</v>
      </c>
      <c r="WB282" s="6" t="s">
        <v>5</v>
      </c>
      <c r="WC282" s="6" t="s">
        <v>5</v>
      </c>
      <c r="WD282" s="6" t="s">
        <v>5</v>
      </c>
      <c r="WE282" s="6" t="s">
        <v>5</v>
      </c>
      <c r="WF282" s="6" t="s">
        <v>5</v>
      </c>
      <c r="WG282" s="6" t="s">
        <v>5</v>
      </c>
      <c r="WH282" s="6" t="s">
        <v>5</v>
      </c>
      <c r="WI282" s="6" t="s">
        <v>5</v>
      </c>
      <c r="WJ282" s="6" t="s">
        <v>5</v>
      </c>
      <c r="WK282" s="6" t="s">
        <v>5</v>
      </c>
      <c r="WL282" s="6" t="s">
        <v>5</v>
      </c>
      <c r="WM282" s="6" t="s">
        <v>5</v>
      </c>
      <c r="WN282" s="6" t="s">
        <v>5</v>
      </c>
      <c r="WO282" s="6" t="s">
        <v>5</v>
      </c>
      <c r="WP282" s="6" t="s">
        <v>5</v>
      </c>
      <c r="WQ282" s="6" t="s">
        <v>5</v>
      </c>
      <c r="WR282" s="6" t="s">
        <v>5</v>
      </c>
      <c r="WS282" s="6" t="s">
        <v>5</v>
      </c>
      <c r="WT282" s="6">
        <v>131.72616449999998</v>
      </c>
      <c r="WU282" s="6" t="s">
        <v>5</v>
      </c>
      <c r="WV282" s="6" t="s">
        <v>5</v>
      </c>
      <c r="WW282" s="6" t="s">
        <v>5</v>
      </c>
      <c r="WX282" s="6" t="s">
        <v>5</v>
      </c>
      <c r="WY282" s="6">
        <v>130.072698</v>
      </c>
      <c r="WZ282" s="6" t="s">
        <v>5</v>
      </c>
      <c r="XA282" s="6" t="s">
        <v>5</v>
      </c>
      <c r="XB282" s="6" t="s">
        <v>5</v>
      </c>
      <c r="XC282" s="6" t="s">
        <v>5</v>
      </c>
      <c r="XD282" s="6" t="s">
        <v>5</v>
      </c>
      <c r="XE282" s="6" t="s">
        <v>5</v>
      </c>
      <c r="XF282" s="6" t="s">
        <v>5</v>
      </c>
      <c r="XG282" s="6" t="s">
        <v>5</v>
      </c>
      <c r="XH282" s="6" t="s">
        <v>5</v>
      </c>
      <c r="XI282" s="6" t="s">
        <v>5</v>
      </c>
      <c r="XJ282" s="6" t="s">
        <v>5</v>
      </c>
      <c r="XK282" s="6" t="s">
        <v>5</v>
      </c>
      <c r="XL282" s="6" t="s">
        <v>5</v>
      </c>
      <c r="XM282" s="6" t="s">
        <v>5</v>
      </c>
      <c r="XN282" s="6" t="s">
        <v>5</v>
      </c>
      <c r="XO282" s="6" t="s">
        <v>5</v>
      </c>
      <c r="XP282" s="6" t="s">
        <v>5</v>
      </c>
      <c r="XQ282" s="6" t="s">
        <v>5</v>
      </c>
      <c r="XR282" s="6" t="s">
        <v>5</v>
      </c>
      <c r="XS282" s="6" t="s">
        <v>5</v>
      </c>
      <c r="XT282" s="6" t="s">
        <v>5</v>
      </c>
      <c r="XU282" s="6" t="s">
        <v>5</v>
      </c>
      <c r="XV282" s="6">
        <v>126.83925239999998</v>
      </c>
      <c r="XW282" s="6" t="s">
        <v>5</v>
      </c>
      <c r="XX282" s="6" t="s">
        <v>5</v>
      </c>
      <c r="XY282" s="6" t="s">
        <v>5</v>
      </c>
      <c r="XZ282" s="6" t="s">
        <v>5</v>
      </c>
      <c r="YA282" s="6" t="s">
        <v>5</v>
      </c>
      <c r="YB282" s="6" t="s">
        <v>5</v>
      </c>
      <c r="YC282" s="6" t="s">
        <v>5</v>
      </c>
      <c r="YD282" s="6" t="s">
        <v>5</v>
      </c>
      <c r="YE282" s="6" t="s">
        <v>5</v>
      </c>
      <c r="YF282" s="6" t="s">
        <v>5</v>
      </c>
      <c r="YG282" s="6" t="s">
        <v>5</v>
      </c>
      <c r="YH282" s="6" t="s">
        <v>5</v>
      </c>
      <c r="YI282" s="6" t="s">
        <v>5</v>
      </c>
      <c r="YJ282" s="6" t="s">
        <v>5</v>
      </c>
      <c r="YK282" s="6" t="s">
        <v>5</v>
      </c>
      <c r="YL282" s="6" t="s">
        <v>5</v>
      </c>
      <c r="YM282" s="6" t="s">
        <v>5</v>
      </c>
      <c r="YN282" s="6" t="s">
        <v>5</v>
      </c>
      <c r="YO282" s="6" t="s">
        <v>5</v>
      </c>
      <c r="YP282" s="6" t="s">
        <v>5</v>
      </c>
      <c r="YQ282" s="6" t="s">
        <v>5</v>
      </c>
      <c r="YR282" s="6" t="s">
        <v>5</v>
      </c>
      <c r="YS282" s="6" t="s">
        <v>5</v>
      </c>
      <c r="YT282" s="6" t="s">
        <v>5</v>
      </c>
      <c r="YU282" s="6" t="s">
        <v>5</v>
      </c>
      <c r="YV282" s="6" t="s">
        <v>5</v>
      </c>
      <c r="YW282" s="6" t="s">
        <v>5</v>
      </c>
      <c r="YX282" s="6" t="s">
        <v>5</v>
      </c>
      <c r="YY282" s="6" t="s">
        <v>5</v>
      </c>
      <c r="YZ282" s="6" t="s">
        <v>5</v>
      </c>
      <c r="ZA282" s="6" t="s">
        <v>5</v>
      </c>
      <c r="ZB282" s="6" t="s">
        <v>5</v>
      </c>
      <c r="ZC282" s="6" t="s">
        <v>5</v>
      </c>
      <c r="ZD282" s="6" t="s">
        <v>5</v>
      </c>
      <c r="ZE282" s="6" t="s">
        <v>5</v>
      </c>
      <c r="ZF282" s="6" t="s">
        <v>5</v>
      </c>
      <c r="ZG282" s="6" t="s">
        <v>5</v>
      </c>
      <c r="ZH282" s="6" t="s">
        <v>5</v>
      </c>
      <c r="ZI282" s="4"/>
      <c r="ZJ282" s="4"/>
      <c r="ZK282" s="4"/>
      <c r="ZL282" s="4"/>
      <c r="ZM282" s="4"/>
      <c r="ZN282" s="4"/>
      <c r="ZO282" s="4"/>
      <c r="ZP282" s="4"/>
      <c r="ZQ282" s="4"/>
      <c r="ZR282" s="4"/>
      <c r="ZS282" s="4"/>
      <c r="ZT282" s="4"/>
      <c r="ZU282" s="4"/>
      <c r="ZV282" s="4"/>
      <c r="ZW282" s="4"/>
      <c r="ZX282" s="4"/>
      <c r="ZY282" s="4"/>
      <c r="ZZ282" s="4"/>
      <c r="AAA282" s="4"/>
      <c r="AAB282" s="4"/>
      <c r="AAC282" s="6">
        <v>128.01505079999998</v>
      </c>
      <c r="AAD282" s="4"/>
      <c r="AAE282" s="4"/>
      <c r="AAF282" s="4"/>
      <c r="AAG282" s="4"/>
      <c r="AAH282" s="4"/>
      <c r="AAI282" s="4"/>
      <c r="AAJ282" s="4"/>
      <c r="AAK282" s="4"/>
      <c r="AAL282" s="4"/>
      <c r="AAM282" s="4"/>
      <c r="AAN282" s="4"/>
      <c r="AAO282" s="4"/>
      <c r="AAP282" s="4"/>
      <c r="AAQ282" s="4"/>
      <c r="AAR282" s="4">
        <v>141.463245</v>
      </c>
      <c r="AAS282" s="4"/>
      <c r="AAT282" s="4"/>
      <c r="AAU282" s="4"/>
      <c r="AAV282" s="4"/>
      <c r="AAW282" s="4"/>
      <c r="AAX282" s="4"/>
      <c r="AAY282" s="4"/>
      <c r="AAZ282" s="4"/>
      <c r="ABA282" s="4"/>
      <c r="ABB282" s="4"/>
      <c r="ABC282" s="4"/>
      <c r="ABD282" s="4"/>
      <c r="ABE282" s="4"/>
      <c r="ABF282" s="4"/>
      <c r="ABG282" s="4"/>
      <c r="ABH282" s="4"/>
      <c r="ABI282" s="4"/>
      <c r="ABJ282" s="4"/>
      <c r="ABK282" s="4"/>
      <c r="ABL282" s="4"/>
      <c r="ABM282" s="4"/>
      <c r="ABN282" s="4">
        <v>141.13255169999999</v>
      </c>
      <c r="ABO282" s="4"/>
      <c r="ABP282" s="4"/>
      <c r="ABQ282" s="4"/>
      <c r="ABR282" s="4"/>
      <c r="ABS282" s="4"/>
      <c r="ABT282" s="4"/>
      <c r="ABU282" s="4"/>
      <c r="ABV282" s="4"/>
      <c r="ABW282" s="4"/>
      <c r="ABX282" s="4"/>
      <c r="ABY282" s="4"/>
      <c r="ABZ282" s="4"/>
      <c r="ACA282" s="4"/>
      <c r="ACB282" s="4"/>
      <c r="ACC282" s="4"/>
      <c r="ACD282" s="4"/>
      <c r="ACE282" s="4"/>
      <c r="ACF282" s="4"/>
      <c r="ACG282" s="4"/>
      <c r="ACH282" s="4"/>
      <c r="ACI282" s="4" t="s">
        <v>5</v>
      </c>
      <c r="ACJ282" s="4" t="s">
        <v>5</v>
      </c>
      <c r="ACK282" s="4">
        <v>92.924817300000001</v>
      </c>
      <c r="ACL282" s="4" t="s">
        <v>5</v>
      </c>
      <c r="ACM282" s="4" t="s">
        <v>5</v>
      </c>
      <c r="ACN282" s="4" t="s">
        <v>5</v>
      </c>
      <c r="ACO282" s="4"/>
      <c r="ACP282" s="4" t="s">
        <v>5</v>
      </c>
      <c r="ACQ282" s="4" t="s">
        <v>5</v>
      </c>
      <c r="ACR282" s="4">
        <v>110.2311</v>
      </c>
      <c r="ACS282" s="4" t="s">
        <v>5</v>
      </c>
      <c r="ACT282" s="4" t="s">
        <v>5</v>
      </c>
      <c r="ACU282" s="4" t="s">
        <v>5</v>
      </c>
      <c r="ACV282" s="4" t="s">
        <v>5</v>
      </c>
      <c r="ACW282" s="4" t="s">
        <v>5</v>
      </c>
      <c r="ACX282" s="4" t="s">
        <v>5</v>
      </c>
      <c r="ACY282" s="4" t="s">
        <v>5</v>
      </c>
      <c r="ACZ282" s="4">
        <v>131.90988300000001</v>
      </c>
      <c r="ADA282" s="4" t="s">
        <v>5</v>
      </c>
      <c r="ADB282" s="4" t="s">
        <v>5</v>
      </c>
      <c r="ADC282" s="4" t="s">
        <v>5</v>
      </c>
      <c r="ADD282" s="4" t="s">
        <v>5</v>
      </c>
      <c r="ADE282" s="4" t="s">
        <v>5</v>
      </c>
      <c r="ADF282" s="4">
        <v>116.44078529999999</v>
      </c>
      <c r="ADG282" s="4" t="s">
        <v>5</v>
      </c>
      <c r="ADH282" s="4" t="s">
        <v>5</v>
      </c>
      <c r="ADI282" s="4" t="s">
        <v>5</v>
      </c>
      <c r="ADJ282" s="4" t="s">
        <v>5</v>
      </c>
      <c r="ADK282" s="4" t="s">
        <v>5</v>
      </c>
      <c r="ADL282" s="4"/>
      <c r="ADM282" s="4" t="s">
        <v>5</v>
      </c>
      <c r="ADN282" s="4">
        <v>117.57983999999999</v>
      </c>
      <c r="ADO282" s="4" t="s">
        <v>5</v>
      </c>
      <c r="ADP282" s="4" t="s">
        <v>5</v>
      </c>
      <c r="ADQ282" s="2" t="s">
        <v>5</v>
      </c>
      <c r="ADR282" s="2" t="s">
        <v>5</v>
      </c>
      <c r="ADS282" s="2" t="s">
        <v>5</v>
      </c>
      <c r="ADT282" s="2" t="s">
        <v>5</v>
      </c>
      <c r="ADU282" s="2" t="s">
        <v>5</v>
      </c>
      <c r="ADV282" s="2" t="s">
        <v>5</v>
      </c>
    </row>
    <row r="283" spans="1:802" s="2" customFormat="1" ht="16.5">
      <c r="A283" s="5" t="s">
        <v>277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WJ283" s="4"/>
      <c r="WK283" s="4"/>
      <c r="WL283" s="4"/>
      <c r="WM283" s="4"/>
      <c r="WN283" s="4"/>
      <c r="WO283" s="4"/>
      <c r="WP283" s="4"/>
      <c r="WQ283" s="4"/>
      <c r="WR283" s="4"/>
      <c r="WS283" s="4"/>
      <c r="WT283" s="4"/>
      <c r="WU283" s="4"/>
      <c r="WV283" s="4"/>
      <c r="WW283" s="4"/>
      <c r="WX283" s="4"/>
      <c r="WY283" s="4"/>
      <c r="WZ283" s="4"/>
      <c r="XA283" s="4"/>
      <c r="XB283" s="4"/>
      <c r="XC283" s="4"/>
      <c r="XD283" s="4"/>
      <c r="XE283" s="4"/>
      <c r="XF283" s="4"/>
      <c r="XG283" s="4"/>
      <c r="XH283" s="4"/>
      <c r="XI283" s="4"/>
      <c r="XJ283" s="4"/>
      <c r="XK283" s="4"/>
      <c r="XL283" s="4"/>
      <c r="XM283" s="4"/>
      <c r="XN283" s="4"/>
      <c r="XO283" s="4"/>
      <c r="XP283" s="4"/>
      <c r="XQ283" s="4"/>
      <c r="XR283" s="4"/>
      <c r="XS283" s="4"/>
      <c r="XT283" s="4"/>
      <c r="XU283" s="4"/>
      <c r="XV283" s="4"/>
      <c r="XW283" s="4"/>
      <c r="XX283" s="4"/>
      <c r="XY283" s="4"/>
      <c r="XZ283" s="4"/>
      <c r="YA283" s="4"/>
      <c r="YB283" s="4"/>
      <c r="YC283" s="4"/>
      <c r="YD283" s="4"/>
      <c r="YE283" s="4"/>
      <c r="YF283" s="4"/>
      <c r="YG283" s="4"/>
      <c r="YH283" s="4"/>
      <c r="YI283" s="4"/>
      <c r="YJ283" s="4"/>
      <c r="YK283" s="4"/>
      <c r="YL283" s="4"/>
      <c r="YM283" s="4"/>
      <c r="YN283" s="4"/>
      <c r="YO283" s="4"/>
      <c r="YP283" s="4"/>
      <c r="YQ283" s="4"/>
      <c r="YR283" s="4"/>
      <c r="YS283" s="4"/>
      <c r="YT283" s="4"/>
      <c r="YU283" s="4"/>
      <c r="YV283" s="4"/>
      <c r="YW283" s="4"/>
      <c r="YX283" s="4"/>
      <c r="YY283" s="4"/>
      <c r="YZ283" s="4"/>
      <c r="ZA283" s="4"/>
      <c r="ZB283" s="4"/>
      <c r="ZC283" s="4"/>
      <c r="ZD283" s="4"/>
      <c r="ZE283" s="4"/>
      <c r="ZF283" s="4"/>
      <c r="ZG283" s="4"/>
      <c r="ZH283" s="4"/>
      <c r="ZI283" s="4"/>
      <c r="ZJ283" s="4"/>
      <c r="ZK283" s="4"/>
      <c r="ZL283" s="4"/>
      <c r="ZM283" s="4"/>
      <c r="ZN283" s="4"/>
      <c r="ZO283" s="4"/>
      <c r="ZP283" s="4"/>
      <c r="ZQ283" s="4"/>
      <c r="ZR283" s="4"/>
      <c r="ZS283" s="4"/>
      <c r="ZT283" s="4"/>
      <c r="ZU283" s="4"/>
      <c r="ZV283" s="4"/>
      <c r="ZW283" s="4"/>
      <c r="ZX283" s="4"/>
      <c r="ZY283" s="4"/>
      <c r="ZZ283" s="4"/>
      <c r="AAA283" s="4"/>
      <c r="AAB283" s="4"/>
      <c r="AAC283" s="4"/>
      <c r="AAD283" s="4"/>
      <c r="AAE283" s="4"/>
      <c r="AAF283" s="4"/>
      <c r="AAG283" s="4"/>
      <c r="AAH283" s="4"/>
      <c r="AAI283" s="4"/>
      <c r="AAJ283" s="4"/>
      <c r="AAK283" s="4"/>
      <c r="AAL283" s="4"/>
      <c r="AAM283" s="4"/>
      <c r="AAN283" s="4"/>
      <c r="AAO283" s="4"/>
      <c r="AAP283" s="4"/>
      <c r="AAQ283" s="4"/>
      <c r="AAR283" s="4"/>
      <c r="AAS283" s="4"/>
      <c r="AAT283" s="4"/>
      <c r="AAU283" s="4"/>
      <c r="AAV283" s="4"/>
      <c r="AAW283" s="4"/>
      <c r="AAX283" s="4"/>
      <c r="AAY283" s="4"/>
      <c r="AAZ283" s="4"/>
      <c r="ABA283" s="4"/>
      <c r="ABB283" s="4"/>
      <c r="ABC283" s="4"/>
      <c r="ABD283" s="4"/>
      <c r="ABE283" s="4"/>
      <c r="ABF283" s="4"/>
      <c r="ABG283" s="4"/>
      <c r="ABH283" s="4"/>
      <c r="ABI283" s="4"/>
      <c r="ABJ283" s="4"/>
      <c r="ABK283" s="4"/>
      <c r="ABL283" s="4"/>
      <c r="ABM283" s="4"/>
      <c r="ABN283" s="4"/>
      <c r="ABO283" s="4"/>
      <c r="ABP283" s="4"/>
      <c r="ABQ283" s="4"/>
      <c r="ABR283" s="4"/>
      <c r="ABS283" s="4"/>
      <c r="ABT283" s="4"/>
      <c r="ABU283" s="4"/>
      <c r="ABV283" s="4"/>
      <c r="ABW283" s="4"/>
      <c r="ABX283" s="4"/>
      <c r="ABY283" s="4"/>
      <c r="ABZ283" s="4"/>
      <c r="ACA283" s="4"/>
      <c r="ACB283" s="4"/>
      <c r="ACC283" s="4"/>
      <c r="ACD283" s="4"/>
      <c r="ACE283" s="4"/>
      <c r="ACF283" s="4"/>
      <c r="ACG283" s="4"/>
      <c r="ACH283" s="4"/>
      <c r="ACI283" s="4"/>
      <c r="ACJ283" s="4"/>
      <c r="ACK283" s="4"/>
      <c r="ACL283" s="4"/>
      <c r="ACM283" s="4"/>
      <c r="ACN283" s="4"/>
      <c r="ACO283" s="4"/>
      <c r="ACP283" s="4"/>
      <c r="ACQ283" s="4"/>
      <c r="ACR283" s="4"/>
      <c r="ACS283" s="4"/>
      <c r="ACT283" s="4"/>
      <c r="ACU283" s="4"/>
      <c r="ACV283" s="4"/>
      <c r="ACW283" s="4"/>
      <c r="ACX283" s="4"/>
      <c r="ACY283" s="4"/>
      <c r="ACZ283" s="4"/>
      <c r="ADA283" s="4"/>
      <c r="ADB283" s="4"/>
      <c r="ADC283" s="4"/>
      <c r="ADD283" s="4"/>
      <c r="ADE283" s="4"/>
      <c r="ADF283" s="4"/>
      <c r="ADG283" s="4"/>
      <c r="ADH283" s="4"/>
      <c r="ADI283" s="4"/>
      <c r="ADJ283" s="4"/>
      <c r="ADK283" s="4"/>
      <c r="ADL283" s="4"/>
      <c r="ADM283" s="4"/>
      <c r="ADN283" s="4"/>
      <c r="ADO283" s="4"/>
      <c r="ADP283" s="4"/>
    </row>
    <row r="284" spans="1:802" s="2" customFormat="1" ht="16.5">
      <c r="A284" s="5" t="s">
        <v>278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  <c r="ZM284" s="4"/>
      <c r="ZN284" s="4"/>
      <c r="ZO284" s="4"/>
      <c r="ZP284" s="4"/>
      <c r="ZQ284" s="4"/>
      <c r="ZR284" s="4"/>
      <c r="ZS284" s="4"/>
      <c r="ZT284" s="4"/>
      <c r="ZU284" s="4"/>
      <c r="ZV284" s="4"/>
      <c r="ZW284" s="4"/>
      <c r="ZX284" s="4"/>
      <c r="ZY284" s="4"/>
      <c r="ZZ284" s="4"/>
      <c r="AAA284" s="4"/>
      <c r="AAB284" s="4"/>
      <c r="AAC284" s="4"/>
      <c r="AAD284" s="4"/>
      <c r="AAE284" s="4"/>
      <c r="AAF284" s="4"/>
      <c r="AAG284" s="4"/>
      <c r="AAH284" s="4"/>
      <c r="AAI284" s="4"/>
      <c r="AAJ284" s="4"/>
      <c r="AAK284" s="4"/>
      <c r="AAL284" s="4"/>
      <c r="AAM284" s="4"/>
      <c r="AAN284" s="4"/>
      <c r="AAO284" s="4"/>
      <c r="AAP284" s="4"/>
      <c r="AAQ284" s="4"/>
      <c r="AAR284" s="4"/>
      <c r="AAS284" s="4"/>
      <c r="AAT284" s="4"/>
      <c r="AAU284" s="4"/>
      <c r="AAV284" s="4"/>
      <c r="AAW284" s="4"/>
      <c r="AAX284" s="4"/>
      <c r="AAY284" s="4"/>
      <c r="AAZ284" s="4"/>
      <c r="ABA284" s="4"/>
      <c r="ABB284" s="4"/>
      <c r="ABC284" s="4"/>
      <c r="ABD284" s="4"/>
      <c r="ABE284" s="4"/>
      <c r="ABF284" s="4"/>
      <c r="ABG284" s="4"/>
      <c r="ABH284" s="4"/>
      <c r="ABI284" s="4"/>
      <c r="ABJ284" s="4"/>
      <c r="ABK284" s="4"/>
      <c r="ABL284" s="4"/>
      <c r="ABM284" s="4"/>
      <c r="ABN284" s="4"/>
      <c r="ABO284" s="4"/>
      <c r="ABP284" s="4"/>
      <c r="ABQ284" s="4"/>
      <c r="ABR284" s="4"/>
      <c r="ABS284" s="4"/>
      <c r="ABT284" s="4"/>
      <c r="ABU284" s="4"/>
      <c r="ABV284" s="4"/>
      <c r="ABW284" s="4"/>
      <c r="ABX284" s="4"/>
      <c r="ABY284" s="4"/>
      <c r="ABZ284" s="4"/>
      <c r="ACA284" s="4"/>
      <c r="ACB284" s="4"/>
      <c r="ACC284" s="4"/>
      <c r="ACD284" s="4"/>
      <c r="ACE284" s="4"/>
      <c r="ACF284" s="4"/>
      <c r="ACG284" s="4"/>
      <c r="ACH284" s="4"/>
      <c r="ACI284" s="4"/>
      <c r="ACJ284" s="4"/>
      <c r="ACK284" s="4"/>
      <c r="ACL284" s="4"/>
      <c r="ACM284" s="4"/>
      <c r="ACN284" s="4"/>
      <c r="ACO284" s="4"/>
      <c r="ACP284" s="4"/>
      <c r="ACQ284" s="4"/>
      <c r="ACR284" s="4"/>
      <c r="ACS284" s="4"/>
      <c r="ACT284" s="4"/>
      <c r="ACU284" s="4"/>
      <c r="ACV284" s="4"/>
      <c r="ACW284" s="4"/>
      <c r="ACX284" s="4"/>
      <c r="ACY284" s="4"/>
      <c r="ACZ284" s="4"/>
      <c r="ADA284" s="4"/>
      <c r="ADB284" s="4"/>
      <c r="ADC284" s="4"/>
      <c r="ADD284" s="4"/>
      <c r="ADE284" s="4"/>
      <c r="ADF284" s="4"/>
      <c r="ADG284" s="4"/>
      <c r="ADH284" s="4"/>
      <c r="ADI284" s="4"/>
      <c r="ADJ284" s="4"/>
      <c r="ADK284" s="4"/>
      <c r="ADL284" s="4"/>
      <c r="ADM284" s="4"/>
      <c r="ADN284" s="4"/>
      <c r="ADO284" s="4"/>
      <c r="ADP284" s="4"/>
    </row>
    <row r="285" spans="1:802" s="2" customFormat="1" ht="16.5">
      <c r="A285" s="5" t="s">
        <v>279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  <c r="UG285" s="4"/>
      <c r="UH285" s="4"/>
      <c r="UI285" s="4"/>
      <c r="UJ285" s="4"/>
      <c r="UK285" s="4"/>
      <c r="UL285" s="4"/>
      <c r="UM285" s="4"/>
      <c r="UN285" s="4"/>
      <c r="UO285" s="4"/>
      <c r="UP285" s="4"/>
      <c r="UQ285" s="4"/>
      <c r="UR285" s="4"/>
      <c r="US285" s="4"/>
      <c r="UT285" s="4"/>
      <c r="UU285" s="4"/>
      <c r="UV285" s="4"/>
      <c r="UW285" s="4"/>
      <c r="UX285" s="4"/>
      <c r="UY285" s="4"/>
      <c r="UZ285" s="4"/>
      <c r="VA285" s="4"/>
      <c r="VB285" s="4"/>
      <c r="VC285" s="4"/>
      <c r="VD285" s="4"/>
      <c r="VE285" s="4"/>
      <c r="VF285" s="4"/>
      <c r="VG285" s="4"/>
      <c r="VH285" s="4"/>
      <c r="VI285" s="4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WJ285" s="4"/>
      <c r="WK285" s="4"/>
      <c r="WL285" s="4"/>
      <c r="WM285" s="4"/>
      <c r="WN285" s="4"/>
      <c r="WO285" s="4"/>
      <c r="WP285" s="4"/>
      <c r="WQ285" s="4"/>
      <c r="WR285" s="4"/>
      <c r="WS285" s="4"/>
      <c r="WT285" s="4"/>
      <c r="WU285" s="4"/>
      <c r="WV285" s="4"/>
      <c r="WW285" s="4"/>
      <c r="WX285" s="4"/>
      <c r="WY285" s="4"/>
      <c r="WZ285" s="4"/>
      <c r="XA285" s="4"/>
      <c r="XB285" s="4"/>
      <c r="XC285" s="4"/>
      <c r="XD285" s="4"/>
      <c r="XE285" s="4"/>
      <c r="XF285" s="4"/>
      <c r="XG285" s="4"/>
      <c r="XH285" s="4"/>
      <c r="XI285" s="4"/>
      <c r="XJ285" s="4"/>
      <c r="XK285" s="4"/>
      <c r="XL285" s="4"/>
      <c r="XM285" s="4"/>
      <c r="XN285" s="4"/>
      <c r="XO285" s="4"/>
      <c r="XP285" s="4"/>
      <c r="XQ285" s="4"/>
      <c r="XR285" s="4"/>
      <c r="XS285" s="4"/>
      <c r="XT285" s="4"/>
      <c r="XU285" s="4"/>
      <c r="XV285" s="4"/>
      <c r="XW285" s="4"/>
      <c r="XX285" s="4"/>
      <c r="XY285" s="4"/>
      <c r="XZ285" s="4"/>
      <c r="YA285" s="4"/>
      <c r="YB285" s="4"/>
      <c r="YC285" s="4"/>
      <c r="YD285" s="4"/>
      <c r="YE285" s="4"/>
      <c r="YF285" s="4"/>
      <c r="YG285" s="4"/>
      <c r="YH285" s="4"/>
      <c r="YI285" s="4"/>
      <c r="YJ285" s="4"/>
      <c r="YK285" s="4"/>
      <c r="YL285" s="4"/>
      <c r="YM285" s="4"/>
      <c r="YN285" s="4"/>
      <c r="YO285" s="4"/>
      <c r="YP285" s="4"/>
      <c r="YQ285" s="4"/>
      <c r="YR285" s="4"/>
      <c r="YS285" s="4"/>
      <c r="YT285" s="4"/>
      <c r="YU285" s="4"/>
      <c r="YV285" s="4"/>
      <c r="YW285" s="4"/>
      <c r="YX285" s="4"/>
      <c r="YY285" s="4"/>
      <c r="YZ285" s="4"/>
      <c r="ZA285" s="4"/>
      <c r="ZB285" s="4"/>
      <c r="ZC285" s="4"/>
      <c r="ZD285" s="4"/>
      <c r="ZE285" s="4"/>
      <c r="ZF285" s="4"/>
      <c r="ZG285" s="4"/>
      <c r="ZH285" s="4"/>
      <c r="ZI285" s="4"/>
      <c r="ZJ285" s="4"/>
      <c r="ZK285" s="4"/>
      <c r="ZL285" s="4"/>
      <c r="ZM285" s="4"/>
      <c r="ZN285" s="4"/>
      <c r="ZO285" s="4"/>
      <c r="ZP285" s="4"/>
      <c r="ZQ285" s="4"/>
      <c r="ZR285" s="4"/>
      <c r="ZS285" s="4"/>
      <c r="ZT285" s="4"/>
      <c r="ZU285" s="4"/>
      <c r="ZV285" s="4"/>
      <c r="ZW285" s="4"/>
      <c r="ZX285" s="4"/>
      <c r="ZY285" s="4"/>
      <c r="ZZ285" s="4"/>
      <c r="AAA285" s="4"/>
      <c r="AAB285" s="4"/>
      <c r="AAC285" s="4"/>
      <c r="AAD285" s="4"/>
      <c r="AAE285" s="4"/>
      <c r="AAF285" s="4"/>
      <c r="AAG285" s="4"/>
      <c r="AAH285" s="4"/>
      <c r="AAI285" s="4"/>
      <c r="AAJ285" s="4"/>
      <c r="AAK285" s="4"/>
      <c r="AAL285" s="4"/>
      <c r="AAM285" s="4"/>
      <c r="AAN285" s="4"/>
      <c r="AAO285" s="4"/>
      <c r="AAP285" s="4"/>
      <c r="AAQ285" s="4"/>
      <c r="AAR285" s="4"/>
      <c r="AAS285" s="4"/>
      <c r="AAT285" s="4"/>
      <c r="AAU285" s="4"/>
      <c r="AAV285" s="4"/>
      <c r="AAW285" s="4"/>
      <c r="AAX285" s="4"/>
      <c r="AAY285" s="4"/>
      <c r="AAZ285" s="4"/>
      <c r="ABA285" s="4"/>
      <c r="ABB285" s="4"/>
      <c r="ABC285" s="4"/>
      <c r="ABD285" s="4"/>
      <c r="ABE285" s="4"/>
      <c r="ABF285" s="4"/>
      <c r="ABG285" s="4"/>
      <c r="ABH285" s="4"/>
      <c r="ABI285" s="4"/>
      <c r="ABJ285" s="4"/>
      <c r="ABK285" s="4"/>
      <c r="ABL285" s="4"/>
      <c r="ABM285" s="4"/>
      <c r="ABN285" s="4"/>
      <c r="ABO285" s="4"/>
      <c r="ABP285" s="4"/>
      <c r="ABQ285" s="4"/>
      <c r="ABR285" s="4"/>
      <c r="ABS285" s="4"/>
      <c r="ABT285" s="4"/>
      <c r="ABU285" s="4"/>
      <c r="ABV285" s="4"/>
      <c r="ABW285" s="4"/>
      <c r="ABX285" s="4"/>
      <c r="ABY285" s="4"/>
      <c r="ABZ285" s="4"/>
      <c r="ACA285" s="4"/>
      <c r="ACB285" s="4"/>
      <c r="ACC285" s="4"/>
      <c r="ACD285" s="4"/>
      <c r="ACE285" s="4"/>
      <c r="ACF285" s="4"/>
      <c r="ACG285" s="4"/>
      <c r="ACH285" s="4"/>
      <c r="ACI285" s="4"/>
      <c r="ACJ285" s="4"/>
      <c r="ACK285" s="4"/>
      <c r="ACL285" s="4"/>
      <c r="ACM285" s="4"/>
      <c r="ACN285" s="4"/>
      <c r="ACO285" s="4"/>
      <c r="ACP285" s="4"/>
      <c r="ACQ285" s="4"/>
      <c r="ACR285" s="4"/>
      <c r="ACS285" s="4"/>
      <c r="ACT285" s="4"/>
      <c r="ACU285" s="4"/>
      <c r="ACV285" s="4"/>
      <c r="ACW285" s="4"/>
      <c r="ACX285" s="4"/>
      <c r="ACY285" s="4"/>
      <c r="ACZ285" s="4"/>
      <c r="ADA285" s="4"/>
      <c r="ADB285" s="4"/>
      <c r="ADC285" s="4"/>
      <c r="ADD285" s="4"/>
      <c r="ADE285" s="4"/>
      <c r="ADF285" s="4"/>
      <c r="ADG285" s="4"/>
      <c r="ADH285" s="4"/>
      <c r="ADI285" s="4"/>
      <c r="ADJ285" s="4"/>
      <c r="ADK285" s="4"/>
      <c r="ADL285" s="4"/>
      <c r="ADM285" s="4"/>
      <c r="ADN285" s="4"/>
      <c r="ADO285" s="4"/>
      <c r="ADP285" s="4"/>
    </row>
    <row r="286" spans="1:802" s="2" customFormat="1" ht="16.5">
      <c r="A286" s="5" t="s">
        <v>280</v>
      </c>
      <c r="B286" s="4"/>
      <c r="C286" s="4"/>
      <c r="D286" s="4"/>
      <c r="E286" s="4"/>
      <c r="F286" s="4"/>
      <c r="G286" s="4"/>
      <c r="H286" s="4">
        <v>742</v>
      </c>
      <c r="I286" s="4"/>
      <c r="J286" s="4"/>
      <c r="K286" s="4"/>
      <c r="L286" s="4"/>
      <c r="M286" s="4">
        <v>661</v>
      </c>
      <c r="N286" s="4"/>
      <c r="O286" s="4"/>
      <c r="P286" s="4"/>
      <c r="Q286" s="4"/>
      <c r="R286" s="4"/>
      <c r="S286" s="4"/>
      <c r="T286" s="4"/>
      <c r="U286" s="4"/>
      <c r="V286" s="4"/>
      <c r="W286" s="4">
        <v>220</v>
      </c>
      <c r="X286" s="4"/>
      <c r="Y286" s="4"/>
      <c r="Z286" s="4"/>
      <c r="AA286" s="4"/>
      <c r="AB286" s="4">
        <v>283</v>
      </c>
      <c r="AC286" s="4"/>
      <c r="AD286" s="4">
        <v>146</v>
      </c>
      <c r="AE286" s="4"/>
      <c r="AF286" s="4">
        <v>735</v>
      </c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>
        <v>118</v>
      </c>
      <c r="AS286" s="4"/>
      <c r="AT286" s="4">
        <v>735</v>
      </c>
      <c r="AU286" s="4"/>
      <c r="AV286" s="4"/>
      <c r="AW286" s="4"/>
      <c r="AX286" s="4"/>
      <c r="AY286" s="4"/>
      <c r="AZ286" s="4">
        <v>423</v>
      </c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>
        <v>698</v>
      </c>
      <c r="BM286" s="4"/>
      <c r="BN286" s="4"/>
      <c r="BO286" s="4"/>
      <c r="BP286" s="4"/>
      <c r="BQ286" s="4"/>
      <c r="BR286" s="4"/>
      <c r="BS286" s="4"/>
      <c r="BT286" s="4"/>
      <c r="BU286" s="4"/>
      <c r="BV286" s="4">
        <v>441</v>
      </c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>
        <v>441</v>
      </c>
      <c r="CU286" s="4"/>
      <c r="CV286" s="4"/>
      <c r="CW286" s="4"/>
      <c r="CX286" s="4"/>
      <c r="CY286" s="4">
        <v>294</v>
      </c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>
        <v>658</v>
      </c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>
        <v>441</v>
      </c>
      <c r="DZ286" s="4"/>
      <c r="EA286" s="4"/>
      <c r="EB286" s="4"/>
      <c r="EC286" s="4"/>
      <c r="ED286" s="4">
        <v>367</v>
      </c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>
        <v>141</v>
      </c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>
        <v>220</v>
      </c>
      <c r="FH286" s="4"/>
      <c r="FI286" s="4"/>
      <c r="FJ286" s="4">
        <v>73</v>
      </c>
      <c r="FK286" s="4"/>
      <c r="FL286" s="4"/>
      <c r="FM286" s="4">
        <v>367</v>
      </c>
      <c r="FN286" s="4"/>
      <c r="FO286" s="4">
        <v>184</v>
      </c>
      <c r="FP286" s="4"/>
      <c r="FQ286" s="4"/>
      <c r="FR286" s="4"/>
      <c r="FS286" s="4"/>
      <c r="FT286" s="4"/>
      <c r="FU286" s="4"/>
      <c r="FV286" s="4"/>
      <c r="FW286" s="4"/>
      <c r="FX286" s="4">
        <v>919</v>
      </c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>
        <v>220</v>
      </c>
      <c r="GQ286" s="4">
        <v>220</v>
      </c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>
        <v>441</v>
      </c>
      <c r="HD286" s="4"/>
      <c r="HE286" s="4"/>
      <c r="HF286" s="4"/>
      <c r="HG286" s="4"/>
      <c r="HH286" s="4">
        <v>992</v>
      </c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>
        <v>5</v>
      </c>
      <c r="HZ286" s="4"/>
      <c r="IA286" s="4">
        <v>11</v>
      </c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>
        <v>408</v>
      </c>
      <c r="IQ286" s="4"/>
      <c r="IR286" s="4"/>
      <c r="IS286" s="4"/>
      <c r="IT286" s="4"/>
      <c r="IU286" s="4"/>
      <c r="IV286" s="4"/>
      <c r="IW286" s="4"/>
      <c r="IX286" s="4"/>
      <c r="IY286" s="4">
        <v>441</v>
      </c>
      <c r="IZ286" s="4"/>
      <c r="JA286" s="4"/>
      <c r="JB286" s="4"/>
      <c r="JC286" s="4"/>
      <c r="JD286" s="4"/>
      <c r="JE286" s="4"/>
      <c r="JF286" s="4"/>
      <c r="JG286" s="4"/>
      <c r="JH286" s="4"/>
      <c r="JI286" s="4">
        <v>496</v>
      </c>
      <c r="JJ286" s="4"/>
      <c r="JK286" s="4"/>
      <c r="JL286" s="4"/>
      <c r="JM286" s="4"/>
      <c r="JN286" s="4"/>
      <c r="JO286" s="4"/>
      <c r="JP286" s="4"/>
      <c r="JQ286" s="4"/>
      <c r="JR286" s="4"/>
      <c r="JS286" s="4">
        <v>220</v>
      </c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>
        <v>440</v>
      </c>
      <c r="KG286" s="4"/>
      <c r="KH286" s="4"/>
      <c r="KI286" s="4"/>
      <c r="KJ286" s="4"/>
      <c r="KK286" s="4">
        <v>220</v>
      </c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>
        <v>1102</v>
      </c>
      <c r="LJ286" s="4">
        <v>1102</v>
      </c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>
        <v>1102</v>
      </c>
      <c r="ML286" s="4"/>
      <c r="MM286" s="4">
        <v>212</v>
      </c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>
        <v>220</v>
      </c>
      <c r="NA286" s="4"/>
      <c r="NB286" s="4"/>
      <c r="NC286" s="4">
        <v>441</v>
      </c>
      <c r="ND286" s="4"/>
      <c r="NE286" s="4"/>
      <c r="NF286" s="4"/>
      <c r="NG286" s="4"/>
      <c r="NH286" s="4"/>
      <c r="NI286" s="4"/>
      <c r="NJ286" s="4"/>
      <c r="NK286" s="4"/>
      <c r="NL286" s="4"/>
      <c r="NM286" s="4">
        <v>198</v>
      </c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>
        <v>198</v>
      </c>
      <c r="OA286" s="4"/>
      <c r="OB286" s="4"/>
      <c r="OC286" s="4"/>
      <c r="OD286" s="4"/>
      <c r="OE286" s="4"/>
      <c r="OF286" s="4"/>
      <c r="OG286" s="4"/>
      <c r="OH286" s="4"/>
      <c r="OI286" s="4"/>
      <c r="OJ286" s="4">
        <v>214</v>
      </c>
      <c r="OK286" s="4"/>
      <c r="OL286" s="4"/>
      <c r="OM286" s="4"/>
      <c r="ON286" s="4"/>
      <c r="OO286" s="4"/>
      <c r="OP286" s="4"/>
      <c r="OQ286" s="4"/>
      <c r="OR286" s="4">
        <v>220</v>
      </c>
      <c r="OS286" s="4"/>
      <c r="OT286" s="4"/>
      <c r="OU286" s="4"/>
      <c r="OV286" s="4"/>
      <c r="OW286" s="4">
        <v>199</v>
      </c>
      <c r="OX286" s="4"/>
      <c r="OY286" s="4"/>
      <c r="OZ286" s="4"/>
      <c r="PA286" s="4">
        <v>354</v>
      </c>
      <c r="PB286" s="4"/>
      <c r="PC286" s="4"/>
      <c r="PD286" s="4"/>
      <c r="PE286" s="4"/>
      <c r="PF286" s="4">
        <v>184</v>
      </c>
      <c r="PG286" s="4"/>
      <c r="PH286" s="4"/>
      <c r="PI286" s="4"/>
      <c r="PJ286" s="4">
        <v>184</v>
      </c>
      <c r="PK286" s="4"/>
      <c r="PL286" s="4"/>
      <c r="PM286" s="4"/>
      <c r="PN286" s="4"/>
      <c r="PO286" s="4"/>
      <c r="PP286" s="4">
        <v>198</v>
      </c>
      <c r="PQ286" s="4"/>
      <c r="PR286" s="4"/>
      <c r="PS286" s="4"/>
      <c r="PT286" s="4"/>
      <c r="PU286" s="4"/>
      <c r="PV286" s="4" t="s">
        <v>5</v>
      </c>
      <c r="PW286" s="4" t="s">
        <v>5</v>
      </c>
      <c r="PX286" s="4">
        <v>1102.2742562999999</v>
      </c>
      <c r="PY286" s="4" t="s">
        <v>5</v>
      </c>
      <c r="PZ286" s="4">
        <v>1102.2375125999999</v>
      </c>
      <c r="QA286" s="4" t="s">
        <v>5</v>
      </c>
      <c r="QB286" s="4" t="s">
        <v>5</v>
      </c>
      <c r="QC286" s="4" t="s">
        <v>5</v>
      </c>
      <c r="QD286" s="4" t="s">
        <v>5</v>
      </c>
      <c r="QE286" s="4" t="s">
        <v>5</v>
      </c>
      <c r="QF286" s="4" t="s">
        <v>5</v>
      </c>
      <c r="QG286" s="4" t="s">
        <v>5</v>
      </c>
      <c r="QH286" s="4" t="s">
        <v>5</v>
      </c>
      <c r="QI286" s="4" t="s">
        <v>5</v>
      </c>
      <c r="QJ286" s="4" t="s">
        <v>5</v>
      </c>
      <c r="QK286" s="4" t="s">
        <v>5</v>
      </c>
      <c r="QL286" s="4" t="s">
        <v>5</v>
      </c>
      <c r="QM286" s="4">
        <v>1102.3109999999999</v>
      </c>
      <c r="QN286" s="4" t="s">
        <v>5</v>
      </c>
      <c r="QO286" s="4" t="s">
        <v>5</v>
      </c>
      <c r="QP286" s="4">
        <v>9.002206499999998</v>
      </c>
      <c r="QQ286" s="4" t="s">
        <v>5</v>
      </c>
      <c r="QR286" s="4" t="s">
        <v>5</v>
      </c>
      <c r="QS286" s="4" t="s">
        <v>5</v>
      </c>
      <c r="QT286" s="4" t="s">
        <v>5</v>
      </c>
      <c r="QU286" s="4" t="s">
        <v>5</v>
      </c>
      <c r="QV286" s="4" t="s">
        <v>5</v>
      </c>
      <c r="QW286" s="4" t="s">
        <v>5</v>
      </c>
      <c r="QX286" s="4" t="s">
        <v>5</v>
      </c>
      <c r="QY286" s="4" t="s">
        <v>5</v>
      </c>
      <c r="QZ286" s="4" t="s">
        <v>5</v>
      </c>
      <c r="RA286" s="4" t="s">
        <v>5</v>
      </c>
      <c r="RB286" s="4" t="s">
        <v>5</v>
      </c>
      <c r="RC286" s="4" t="s">
        <v>5</v>
      </c>
      <c r="RD286" s="4" t="s">
        <v>5</v>
      </c>
      <c r="RE286" s="4" t="s">
        <v>5</v>
      </c>
      <c r="RF286" s="4" t="s">
        <v>5</v>
      </c>
      <c r="RG286" s="4" t="s">
        <v>5</v>
      </c>
      <c r="RH286" s="4" t="s">
        <v>5</v>
      </c>
      <c r="RI286" s="4" t="s">
        <v>5</v>
      </c>
      <c r="RJ286" s="4" t="s">
        <v>5</v>
      </c>
      <c r="RK286" s="4" t="s">
        <v>5</v>
      </c>
      <c r="RL286" s="4" t="s">
        <v>5</v>
      </c>
      <c r="RM286" s="4" t="s">
        <v>5</v>
      </c>
      <c r="RN286" s="4" t="s">
        <v>5</v>
      </c>
      <c r="RO286" s="4" t="s">
        <v>5</v>
      </c>
      <c r="RP286" s="4" t="s">
        <v>5</v>
      </c>
      <c r="RQ286" s="4" t="s">
        <v>5</v>
      </c>
      <c r="RR286" s="4" t="s">
        <v>5</v>
      </c>
      <c r="RS286" s="4" t="s">
        <v>5</v>
      </c>
      <c r="RT286" s="4" t="s">
        <v>5</v>
      </c>
      <c r="RU286" s="4" t="s">
        <v>5</v>
      </c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 t="s">
        <v>5</v>
      </c>
      <c r="TP286" s="4" t="s">
        <v>5</v>
      </c>
      <c r="TQ286" s="4" t="s">
        <v>5</v>
      </c>
      <c r="TR286" s="4" t="s">
        <v>5</v>
      </c>
      <c r="TS286" s="4">
        <v>551.15549999999996</v>
      </c>
      <c r="TT286" s="4" t="s">
        <v>5</v>
      </c>
      <c r="TU286" s="6" t="s">
        <v>5</v>
      </c>
      <c r="TV286" s="6" t="s">
        <v>5</v>
      </c>
      <c r="TW286" s="6" t="s">
        <v>5</v>
      </c>
      <c r="TX286" s="6">
        <v>183.71849999999998</v>
      </c>
      <c r="TY286" s="6" t="s">
        <v>5</v>
      </c>
      <c r="TZ286" s="6" t="s">
        <v>5</v>
      </c>
      <c r="UA286" s="6" t="s">
        <v>5</v>
      </c>
      <c r="UB286" s="6" t="s">
        <v>5</v>
      </c>
      <c r="UC286" s="6" t="s">
        <v>5</v>
      </c>
      <c r="UD286" s="6" t="s">
        <v>5</v>
      </c>
      <c r="UE286" s="6" t="s">
        <v>5</v>
      </c>
      <c r="UF286" s="6" t="s">
        <v>5</v>
      </c>
      <c r="UG286" s="6" t="s">
        <v>5</v>
      </c>
      <c r="UH286" s="6" t="s">
        <v>5</v>
      </c>
      <c r="UI286" s="6" t="s">
        <v>5</v>
      </c>
      <c r="UJ286" s="6" t="s">
        <v>5</v>
      </c>
      <c r="UK286" s="6" t="s">
        <v>5</v>
      </c>
      <c r="UL286" s="6" t="s">
        <v>5</v>
      </c>
      <c r="UM286" s="6" t="s">
        <v>5</v>
      </c>
      <c r="UN286" s="6" t="s">
        <v>5</v>
      </c>
      <c r="UO286" s="6" t="s">
        <v>5</v>
      </c>
      <c r="UP286" s="6" t="s">
        <v>5</v>
      </c>
      <c r="UQ286" s="6" t="s">
        <v>5</v>
      </c>
      <c r="UR286" s="6" t="s">
        <v>5</v>
      </c>
      <c r="US286" s="6" t="s">
        <v>5</v>
      </c>
      <c r="UT286" s="6" t="s">
        <v>5</v>
      </c>
      <c r="UU286" s="6">
        <v>191.28770219999998</v>
      </c>
      <c r="UV286" s="6" t="s">
        <v>5</v>
      </c>
      <c r="UW286" s="6" t="s">
        <v>5</v>
      </c>
      <c r="UX286" s="6" t="s">
        <v>5</v>
      </c>
      <c r="UY286" s="6" t="s">
        <v>5</v>
      </c>
      <c r="UZ286" s="6" t="s">
        <v>5</v>
      </c>
      <c r="VA286" s="6" t="s">
        <v>5</v>
      </c>
      <c r="VB286" s="6" t="s">
        <v>5</v>
      </c>
      <c r="VC286" s="6" t="s">
        <v>5</v>
      </c>
      <c r="VD286" s="6" t="s">
        <v>5</v>
      </c>
      <c r="VE286" s="6" t="s">
        <v>5</v>
      </c>
      <c r="VF286" s="6" t="s">
        <v>5</v>
      </c>
      <c r="VG286" s="6">
        <v>170.19681839999998</v>
      </c>
      <c r="VH286" s="6" t="s">
        <v>5</v>
      </c>
      <c r="VI286" s="6" t="s">
        <v>5</v>
      </c>
      <c r="VJ286" s="6" t="s">
        <v>5</v>
      </c>
      <c r="VK286" s="6" t="s">
        <v>5</v>
      </c>
      <c r="VL286" s="6">
        <v>367.36351259999998</v>
      </c>
      <c r="VM286" s="6" t="s">
        <v>5</v>
      </c>
      <c r="VN286" s="6" t="s">
        <v>5</v>
      </c>
      <c r="VO286" s="6" t="s">
        <v>5</v>
      </c>
      <c r="VP286" s="6" t="s">
        <v>5</v>
      </c>
      <c r="VQ286" s="6" t="s">
        <v>5</v>
      </c>
      <c r="VR286" s="6">
        <v>157.99790999999996</v>
      </c>
      <c r="VS286" s="6" t="s">
        <v>5</v>
      </c>
      <c r="VT286" s="6" t="s">
        <v>5</v>
      </c>
      <c r="VU286" s="6" t="s">
        <v>5</v>
      </c>
      <c r="VV286" s="6" t="s">
        <v>5</v>
      </c>
      <c r="VW286" s="6" t="s">
        <v>5</v>
      </c>
      <c r="VX286" s="6" t="s">
        <v>5</v>
      </c>
      <c r="VY286" s="6" t="s">
        <v>5</v>
      </c>
      <c r="VZ286" s="6" t="s">
        <v>5</v>
      </c>
      <c r="WA286" s="6" t="s">
        <v>5</v>
      </c>
      <c r="WB286" s="6" t="s">
        <v>5</v>
      </c>
      <c r="WC286" s="6">
        <v>355.56878489999997</v>
      </c>
      <c r="WD286" s="6" t="s">
        <v>5</v>
      </c>
      <c r="WE286" s="6" t="s">
        <v>5</v>
      </c>
      <c r="WF286" s="6" t="s">
        <v>5</v>
      </c>
      <c r="WG286" s="6" t="s">
        <v>5</v>
      </c>
      <c r="WH286" s="6" t="s">
        <v>5</v>
      </c>
      <c r="WI286" s="6">
        <v>132.27731999999997</v>
      </c>
      <c r="WJ286" s="6">
        <v>220.42545629999998</v>
      </c>
      <c r="WK286" s="6" t="s">
        <v>5</v>
      </c>
      <c r="WL286" s="6" t="s">
        <v>5</v>
      </c>
      <c r="WM286" s="6" t="s">
        <v>5</v>
      </c>
      <c r="WN286" s="6" t="s">
        <v>5</v>
      </c>
      <c r="WO286" s="6" t="s">
        <v>5</v>
      </c>
      <c r="WP286" s="6" t="s">
        <v>5</v>
      </c>
      <c r="WQ286" s="6">
        <v>73.487399999999994</v>
      </c>
      <c r="WR286" s="6" t="s">
        <v>5</v>
      </c>
      <c r="WS286" s="6" t="s">
        <v>5</v>
      </c>
      <c r="WT286" s="6">
        <v>89.360678399999983</v>
      </c>
      <c r="WU286" s="6" t="s">
        <v>5</v>
      </c>
      <c r="WV286" s="6" t="s">
        <v>5</v>
      </c>
      <c r="WW286" s="6" t="s">
        <v>5</v>
      </c>
      <c r="WX286" s="6" t="s">
        <v>5</v>
      </c>
      <c r="WY286" s="6" t="s">
        <v>5</v>
      </c>
      <c r="WZ286" s="6" t="s">
        <v>5</v>
      </c>
      <c r="XA286" s="6" t="s">
        <v>5</v>
      </c>
      <c r="XB286" s="6" t="s">
        <v>5</v>
      </c>
      <c r="XC286" s="6" t="s">
        <v>5</v>
      </c>
      <c r="XD286" s="6">
        <v>91.381581899999986</v>
      </c>
      <c r="XE286" s="6" t="s">
        <v>5</v>
      </c>
      <c r="XF286" s="6" t="s">
        <v>5</v>
      </c>
      <c r="XG286" s="6" t="s">
        <v>5</v>
      </c>
      <c r="XH286" s="6" t="s">
        <v>5</v>
      </c>
      <c r="XI286" s="6" t="s">
        <v>5</v>
      </c>
      <c r="XJ286" s="6" t="s">
        <v>5</v>
      </c>
      <c r="XK286" s="6" t="s">
        <v>5</v>
      </c>
      <c r="XL286" s="6" t="s">
        <v>5</v>
      </c>
      <c r="XM286" s="6" t="s">
        <v>5</v>
      </c>
      <c r="XN286" s="6" t="s">
        <v>5</v>
      </c>
      <c r="XO286" s="6" t="s">
        <v>5</v>
      </c>
      <c r="XP286" s="6" t="s">
        <v>5</v>
      </c>
      <c r="XQ286" s="6" t="s">
        <v>5</v>
      </c>
      <c r="XR286" s="6" t="s">
        <v>5</v>
      </c>
      <c r="XS286" s="6" t="s">
        <v>5</v>
      </c>
      <c r="XT286" s="6" t="s">
        <v>5</v>
      </c>
      <c r="XU286" s="6" t="s">
        <v>5</v>
      </c>
      <c r="XV286" s="6" t="s">
        <v>5</v>
      </c>
      <c r="XW286" s="6" t="s">
        <v>5</v>
      </c>
      <c r="XX286" s="6">
        <v>282.52230929999996</v>
      </c>
      <c r="XY286" s="6" t="s">
        <v>5</v>
      </c>
      <c r="XZ286" s="6" t="s">
        <v>5</v>
      </c>
      <c r="YA286" s="6" t="s">
        <v>5</v>
      </c>
      <c r="YB286" s="6" t="s">
        <v>5</v>
      </c>
      <c r="YC286" s="6" t="s">
        <v>5</v>
      </c>
      <c r="YD286" s="6" t="s">
        <v>5</v>
      </c>
      <c r="YE286" s="6" t="s">
        <v>5</v>
      </c>
      <c r="YF286" s="6" t="s">
        <v>5</v>
      </c>
      <c r="YG286" s="6" t="s">
        <v>5</v>
      </c>
      <c r="YH286" s="6" t="s">
        <v>5</v>
      </c>
      <c r="YI286" s="6" t="s">
        <v>5</v>
      </c>
      <c r="YJ286" s="6">
        <v>395.36221199999994</v>
      </c>
      <c r="YK286" s="6">
        <v>161.96622959999999</v>
      </c>
      <c r="YL286" s="6" t="s">
        <v>5</v>
      </c>
      <c r="YM286" s="6" t="s">
        <v>5</v>
      </c>
      <c r="YN286" s="6" t="s">
        <v>5</v>
      </c>
      <c r="YO286" s="6" t="s">
        <v>5</v>
      </c>
      <c r="YP286" s="6" t="s">
        <v>5</v>
      </c>
      <c r="YQ286" s="6">
        <v>305.11968480000002</v>
      </c>
      <c r="YR286" s="6" t="s">
        <v>5</v>
      </c>
      <c r="YS286" s="6" t="s">
        <v>5</v>
      </c>
      <c r="YT286" s="6" t="s">
        <v>5</v>
      </c>
      <c r="YU286" s="6" t="s">
        <v>5</v>
      </c>
      <c r="YV286" s="6">
        <v>282.92649</v>
      </c>
      <c r="YW286" s="6" t="s">
        <v>5</v>
      </c>
      <c r="YX286" s="6" t="s">
        <v>5</v>
      </c>
      <c r="YY286" s="6" t="s">
        <v>5</v>
      </c>
      <c r="YZ286" s="6" t="s">
        <v>5</v>
      </c>
      <c r="ZA286" s="6" t="s">
        <v>5</v>
      </c>
      <c r="ZB286" s="6">
        <v>220.4622</v>
      </c>
      <c r="ZC286" s="6" t="s">
        <v>5</v>
      </c>
      <c r="ZD286" s="6" t="s">
        <v>5</v>
      </c>
      <c r="ZE286" s="6" t="s">
        <v>5</v>
      </c>
      <c r="ZF286" s="6" t="s">
        <v>5</v>
      </c>
      <c r="ZG286" s="6" t="s">
        <v>5</v>
      </c>
      <c r="ZH286" s="6" t="s">
        <v>5</v>
      </c>
      <c r="ZI286" s="4"/>
      <c r="ZJ286" s="4"/>
      <c r="ZK286" s="4"/>
      <c r="ZL286" s="4"/>
      <c r="ZM286" s="4"/>
      <c r="ZN286" s="4"/>
      <c r="ZO286" s="6">
        <v>165.34664999999998</v>
      </c>
      <c r="ZP286" s="4"/>
      <c r="ZQ286" s="4"/>
      <c r="ZR286" s="4"/>
      <c r="ZS286" s="4"/>
      <c r="ZT286" s="4"/>
      <c r="ZU286" s="4"/>
      <c r="ZV286" s="4"/>
      <c r="ZW286" s="4"/>
      <c r="ZX286" s="4"/>
      <c r="ZY286" s="4"/>
      <c r="ZZ286" s="4"/>
      <c r="AAA286" s="4"/>
      <c r="AAB286" s="4"/>
      <c r="AAC286" s="4"/>
      <c r="AAD286" s="4"/>
      <c r="AAE286" s="4"/>
      <c r="AAF286" s="4"/>
      <c r="AAG286" s="4"/>
      <c r="AAH286" s="4"/>
      <c r="AAI286" s="4"/>
      <c r="AAJ286" s="4"/>
      <c r="AAK286" s="4"/>
      <c r="AAL286" s="4"/>
      <c r="AAM286" s="4"/>
      <c r="AAN286" s="4">
        <v>313.90142909999997</v>
      </c>
      <c r="AAO286" s="4"/>
      <c r="AAP286" s="4"/>
      <c r="AAQ286" s="4"/>
      <c r="AAR286" s="4"/>
      <c r="AAS286" s="4"/>
      <c r="AAT286" s="4"/>
      <c r="AAU286" s="4"/>
      <c r="AAV286" s="4"/>
      <c r="AAW286" s="4"/>
      <c r="AAX286" s="4"/>
      <c r="AAY286" s="4"/>
      <c r="AAZ286" s="4"/>
      <c r="ABA286" s="4"/>
      <c r="ABB286" s="4"/>
      <c r="ABC286" s="4"/>
      <c r="ABD286" s="4"/>
      <c r="ABE286" s="4"/>
      <c r="ABF286" s="4"/>
      <c r="ABG286" s="4"/>
      <c r="ABH286" s="4"/>
      <c r="ABI286" s="4"/>
      <c r="ABJ286" s="4">
        <v>235.34339849999998</v>
      </c>
      <c r="ABK286" s="4"/>
      <c r="ABL286" s="4"/>
      <c r="ABM286" s="4"/>
      <c r="ABN286" s="4"/>
      <c r="ABO286" s="4"/>
      <c r="ABP286" s="4">
        <v>251.40039539999998</v>
      </c>
      <c r="ABQ286" s="4"/>
      <c r="ABR286" s="4"/>
      <c r="ABS286" s="4"/>
      <c r="ABT286" s="4">
        <v>269.62527059999996</v>
      </c>
      <c r="ABU286" s="4">
        <v>97.554523500000002</v>
      </c>
      <c r="ABV286" s="4"/>
      <c r="ABW286" s="4"/>
      <c r="ABX286" s="4"/>
      <c r="ABY286" s="4">
        <v>489.86700839999992</v>
      </c>
      <c r="ABZ286" s="4"/>
      <c r="ACA286" s="4"/>
      <c r="ACB286" s="4"/>
      <c r="ACC286" s="4"/>
      <c r="ACD286" s="4">
        <v>402.89467049999996</v>
      </c>
      <c r="ACE286" s="4"/>
      <c r="ACF286" s="4"/>
      <c r="ACG286" s="4" t="s">
        <v>5</v>
      </c>
      <c r="ACH286" s="4">
        <v>202.75173659999999</v>
      </c>
      <c r="ACI286" s="4" t="s">
        <v>5</v>
      </c>
      <c r="ACJ286" s="4" t="s">
        <v>5</v>
      </c>
      <c r="ACK286" s="4" t="s">
        <v>5</v>
      </c>
      <c r="ACL286" s="4" t="s">
        <v>5</v>
      </c>
      <c r="ACM286" s="4">
        <v>245.37442859999999</v>
      </c>
      <c r="ACN286" s="4" t="s">
        <v>5</v>
      </c>
      <c r="ACO286" s="4"/>
      <c r="ACP286" s="4" t="s">
        <v>5</v>
      </c>
      <c r="ACQ286" s="4" t="s">
        <v>5</v>
      </c>
      <c r="ACR286" s="4" t="s">
        <v>5</v>
      </c>
      <c r="ACS286" s="4" t="s">
        <v>5</v>
      </c>
      <c r="ACT286" s="4" t="s">
        <v>5</v>
      </c>
      <c r="ACU286" s="4" t="s">
        <v>5</v>
      </c>
      <c r="ACV286" s="4" t="s">
        <v>5</v>
      </c>
      <c r="ACW286" s="4" t="s">
        <v>5</v>
      </c>
      <c r="ACX286" s="4" t="s">
        <v>5</v>
      </c>
      <c r="ACY286" s="4" t="s">
        <v>5</v>
      </c>
      <c r="ACZ286" s="4" t="s">
        <v>5</v>
      </c>
      <c r="ADA286" s="4" t="s">
        <v>5</v>
      </c>
      <c r="ADB286" s="4" t="s">
        <v>5</v>
      </c>
      <c r="ADC286" s="4" t="s">
        <v>5</v>
      </c>
      <c r="ADD286" s="4">
        <v>242.36144519999999</v>
      </c>
      <c r="ADE286" s="4" t="s">
        <v>5</v>
      </c>
      <c r="ADF286" s="4" t="s">
        <v>5</v>
      </c>
      <c r="ADG286" s="4" t="s">
        <v>5</v>
      </c>
      <c r="ADH286" s="4" t="s">
        <v>5</v>
      </c>
      <c r="ADI286" s="4" t="s">
        <v>5</v>
      </c>
      <c r="ADJ286" s="4" t="s">
        <v>5</v>
      </c>
      <c r="ADK286" s="4" t="s">
        <v>5</v>
      </c>
      <c r="ADL286" s="4"/>
      <c r="ADM286" s="4">
        <v>251.69434499999997</v>
      </c>
      <c r="ADN286" s="4">
        <v>242.50841999999997</v>
      </c>
      <c r="ADO286" s="4" t="s">
        <v>5</v>
      </c>
      <c r="ADP286" s="4" t="s">
        <v>5</v>
      </c>
      <c r="ADQ286" s="2" t="s">
        <v>5</v>
      </c>
      <c r="ADR286" s="2" t="s">
        <v>5</v>
      </c>
      <c r="ADS286" s="2" t="s">
        <v>5</v>
      </c>
      <c r="ADT286" s="2" t="s">
        <v>5</v>
      </c>
      <c r="ADU286" s="2" t="s">
        <v>5</v>
      </c>
      <c r="ADV286" s="2">
        <v>252.90688710000001</v>
      </c>
    </row>
    <row r="287" spans="1:802" s="2" customFormat="1" ht="16.5">
      <c r="A287" s="5" t="s">
        <v>281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  <c r="UG287" s="4"/>
      <c r="UH287" s="4"/>
      <c r="UI287" s="4"/>
      <c r="UJ287" s="4"/>
      <c r="UK287" s="4"/>
      <c r="UL287" s="4"/>
      <c r="UM287" s="4"/>
      <c r="UN287" s="4"/>
      <c r="UO287" s="4"/>
      <c r="UP287" s="4"/>
      <c r="UQ287" s="4"/>
      <c r="UR287" s="4"/>
      <c r="US287" s="4"/>
      <c r="UT287" s="4"/>
      <c r="UU287" s="4"/>
      <c r="UV287" s="4"/>
      <c r="UW287" s="4"/>
      <c r="UX287" s="4"/>
      <c r="UY287" s="4"/>
      <c r="UZ287" s="4"/>
      <c r="VA287" s="4"/>
      <c r="VB287" s="4"/>
      <c r="VC287" s="4"/>
      <c r="VD287" s="4"/>
      <c r="VE287" s="4"/>
      <c r="VF287" s="4"/>
      <c r="VG287" s="4"/>
      <c r="VH287" s="4"/>
      <c r="VI287" s="4"/>
      <c r="VJ287" s="4"/>
      <c r="VK287" s="4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WJ287" s="4"/>
      <c r="WK287" s="4"/>
      <c r="WL287" s="4"/>
      <c r="WM287" s="4"/>
      <c r="WN287" s="4"/>
      <c r="WO287" s="4"/>
      <c r="WP287" s="4"/>
      <c r="WQ287" s="4"/>
      <c r="WR287" s="4"/>
      <c r="WS287" s="4"/>
      <c r="WT287" s="4"/>
      <c r="WU287" s="4"/>
      <c r="WV287" s="4"/>
      <c r="WW287" s="4"/>
      <c r="WX287" s="4"/>
      <c r="WY287" s="4"/>
      <c r="WZ287" s="4"/>
      <c r="XA287" s="4"/>
      <c r="XB287" s="4"/>
      <c r="XC287" s="4"/>
      <c r="XD287" s="4"/>
      <c r="XE287" s="4"/>
      <c r="XF287" s="4"/>
      <c r="XG287" s="4"/>
      <c r="XH287" s="4"/>
      <c r="XI287" s="4"/>
      <c r="XJ287" s="4"/>
      <c r="XK287" s="4"/>
      <c r="XL287" s="4"/>
      <c r="XM287" s="4"/>
      <c r="XN287" s="4"/>
      <c r="XO287" s="4"/>
      <c r="XP287" s="4"/>
      <c r="XQ287" s="4"/>
      <c r="XR287" s="4"/>
      <c r="XS287" s="4"/>
      <c r="XT287" s="4"/>
      <c r="XU287" s="4"/>
      <c r="XV287" s="4"/>
      <c r="XW287" s="4"/>
      <c r="XX287" s="4"/>
      <c r="XY287" s="4"/>
      <c r="XZ287" s="4"/>
      <c r="YA287" s="4"/>
      <c r="YB287" s="4"/>
      <c r="YC287" s="4"/>
      <c r="YD287" s="4"/>
      <c r="YE287" s="4"/>
      <c r="YF287" s="4"/>
      <c r="YG287" s="4"/>
      <c r="YH287" s="4"/>
      <c r="YI287" s="4"/>
      <c r="YJ287" s="4"/>
      <c r="YK287" s="4"/>
      <c r="YL287" s="4"/>
      <c r="YM287" s="4"/>
      <c r="YN287" s="4"/>
      <c r="YO287" s="4"/>
      <c r="YP287" s="4"/>
      <c r="YQ287" s="4"/>
      <c r="YR287" s="4"/>
      <c r="YS287" s="4"/>
      <c r="YT287" s="4"/>
      <c r="YU287" s="4"/>
      <c r="YV287" s="4"/>
      <c r="YW287" s="4"/>
      <c r="YX287" s="4"/>
      <c r="YY287" s="4"/>
      <c r="YZ287" s="4"/>
      <c r="ZA287" s="4"/>
      <c r="ZB287" s="4"/>
      <c r="ZC287" s="4"/>
      <c r="ZD287" s="4"/>
      <c r="ZE287" s="4"/>
      <c r="ZF287" s="4"/>
      <c r="ZG287" s="4"/>
      <c r="ZH287" s="4"/>
      <c r="ZI287" s="4"/>
      <c r="ZJ287" s="4"/>
      <c r="ZK287" s="4"/>
      <c r="ZL287" s="4"/>
      <c r="ZM287" s="4"/>
      <c r="ZN287" s="4"/>
      <c r="ZO287" s="4"/>
      <c r="ZP287" s="4"/>
      <c r="ZQ287" s="4"/>
      <c r="ZR287" s="4"/>
      <c r="ZS287" s="4"/>
      <c r="ZT287" s="4"/>
      <c r="ZU287" s="4"/>
      <c r="ZV287" s="4"/>
      <c r="ZW287" s="4"/>
      <c r="ZX287" s="4"/>
      <c r="ZY287" s="4"/>
      <c r="ZZ287" s="4"/>
      <c r="AAA287" s="4"/>
      <c r="AAB287" s="4"/>
      <c r="AAC287" s="4"/>
      <c r="AAD287" s="4"/>
      <c r="AAE287" s="4"/>
      <c r="AAF287" s="4"/>
      <c r="AAG287" s="4"/>
      <c r="AAH287" s="4"/>
      <c r="AAI287" s="4"/>
      <c r="AAJ287" s="4"/>
      <c r="AAK287" s="4"/>
      <c r="AAL287" s="4"/>
      <c r="AAM287" s="4"/>
      <c r="AAN287" s="4"/>
      <c r="AAO287" s="4"/>
      <c r="AAP287" s="4"/>
      <c r="AAQ287" s="4"/>
      <c r="AAR287" s="4"/>
      <c r="AAS287" s="4"/>
      <c r="AAT287" s="4"/>
      <c r="AAU287" s="4"/>
      <c r="AAV287" s="4"/>
      <c r="AAW287" s="4"/>
      <c r="AAX287" s="4"/>
      <c r="AAY287" s="4"/>
      <c r="AAZ287" s="4"/>
      <c r="ABA287" s="4"/>
      <c r="ABB287" s="4"/>
      <c r="ABC287" s="4"/>
      <c r="ABD287" s="4"/>
      <c r="ABE287" s="4"/>
      <c r="ABF287" s="4"/>
      <c r="ABG287" s="4"/>
      <c r="ABH287" s="4"/>
      <c r="ABI287" s="4"/>
      <c r="ABJ287" s="4"/>
      <c r="ABK287" s="4"/>
      <c r="ABL287" s="4"/>
      <c r="ABM287" s="4"/>
      <c r="ABN287" s="4"/>
      <c r="ABO287" s="4"/>
      <c r="ABP287" s="4"/>
      <c r="ABQ287" s="4"/>
      <c r="ABR287" s="4"/>
      <c r="ABS287" s="4"/>
      <c r="ABT287" s="4"/>
      <c r="ABU287" s="4"/>
      <c r="ABV287" s="4"/>
      <c r="ABW287" s="4"/>
      <c r="ABX287" s="4"/>
      <c r="ABY287" s="4"/>
      <c r="ABZ287" s="4"/>
      <c r="ACA287" s="4"/>
      <c r="ACB287" s="4"/>
      <c r="ACC287" s="4"/>
      <c r="ACD287" s="4"/>
      <c r="ACE287" s="4"/>
      <c r="ACF287" s="4"/>
      <c r="ACG287" s="4"/>
      <c r="ACH287" s="4"/>
      <c r="ACI287" s="4"/>
      <c r="ACJ287" s="4"/>
      <c r="ACK287" s="4"/>
      <c r="ACL287" s="4"/>
      <c r="ACM287" s="4"/>
      <c r="ACN287" s="4"/>
      <c r="ACO287" s="4"/>
      <c r="ACP287" s="4"/>
      <c r="ACQ287" s="4"/>
      <c r="ACR287" s="4"/>
      <c r="ACS287" s="4"/>
      <c r="ACT287" s="4"/>
      <c r="ACU287" s="4"/>
      <c r="ACV287" s="4"/>
      <c r="ACW287" s="4"/>
      <c r="ACX287" s="4"/>
      <c r="ACY287" s="4"/>
      <c r="ACZ287" s="4"/>
      <c r="ADA287" s="4"/>
      <c r="ADB287" s="4"/>
      <c r="ADC287" s="4"/>
      <c r="ADD287" s="4"/>
      <c r="ADE287" s="4"/>
      <c r="ADF287" s="4"/>
      <c r="ADG287" s="4"/>
      <c r="ADH287" s="4"/>
      <c r="ADI287" s="4"/>
      <c r="ADJ287" s="4"/>
      <c r="ADK287" s="4"/>
      <c r="ADL287" s="4"/>
      <c r="ADM287" s="4"/>
      <c r="ADN287" s="4"/>
      <c r="ADO287" s="4"/>
      <c r="ADP287" s="4"/>
    </row>
    <row r="288" spans="1:802" s="2" customFormat="1" ht="16.5">
      <c r="A288" s="1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  <c r="UG288" s="4"/>
      <c r="UH288" s="4"/>
      <c r="UI288" s="4"/>
      <c r="UJ288" s="4"/>
      <c r="UK288" s="4"/>
      <c r="UL288" s="4"/>
      <c r="UM288" s="4"/>
      <c r="UN288" s="4"/>
      <c r="UO288" s="4"/>
      <c r="UP288" s="4"/>
      <c r="UQ288" s="4"/>
      <c r="UR288" s="4"/>
      <c r="US288" s="4"/>
      <c r="UT288" s="4"/>
      <c r="UU288" s="4"/>
      <c r="UV288" s="4"/>
      <c r="UW288" s="4"/>
      <c r="UX288" s="4"/>
      <c r="UY288" s="4"/>
      <c r="UZ288" s="4"/>
      <c r="VA288" s="4"/>
      <c r="VB288" s="4"/>
      <c r="VC288" s="4"/>
      <c r="VD288" s="4"/>
      <c r="VE288" s="4"/>
      <c r="VF288" s="4"/>
      <c r="VG288" s="4"/>
      <c r="VH288" s="4"/>
      <c r="VI288" s="4"/>
      <c r="VJ288" s="4"/>
      <c r="VK288" s="4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WJ288" s="4"/>
      <c r="WK288" s="4"/>
      <c r="WL288" s="4"/>
      <c r="WM288" s="4"/>
      <c r="WN288" s="4"/>
      <c r="WO288" s="4"/>
      <c r="WP288" s="4"/>
      <c r="WQ288" s="4"/>
      <c r="WR288" s="4"/>
      <c r="WS288" s="4"/>
      <c r="WT288" s="4"/>
      <c r="WU288" s="4"/>
      <c r="WV288" s="4"/>
      <c r="WW288" s="4"/>
      <c r="WX288" s="4"/>
      <c r="WY288" s="4"/>
      <c r="WZ288" s="4"/>
      <c r="XA288" s="4"/>
      <c r="XB288" s="4"/>
      <c r="XC288" s="4"/>
      <c r="XD288" s="4"/>
      <c r="XE288" s="4"/>
      <c r="XF288" s="4"/>
      <c r="XG288" s="4"/>
      <c r="XH288" s="4"/>
      <c r="XI288" s="4"/>
      <c r="XJ288" s="4"/>
      <c r="XK288" s="4"/>
      <c r="XL288" s="4"/>
      <c r="XM288" s="4"/>
      <c r="XN288" s="4"/>
      <c r="XO288" s="4"/>
      <c r="XP288" s="4"/>
      <c r="XQ288" s="4"/>
      <c r="XR288" s="4"/>
      <c r="XS288" s="4"/>
      <c r="XT288" s="4"/>
      <c r="XU288" s="4"/>
      <c r="XV288" s="4"/>
      <c r="XW288" s="4"/>
      <c r="XX288" s="4"/>
      <c r="XY288" s="4"/>
      <c r="XZ288" s="4"/>
      <c r="YA288" s="4"/>
      <c r="YB288" s="4"/>
      <c r="YC288" s="4"/>
      <c r="YD288" s="4"/>
      <c r="YE288" s="4"/>
      <c r="YF288" s="4"/>
      <c r="YG288" s="4"/>
      <c r="YH288" s="4"/>
      <c r="YI288" s="4"/>
      <c r="YJ288" s="4"/>
      <c r="YK288" s="4"/>
      <c r="YL288" s="4"/>
      <c r="YM288" s="4"/>
      <c r="YN288" s="4"/>
      <c r="YO288" s="4"/>
      <c r="YP288" s="4"/>
      <c r="YQ288" s="4"/>
      <c r="YR288" s="4"/>
      <c r="YS288" s="4"/>
      <c r="YT288" s="4"/>
      <c r="YU288" s="4"/>
      <c r="YV288" s="4"/>
      <c r="YW288" s="4"/>
      <c r="YX288" s="4"/>
      <c r="YY288" s="4"/>
      <c r="YZ288" s="4"/>
      <c r="ZA288" s="4"/>
      <c r="ZB288" s="4"/>
      <c r="ZC288" s="4"/>
      <c r="ZD288" s="4"/>
      <c r="ZE288" s="4"/>
      <c r="ZF288" s="4"/>
      <c r="ZG288" s="4"/>
      <c r="ZH288" s="4"/>
      <c r="ZI288" s="4"/>
      <c r="ZJ288" s="4"/>
      <c r="ZK288" s="4"/>
      <c r="ZL288" s="4"/>
      <c r="ZM288" s="4"/>
      <c r="ZN288" s="4"/>
      <c r="ZO288" s="4"/>
      <c r="ZP288" s="4"/>
      <c r="ZQ288" s="4"/>
      <c r="ZR288" s="4"/>
      <c r="ZS288" s="4"/>
      <c r="ZT288" s="4"/>
      <c r="ZU288" s="4"/>
      <c r="ZV288" s="4"/>
      <c r="ZW288" s="4"/>
      <c r="ZX288" s="4"/>
      <c r="ZY288" s="4"/>
      <c r="ZZ288" s="4"/>
      <c r="AAA288" s="4"/>
      <c r="AAB288" s="4"/>
      <c r="AAC288" s="4"/>
      <c r="AAD288" s="4"/>
      <c r="AAE288" s="4"/>
      <c r="AAF288" s="4"/>
      <c r="AAG288" s="4"/>
      <c r="AAH288" s="4"/>
      <c r="AAI288" s="4"/>
      <c r="AAJ288" s="4"/>
      <c r="AAK288" s="4"/>
      <c r="AAL288" s="4"/>
      <c r="AAM288" s="4"/>
      <c r="AAN288" s="4"/>
      <c r="AAO288" s="4"/>
      <c r="AAP288" s="4"/>
      <c r="AAQ288" s="4"/>
      <c r="AAR288" s="4"/>
      <c r="AAS288" s="4"/>
      <c r="AAT288" s="4"/>
      <c r="AAU288" s="4"/>
      <c r="AAV288" s="4"/>
      <c r="AAW288" s="4"/>
      <c r="AAX288" s="4"/>
      <c r="AAY288" s="4"/>
      <c r="AAZ288" s="4"/>
      <c r="ABA288" s="4"/>
      <c r="ABB288" s="4"/>
      <c r="ABC288" s="4"/>
      <c r="ABD288" s="4"/>
      <c r="ABE288" s="4"/>
      <c r="ABF288" s="4"/>
      <c r="ABG288" s="4"/>
      <c r="ABH288" s="4"/>
      <c r="ABI288" s="4"/>
      <c r="ABJ288" s="4"/>
      <c r="ABK288" s="4"/>
      <c r="ABL288" s="4"/>
      <c r="ABM288" s="4"/>
      <c r="ABN288" s="4"/>
      <c r="ABO288" s="4"/>
      <c r="ABP288" s="4"/>
      <c r="ABQ288" s="4"/>
      <c r="ABR288" s="4"/>
      <c r="ABS288" s="4"/>
      <c r="ABT288" s="4"/>
      <c r="ABU288" s="4"/>
      <c r="ABV288" s="4"/>
      <c r="ABW288" s="4"/>
      <c r="ABX288" s="4"/>
      <c r="ABY288" s="4"/>
      <c r="ABZ288" s="4"/>
      <c r="ACA288" s="4"/>
      <c r="ACB288" s="4"/>
      <c r="ACC288" s="4"/>
      <c r="ACD288" s="4"/>
      <c r="ACE288" s="4"/>
      <c r="ACF288" s="4"/>
      <c r="ACG288" s="4"/>
      <c r="ACH288" s="4"/>
      <c r="ACI288" s="4"/>
      <c r="ACJ288" s="4"/>
      <c r="ACK288" s="4"/>
      <c r="ACL288" s="4"/>
      <c r="ACM288" s="4"/>
      <c r="ACN288" s="4"/>
      <c r="ACO288" s="4"/>
      <c r="ACP288" s="4"/>
      <c r="ACQ288" s="4"/>
      <c r="ACR288" s="4"/>
      <c r="ACS288" s="4"/>
      <c r="ACT288" s="4"/>
      <c r="ACU288" s="4"/>
      <c r="ACV288" s="4"/>
      <c r="ACW288" s="4"/>
      <c r="ACX288" s="4"/>
      <c r="ACY288" s="4"/>
      <c r="ACZ288" s="4"/>
      <c r="ADA288" s="4"/>
      <c r="ADB288" s="4"/>
      <c r="ADC288" s="4"/>
      <c r="ADD288" s="4"/>
      <c r="ADE288" s="4"/>
      <c r="ADF288" s="4"/>
      <c r="ADG288" s="4"/>
      <c r="ADH288" s="4"/>
      <c r="ADI288" s="4"/>
      <c r="ADJ288" s="4"/>
      <c r="ADK288" s="4"/>
      <c r="ADL288" s="4"/>
      <c r="ADM288" s="4"/>
      <c r="ADN288" s="4"/>
      <c r="ADO288" s="4"/>
      <c r="ADP288" s="4"/>
    </row>
    <row r="289" spans="1:802" s="2" customFormat="1" ht="16.5">
      <c r="A289" s="5" t="s">
        <v>282</v>
      </c>
      <c r="B289" s="4">
        <f>SUM(B231,B164,B74,B59,B37,B4)</f>
        <v>12581</v>
      </c>
      <c r="C289" s="4">
        <f t="shared" ref="C289:BN289" si="78">SUM(C231,C164,C74,C59,C37,C4)</f>
        <v>10868</v>
      </c>
      <c r="D289" s="4">
        <f t="shared" si="78"/>
        <v>1070</v>
      </c>
      <c r="E289" s="4">
        <f t="shared" si="78"/>
        <v>7757</v>
      </c>
      <c r="F289" s="4">
        <f t="shared" si="78"/>
        <v>13526</v>
      </c>
      <c r="G289" s="4">
        <f t="shared" si="78"/>
        <v>24604</v>
      </c>
      <c r="H289" s="4">
        <f t="shared" si="78"/>
        <v>39422</v>
      </c>
      <c r="I289" s="4">
        <f t="shared" si="78"/>
        <v>48551</v>
      </c>
      <c r="J289" s="4">
        <f t="shared" si="78"/>
        <v>67544</v>
      </c>
      <c r="K289" s="4">
        <f t="shared" si="78"/>
        <v>61737</v>
      </c>
      <c r="L289" s="4">
        <f t="shared" si="78"/>
        <v>66168</v>
      </c>
      <c r="M289" s="4">
        <f t="shared" si="78"/>
        <v>88586</v>
      </c>
      <c r="N289" s="4">
        <f t="shared" si="78"/>
        <v>49577</v>
      </c>
      <c r="O289" s="4">
        <f t="shared" si="78"/>
        <v>63684</v>
      </c>
      <c r="P289" s="4">
        <f t="shared" si="78"/>
        <v>61731</v>
      </c>
      <c r="Q289" s="4">
        <f t="shared" si="78"/>
        <v>37016</v>
      </c>
      <c r="R289" s="4">
        <f t="shared" si="78"/>
        <v>63591</v>
      </c>
      <c r="S289" s="4">
        <f t="shared" si="78"/>
        <v>40566</v>
      </c>
      <c r="T289" s="4">
        <f t="shared" si="78"/>
        <v>47142</v>
      </c>
      <c r="U289" s="4">
        <f t="shared" si="78"/>
        <v>51121</v>
      </c>
      <c r="V289" s="4">
        <f t="shared" si="78"/>
        <v>51775</v>
      </c>
      <c r="W289" s="4">
        <f t="shared" si="78"/>
        <v>46762</v>
      </c>
      <c r="X289" s="4">
        <f t="shared" si="78"/>
        <v>42011</v>
      </c>
      <c r="Y289" s="4">
        <f t="shared" si="78"/>
        <v>39238</v>
      </c>
      <c r="Z289" s="4">
        <f t="shared" si="78"/>
        <v>42944</v>
      </c>
      <c r="AA289" s="4">
        <f t="shared" si="78"/>
        <v>41223</v>
      </c>
      <c r="AB289" s="4">
        <f t="shared" si="78"/>
        <v>34585</v>
      </c>
      <c r="AC289" s="4">
        <f t="shared" si="78"/>
        <v>32213</v>
      </c>
      <c r="AD289" s="4">
        <f t="shared" si="78"/>
        <v>32783</v>
      </c>
      <c r="AE289" s="4">
        <f t="shared" si="78"/>
        <v>31261</v>
      </c>
      <c r="AF289" s="4">
        <f t="shared" si="78"/>
        <v>17593</v>
      </c>
      <c r="AG289" s="4">
        <f t="shared" si="78"/>
        <v>15193</v>
      </c>
      <c r="AH289" s="4">
        <f t="shared" si="78"/>
        <v>16538</v>
      </c>
      <c r="AI289" s="4">
        <f t="shared" si="78"/>
        <v>10747</v>
      </c>
      <c r="AJ289" s="4">
        <f t="shared" si="78"/>
        <v>8574</v>
      </c>
      <c r="AK289" s="4">
        <f t="shared" si="78"/>
        <v>6910</v>
      </c>
      <c r="AL289" s="4">
        <f t="shared" si="78"/>
        <v>9551</v>
      </c>
      <c r="AM289" s="4">
        <f t="shared" si="78"/>
        <v>4568</v>
      </c>
      <c r="AN289" s="4">
        <f t="shared" si="78"/>
        <v>5849</v>
      </c>
      <c r="AO289" s="4">
        <f t="shared" si="78"/>
        <v>5539</v>
      </c>
      <c r="AP289" s="4">
        <f t="shared" si="78"/>
        <v>7960</v>
      </c>
      <c r="AQ289" s="4">
        <f t="shared" si="78"/>
        <v>9269</v>
      </c>
      <c r="AR289" s="4">
        <f t="shared" si="78"/>
        <v>4642</v>
      </c>
      <c r="AS289" s="4">
        <f t="shared" si="78"/>
        <v>3199</v>
      </c>
      <c r="AT289" s="4">
        <f t="shared" si="78"/>
        <v>7095</v>
      </c>
      <c r="AU289" s="4">
        <f t="shared" si="78"/>
        <v>10020</v>
      </c>
      <c r="AV289" s="4">
        <f t="shared" si="78"/>
        <v>7283</v>
      </c>
      <c r="AW289" s="4">
        <f t="shared" si="78"/>
        <v>10756</v>
      </c>
      <c r="AX289" s="4">
        <f t="shared" si="78"/>
        <v>7419</v>
      </c>
      <c r="AY289" s="4">
        <f t="shared" si="78"/>
        <v>16724</v>
      </c>
      <c r="AZ289" s="4">
        <f t="shared" si="78"/>
        <v>12433</v>
      </c>
      <c r="BA289" s="4">
        <f t="shared" si="78"/>
        <v>8580</v>
      </c>
      <c r="BB289" s="4">
        <f t="shared" si="78"/>
        <v>14917</v>
      </c>
      <c r="BC289" s="4">
        <f t="shared" si="78"/>
        <v>7283</v>
      </c>
      <c r="BD289" s="4">
        <f t="shared" si="78"/>
        <v>12872</v>
      </c>
      <c r="BE289" s="4">
        <f t="shared" si="78"/>
        <v>19274</v>
      </c>
      <c r="BF289" s="4">
        <f t="shared" si="78"/>
        <v>26565</v>
      </c>
      <c r="BG289" s="4">
        <f t="shared" si="78"/>
        <v>44672</v>
      </c>
      <c r="BH289" s="4">
        <f t="shared" si="78"/>
        <v>64038</v>
      </c>
      <c r="BI289" s="4">
        <f t="shared" si="78"/>
        <v>75694</v>
      </c>
      <c r="BJ289" s="4">
        <f t="shared" si="78"/>
        <v>72616</v>
      </c>
      <c r="BK289" s="4">
        <f t="shared" si="78"/>
        <v>63990</v>
      </c>
      <c r="BL289" s="4">
        <f t="shared" si="78"/>
        <v>75092</v>
      </c>
      <c r="BM289" s="4">
        <f t="shared" si="78"/>
        <v>59001</v>
      </c>
      <c r="BN289" s="4">
        <f t="shared" si="78"/>
        <v>66142</v>
      </c>
      <c r="BO289" s="4">
        <f t="shared" ref="BO289:DZ289" si="79">SUM(BO231,BO164,BO74,BO59,BO37,BO4)</f>
        <v>49379</v>
      </c>
      <c r="BP289" s="4">
        <f t="shared" si="79"/>
        <v>48108</v>
      </c>
      <c r="BQ289" s="4">
        <f t="shared" si="79"/>
        <v>55909</v>
      </c>
      <c r="BR289" s="4">
        <f t="shared" si="79"/>
        <v>35871</v>
      </c>
      <c r="BS289" s="4">
        <f t="shared" si="79"/>
        <v>29096</v>
      </c>
      <c r="BT289" s="4">
        <f t="shared" si="79"/>
        <v>38962</v>
      </c>
      <c r="BU289" s="4">
        <f t="shared" si="79"/>
        <v>47157</v>
      </c>
      <c r="BV289" s="4">
        <f t="shared" si="79"/>
        <v>43869</v>
      </c>
      <c r="BW289" s="4">
        <f t="shared" si="79"/>
        <v>43834</v>
      </c>
      <c r="BX289" s="4">
        <f t="shared" si="79"/>
        <v>44509</v>
      </c>
      <c r="BY289" s="4">
        <f t="shared" si="79"/>
        <v>35737</v>
      </c>
      <c r="BZ289" s="4">
        <f t="shared" si="79"/>
        <v>42346</v>
      </c>
      <c r="CA289" s="4">
        <f t="shared" si="79"/>
        <v>50389</v>
      </c>
      <c r="CB289" s="4">
        <f t="shared" si="79"/>
        <v>28272</v>
      </c>
      <c r="CC289" s="4">
        <f t="shared" si="79"/>
        <v>34125</v>
      </c>
      <c r="CD289" s="4">
        <f t="shared" si="79"/>
        <v>30290</v>
      </c>
      <c r="CE289" s="4">
        <f t="shared" si="79"/>
        <v>31137</v>
      </c>
      <c r="CF289" s="4">
        <f t="shared" si="79"/>
        <v>24572</v>
      </c>
      <c r="CG289" s="4">
        <f t="shared" si="79"/>
        <v>22894</v>
      </c>
      <c r="CH289" s="4">
        <f t="shared" si="79"/>
        <v>15966</v>
      </c>
      <c r="CI289" s="4">
        <f t="shared" si="79"/>
        <v>11154</v>
      </c>
      <c r="CJ289" s="4">
        <f t="shared" si="79"/>
        <v>8390</v>
      </c>
      <c r="CK289" s="4">
        <f t="shared" si="79"/>
        <v>7653</v>
      </c>
      <c r="CL289" s="4">
        <f t="shared" si="79"/>
        <v>6039</v>
      </c>
      <c r="CM289" s="4">
        <f t="shared" si="79"/>
        <v>8921</v>
      </c>
      <c r="CN289" s="4">
        <f t="shared" si="79"/>
        <v>10602</v>
      </c>
      <c r="CO289" s="4">
        <f t="shared" si="79"/>
        <v>4742</v>
      </c>
      <c r="CP289" s="4">
        <f t="shared" si="79"/>
        <v>7655</v>
      </c>
      <c r="CQ289" s="4">
        <f t="shared" si="79"/>
        <v>4660</v>
      </c>
      <c r="CR289" s="4">
        <f t="shared" si="79"/>
        <v>8895</v>
      </c>
      <c r="CS289" s="4">
        <f t="shared" si="79"/>
        <v>5650</v>
      </c>
      <c r="CT289" s="4">
        <f t="shared" si="79"/>
        <v>6594</v>
      </c>
      <c r="CU289" s="4">
        <f t="shared" si="79"/>
        <v>3819</v>
      </c>
      <c r="CV289" s="4">
        <f t="shared" si="79"/>
        <v>6373</v>
      </c>
      <c r="CW289" s="4">
        <f t="shared" si="79"/>
        <v>7273</v>
      </c>
      <c r="CX289" s="4">
        <f t="shared" si="79"/>
        <v>6225</v>
      </c>
      <c r="CY289" s="4">
        <f t="shared" si="79"/>
        <v>7146</v>
      </c>
      <c r="CZ289" s="4">
        <f t="shared" si="79"/>
        <v>10967</v>
      </c>
      <c r="DA289" s="4">
        <f t="shared" si="79"/>
        <v>8442</v>
      </c>
      <c r="DB289" s="4">
        <f t="shared" si="79"/>
        <v>10032</v>
      </c>
      <c r="DC289" s="4">
        <f t="shared" si="79"/>
        <v>10940</v>
      </c>
      <c r="DD289" s="4">
        <f t="shared" si="79"/>
        <v>9588</v>
      </c>
      <c r="DE289" s="4">
        <f t="shared" si="79"/>
        <v>7697</v>
      </c>
      <c r="DF289" s="4">
        <f t="shared" si="79"/>
        <v>9563</v>
      </c>
      <c r="DG289" s="4">
        <f t="shared" si="79"/>
        <v>23448</v>
      </c>
      <c r="DH289" s="4">
        <f t="shared" si="79"/>
        <v>42432</v>
      </c>
      <c r="DI289" s="4">
        <f t="shared" si="79"/>
        <v>43945</v>
      </c>
      <c r="DJ289" s="4">
        <f t="shared" si="79"/>
        <v>50585</v>
      </c>
      <c r="DK289" s="4">
        <f t="shared" si="79"/>
        <v>51639</v>
      </c>
      <c r="DL289" s="4">
        <f t="shared" si="79"/>
        <v>55172</v>
      </c>
      <c r="DM289" s="4">
        <f t="shared" si="79"/>
        <v>39980</v>
      </c>
      <c r="DN289" s="4">
        <f t="shared" si="79"/>
        <v>41818</v>
      </c>
      <c r="DO289" s="4">
        <f t="shared" si="79"/>
        <v>33713</v>
      </c>
      <c r="DP289" s="4">
        <f t="shared" si="79"/>
        <v>31276</v>
      </c>
      <c r="DQ289" s="4">
        <f t="shared" si="79"/>
        <v>30344</v>
      </c>
      <c r="DR289" s="4">
        <f t="shared" si="79"/>
        <v>40203</v>
      </c>
      <c r="DS289" s="4">
        <f t="shared" si="79"/>
        <v>34364</v>
      </c>
      <c r="DT289" s="4">
        <f t="shared" si="79"/>
        <v>32713</v>
      </c>
      <c r="DU289" s="4">
        <f t="shared" si="79"/>
        <v>43451</v>
      </c>
      <c r="DV289" s="4">
        <f t="shared" si="79"/>
        <v>36444</v>
      </c>
      <c r="DW289" s="4">
        <f t="shared" si="79"/>
        <v>41756</v>
      </c>
      <c r="DX289" s="4">
        <f t="shared" si="79"/>
        <v>39905</v>
      </c>
      <c r="DY289" s="4">
        <f t="shared" si="79"/>
        <v>39115</v>
      </c>
      <c r="DZ289" s="4">
        <f t="shared" si="79"/>
        <v>38472</v>
      </c>
      <c r="EA289" s="4">
        <f t="shared" ref="EA289:GL289" si="80">SUM(EA231,EA164,EA74,EA59,EA37,EA4)</f>
        <v>39367</v>
      </c>
      <c r="EB289" s="4">
        <f t="shared" si="80"/>
        <v>33663</v>
      </c>
      <c r="EC289" s="4">
        <f t="shared" si="80"/>
        <v>26306</v>
      </c>
      <c r="ED289" s="4">
        <f t="shared" si="80"/>
        <v>23956</v>
      </c>
      <c r="EE289" s="4">
        <f t="shared" si="80"/>
        <v>25437</v>
      </c>
      <c r="EF289" s="4">
        <f t="shared" si="80"/>
        <v>29588</v>
      </c>
      <c r="EG289" s="4">
        <f t="shared" si="80"/>
        <v>28290</v>
      </c>
      <c r="EH289" s="4">
        <f t="shared" si="80"/>
        <v>18881</v>
      </c>
      <c r="EI289" s="4">
        <f t="shared" si="80"/>
        <v>12779</v>
      </c>
      <c r="EJ289" s="4">
        <f t="shared" si="80"/>
        <v>15779</v>
      </c>
      <c r="EK289" s="4">
        <f t="shared" si="80"/>
        <v>12426</v>
      </c>
      <c r="EL289" s="4">
        <f t="shared" si="80"/>
        <v>19903</v>
      </c>
      <c r="EM289" s="4">
        <f t="shared" si="80"/>
        <v>13079</v>
      </c>
      <c r="EN289" s="4">
        <f t="shared" si="80"/>
        <v>12826</v>
      </c>
      <c r="EO289" s="4">
        <f t="shared" si="80"/>
        <v>18602</v>
      </c>
      <c r="EP289" s="4">
        <f t="shared" si="80"/>
        <v>16400</v>
      </c>
      <c r="EQ289" s="4">
        <f t="shared" si="80"/>
        <v>11743</v>
      </c>
      <c r="ER289" s="4">
        <f t="shared" si="80"/>
        <v>7646</v>
      </c>
      <c r="ES289" s="4">
        <f t="shared" si="80"/>
        <v>14696</v>
      </c>
      <c r="ET289" s="4">
        <f t="shared" si="80"/>
        <v>19185</v>
      </c>
      <c r="EU289" s="4">
        <f t="shared" si="80"/>
        <v>14934</v>
      </c>
      <c r="EV289" s="4">
        <f t="shared" si="80"/>
        <v>15842</v>
      </c>
      <c r="EW289" s="4">
        <f t="shared" si="80"/>
        <v>15700</v>
      </c>
      <c r="EX289" s="4">
        <f t="shared" si="80"/>
        <v>12925</v>
      </c>
      <c r="EY289" s="4">
        <f t="shared" si="80"/>
        <v>15864</v>
      </c>
      <c r="EZ289" s="4">
        <f t="shared" si="80"/>
        <v>21596</v>
      </c>
      <c r="FA289" s="4">
        <f t="shared" si="80"/>
        <v>17982</v>
      </c>
      <c r="FB289" s="4">
        <f t="shared" si="80"/>
        <v>15535</v>
      </c>
      <c r="FC289" s="4">
        <f t="shared" si="80"/>
        <v>12968</v>
      </c>
      <c r="FD289" s="4">
        <f t="shared" si="80"/>
        <v>10033</v>
      </c>
      <c r="FE289" s="4">
        <f t="shared" si="80"/>
        <v>12550</v>
      </c>
      <c r="FF289" s="4">
        <f t="shared" si="80"/>
        <v>41764</v>
      </c>
      <c r="FG289" s="4">
        <f t="shared" si="80"/>
        <v>43951</v>
      </c>
      <c r="FH289" s="4">
        <f t="shared" si="80"/>
        <v>56237</v>
      </c>
      <c r="FI289" s="4">
        <f t="shared" si="80"/>
        <v>64546</v>
      </c>
      <c r="FJ289" s="4">
        <f t="shared" si="80"/>
        <v>63300</v>
      </c>
      <c r="FK289" s="4">
        <f t="shared" si="80"/>
        <v>61210</v>
      </c>
      <c r="FL289" s="4">
        <f t="shared" si="80"/>
        <v>65761</v>
      </c>
      <c r="FM289" s="4">
        <f t="shared" si="80"/>
        <v>71156</v>
      </c>
      <c r="FN289" s="4">
        <f t="shared" si="80"/>
        <v>49795</v>
      </c>
      <c r="FO289" s="4">
        <f t="shared" si="80"/>
        <v>52474</v>
      </c>
      <c r="FP289" s="4">
        <f t="shared" si="80"/>
        <v>48486</v>
      </c>
      <c r="FQ289" s="4">
        <f t="shared" si="80"/>
        <v>44548</v>
      </c>
      <c r="FR289" s="4">
        <f t="shared" si="80"/>
        <v>45438</v>
      </c>
      <c r="FS289" s="4">
        <f t="shared" si="80"/>
        <v>35302</v>
      </c>
      <c r="FT289" s="4">
        <f t="shared" si="80"/>
        <v>40059</v>
      </c>
      <c r="FU289" s="4">
        <f t="shared" si="80"/>
        <v>41851</v>
      </c>
      <c r="FV289" s="4">
        <f t="shared" si="80"/>
        <v>48675</v>
      </c>
      <c r="FW289" s="4">
        <f t="shared" si="80"/>
        <v>40899</v>
      </c>
      <c r="FX289" s="4">
        <f t="shared" si="80"/>
        <v>55927</v>
      </c>
      <c r="FY289" s="4">
        <f t="shared" si="80"/>
        <v>30806</v>
      </c>
      <c r="FZ289" s="4">
        <f t="shared" si="80"/>
        <v>40844</v>
      </c>
      <c r="GA289" s="4">
        <f t="shared" si="80"/>
        <v>27773</v>
      </c>
      <c r="GB289" s="4">
        <f t="shared" si="80"/>
        <v>40716</v>
      </c>
      <c r="GC289" s="4">
        <f t="shared" si="80"/>
        <v>17821</v>
      </c>
      <c r="GD289" s="4">
        <f t="shared" si="80"/>
        <v>10023</v>
      </c>
      <c r="GE289" s="4">
        <f t="shared" si="80"/>
        <v>18603</v>
      </c>
      <c r="GF289" s="4">
        <f t="shared" si="80"/>
        <v>16725</v>
      </c>
      <c r="GG289" s="4">
        <f t="shared" si="80"/>
        <v>16250</v>
      </c>
      <c r="GH289" s="4">
        <f t="shared" si="80"/>
        <v>4914</v>
      </c>
      <c r="GI289" s="4">
        <f t="shared" si="80"/>
        <v>6811</v>
      </c>
      <c r="GJ289" s="4">
        <f t="shared" si="80"/>
        <v>8973</v>
      </c>
      <c r="GK289" s="4">
        <f t="shared" si="80"/>
        <v>6442</v>
      </c>
      <c r="GL289" s="4">
        <f t="shared" si="80"/>
        <v>3371</v>
      </c>
      <c r="GM289" s="4">
        <f t="shared" ref="GM289:IX289" si="81">SUM(GM231,GM164,GM74,GM59,GM37,GM4)</f>
        <v>3762</v>
      </c>
      <c r="GN289" s="4">
        <f t="shared" si="81"/>
        <v>3470</v>
      </c>
      <c r="GO289" s="4">
        <f t="shared" si="81"/>
        <v>4483</v>
      </c>
      <c r="GP289" s="4">
        <f t="shared" si="81"/>
        <v>3521</v>
      </c>
      <c r="GQ289" s="4">
        <f t="shared" si="81"/>
        <v>2782</v>
      </c>
      <c r="GR289" s="4">
        <f t="shared" si="81"/>
        <v>8240</v>
      </c>
      <c r="GS289" s="4">
        <f t="shared" si="81"/>
        <v>4514</v>
      </c>
      <c r="GT289" s="4">
        <f t="shared" si="81"/>
        <v>2481</v>
      </c>
      <c r="GU289" s="4">
        <f t="shared" si="81"/>
        <v>3684</v>
      </c>
      <c r="GV289" s="4">
        <f t="shared" si="81"/>
        <v>3916</v>
      </c>
      <c r="GW289" s="4">
        <f t="shared" si="81"/>
        <v>1350</v>
      </c>
      <c r="GX289" s="4">
        <f t="shared" si="81"/>
        <v>1381</v>
      </c>
      <c r="GY289" s="4">
        <f t="shared" si="81"/>
        <v>3433</v>
      </c>
      <c r="GZ289" s="4">
        <f t="shared" si="81"/>
        <v>5295</v>
      </c>
      <c r="HA289" s="4">
        <f t="shared" si="81"/>
        <v>2521</v>
      </c>
      <c r="HB289" s="4">
        <f t="shared" si="81"/>
        <v>1488</v>
      </c>
      <c r="HC289" s="4">
        <f t="shared" si="81"/>
        <v>2519</v>
      </c>
      <c r="HD289" s="4">
        <f t="shared" si="81"/>
        <v>2972</v>
      </c>
      <c r="HE289" s="4">
        <f t="shared" si="81"/>
        <v>16805</v>
      </c>
      <c r="HF289" s="4">
        <f t="shared" si="81"/>
        <v>14700</v>
      </c>
      <c r="HG289" s="4">
        <f t="shared" si="81"/>
        <v>30656</v>
      </c>
      <c r="HH289" s="4">
        <f t="shared" si="81"/>
        <v>45601</v>
      </c>
      <c r="HI289" s="4">
        <f t="shared" si="81"/>
        <v>60382</v>
      </c>
      <c r="HJ289" s="4">
        <f t="shared" si="81"/>
        <v>84159</v>
      </c>
      <c r="HK289" s="4">
        <f t="shared" si="81"/>
        <v>81021</v>
      </c>
      <c r="HL289" s="4">
        <f t="shared" si="81"/>
        <v>90011</v>
      </c>
      <c r="HM289" s="4">
        <f t="shared" si="81"/>
        <v>88869</v>
      </c>
      <c r="HN289" s="4">
        <f t="shared" si="81"/>
        <v>67383</v>
      </c>
      <c r="HO289" s="4">
        <f t="shared" si="81"/>
        <v>52130</v>
      </c>
      <c r="HP289" s="4">
        <f t="shared" si="81"/>
        <v>59882</v>
      </c>
      <c r="HQ289" s="4">
        <f t="shared" si="81"/>
        <v>63339</v>
      </c>
      <c r="HR289" s="4">
        <f t="shared" si="81"/>
        <v>55293</v>
      </c>
      <c r="HS289" s="4">
        <f t="shared" si="81"/>
        <v>42815</v>
      </c>
      <c r="HT289" s="4">
        <f t="shared" si="81"/>
        <v>58798</v>
      </c>
      <c r="HU289" s="4">
        <f t="shared" si="81"/>
        <v>59422</v>
      </c>
      <c r="HV289" s="4">
        <f t="shared" si="81"/>
        <v>57684</v>
      </c>
      <c r="HW289" s="4">
        <f t="shared" si="81"/>
        <v>73972</v>
      </c>
      <c r="HX289" s="4">
        <f t="shared" si="81"/>
        <v>43792</v>
      </c>
      <c r="HY289" s="4">
        <f t="shared" si="81"/>
        <v>57574</v>
      </c>
      <c r="HZ289" s="4">
        <f t="shared" si="81"/>
        <v>54565</v>
      </c>
      <c r="IA289" s="4">
        <f t="shared" si="81"/>
        <v>48255</v>
      </c>
      <c r="IB289" s="4">
        <f t="shared" si="81"/>
        <v>36269</v>
      </c>
      <c r="IC289" s="4">
        <f t="shared" si="81"/>
        <v>39972</v>
      </c>
      <c r="ID289" s="4">
        <f t="shared" si="81"/>
        <v>34959</v>
      </c>
      <c r="IE289" s="4">
        <f t="shared" si="81"/>
        <v>27070</v>
      </c>
      <c r="IF289" s="4">
        <f t="shared" si="81"/>
        <v>18666</v>
      </c>
      <c r="IG289" s="4">
        <f t="shared" si="81"/>
        <v>18744</v>
      </c>
      <c r="IH289" s="4">
        <f t="shared" si="81"/>
        <v>9883</v>
      </c>
      <c r="II289" s="4">
        <f t="shared" si="81"/>
        <v>5669</v>
      </c>
      <c r="IJ289" s="4">
        <f t="shared" si="81"/>
        <v>8459</v>
      </c>
      <c r="IK289" s="4">
        <f t="shared" si="81"/>
        <v>3693</v>
      </c>
      <c r="IL289" s="4">
        <f t="shared" si="81"/>
        <v>8843</v>
      </c>
      <c r="IM289" s="4">
        <f t="shared" si="81"/>
        <v>6323</v>
      </c>
      <c r="IN289" s="4">
        <f t="shared" si="81"/>
        <v>3332</v>
      </c>
      <c r="IO289" s="4">
        <f t="shared" si="81"/>
        <v>5860</v>
      </c>
      <c r="IP289" s="4">
        <f t="shared" si="81"/>
        <v>4665</v>
      </c>
      <c r="IQ289" s="4">
        <f t="shared" si="81"/>
        <v>8046</v>
      </c>
      <c r="IR289" s="4">
        <f t="shared" si="81"/>
        <v>2282</v>
      </c>
      <c r="IS289" s="4">
        <f t="shared" si="81"/>
        <v>2734</v>
      </c>
      <c r="IT289" s="4">
        <f t="shared" si="81"/>
        <v>3415</v>
      </c>
      <c r="IU289" s="4">
        <f t="shared" si="81"/>
        <v>4348</v>
      </c>
      <c r="IV289" s="4">
        <f t="shared" si="81"/>
        <v>3574</v>
      </c>
      <c r="IW289" s="4">
        <f t="shared" si="81"/>
        <v>3715</v>
      </c>
      <c r="IX289" s="4">
        <f t="shared" si="81"/>
        <v>1474</v>
      </c>
      <c r="IY289" s="4">
        <f t="shared" ref="IY289:LJ289" si="82">SUM(IY231,IY164,IY74,IY59,IY37,IY4)</f>
        <v>3638</v>
      </c>
      <c r="IZ289" s="4">
        <f t="shared" si="82"/>
        <v>2099</v>
      </c>
      <c r="JA289" s="4">
        <f t="shared" si="82"/>
        <v>5360</v>
      </c>
      <c r="JB289" s="4">
        <f t="shared" si="82"/>
        <v>1653</v>
      </c>
      <c r="JC289" s="4">
        <f t="shared" si="82"/>
        <v>6457</v>
      </c>
      <c r="JD289" s="4">
        <f t="shared" si="82"/>
        <v>9380</v>
      </c>
      <c r="JE289" s="4">
        <f t="shared" si="82"/>
        <v>17205</v>
      </c>
      <c r="JF289" s="4">
        <f t="shared" si="82"/>
        <v>25650</v>
      </c>
      <c r="JG289" s="4">
        <f t="shared" si="82"/>
        <v>36853</v>
      </c>
      <c r="JH289" s="4">
        <f t="shared" si="82"/>
        <v>52001</v>
      </c>
      <c r="JI289" s="4">
        <f t="shared" si="82"/>
        <v>71600</v>
      </c>
      <c r="JJ289" s="4">
        <f t="shared" si="82"/>
        <v>83032</v>
      </c>
      <c r="JK289" s="4">
        <f t="shared" si="82"/>
        <v>102508</v>
      </c>
      <c r="JL289" s="4">
        <f t="shared" si="82"/>
        <v>91074</v>
      </c>
      <c r="JM289" s="4">
        <f t="shared" si="82"/>
        <v>113969</v>
      </c>
      <c r="JN289" s="4">
        <f t="shared" si="82"/>
        <v>104077</v>
      </c>
      <c r="JO289" s="4">
        <f t="shared" si="82"/>
        <v>74269</v>
      </c>
      <c r="JP289" s="4">
        <f t="shared" si="82"/>
        <v>80194</v>
      </c>
      <c r="JQ289" s="4">
        <f t="shared" si="82"/>
        <v>69040</v>
      </c>
      <c r="JR289" s="4">
        <f t="shared" si="82"/>
        <v>82046</v>
      </c>
      <c r="JS289" s="4">
        <f t="shared" si="82"/>
        <v>53551</v>
      </c>
      <c r="JT289" s="4">
        <f t="shared" si="82"/>
        <v>53422</v>
      </c>
      <c r="JU289" s="4">
        <f t="shared" si="82"/>
        <v>68669</v>
      </c>
      <c r="JV289" s="4">
        <f t="shared" si="82"/>
        <v>55946</v>
      </c>
      <c r="JW289" s="4">
        <f t="shared" si="82"/>
        <v>56792</v>
      </c>
      <c r="JX289" s="4">
        <f t="shared" si="82"/>
        <v>62501</v>
      </c>
      <c r="JY289" s="4">
        <f t="shared" si="82"/>
        <v>54631</v>
      </c>
      <c r="JZ289" s="4">
        <f t="shared" si="82"/>
        <v>49132</v>
      </c>
      <c r="KA289" s="4">
        <f t="shared" si="82"/>
        <v>35999</v>
      </c>
      <c r="KB289" s="4">
        <f t="shared" si="82"/>
        <v>23932</v>
      </c>
      <c r="KC289" s="4">
        <f t="shared" si="82"/>
        <v>23494</v>
      </c>
      <c r="KD289" s="4">
        <f t="shared" si="82"/>
        <v>21901</v>
      </c>
      <c r="KE289" s="4">
        <f t="shared" si="82"/>
        <v>19150</v>
      </c>
      <c r="KF289" s="4">
        <f t="shared" si="82"/>
        <v>24172</v>
      </c>
      <c r="KG289" s="4">
        <f t="shared" si="82"/>
        <v>20975</v>
      </c>
      <c r="KH289" s="4">
        <f t="shared" si="82"/>
        <v>16557</v>
      </c>
      <c r="KI289" s="4">
        <f t="shared" si="82"/>
        <v>5259</v>
      </c>
      <c r="KJ289" s="4">
        <f t="shared" si="82"/>
        <v>11469</v>
      </c>
      <c r="KK289" s="4">
        <f t="shared" si="82"/>
        <v>6354</v>
      </c>
      <c r="KL289" s="4">
        <f t="shared" si="82"/>
        <v>9683</v>
      </c>
      <c r="KM289" s="4">
        <f t="shared" si="82"/>
        <v>12543</v>
      </c>
      <c r="KN289" s="4">
        <f t="shared" si="82"/>
        <v>11261</v>
      </c>
      <c r="KO289" s="4">
        <f t="shared" si="82"/>
        <v>3127</v>
      </c>
      <c r="KP289" s="4">
        <f t="shared" si="82"/>
        <v>8016</v>
      </c>
      <c r="KQ289" s="4">
        <f t="shared" si="82"/>
        <v>8339</v>
      </c>
      <c r="KR289" s="4">
        <f t="shared" si="82"/>
        <v>6548</v>
      </c>
      <c r="KS289" s="4">
        <f t="shared" si="82"/>
        <v>10913</v>
      </c>
      <c r="KT289" s="4">
        <f t="shared" si="82"/>
        <v>8201</v>
      </c>
      <c r="KU289" s="4">
        <f t="shared" si="82"/>
        <v>5376</v>
      </c>
      <c r="KV289" s="4">
        <f t="shared" si="82"/>
        <v>11304</v>
      </c>
      <c r="KW289" s="4">
        <f t="shared" si="82"/>
        <v>4476</v>
      </c>
      <c r="KX289" s="4">
        <f t="shared" si="82"/>
        <v>6288</v>
      </c>
      <c r="KY289" s="4">
        <f t="shared" si="82"/>
        <v>6055</v>
      </c>
      <c r="KZ289" s="4">
        <f t="shared" si="82"/>
        <v>13853</v>
      </c>
      <c r="LA289" s="4">
        <f t="shared" si="82"/>
        <v>7735</v>
      </c>
      <c r="LB289" s="4">
        <f t="shared" si="82"/>
        <v>6780</v>
      </c>
      <c r="LC289" s="4">
        <f t="shared" si="82"/>
        <v>3473</v>
      </c>
      <c r="LD289" s="4">
        <f t="shared" si="82"/>
        <v>13703</v>
      </c>
      <c r="LE289" s="4">
        <f t="shared" si="82"/>
        <v>18484</v>
      </c>
      <c r="LF289" s="4">
        <f t="shared" si="82"/>
        <v>19903</v>
      </c>
      <c r="LG289" s="4">
        <f t="shared" si="82"/>
        <v>38900</v>
      </c>
      <c r="LH289" s="4">
        <f t="shared" si="82"/>
        <v>68623</v>
      </c>
      <c r="LI289" s="4">
        <f t="shared" si="82"/>
        <v>86423</v>
      </c>
      <c r="LJ289" s="4">
        <f t="shared" si="82"/>
        <v>94970</v>
      </c>
      <c r="LK289" s="4">
        <f t="shared" ref="LK289:NV289" si="83">SUM(LK231,LK164,LK74,LK59,LK37,LK4)</f>
        <v>90424</v>
      </c>
      <c r="LL289" s="4">
        <f t="shared" si="83"/>
        <v>76451</v>
      </c>
      <c r="LM289" s="4">
        <f t="shared" si="83"/>
        <v>82896</v>
      </c>
      <c r="LN289" s="4">
        <f t="shared" si="83"/>
        <v>66297</v>
      </c>
      <c r="LO289" s="4">
        <f t="shared" si="83"/>
        <v>74618</v>
      </c>
      <c r="LP289" s="4">
        <f t="shared" si="83"/>
        <v>62608</v>
      </c>
      <c r="LQ289" s="4">
        <f t="shared" si="83"/>
        <v>50124</v>
      </c>
      <c r="LR289" s="4">
        <f t="shared" si="83"/>
        <v>53900</v>
      </c>
      <c r="LS289" s="4">
        <f t="shared" si="83"/>
        <v>54847</v>
      </c>
      <c r="LT289" s="4">
        <f t="shared" si="83"/>
        <v>59703</v>
      </c>
      <c r="LU289" s="4">
        <f t="shared" si="83"/>
        <v>45735</v>
      </c>
      <c r="LV289" s="4">
        <f t="shared" si="83"/>
        <v>51357</v>
      </c>
      <c r="LW289" s="4">
        <f t="shared" si="83"/>
        <v>44054</v>
      </c>
      <c r="LX289" s="4">
        <f t="shared" si="83"/>
        <v>44367</v>
      </c>
      <c r="LY289" s="4">
        <f t="shared" si="83"/>
        <v>46946</v>
      </c>
      <c r="LZ289" s="4">
        <f t="shared" si="83"/>
        <v>64046</v>
      </c>
      <c r="MA289" s="4">
        <f t="shared" si="83"/>
        <v>56780</v>
      </c>
      <c r="MB289" s="4">
        <f t="shared" si="83"/>
        <v>38785</v>
      </c>
      <c r="MC289" s="4">
        <f t="shared" si="83"/>
        <v>40252</v>
      </c>
      <c r="MD289" s="4">
        <f t="shared" si="83"/>
        <v>26315</v>
      </c>
      <c r="ME289" s="4">
        <f t="shared" si="83"/>
        <v>21172</v>
      </c>
      <c r="MF289" s="4">
        <f t="shared" si="83"/>
        <v>20844</v>
      </c>
      <c r="MG289" s="4">
        <f t="shared" si="83"/>
        <v>8342</v>
      </c>
      <c r="MH289" s="4">
        <f t="shared" si="83"/>
        <v>14224</v>
      </c>
      <c r="MI289" s="4">
        <f t="shared" si="83"/>
        <v>9856</v>
      </c>
      <c r="MJ289" s="4">
        <f t="shared" si="83"/>
        <v>10411</v>
      </c>
      <c r="MK289" s="4">
        <f t="shared" si="83"/>
        <v>7150</v>
      </c>
      <c r="ML289" s="4">
        <f t="shared" si="83"/>
        <v>5338</v>
      </c>
      <c r="MM289" s="4">
        <f t="shared" si="83"/>
        <v>6958</v>
      </c>
      <c r="MN289" s="4">
        <f t="shared" si="83"/>
        <v>3252</v>
      </c>
      <c r="MO289" s="4">
        <f t="shared" si="83"/>
        <v>8354</v>
      </c>
      <c r="MP289" s="4">
        <f t="shared" si="83"/>
        <v>3599</v>
      </c>
      <c r="MQ289" s="4">
        <f t="shared" si="83"/>
        <v>5462</v>
      </c>
      <c r="MR289" s="4">
        <f t="shared" si="83"/>
        <v>11597</v>
      </c>
      <c r="MS289" s="4">
        <f t="shared" si="83"/>
        <v>10858</v>
      </c>
      <c r="MT289" s="4">
        <f t="shared" si="83"/>
        <v>7090</v>
      </c>
      <c r="MU289" s="4">
        <f t="shared" si="83"/>
        <v>14347</v>
      </c>
      <c r="MV289" s="4">
        <f t="shared" si="83"/>
        <v>14717</v>
      </c>
      <c r="MW289" s="4">
        <f t="shared" si="83"/>
        <v>26496</v>
      </c>
      <c r="MX289" s="4">
        <f t="shared" si="83"/>
        <v>24984</v>
      </c>
      <c r="MY289" s="4">
        <f t="shared" si="83"/>
        <v>35805</v>
      </c>
      <c r="MZ289" s="4">
        <f t="shared" si="83"/>
        <v>28557</v>
      </c>
      <c r="NA289" s="4">
        <f t="shared" si="83"/>
        <v>34421</v>
      </c>
      <c r="NB289" s="4">
        <f t="shared" si="83"/>
        <v>36057</v>
      </c>
      <c r="NC289" s="4">
        <f t="shared" si="83"/>
        <v>45309</v>
      </c>
      <c r="ND289" s="4">
        <f t="shared" si="83"/>
        <v>34838</v>
      </c>
      <c r="NE289" s="4">
        <f t="shared" si="83"/>
        <v>27948</v>
      </c>
      <c r="NF289" s="4">
        <f t="shared" si="83"/>
        <v>14184</v>
      </c>
      <c r="NG289" s="4">
        <f t="shared" si="83"/>
        <v>39633</v>
      </c>
      <c r="NH289" s="4">
        <f t="shared" si="83"/>
        <v>63076</v>
      </c>
      <c r="NI289" s="4">
        <f t="shared" si="83"/>
        <v>86791</v>
      </c>
      <c r="NJ289" s="4">
        <f t="shared" si="83"/>
        <v>100145</v>
      </c>
      <c r="NK289" s="4">
        <f t="shared" si="83"/>
        <v>105887</v>
      </c>
      <c r="NL289" s="4">
        <f t="shared" si="83"/>
        <v>86949</v>
      </c>
      <c r="NM289" s="4">
        <f t="shared" si="83"/>
        <v>103503</v>
      </c>
      <c r="NN289" s="4">
        <f t="shared" si="83"/>
        <v>92679</v>
      </c>
      <c r="NO289" s="4">
        <f t="shared" si="83"/>
        <v>83264</v>
      </c>
      <c r="NP289" s="4">
        <f t="shared" si="83"/>
        <v>66303</v>
      </c>
      <c r="NQ289" s="4">
        <f t="shared" si="83"/>
        <v>64637</v>
      </c>
      <c r="NR289" s="4">
        <f t="shared" si="83"/>
        <v>63621</v>
      </c>
      <c r="NS289" s="4">
        <f t="shared" si="83"/>
        <v>59986</v>
      </c>
      <c r="NT289" s="4">
        <f t="shared" si="83"/>
        <v>58432</v>
      </c>
      <c r="NU289" s="4">
        <f t="shared" si="83"/>
        <v>52109</v>
      </c>
      <c r="NV289" s="4">
        <f t="shared" si="83"/>
        <v>48820</v>
      </c>
      <c r="NW289" s="4">
        <f t="shared" ref="NW289:PC289" si="84">SUM(NW231,NW164,NW74,NW59,NW37,NW4)</f>
        <v>46157</v>
      </c>
      <c r="NX289" s="4">
        <f t="shared" si="84"/>
        <v>55588</v>
      </c>
      <c r="NY289" s="4">
        <f t="shared" si="84"/>
        <v>59201</v>
      </c>
      <c r="NZ289" s="4">
        <f t="shared" si="84"/>
        <v>40377</v>
      </c>
      <c r="OA289" s="4">
        <f t="shared" si="84"/>
        <v>35643</v>
      </c>
      <c r="OB289" s="4">
        <f t="shared" si="84"/>
        <v>25122</v>
      </c>
      <c r="OC289" s="4">
        <f t="shared" si="84"/>
        <v>32349</v>
      </c>
      <c r="OD289" s="4">
        <f t="shared" si="84"/>
        <v>21697</v>
      </c>
      <c r="OE289" s="4">
        <f t="shared" si="84"/>
        <v>23459</v>
      </c>
      <c r="OF289" s="4">
        <f t="shared" si="84"/>
        <v>19319</v>
      </c>
      <c r="OG289" s="4">
        <f t="shared" si="84"/>
        <v>22088</v>
      </c>
      <c r="OH289" s="4">
        <f t="shared" si="84"/>
        <v>28641</v>
      </c>
      <c r="OI289" s="4">
        <f t="shared" si="84"/>
        <v>14167</v>
      </c>
      <c r="OJ289" s="4">
        <f t="shared" si="84"/>
        <v>20772</v>
      </c>
      <c r="OK289" s="4">
        <f t="shared" si="84"/>
        <v>16651</v>
      </c>
      <c r="OL289" s="4">
        <f t="shared" si="84"/>
        <v>12318</v>
      </c>
      <c r="OM289" s="4">
        <f t="shared" si="84"/>
        <v>7812</v>
      </c>
      <c r="ON289" s="4">
        <f t="shared" si="84"/>
        <v>8586</v>
      </c>
      <c r="OO289" s="4">
        <f t="shared" si="84"/>
        <v>10172</v>
      </c>
      <c r="OP289" s="4">
        <f t="shared" si="84"/>
        <v>7330</v>
      </c>
      <c r="OQ289" s="4">
        <f t="shared" si="84"/>
        <v>17549</v>
      </c>
      <c r="OR289" s="4">
        <f t="shared" si="84"/>
        <v>10022</v>
      </c>
      <c r="OS289" s="4">
        <f t="shared" si="84"/>
        <v>9523</v>
      </c>
      <c r="OT289" s="4">
        <f t="shared" si="84"/>
        <v>7717</v>
      </c>
      <c r="OU289" s="4">
        <f t="shared" si="84"/>
        <v>14913</v>
      </c>
      <c r="OV289" s="4">
        <f t="shared" si="84"/>
        <v>8877</v>
      </c>
      <c r="OW289" s="4">
        <f t="shared" si="84"/>
        <v>21763</v>
      </c>
      <c r="OX289" s="4">
        <f t="shared" si="84"/>
        <v>10853</v>
      </c>
      <c r="OY289" s="4">
        <f t="shared" si="84"/>
        <v>24093</v>
      </c>
      <c r="OZ289" s="4">
        <f t="shared" si="84"/>
        <v>17097</v>
      </c>
      <c r="PA289" s="4">
        <f t="shared" si="84"/>
        <v>22311</v>
      </c>
      <c r="PB289" s="4">
        <f t="shared" si="84"/>
        <v>24116</v>
      </c>
      <c r="PC289" s="4">
        <f t="shared" si="84"/>
        <v>21263</v>
      </c>
      <c r="PD289" s="4">
        <f>SUM(PD231,PD164,PD74,PD59,PD37,PD4)</f>
        <v>37134</v>
      </c>
      <c r="PE289" s="4">
        <f>SUM(PE231,PE164,PE74,PE59,PE37,PE4)</f>
        <v>32892</v>
      </c>
      <c r="PF289" s="4">
        <f t="shared" ref="PF289:RQ289" si="85">SUM(PF231,PF164,PF74,PF59,PF37,PF4)</f>
        <v>37609</v>
      </c>
      <c r="PG289" s="4">
        <f t="shared" si="85"/>
        <v>28907</v>
      </c>
      <c r="PH289" s="4">
        <f t="shared" si="85"/>
        <v>49456</v>
      </c>
      <c r="PI289" s="4">
        <f t="shared" si="85"/>
        <v>61443</v>
      </c>
      <c r="PJ289" s="4">
        <f t="shared" si="85"/>
        <v>93194</v>
      </c>
      <c r="PK289" s="4">
        <f t="shared" si="85"/>
        <v>87266</v>
      </c>
      <c r="PL289" s="4">
        <f t="shared" si="85"/>
        <v>85267</v>
      </c>
      <c r="PM289" s="4">
        <f t="shared" si="85"/>
        <v>81250</v>
      </c>
      <c r="PN289" s="4">
        <f t="shared" si="85"/>
        <v>80695</v>
      </c>
      <c r="PO289" s="4">
        <f t="shared" si="85"/>
        <v>61117</v>
      </c>
      <c r="PP289" s="4">
        <f t="shared" si="85"/>
        <v>63655</v>
      </c>
      <c r="PQ289" s="4">
        <f t="shared" si="85"/>
        <v>44023</v>
      </c>
      <c r="PR289" s="4">
        <f t="shared" si="85"/>
        <v>63686.716155300004</v>
      </c>
      <c r="PS289" s="4">
        <f t="shared" si="85"/>
        <v>44750.593154399998</v>
      </c>
      <c r="PT289" s="4">
        <f t="shared" si="85"/>
        <v>41841.043269899994</v>
      </c>
      <c r="PU289" s="4">
        <f t="shared" si="85"/>
        <v>41785.927719899992</v>
      </c>
      <c r="PV289" s="4">
        <f t="shared" si="85"/>
        <v>42012.6363489</v>
      </c>
      <c r="PW289" s="4">
        <f t="shared" si="85"/>
        <v>50763.662915699999</v>
      </c>
      <c r="PX289" s="4">
        <f t="shared" si="85"/>
        <v>39731.660940299989</v>
      </c>
      <c r="PY289" s="4">
        <f t="shared" si="85"/>
        <v>45748.882739699999</v>
      </c>
      <c r="PZ289" s="4">
        <f t="shared" si="85"/>
        <v>46062.269756999995</v>
      </c>
      <c r="QA289" s="4">
        <f t="shared" si="85"/>
        <v>32346.287471400003</v>
      </c>
      <c r="QB289" s="4">
        <f t="shared" si="85"/>
        <v>27168.071317800001</v>
      </c>
      <c r="QC289" s="4">
        <f t="shared" si="85"/>
        <v>33052.35441059999</v>
      </c>
      <c r="QD289" s="4">
        <f t="shared" si="85"/>
        <v>31648.561352099998</v>
      </c>
      <c r="QE289" s="4">
        <f t="shared" si="85"/>
        <v>16391.180851499998</v>
      </c>
      <c r="QF289" s="4">
        <f t="shared" si="85"/>
        <v>22346.930440799999</v>
      </c>
      <c r="QG289" s="4">
        <f t="shared" si="85"/>
        <v>18189.050092499998</v>
      </c>
      <c r="QH289" s="4">
        <f t="shared" si="85"/>
        <v>13086.232011299997</v>
      </c>
      <c r="QI289" s="4">
        <f t="shared" si="85"/>
        <v>12934.480530299998</v>
      </c>
      <c r="QJ289" s="4">
        <f t="shared" si="85"/>
        <v>15065.762105100002</v>
      </c>
      <c r="QK289" s="4">
        <f t="shared" si="85"/>
        <v>20103.727555799996</v>
      </c>
      <c r="QL289" s="4">
        <f t="shared" si="85"/>
        <v>17380.872411</v>
      </c>
      <c r="QM289" s="4">
        <f t="shared" si="85"/>
        <v>23222.091887399998</v>
      </c>
      <c r="QN289" s="4">
        <f t="shared" si="85"/>
        <v>28329.760136999997</v>
      </c>
      <c r="QO289" s="4">
        <f t="shared" si="85"/>
        <v>17978.986359599996</v>
      </c>
      <c r="QP289" s="4">
        <f t="shared" si="85"/>
        <v>17921.813162400002</v>
      </c>
      <c r="QQ289" s="4">
        <f t="shared" si="85"/>
        <v>20204.442037499994</v>
      </c>
      <c r="QR289" s="4">
        <f t="shared" si="85"/>
        <v>27182.989259999995</v>
      </c>
      <c r="QS289" s="4">
        <f t="shared" si="85"/>
        <v>17101.693778399997</v>
      </c>
      <c r="QT289" s="4">
        <f t="shared" si="85"/>
        <v>26744.342969399997</v>
      </c>
      <c r="QU289" s="4">
        <f t="shared" si="85"/>
        <v>22964.959474799994</v>
      </c>
      <c r="QV289" s="4">
        <f t="shared" si="85"/>
        <v>18642.798043799998</v>
      </c>
      <c r="QW289" s="4">
        <f t="shared" si="85"/>
        <v>20737.776843</v>
      </c>
      <c r="QX289" s="4">
        <f t="shared" si="85"/>
        <v>25169.838680700002</v>
      </c>
      <c r="QY289" s="4">
        <f t="shared" si="85"/>
        <v>31694.4542334</v>
      </c>
      <c r="QZ289" s="4">
        <f t="shared" si="85"/>
        <v>17355.519257999997</v>
      </c>
      <c r="RA289" s="4">
        <f t="shared" si="85"/>
        <v>22618.429640099996</v>
      </c>
      <c r="RB289" s="4">
        <f t="shared" si="85"/>
        <v>26007.815502899997</v>
      </c>
      <c r="RC289" s="4">
        <f t="shared" si="85"/>
        <v>26171.508686399997</v>
      </c>
      <c r="RD289" s="4">
        <f t="shared" si="85"/>
        <v>32247.557149499997</v>
      </c>
      <c r="RE289" s="4">
        <f t="shared" si="85"/>
        <v>23705.455260899998</v>
      </c>
      <c r="RF289" s="4">
        <f t="shared" si="85"/>
        <v>22630.114136699998</v>
      </c>
      <c r="RG289" s="4">
        <f t="shared" si="85"/>
        <v>21147.322123199996</v>
      </c>
      <c r="RH289" s="4">
        <f t="shared" si="85"/>
        <v>19861.072161</v>
      </c>
      <c r="RI289" s="4">
        <f t="shared" si="85"/>
        <v>42585.654350399993</v>
      </c>
      <c r="RJ289" s="4">
        <f t="shared" si="85"/>
        <v>39782.036552999998</v>
      </c>
      <c r="RK289" s="4">
        <f t="shared" si="85"/>
        <v>42436.8423654</v>
      </c>
      <c r="RL289" s="4">
        <f t="shared" si="85"/>
        <v>41140.818578999999</v>
      </c>
      <c r="RM289" s="4">
        <f t="shared" si="85"/>
        <v>47669.475938700001</v>
      </c>
      <c r="RN289" s="4">
        <f t="shared" si="85"/>
        <v>38481.456547799986</v>
      </c>
      <c r="RO289" s="4">
        <f t="shared" si="85"/>
        <v>37000.979387400002</v>
      </c>
      <c r="RP289" s="4">
        <f t="shared" si="85"/>
        <v>36585.261165599994</v>
      </c>
      <c r="RQ289" s="4">
        <f t="shared" si="85"/>
        <v>32840.490236400001</v>
      </c>
      <c r="RR289" s="4">
        <f t="shared" ref="RR289:UC289" si="86">SUM(RR231,RR164,RR74,RR59,RR37,RR4)</f>
        <v>34710.928284900001</v>
      </c>
      <c r="RS289" s="4">
        <f t="shared" si="86"/>
        <v>21569.176542899997</v>
      </c>
      <c r="RT289" s="4">
        <f t="shared" si="86"/>
        <v>24964.147448099997</v>
      </c>
      <c r="RU289" s="4">
        <f t="shared" si="86"/>
        <v>24674.901041699995</v>
      </c>
      <c r="RV289" s="4">
        <f t="shared" si="86"/>
        <v>38055.229627799999</v>
      </c>
      <c r="RW289" s="4">
        <f t="shared" si="86"/>
        <v>37268.510267099999</v>
      </c>
      <c r="RX289" s="4">
        <f t="shared" si="86"/>
        <v>33194.038117799995</v>
      </c>
      <c r="RY289" s="4">
        <f t="shared" si="86"/>
        <v>36593.12431739999</v>
      </c>
      <c r="RZ289" s="4">
        <f t="shared" si="86"/>
        <v>38023.923995399993</v>
      </c>
      <c r="SA289" s="4">
        <f t="shared" si="86"/>
        <v>33388.044853800006</v>
      </c>
      <c r="SB289" s="4">
        <f t="shared" si="86"/>
        <v>45642.215778600003</v>
      </c>
      <c r="SC289" s="4">
        <f t="shared" si="86"/>
        <v>28925.669463599992</v>
      </c>
      <c r="SD289" s="4">
        <f t="shared" si="86"/>
        <v>25086.136532099994</v>
      </c>
      <c r="SE289" s="4">
        <f t="shared" si="86"/>
        <v>28450.022267099994</v>
      </c>
      <c r="SF289" s="4">
        <f t="shared" si="86"/>
        <v>30387.076643699998</v>
      </c>
      <c r="SG289" s="4">
        <f t="shared" si="86"/>
        <v>23474.1169257</v>
      </c>
      <c r="SH289" s="4">
        <f t="shared" si="86"/>
        <v>28626.245052299997</v>
      </c>
      <c r="SI289" s="4">
        <f t="shared" si="86"/>
        <v>14317.403167199998</v>
      </c>
      <c r="SJ289" s="4">
        <f>SUM(SJ231,SJ164,SJ74,SJ59,SJ37,SJ4)</f>
        <v>7928.739304499999</v>
      </c>
      <c r="SK289" s="4">
        <f t="shared" si="86"/>
        <v>16985.326480499996</v>
      </c>
      <c r="SL289" s="4">
        <f t="shared" si="86"/>
        <v>19625.0306322</v>
      </c>
      <c r="SM289" s="4">
        <f t="shared" si="86"/>
        <v>16040.939903099998</v>
      </c>
      <c r="SN289" s="4">
        <f t="shared" si="86"/>
        <v>15025.050085499997</v>
      </c>
      <c r="SO289" s="4">
        <f t="shared" si="86"/>
        <v>18256.915706399999</v>
      </c>
      <c r="SP289" s="4">
        <f t="shared" si="86"/>
        <v>16291.091012700001</v>
      </c>
      <c r="SQ289" s="4">
        <f t="shared" si="86"/>
        <v>24837.124477199995</v>
      </c>
      <c r="SR289" s="4">
        <f t="shared" si="86"/>
        <v>22539.8348658</v>
      </c>
      <c r="SS289" s="4">
        <f t="shared" si="86"/>
        <v>25474.150004099996</v>
      </c>
      <c r="ST289" s="4">
        <f t="shared" si="86"/>
        <v>23589.528887399996</v>
      </c>
      <c r="SU289" s="4">
        <f t="shared" si="86"/>
        <v>24796.228739099995</v>
      </c>
      <c r="SV289" s="4">
        <f t="shared" si="86"/>
        <v>27371.778390599993</v>
      </c>
      <c r="SW289" s="4">
        <f t="shared" si="86"/>
        <v>16433.362619099997</v>
      </c>
      <c r="SX289" s="4">
        <f t="shared" si="86"/>
        <v>33953.456909399996</v>
      </c>
      <c r="SY289" s="4">
        <f t="shared" si="86"/>
        <v>34199.860161599994</v>
      </c>
      <c r="SZ289" s="4">
        <f t="shared" si="86"/>
        <v>31012.050236999996</v>
      </c>
      <c r="TA289" s="4">
        <f t="shared" si="86"/>
        <v>39553.63771380001</v>
      </c>
      <c r="TB289" s="4">
        <f t="shared" si="86"/>
        <v>31576.69067489999</v>
      </c>
      <c r="TC289" s="4">
        <f t="shared" si="86"/>
        <v>43966.850033400005</v>
      </c>
      <c r="TD289" s="4">
        <f t="shared" si="86"/>
        <v>33305.187810299998</v>
      </c>
      <c r="TE289" s="4">
        <f t="shared" si="86"/>
        <v>22716.461831699999</v>
      </c>
      <c r="TF289" s="4">
        <f t="shared" si="86"/>
        <v>30233.708439899994</v>
      </c>
      <c r="TG289" s="4">
        <f t="shared" si="86"/>
        <v>31314.781581299991</v>
      </c>
      <c r="TH289" s="4">
        <f t="shared" si="86"/>
        <v>33182.390364899991</v>
      </c>
      <c r="TI289" s="4">
        <f t="shared" si="86"/>
        <v>31256.506073099994</v>
      </c>
      <c r="TJ289" s="4">
        <f t="shared" si="86"/>
        <v>43989.484152600009</v>
      </c>
      <c r="TK289" s="4">
        <f t="shared" si="86"/>
        <v>50618.010888899997</v>
      </c>
      <c r="TL289" s="4">
        <f t="shared" si="86"/>
        <v>51756.220483799996</v>
      </c>
      <c r="TM289" s="4">
        <f t="shared" si="86"/>
        <v>44349.058000800011</v>
      </c>
      <c r="TN289" s="4">
        <f t="shared" si="86"/>
        <v>54505.861785900001</v>
      </c>
      <c r="TO289" s="4">
        <f t="shared" si="86"/>
        <v>69730.430162399993</v>
      </c>
      <c r="TP289" s="4">
        <f t="shared" si="86"/>
        <v>55403.400145799991</v>
      </c>
      <c r="TQ289" s="4">
        <f t="shared" si="86"/>
        <v>49233.508272899999</v>
      </c>
      <c r="TR289" s="4">
        <f t="shared" si="86"/>
        <v>45143.089357799989</v>
      </c>
      <c r="TS289" s="4">
        <f t="shared" si="86"/>
        <v>38152.34322689999</v>
      </c>
      <c r="TT289" s="4">
        <f t="shared" si="86"/>
        <v>32666.9129976</v>
      </c>
      <c r="TU289" s="4">
        <f t="shared" si="86"/>
        <v>36895.857230000001</v>
      </c>
      <c r="TV289" s="4">
        <f t="shared" si="86"/>
        <v>40258.014442799991</v>
      </c>
      <c r="TW289" s="4">
        <f t="shared" si="86"/>
        <v>39526.851556499998</v>
      </c>
      <c r="TX289" s="4">
        <f t="shared" si="86"/>
        <v>37406.629835399995</v>
      </c>
      <c r="TY289" s="4">
        <f t="shared" si="86"/>
        <v>48220.668182399997</v>
      </c>
      <c r="TZ289" s="4">
        <f t="shared" si="86"/>
        <v>19171.539886799997</v>
      </c>
      <c r="UA289" s="4">
        <f t="shared" si="86"/>
        <v>28962.339676199994</v>
      </c>
      <c r="UB289" s="4">
        <f t="shared" si="86"/>
        <v>17345.561715299995</v>
      </c>
      <c r="UC289" s="4">
        <f t="shared" si="86"/>
        <v>19228.051697399995</v>
      </c>
      <c r="UD289" s="4">
        <f t="shared" ref="UD289:WO289" si="87">SUM(UD231,UD164,UD74,UD59,UD37,UD4)</f>
        <v>18886.812955499998</v>
      </c>
      <c r="UE289" s="4">
        <f t="shared" si="87"/>
        <v>16270.698259199999</v>
      </c>
      <c r="UF289" s="4">
        <f t="shared" si="87"/>
        <v>19438.152173999995</v>
      </c>
      <c r="UG289" s="4">
        <f t="shared" si="87"/>
        <v>11082.487819200001</v>
      </c>
      <c r="UH289" s="4">
        <f t="shared" si="87"/>
        <v>8535.7452284999999</v>
      </c>
      <c r="UI289" s="4">
        <f t="shared" si="87"/>
        <v>12946.1282832</v>
      </c>
      <c r="UJ289" s="4">
        <f t="shared" si="87"/>
        <v>18332.166804</v>
      </c>
      <c r="UK289" s="4">
        <f t="shared" si="87"/>
        <v>17084.975394900001</v>
      </c>
      <c r="UL289" s="4">
        <f t="shared" si="87"/>
        <v>11772.828454799997</v>
      </c>
      <c r="UM289" s="4">
        <f t="shared" si="87"/>
        <v>17681.068439999995</v>
      </c>
      <c r="UN289" s="4">
        <f t="shared" si="87"/>
        <v>13249.116833399998</v>
      </c>
      <c r="UO289" s="4">
        <f t="shared" si="87"/>
        <v>7910.4409419000003</v>
      </c>
      <c r="UP289" s="4">
        <f t="shared" si="87"/>
        <v>14565.018961499998</v>
      </c>
      <c r="UQ289" s="4">
        <f t="shared" si="87"/>
        <v>8246.1313850999995</v>
      </c>
      <c r="UR289" s="4">
        <f t="shared" si="87"/>
        <v>13973.041210799998</v>
      </c>
      <c r="US289" s="4">
        <f t="shared" si="87"/>
        <v>7825.5629948999995</v>
      </c>
      <c r="UT289" s="4">
        <f t="shared" si="87"/>
        <v>9894.2700485999976</v>
      </c>
      <c r="UU289" s="4">
        <f t="shared" si="87"/>
        <v>14180.2021914</v>
      </c>
      <c r="UV289" s="4">
        <f t="shared" si="87"/>
        <v>15942.393299700001</v>
      </c>
      <c r="UW289" s="4">
        <f t="shared" si="87"/>
        <v>14673.008695799999</v>
      </c>
      <c r="UX289" s="4">
        <f t="shared" si="87"/>
        <v>14351.868757799995</v>
      </c>
      <c r="UY289" s="4">
        <f t="shared" si="87"/>
        <v>18027.671762099999</v>
      </c>
      <c r="UZ289" s="4">
        <f t="shared" si="87"/>
        <v>27302.700234599997</v>
      </c>
      <c r="VA289" s="4">
        <f t="shared" si="87"/>
        <v>31322.314039799996</v>
      </c>
      <c r="VB289" s="4">
        <f t="shared" si="87"/>
        <v>43265.082107099995</v>
      </c>
      <c r="VC289" s="4">
        <f t="shared" si="87"/>
        <v>26722.884648599997</v>
      </c>
      <c r="VD289" s="4">
        <f t="shared" si="87"/>
        <v>53382.790595399987</v>
      </c>
      <c r="VE289" s="4">
        <f t="shared" si="87"/>
        <v>56638.539621299991</v>
      </c>
      <c r="VF289" s="4">
        <f t="shared" si="87"/>
        <v>49476.016692899997</v>
      </c>
      <c r="VG289" s="4">
        <f t="shared" si="87"/>
        <v>45098.445762299983</v>
      </c>
      <c r="VH289" s="4">
        <f t="shared" si="87"/>
        <v>72200.856088199987</v>
      </c>
      <c r="VI289" s="4">
        <f t="shared" si="87"/>
        <v>83200.082683199988</v>
      </c>
      <c r="VJ289" s="4">
        <f t="shared" si="87"/>
        <v>82941.333547800008</v>
      </c>
      <c r="VK289" s="4">
        <f t="shared" si="87"/>
        <v>102020.64674759998</v>
      </c>
      <c r="VL289" s="4">
        <f t="shared" si="87"/>
        <v>83861.138589899987</v>
      </c>
      <c r="VM289" s="4">
        <f t="shared" si="87"/>
        <v>102227.36680379999</v>
      </c>
      <c r="VN289" s="4">
        <f t="shared" si="87"/>
        <v>88265.936602200003</v>
      </c>
      <c r="VO289" s="4">
        <f t="shared" si="87"/>
        <v>79140.418245000008</v>
      </c>
      <c r="VP289" s="4">
        <f t="shared" si="87"/>
        <v>87096.164168999981</v>
      </c>
      <c r="VQ289" s="4">
        <f t="shared" si="87"/>
        <v>93555.706629000022</v>
      </c>
      <c r="VR289" s="4">
        <f t="shared" si="87"/>
        <v>86542.767303300003</v>
      </c>
      <c r="VS289" s="4">
        <f t="shared" si="87"/>
        <v>101329.24054469999</v>
      </c>
      <c r="VT289" s="4">
        <f t="shared" si="87"/>
        <v>79959.214855800004</v>
      </c>
      <c r="VU289" s="4">
        <f t="shared" si="87"/>
        <v>61201.298799899989</v>
      </c>
      <c r="VV289" s="11">
        <f>SUM(VV231,VV164,VV74,VV59,VV37,VV4)</f>
        <v>64758.346165800001</v>
      </c>
      <c r="VW289" s="4">
        <f>SUM(VW231,VW164,VW74,VW59,VW37,VW4)</f>
        <v>82876.076736599993</v>
      </c>
      <c r="VX289" s="4">
        <f t="shared" si="87"/>
        <v>70658.465793299998</v>
      </c>
      <c r="VY289" s="4">
        <f t="shared" si="87"/>
        <v>67120.378176600003</v>
      </c>
      <c r="VZ289" s="4">
        <f>SUM(VZ231,VZ164,VZ74,VZ59,VZ37,VZ4)</f>
        <v>64221.924889500006</v>
      </c>
      <c r="WA289" s="4">
        <f t="shared" si="87"/>
        <v>29598.777303899991</v>
      </c>
      <c r="WB289" s="4">
        <f t="shared" si="87"/>
        <v>27241.779180000001</v>
      </c>
      <c r="WC289" s="4">
        <f t="shared" si="87"/>
        <v>34640.012943899994</v>
      </c>
      <c r="WD289" s="4">
        <f t="shared" si="87"/>
        <v>22622.140753799998</v>
      </c>
      <c r="WE289" s="4">
        <f t="shared" si="87"/>
        <v>17654.061820499999</v>
      </c>
      <c r="WF289" s="4">
        <f t="shared" si="87"/>
        <v>12532.320733799999</v>
      </c>
      <c r="WG289" s="4">
        <f t="shared" si="87"/>
        <v>13988.583795899998</v>
      </c>
      <c r="WH289" s="4">
        <f t="shared" si="87"/>
        <v>10323.583439399998</v>
      </c>
      <c r="WI289" s="4">
        <f t="shared" si="87"/>
        <v>9757.216047599999</v>
      </c>
      <c r="WJ289" s="4">
        <f t="shared" si="87"/>
        <v>5529.559412999999</v>
      </c>
      <c r="WK289" s="4">
        <f t="shared" si="87"/>
        <v>8031.0705089999992</v>
      </c>
      <c r="WL289" s="4">
        <f t="shared" si="87"/>
        <v>3239.2511046</v>
      </c>
      <c r="WM289" s="4">
        <f t="shared" si="87"/>
        <v>6259.693475699999</v>
      </c>
      <c r="WN289" s="4">
        <f t="shared" si="87"/>
        <v>9110.3432090999995</v>
      </c>
      <c r="WO289" s="4">
        <f t="shared" si="87"/>
        <v>6676.1465714999995</v>
      </c>
      <c r="WP289" s="4">
        <f>SUM(WP231,WP164,WP74,WP59,WP37,WP4)</f>
        <v>3873.4841103000003</v>
      </c>
      <c r="WQ289" s="4">
        <f t="shared" ref="WQ289:ZB289" si="88">SUM(WQ231,WQ164,WQ74,WQ59,WQ37,WQ4)</f>
        <v>6513.9231360000013</v>
      </c>
      <c r="WR289" s="4">
        <f t="shared" si="88"/>
        <v>3445.9711607999998</v>
      </c>
      <c r="WS289" s="4">
        <f t="shared" si="88"/>
        <v>5835.6711777</v>
      </c>
      <c r="WT289" s="4">
        <f t="shared" si="88"/>
        <v>2316.6167975999997</v>
      </c>
      <c r="WU289" s="4">
        <f t="shared" si="88"/>
        <v>4315.9150019999997</v>
      </c>
      <c r="WV289" s="4">
        <f t="shared" si="88"/>
        <v>6376.795647599999</v>
      </c>
      <c r="WW289" s="4">
        <f t="shared" si="88"/>
        <v>3492.6724035000002</v>
      </c>
      <c r="WX289" s="4">
        <f t="shared" si="88"/>
        <v>5012.5388102999996</v>
      </c>
      <c r="WY289" s="4">
        <f t="shared" si="88"/>
        <v>5269.7447102999995</v>
      </c>
      <c r="WZ289" s="4">
        <f t="shared" si="88"/>
        <v>2810.5256129999998</v>
      </c>
      <c r="XA289" s="4">
        <f t="shared" si="88"/>
        <v>9796.0173947999974</v>
      </c>
      <c r="XB289" s="4">
        <f t="shared" si="88"/>
        <v>6419.8225203000002</v>
      </c>
      <c r="XC289" s="4">
        <f t="shared" si="88"/>
        <v>9440.5588409999982</v>
      </c>
      <c r="XD289" s="4">
        <f t="shared" si="88"/>
        <v>1007.0345858999998</v>
      </c>
      <c r="XE289" s="4">
        <f t="shared" si="88"/>
        <v>5636.9612480999995</v>
      </c>
      <c r="XF289" s="4">
        <f t="shared" si="88"/>
        <v>6971.8598690999979</v>
      </c>
      <c r="XG289" s="4">
        <f t="shared" si="88"/>
        <v>16581.109036799997</v>
      </c>
      <c r="XH289" s="4">
        <f t="shared" si="88"/>
        <v>27437.586357299995</v>
      </c>
      <c r="XI289" s="4">
        <f t="shared" si="88"/>
        <v>61338.610006799994</v>
      </c>
      <c r="XJ289" s="4">
        <f t="shared" si="88"/>
        <v>86544.45751349999</v>
      </c>
      <c r="XK289" s="4">
        <f t="shared" si="88"/>
        <v>85728.306449099968</v>
      </c>
      <c r="XL289" s="4">
        <f t="shared" si="88"/>
        <v>90983.133217199997</v>
      </c>
      <c r="XM289" s="4">
        <f t="shared" si="88"/>
        <v>103864.92328169999</v>
      </c>
      <c r="XN289" s="4">
        <f t="shared" si="88"/>
        <v>84209.726071800003</v>
      </c>
      <c r="XO289" s="4">
        <f t="shared" si="88"/>
        <v>88692.053291100005</v>
      </c>
      <c r="XP289" s="4">
        <f t="shared" si="88"/>
        <v>79172.311776599992</v>
      </c>
      <c r="XQ289" s="4">
        <f t="shared" si="88"/>
        <v>82138.704165000003</v>
      </c>
      <c r="XR289" s="4">
        <f t="shared" si="88"/>
        <v>59957.083630499983</v>
      </c>
      <c r="XS289" s="4">
        <f t="shared" si="88"/>
        <v>66108.640397099996</v>
      </c>
      <c r="XT289" s="4">
        <f t="shared" si="88"/>
        <v>61128.766736099984</v>
      </c>
      <c r="XU289" s="4">
        <f t="shared" si="88"/>
        <v>56987.935464599999</v>
      </c>
      <c r="XV289" s="11">
        <f t="shared" si="88"/>
        <v>29399.589706199993</v>
      </c>
      <c r="XW289" s="4">
        <f t="shared" si="88"/>
        <v>64585.866174700001</v>
      </c>
      <c r="XX289" s="4">
        <f t="shared" si="88"/>
        <v>47065.556485499998</v>
      </c>
      <c r="XY289" s="4">
        <f t="shared" si="88"/>
        <v>48323.917979400008</v>
      </c>
      <c r="XZ289" s="4">
        <f t="shared" si="88"/>
        <v>42261.721891199995</v>
      </c>
      <c r="YA289" s="4">
        <f t="shared" si="88"/>
        <v>41221.507744199989</v>
      </c>
      <c r="YB289" s="4">
        <f t="shared" si="88"/>
        <v>33132.565907700002</v>
      </c>
      <c r="YC289" s="4">
        <f t="shared" si="88"/>
        <v>25505.418892799997</v>
      </c>
      <c r="YD289" s="4">
        <f t="shared" si="88"/>
        <v>25681.568190599995</v>
      </c>
      <c r="YE289" s="4">
        <f t="shared" si="88"/>
        <v>24920.9368569</v>
      </c>
      <c r="YF289" s="4">
        <f t="shared" si="88"/>
        <v>15378.340760999999</v>
      </c>
      <c r="YG289" s="4">
        <f t="shared" si="88"/>
        <v>21145.889118899995</v>
      </c>
      <c r="YH289" s="4">
        <f t="shared" si="88"/>
        <v>24257.450802699997</v>
      </c>
      <c r="YI289" s="4">
        <f t="shared" si="88"/>
        <v>26950.181176799997</v>
      </c>
      <c r="YJ289" s="4">
        <f t="shared" si="88"/>
        <v>34354.845088199996</v>
      </c>
      <c r="YK289" s="4">
        <f t="shared" si="88"/>
        <v>18855.139886100002</v>
      </c>
      <c r="YL289" s="4">
        <f t="shared" si="88"/>
        <v>19663.685004599996</v>
      </c>
      <c r="YM289" s="4">
        <f t="shared" si="88"/>
        <v>16534.922205899999</v>
      </c>
      <c r="YN289" s="4">
        <f t="shared" si="88"/>
        <v>25389.602750399998</v>
      </c>
      <c r="YO289" s="4">
        <f t="shared" si="88"/>
        <v>17591.4872994</v>
      </c>
      <c r="YP289" s="4">
        <f t="shared" si="88"/>
        <v>11911.682897099998</v>
      </c>
      <c r="YQ289" s="4">
        <f t="shared" si="88"/>
        <v>7879.8334397999988</v>
      </c>
      <c r="YR289" s="4">
        <f t="shared" si="88"/>
        <v>16298.6969586</v>
      </c>
      <c r="YS289" s="4">
        <f t="shared" si="88"/>
        <v>12140.008248899998</v>
      </c>
      <c r="YT289" s="4">
        <f t="shared" si="88"/>
        <v>15958.744246199996</v>
      </c>
      <c r="YU289" s="4">
        <f t="shared" si="88"/>
        <v>10934.153502299998</v>
      </c>
      <c r="YV289" s="4">
        <f t="shared" si="88"/>
        <v>11480.7160398</v>
      </c>
      <c r="YW289" s="4">
        <f t="shared" si="88"/>
        <v>14036.387349600001</v>
      </c>
      <c r="YX289" s="4">
        <f t="shared" si="88"/>
        <v>9239.7912641999992</v>
      </c>
      <c r="YY289" s="4">
        <f t="shared" si="88"/>
        <v>16221.571932299998</v>
      </c>
      <c r="YZ289" s="4">
        <f t="shared" si="88"/>
        <v>30125.130806399997</v>
      </c>
      <c r="ZA289" s="4">
        <f t="shared" si="88"/>
        <v>21345.260435100001</v>
      </c>
      <c r="ZB289" s="4">
        <f t="shared" si="88"/>
        <v>21049.289931599997</v>
      </c>
      <c r="ZC289" s="4">
        <f t="shared" ref="ZC289:ABN289" si="89">SUM(ZC231,ZC164,ZC74,ZC59,ZC37,ZC4)</f>
        <v>15429.5614788</v>
      </c>
      <c r="ZD289" s="4">
        <f t="shared" si="89"/>
        <v>16223.776554299995</v>
      </c>
      <c r="ZE289" s="4">
        <f t="shared" si="89"/>
        <v>11272.9304163</v>
      </c>
      <c r="ZF289" s="4">
        <f t="shared" si="89"/>
        <v>13960.180915800001</v>
      </c>
      <c r="ZG289" s="4">
        <f t="shared" si="89"/>
        <v>8071.8560160000006</v>
      </c>
      <c r="ZH289" s="4">
        <f t="shared" si="89"/>
        <v>18041.377162199999</v>
      </c>
      <c r="ZI289" s="4">
        <f t="shared" si="89"/>
        <v>32135.047940100001</v>
      </c>
      <c r="ZJ289" s="4">
        <f t="shared" si="89"/>
        <v>65368.254842099988</v>
      </c>
      <c r="ZK289" s="4">
        <f t="shared" si="89"/>
        <v>97907.77743180003</v>
      </c>
      <c r="ZL289" s="4">
        <f t="shared" si="89"/>
        <v>89367.071803799976</v>
      </c>
      <c r="ZM289" s="4">
        <f t="shared" si="89"/>
        <v>91191.102559199964</v>
      </c>
      <c r="ZN289" s="4">
        <f t="shared" si="89"/>
        <v>63294.771107399996</v>
      </c>
      <c r="ZO289" s="4">
        <f t="shared" si="89"/>
        <v>79924.234853400005</v>
      </c>
      <c r="ZP289" s="4">
        <f t="shared" si="89"/>
        <v>73065.251630700019</v>
      </c>
      <c r="ZQ289" s="4">
        <f t="shared" si="89"/>
        <v>59949.845121599996</v>
      </c>
      <c r="ZR289" s="4">
        <f t="shared" si="89"/>
        <v>66703.116719400001</v>
      </c>
      <c r="ZS289" s="4">
        <f t="shared" si="89"/>
        <v>64230.669890099976</v>
      </c>
      <c r="ZT289" s="4">
        <f t="shared" si="89"/>
        <v>61352.315406900001</v>
      </c>
      <c r="ZU289" s="4">
        <f t="shared" si="89"/>
        <v>48866.916377999994</v>
      </c>
      <c r="ZV289" s="4">
        <f t="shared" si="89"/>
        <v>30498.189592499992</v>
      </c>
      <c r="ZW289" s="4">
        <f t="shared" si="89"/>
        <v>68566.242771599995</v>
      </c>
      <c r="ZX289" s="4">
        <f t="shared" si="89"/>
        <v>61798.797555799982</v>
      </c>
      <c r="ZY289" s="4">
        <f t="shared" si="89"/>
        <v>66578.9965008</v>
      </c>
      <c r="ZZ289" s="4">
        <f t="shared" si="89"/>
        <v>57802.5432936</v>
      </c>
      <c r="AAA289" s="4">
        <f t="shared" si="89"/>
        <v>54113.255351399996</v>
      </c>
      <c r="AAB289" s="4">
        <f t="shared" si="89"/>
        <v>56752.077654299996</v>
      </c>
      <c r="AAC289" s="4">
        <f t="shared" si="89"/>
        <v>24308.970533399999</v>
      </c>
      <c r="AAD289" s="4">
        <f t="shared" si="89"/>
        <v>17602.032741299998</v>
      </c>
      <c r="AAE289" s="4">
        <f t="shared" si="89"/>
        <v>18056.2951044</v>
      </c>
      <c r="AAF289" s="4">
        <f t="shared" si="89"/>
        <v>24278.142569099997</v>
      </c>
      <c r="AAG289" s="4">
        <f t="shared" si="89"/>
        <v>27910.330801499997</v>
      </c>
      <c r="AAH289" s="4">
        <f t="shared" si="89"/>
        <v>17072.335562099997</v>
      </c>
      <c r="AAI289" s="4">
        <f t="shared" si="89"/>
        <v>21864.559147199994</v>
      </c>
      <c r="AAJ289" s="4">
        <f t="shared" si="89"/>
        <v>16981.762341599999</v>
      </c>
      <c r="AAK289" s="4">
        <f t="shared" si="89"/>
        <v>11779.111627499999</v>
      </c>
      <c r="AAL289" s="4">
        <f t="shared" si="89"/>
        <v>13567.427506499998</v>
      </c>
      <c r="AAM289" s="4">
        <f t="shared" si="89"/>
        <v>12095.879065199999</v>
      </c>
      <c r="AAN289" s="4">
        <f t="shared" si="89"/>
        <v>4709.2195668000004</v>
      </c>
      <c r="AAO289" s="4">
        <f t="shared" si="89"/>
        <v>4005.2470184999993</v>
      </c>
      <c r="AAP289" s="4">
        <f t="shared" si="89"/>
        <v>6962.1595322999983</v>
      </c>
      <c r="AAQ289" s="4">
        <f t="shared" si="89"/>
        <v>6016.5604127999995</v>
      </c>
      <c r="AAR289" s="4">
        <f t="shared" si="89"/>
        <v>1522.2547472999997</v>
      </c>
      <c r="AAS289" s="4">
        <f t="shared" si="89"/>
        <v>1883.8862426999999</v>
      </c>
      <c r="AAT289" s="4">
        <f t="shared" si="89"/>
        <v>3373.2553784999991</v>
      </c>
      <c r="AAU289" s="4">
        <f t="shared" si="89"/>
        <v>5540.0681111999993</v>
      </c>
      <c r="AAV289" s="4">
        <f t="shared" si="89"/>
        <v>3997.7513036999999</v>
      </c>
      <c r="AAW289" s="4">
        <f t="shared" si="89"/>
        <v>4029.0201923999994</v>
      </c>
      <c r="AAX289" s="4">
        <f t="shared" si="89"/>
        <v>8127.8901584999985</v>
      </c>
      <c r="AAY289" s="4">
        <f t="shared" si="89"/>
        <v>9513.7522914000001</v>
      </c>
      <c r="AAZ289" s="4">
        <f t="shared" si="89"/>
        <v>8230.9194932999999</v>
      </c>
      <c r="ABA289" s="4">
        <f t="shared" si="89"/>
        <v>8462.478290699999</v>
      </c>
      <c r="ABB289" s="4">
        <f t="shared" si="89"/>
        <v>9060.7024703999996</v>
      </c>
      <c r="ABC289" s="4">
        <f t="shared" si="89"/>
        <v>8610.3349394999987</v>
      </c>
      <c r="ABD289" s="4">
        <f t="shared" si="89"/>
        <v>11472.852887999999</v>
      </c>
      <c r="ABE289" s="4">
        <f t="shared" si="89"/>
        <v>6371.9454792000006</v>
      </c>
      <c r="ABF289" s="4">
        <f t="shared" si="89"/>
        <v>10906.926420600001</v>
      </c>
      <c r="ABG289" s="4">
        <f t="shared" si="89"/>
        <v>16736.240938200001</v>
      </c>
      <c r="ABH289" s="4">
        <f t="shared" si="89"/>
        <v>17472.290736599996</v>
      </c>
      <c r="ABI289" s="4">
        <f t="shared" si="89"/>
        <v>47515.593323100002</v>
      </c>
      <c r="ABJ289" s="4">
        <f t="shared" si="89"/>
        <v>63619.989596100007</v>
      </c>
      <c r="ABK289" s="4">
        <f t="shared" si="89"/>
        <v>85544.073537299977</v>
      </c>
      <c r="ABL289" s="4">
        <f t="shared" si="89"/>
        <v>65155.508819099989</v>
      </c>
      <c r="ABM289" s="4">
        <f t="shared" si="89"/>
        <v>71891.621108999985</v>
      </c>
      <c r="ABN289" s="4">
        <f t="shared" si="89"/>
        <v>57619.449436499999</v>
      </c>
      <c r="ABO289" s="4">
        <f t="shared" ref="ABO289:ADP289" si="90">SUM(ABO231,ABO164,ABO74,ABO59,ABO37,ABO4)</f>
        <v>57152.951421299993</v>
      </c>
      <c r="ABP289" s="4">
        <f t="shared" si="90"/>
        <v>49059.526853399992</v>
      </c>
      <c r="ABQ289" s="4">
        <f t="shared" si="90"/>
        <v>38252.469809400005</v>
      </c>
      <c r="ABR289" s="4">
        <f t="shared" si="90"/>
        <v>32485.105170000003</v>
      </c>
      <c r="ABS289" s="4">
        <f t="shared" si="90"/>
        <v>47935.977994799992</v>
      </c>
      <c r="ABT289" s="4">
        <f t="shared" si="90"/>
        <v>30564.47522729999</v>
      </c>
      <c r="ABU289" s="4">
        <f t="shared" si="90"/>
        <v>32292.531438299993</v>
      </c>
      <c r="ABV289" s="4">
        <f t="shared" si="90"/>
        <v>20372.801670899989</v>
      </c>
      <c r="ABW289" s="4">
        <f t="shared" si="90"/>
        <v>40244.198811599992</v>
      </c>
      <c r="ABX289" s="4">
        <f t="shared" si="90"/>
        <v>40686.813421800005</v>
      </c>
      <c r="ABY289" s="4">
        <f t="shared" si="90"/>
        <v>28330.78896060001</v>
      </c>
      <c r="ABZ289" s="4">
        <f t="shared" si="90"/>
        <v>61006.630677299989</v>
      </c>
      <c r="ACA289" s="4">
        <f t="shared" si="90"/>
        <v>47214.4052142</v>
      </c>
      <c r="ACB289" s="4">
        <f t="shared" si="90"/>
        <v>37261.308501899999</v>
      </c>
      <c r="ACC289" s="4">
        <f t="shared" si="90"/>
        <v>32516.153596499993</v>
      </c>
      <c r="ACD289" s="4">
        <f t="shared" si="90"/>
        <v>34379.279648699994</v>
      </c>
      <c r="ACE289" s="4">
        <f>SUM(ACE231,ACE164,ACE74,ACE59,ACE37,ACE4)</f>
        <v>23354.185488900002</v>
      </c>
      <c r="ACF289" s="4">
        <f t="shared" si="90"/>
        <v>23270.446596599999</v>
      </c>
      <c r="ACG289" s="4">
        <f>SUM(ACG231,ACG164,ACG74,ACG59,ACG37,ACG4)</f>
        <v>17399.611698000001</v>
      </c>
      <c r="ACH289" s="4">
        <f>SUM(ACH231,ACH164,ACH74,ACH59,ACH37,ACH4)</f>
        <v>14614.769931299999</v>
      </c>
      <c r="ACI289" s="4">
        <f t="shared" si="90"/>
        <v>14849.598918</v>
      </c>
      <c r="ACJ289" s="4">
        <f t="shared" si="90"/>
        <v>12908.282272199996</v>
      </c>
      <c r="ACK289" s="4">
        <f t="shared" si="90"/>
        <v>8383.1853861000018</v>
      </c>
      <c r="ACL289" s="4">
        <f t="shared" si="90"/>
        <v>10857.616375199997</v>
      </c>
      <c r="ACM289" s="4">
        <f t="shared" si="90"/>
        <v>14144.560802399999</v>
      </c>
      <c r="ACN289" s="4">
        <f t="shared" si="90"/>
        <v>5191.6276040999983</v>
      </c>
      <c r="ACO289" s="4"/>
      <c r="ACP289" s="4"/>
      <c r="ACQ289" s="4">
        <f t="shared" si="90"/>
        <v>10705.350482399997</v>
      </c>
      <c r="ACR289" s="4">
        <f t="shared" si="90"/>
        <v>6197.6701100999981</v>
      </c>
      <c r="ACS289" s="4">
        <f t="shared" si="90"/>
        <v>10907.587807200001</v>
      </c>
      <c r="ACT289" s="4">
        <f t="shared" si="90"/>
        <v>10122.6321441</v>
      </c>
      <c r="ACU289" s="4">
        <f t="shared" si="90"/>
        <v>9822.4361150999994</v>
      </c>
      <c r="ACV289" s="4">
        <f t="shared" si="90"/>
        <v>9168.6922046999989</v>
      </c>
      <c r="ACW289" s="4">
        <f t="shared" si="90"/>
        <v>3075.3742026</v>
      </c>
      <c r="ACX289" s="4">
        <f t="shared" si="90"/>
        <v>10504.8401115</v>
      </c>
      <c r="ACY289" s="4">
        <f t="shared" si="90"/>
        <v>10370.027476199999</v>
      </c>
      <c r="ACZ289" s="4">
        <f t="shared" si="90"/>
        <v>6982.9932101999984</v>
      </c>
      <c r="ADA289" s="4">
        <f t="shared" si="90"/>
        <v>9335.4718589999993</v>
      </c>
      <c r="ADB289" s="4">
        <f t="shared" si="90"/>
        <v>14537.020262099999</v>
      </c>
      <c r="ADC289" s="4">
        <f t="shared" si="90"/>
        <v>11992.225087500001</v>
      </c>
      <c r="ADD289" s="4">
        <f t="shared" si="90"/>
        <v>14629.651129799997</v>
      </c>
      <c r="ADE289" s="4">
        <f t="shared" si="90"/>
        <v>11366.259414299999</v>
      </c>
      <c r="ADF289" s="4">
        <f t="shared" si="90"/>
        <v>12980.557130100002</v>
      </c>
      <c r="ADG289" s="4">
        <f t="shared" si="90"/>
        <v>15593.916048899999</v>
      </c>
      <c r="ADH289" s="4">
        <f t="shared" si="90"/>
        <v>24068.923941299996</v>
      </c>
      <c r="ADI289" s="4">
        <f t="shared" si="90"/>
        <v>53916.566325299995</v>
      </c>
      <c r="ADJ289" s="4">
        <f t="shared" si="90"/>
        <v>64604.684012400001</v>
      </c>
      <c r="ADK289" s="4">
        <f t="shared" si="90"/>
        <v>87848.638401299977</v>
      </c>
      <c r="ADL289" s="4">
        <f t="shared" si="90"/>
        <v>89902.207050599987</v>
      </c>
      <c r="ADM289" s="4">
        <f t="shared" si="90"/>
        <v>80054.197320300009</v>
      </c>
      <c r="ADN289" s="4">
        <f t="shared" si="90"/>
        <v>84542.183069399995</v>
      </c>
      <c r="ADO289" s="4">
        <f t="shared" si="90"/>
        <v>79179.513541800014</v>
      </c>
      <c r="ADP289" s="4">
        <f t="shared" si="90"/>
        <v>70329.940371600009</v>
      </c>
    </row>
    <row r="290" spans="1:802" s="2" customFormat="1" ht="16.5">
      <c r="A290" s="12" t="s">
        <v>283</v>
      </c>
      <c r="B290" s="4">
        <v>12581</v>
      </c>
      <c r="C290" s="4">
        <v>10868</v>
      </c>
      <c r="D290" s="4">
        <v>1070</v>
      </c>
      <c r="E290" s="4">
        <v>7757</v>
      </c>
      <c r="F290" s="4">
        <v>13526</v>
      </c>
      <c r="G290" s="4">
        <v>24604</v>
      </c>
      <c r="H290" s="4">
        <v>39422</v>
      </c>
      <c r="I290" s="4">
        <v>48551</v>
      </c>
      <c r="J290" s="4">
        <v>67544</v>
      </c>
      <c r="K290" s="4">
        <v>61737</v>
      </c>
      <c r="L290" s="4">
        <v>66168</v>
      </c>
      <c r="M290" s="4">
        <v>88586</v>
      </c>
      <c r="N290" s="4">
        <v>49577</v>
      </c>
      <c r="O290" s="4">
        <v>63684</v>
      </c>
      <c r="P290" s="4">
        <v>61731</v>
      </c>
      <c r="Q290" s="4">
        <v>37016</v>
      </c>
      <c r="R290" s="4">
        <v>63591</v>
      </c>
      <c r="S290" s="4">
        <v>40566</v>
      </c>
      <c r="T290" s="4">
        <v>47142</v>
      </c>
      <c r="U290" s="4">
        <v>51121</v>
      </c>
      <c r="V290" s="4">
        <v>51775</v>
      </c>
      <c r="W290" s="4">
        <v>46762</v>
      </c>
      <c r="X290" s="4">
        <v>42011</v>
      </c>
      <c r="Y290" s="4">
        <v>39238</v>
      </c>
      <c r="Z290" s="4">
        <v>42944</v>
      </c>
      <c r="AA290" s="4">
        <v>41223</v>
      </c>
      <c r="AB290" s="4">
        <v>34585</v>
      </c>
      <c r="AC290" s="4">
        <v>32213</v>
      </c>
      <c r="AD290" s="4">
        <v>32783</v>
      </c>
      <c r="AE290" s="4">
        <v>31261</v>
      </c>
      <c r="AF290" s="4">
        <v>17593</v>
      </c>
      <c r="AG290" s="4">
        <v>15193</v>
      </c>
      <c r="AH290" s="4">
        <v>16538</v>
      </c>
      <c r="AI290" s="4">
        <v>10747</v>
      </c>
      <c r="AJ290" s="4">
        <v>8574</v>
      </c>
      <c r="AK290" s="4">
        <v>6910</v>
      </c>
      <c r="AL290" s="4">
        <v>9551</v>
      </c>
      <c r="AM290" s="4">
        <v>4568</v>
      </c>
      <c r="AN290" s="4">
        <v>5849</v>
      </c>
      <c r="AO290" s="4">
        <v>5539</v>
      </c>
      <c r="AP290" s="4">
        <v>7960</v>
      </c>
      <c r="AQ290" s="4">
        <v>9269</v>
      </c>
      <c r="AR290" s="4">
        <v>4642</v>
      </c>
      <c r="AS290" s="4">
        <v>3199</v>
      </c>
      <c r="AT290" s="4">
        <v>7095</v>
      </c>
      <c r="AU290" s="4">
        <v>10020</v>
      </c>
      <c r="AV290" s="4">
        <v>7283</v>
      </c>
      <c r="AW290" s="4">
        <v>10756</v>
      </c>
      <c r="AX290" s="4">
        <v>7419</v>
      </c>
      <c r="AY290" s="4">
        <v>16724</v>
      </c>
      <c r="AZ290" s="4">
        <v>12433</v>
      </c>
      <c r="BA290" s="4">
        <v>8580</v>
      </c>
      <c r="BB290" s="4">
        <v>14917</v>
      </c>
      <c r="BC290" s="4">
        <v>7283</v>
      </c>
      <c r="BD290" s="4">
        <v>12872</v>
      </c>
      <c r="BE290" s="4">
        <v>19274</v>
      </c>
      <c r="BF290" s="4">
        <v>26565</v>
      </c>
      <c r="BG290" s="4">
        <v>44672</v>
      </c>
      <c r="BH290" s="4">
        <v>64038</v>
      </c>
      <c r="BI290" s="4">
        <v>75694</v>
      </c>
      <c r="BJ290" s="4">
        <v>72616</v>
      </c>
      <c r="BK290" s="4">
        <v>63990</v>
      </c>
      <c r="BL290" s="4">
        <v>75092</v>
      </c>
      <c r="BM290" s="4">
        <v>59001</v>
      </c>
      <c r="BN290" s="4">
        <v>66142</v>
      </c>
      <c r="BO290" s="4">
        <v>49379</v>
      </c>
      <c r="BP290" s="4">
        <v>48108</v>
      </c>
      <c r="BQ290" s="4">
        <v>55909</v>
      </c>
      <c r="BR290" s="4">
        <v>35871</v>
      </c>
      <c r="BS290" s="4">
        <v>29096</v>
      </c>
      <c r="BT290" s="4">
        <v>38962</v>
      </c>
      <c r="BU290" s="4">
        <v>47157</v>
      </c>
      <c r="BV290" s="4">
        <v>43869</v>
      </c>
      <c r="BW290" s="4">
        <v>43834</v>
      </c>
      <c r="BX290" s="4">
        <v>44509</v>
      </c>
      <c r="BY290" s="4">
        <v>35737</v>
      </c>
      <c r="BZ290" s="4">
        <v>42346</v>
      </c>
      <c r="CA290" s="4">
        <v>50389</v>
      </c>
      <c r="CB290" s="4">
        <v>28272</v>
      </c>
      <c r="CC290" s="4">
        <v>34125</v>
      </c>
      <c r="CD290" s="4">
        <v>30290</v>
      </c>
      <c r="CE290" s="4">
        <v>31137</v>
      </c>
      <c r="CF290" s="4">
        <v>24572</v>
      </c>
      <c r="CG290" s="4">
        <v>22894</v>
      </c>
      <c r="CH290" s="4">
        <v>15966</v>
      </c>
      <c r="CI290" s="4">
        <v>11154</v>
      </c>
      <c r="CJ290" s="4">
        <v>8390</v>
      </c>
      <c r="CK290" s="4">
        <v>7653</v>
      </c>
      <c r="CL290" s="4">
        <v>6039</v>
      </c>
      <c r="CM290" s="4">
        <v>8921</v>
      </c>
      <c r="CN290" s="4">
        <v>10602</v>
      </c>
      <c r="CO290" s="4">
        <v>4742</v>
      </c>
      <c r="CP290" s="4">
        <v>7655</v>
      </c>
      <c r="CQ290" s="4">
        <v>4660</v>
      </c>
      <c r="CR290" s="4">
        <v>8895</v>
      </c>
      <c r="CS290" s="4">
        <v>5650</v>
      </c>
      <c r="CT290" s="4">
        <v>6594</v>
      </c>
      <c r="CU290" s="4">
        <v>3819</v>
      </c>
      <c r="CV290" s="4">
        <v>6373</v>
      </c>
      <c r="CW290" s="4">
        <v>7273</v>
      </c>
      <c r="CX290" s="4">
        <v>6225</v>
      </c>
      <c r="CY290" s="4">
        <v>7146</v>
      </c>
      <c r="CZ290" s="4">
        <v>10967</v>
      </c>
      <c r="DA290" s="4">
        <v>8442</v>
      </c>
      <c r="DB290" s="4">
        <v>10032</v>
      </c>
      <c r="DC290" s="4">
        <v>11611</v>
      </c>
      <c r="DD290" s="4">
        <v>11084</v>
      </c>
      <c r="DE290" s="4">
        <v>9973</v>
      </c>
      <c r="DF290" s="4">
        <v>11175</v>
      </c>
      <c r="DG290" s="4">
        <v>23448</v>
      </c>
      <c r="DH290" s="4">
        <v>42432</v>
      </c>
      <c r="DI290" s="4">
        <v>43945</v>
      </c>
      <c r="DJ290" s="4">
        <v>50585</v>
      </c>
      <c r="DK290" s="4">
        <v>51639</v>
      </c>
      <c r="DL290" s="4">
        <v>55172</v>
      </c>
      <c r="DM290" s="4">
        <v>39980</v>
      </c>
      <c r="DN290" s="4">
        <v>41818</v>
      </c>
      <c r="DO290" s="4">
        <v>33713</v>
      </c>
      <c r="DP290" s="4">
        <v>31276</v>
      </c>
      <c r="DQ290" s="4">
        <v>30344</v>
      </c>
      <c r="DR290" s="4">
        <v>40203</v>
      </c>
      <c r="DS290" s="4">
        <v>34364</v>
      </c>
      <c r="DT290" s="4">
        <v>32713</v>
      </c>
      <c r="DU290" s="4">
        <v>43451</v>
      </c>
      <c r="DV290" s="4">
        <v>36444</v>
      </c>
      <c r="DW290" s="4">
        <v>41756</v>
      </c>
      <c r="DX290" s="4">
        <v>39905</v>
      </c>
      <c r="DY290" s="4">
        <v>39115</v>
      </c>
      <c r="DZ290" s="4">
        <v>38472</v>
      </c>
      <c r="EA290" s="4">
        <v>39367</v>
      </c>
      <c r="EB290" s="4">
        <v>33663</v>
      </c>
      <c r="EC290" s="4">
        <v>26306</v>
      </c>
      <c r="ED290" s="4">
        <v>23956</v>
      </c>
      <c r="EE290" s="4">
        <v>25437</v>
      </c>
      <c r="EF290" s="4">
        <v>29588</v>
      </c>
      <c r="EG290" s="4">
        <v>28290</v>
      </c>
      <c r="EH290" s="4">
        <v>18881</v>
      </c>
      <c r="EI290" s="4">
        <v>12779</v>
      </c>
      <c r="EJ290" s="4">
        <v>15779</v>
      </c>
      <c r="EK290" s="4">
        <v>12426</v>
      </c>
      <c r="EL290" s="4">
        <v>19903</v>
      </c>
      <c r="EM290" s="4">
        <v>13079</v>
      </c>
      <c r="EN290" s="4">
        <v>12826</v>
      </c>
      <c r="EO290" s="4">
        <v>18602</v>
      </c>
      <c r="EP290" s="4">
        <v>16400</v>
      </c>
      <c r="EQ290" s="4">
        <v>11743</v>
      </c>
      <c r="ER290" s="4">
        <v>7646</v>
      </c>
      <c r="ES290" s="4">
        <v>14696</v>
      </c>
      <c r="ET290" s="4">
        <v>19185</v>
      </c>
      <c r="EU290" s="4">
        <v>14934</v>
      </c>
      <c r="EV290" s="4">
        <v>15842</v>
      </c>
      <c r="EW290" s="4">
        <v>15700</v>
      </c>
      <c r="EX290" s="4">
        <v>12925</v>
      </c>
      <c r="EY290" s="4">
        <v>15864</v>
      </c>
      <c r="EZ290" s="4">
        <v>21596</v>
      </c>
      <c r="FA290" s="4">
        <v>17982</v>
      </c>
      <c r="FB290" s="4">
        <v>15535</v>
      </c>
      <c r="FC290" s="4">
        <v>12968</v>
      </c>
      <c r="FD290" s="4">
        <v>10033</v>
      </c>
      <c r="FE290" s="4">
        <v>12550</v>
      </c>
      <c r="FF290" s="4">
        <v>41764</v>
      </c>
      <c r="FG290" s="4">
        <v>43951</v>
      </c>
      <c r="FH290" s="4">
        <v>56237</v>
      </c>
      <c r="FI290" s="4">
        <v>64546</v>
      </c>
      <c r="FJ290" s="4">
        <v>63300</v>
      </c>
      <c r="FK290" s="4">
        <v>61210</v>
      </c>
      <c r="FL290" s="4">
        <v>65761</v>
      </c>
      <c r="FM290" s="4">
        <v>71156</v>
      </c>
      <c r="FN290" s="4">
        <v>49795</v>
      </c>
      <c r="FO290" s="4">
        <v>52474</v>
      </c>
      <c r="FP290" s="4">
        <v>48486</v>
      </c>
      <c r="FQ290" s="4">
        <v>44548</v>
      </c>
      <c r="FR290" s="4">
        <v>45438</v>
      </c>
      <c r="FS290" s="4">
        <v>35302</v>
      </c>
      <c r="FT290" s="4">
        <v>40059</v>
      </c>
      <c r="FU290" s="4">
        <v>41851</v>
      </c>
      <c r="FV290" s="4">
        <v>48675</v>
      </c>
      <c r="FW290" s="4">
        <v>40899</v>
      </c>
      <c r="FX290" s="4">
        <v>55927</v>
      </c>
      <c r="FY290" s="4">
        <v>30806</v>
      </c>
      <c r="FZ290" s="4">
        <v>40844</v>
      </c>
      <c r="GA290" s="4">
        <v>27773</v>
      </c>
      <c r="GB290" s="4">
        <v>40716</v>
      </c>
      <c r="GC290" s="4">
        <v>17821</v>
      </c>
      <c r="GD290" s="4">
        <v>10023</v>
      </c>
      <c r="GE290" s="4">
        <v>18603</v>
      </c>
      <c r="GF290" s="4">
        <v>16725</v>
      </c>
      <c r="GG290" s="4">
        <v>16250</v>
      </c>
      <c r="GH290" s="4">
        <v>4914</v>
      </c>
      <c r="GI290" s="4">
        <v>6811</v>
      </c>
      <c r="GJ290" s="4">
        <v>8973</v>
      </c>
      <c r="GK290" s="4">
        <v>6442</v>
      </c>
      <c r="GL290" s="4">
        <v>3371</v>
      </c>
      <c r="GM290" s="4">
        <v>3762</v>
      </c>
      <c r="GN290" s="4">
        <v>3470</v>
      </c>
      <c r="GO290" s="4">
        <v>4483</v>
      </c>
      <c r="GP290" s="4">
        <v>3521</v>
      </c>
      <c r="GQ290" s="4">
        <v>2782</v>
      </c>
      <c r="GR290" s="4">
        <v>8240</v>
      </c>
      <c r="GS290" s="4">
        <v>4514</v>
      </c>
      <c r="GT290" s="4">
        <v>2481</v>
      </c>
      <c r="GU290" s="4">
        <v>3684</v>
      </c>
      <c r="GV290" s="4">
        <v>3916</v>
      </c>
      <c r="GW290" s="4">
        <v>1350</v>
      </c>
      <c r="GX290" s="4">
        <v>1381</v>
      </c>
      <c r="GY290" s="4">
        <v>3433</v>
      </c>
      <c r="GZ290" s="4">
        <v>5295</v>
      </c>
      <c r="HA290" s="4">
        <v>2521</v>
      </c>
      <c r="HB290" s="4">
        <v>1488</v>
      </c>
      <c r="HC290" s="4">
        <v>2519</v>
      </c>
      <c r="HD290" s="4">
        <v>2972</v>
      </c>
      <c r="HE290" s="4">
        <v>16805</v>
      </c>
      <c r="HF290" s="4">
        <v>14700</v>
      </c>
      <c r="HG290" s="4">
        <v>30656</v>
      </c>
      <c r="HH290" s="4">
        <v>45601</v>
      </c>
      <c r="HI290" s="4">
        <v>60382</v>
      </c>
      <c r="HJ290" s="4">
        <v>84159</v>
      </c>
      <c r="HK290" s="4">
        <v>81021</v>
      </c>
      <c r="HL290" s="4">
        <v>90011</v>
      </c>
      <c r="HM290" s="4">
        <v>88869</v>
      </c>
      <c r="HN290" s="4">
        <v>67383</v>
      </c>
      <c r="HO290" s="4">
        <v>52130</v>
      </c>
      <c r="HP290" s="4">
        <v>59882</v>
      </c>
      <c r="HQ290" s="4">
        <v>63339</v>
      </c>
      <c r="HR290" s="4">
        <v>55293</v>
      </c>
      <c r="HS290" s="4">
        <v>42815</v>
      </c>
      <c r="HT290" s="4">
        <v>58798</v>
      </c>
      <c r="HU290" s="4">
        <v>59422</v>
      </c>
      <c r="HV290" s="4">
        <v>57684</v>
      </c>
      <c r="HW290" s="4">
        <v>73972</v>
      </c>
      <c r="HX290" s="4">
        <v>43792</v>
      </c>
      <c r="HY290" s="4">
        <v>57574</v>
      </c>
      <c r="HZ290" s="4">
        <v>54565</v>
      </c>
      <c r="IA290" s="4">
        <v>48255</v>
      </c>
      <c r="IB290" s="4">
        <v>36269</v>
      </c>
      <c r="IC290" s="4">
        <v>39972</v>
      </c>
      <c r="ID290" s="4">
        <v>34959</v>
      </c>
      <c r="IE290" s="4">
        <v>27070</v>
      </c>
      <c r="IF290" s="4">
        <v>18666</v>
      </c>
      <c r="IG290" s="4">
        <v>18744</v>
      </c>
      <c r="IH290" s="4">
        <v>9883</v>
      </c>
      <c r="II290" s="4">
        <v>5669</v>
      </c>
      <c r="IJ290" s="4">
        <v>8459</v>
      </c>
      <c r="IK290" s="4">
        <v>3693</v>
      </c>
      <c r="IL290" s="4">
        <v>8843</v>
      </c>
      <c r="IM290" s="4">
        <v>6323</v>
      </c>
      <c r="IN290" s="4">
        <v>3332</v>
      </c>
      <c r="IO290" s="4">
        <v>5860</v>
      </c>
      <c r="IP290" s="4">
        <v>4665</v>
      </c>
      <c r="IQ290" s="4">
        <v>8046</v>
      </c>
      <c r="IR290" s="4">
        <v>2282</v>
      </c>
      <c r="IS290" s="4">
        <v>2734</v>
      </c>
      <c r="IT290" s="4">
        <v>3415</v>
      </c>
      <c r="IU290" s="4">
        <v>4348</v>
      </c>
      <c r="IV290" s="4">
        <v>3574</v>
      </c>
      <c r="IW290" s="4">
        <v>3715</v>
      </c>
      <c r="IX290" s="4">
        <v>1474</v>
      </c>
      <c r="IY290" s="4">
        <v>3638</v>
      </c>
      <c r="IZ290" s="4">
        <v>2099</v>
      </c>
      <c r="JA290" s="4">
        <v>5360</v>
      </c>
      <c r="JB290" s="4">
        <v>1653</v>
      </c>
      <c r="JC290" s="4">
        <v>6457</v>
      </c>
      <c r="JD290" s="4">
        <v>9380</v>
      </c>
      <c r="JE290" s="4">
        <v>17205</v>
      </c>
      <c r="JF290" s="4">
        <v>25650</v>
      </c>
      <c r="JG290" s="4">
        <v>36853</v>
      </c>
      <c r="JH290" s="4">
        <v>52001</v>
      </c>
      <c r="JI290" s="4">
        <v>71600</v>
      </c>
      <c r="JJ290" s="4">
        <v>83032</v>
      </c>
      <c r="JK290" s="4">
        <v>102508</v>
      </c>
      <c r="JL290" s="4">
        <v>91074</v>
      </c>
      <c r="JM290" s="4">
        <v>113988</v>
      </c>
      <c r="JN290" s="4">
        <v>104077</v>
      </c>
      <c r="JO290" s="4">
        <v>74269</v>
      </c>
      <c r="JP290" s="4">
        <v>80194</v>
      </c>
      <c r="JQ290" s="4">
        <v>69040</v>
      </c>
      <c r="JR290" s="4">
        <v>82046</v>
      </c>
      <c r="JS290" s="4">
        <v>53551</v>
      </c>
      <c r="JT290" s="4">
        <v>53422</v>
      </c>
      <c r="JU290" s="4">
        <v>68669</v>
      </c>
      <c r="JV290" s="4">
        <v>55946</v>
      </c>
      <c r="JW290" s="4">
        <v>56792</v>
      </c>
      <c r="JX290" s="4">
        <v>62501</v>
      </c>
      <c r="JY290" s="4">
        <v>54631</v>
      </c>
      <c r="JZ290" s="4">
        <v>49132</v>
      </c>
      <c r="KA290" s="4">
        <v>35999</v>
      </c>
      <c r="KB290" s="4">
        <v>23932</v>
      </c>
      <c r="KC290" s="4">
        <v>23494</v>
      </c>
      <c r="KD290" s="4">
        <v>21901</v>
      </c>
      <c r="KE290" s="4">
        <v>19150</v>
      </c>
      <c r="KF290" s="4">
        <v>24172</v>
      </c>
      <c r="KG290" s="4">
        <v>20975</v>
      </c>
      <c r="KH290" s="4">
        <v>16557</v>
      </c>
      <c r="KI290" s="4">
        <v>5259</v>
      </c>
      <c r="KJ290" s="4">
        <v>11469</v>
      </c>
      <c r="KK290" s="4">
        <v>6354</v>
      </c>
      <c r="KL290" s="4">
        <v>9683</v>
      </c>
      <c r="KM290" s="4">
        <v>12543</v>
      </c>
      <c r="KN290" s="4">
        <v>11261</v>
      </c>
      <c r="KO290" s="4">
        <v>3127</v>
      </c>
      <c r="KP290" s="4">
        <v>8016</v>
      </c>
      <c r="KQ290" s="4">
        <v>8339</v>
      </c>
      <c r="KR290" s="4">
        <v>6548</v>
      </c>
      <c r="KS290" s="4">
        <v>10913</v>
      </c>
      <c r="KT290" s="4">
        <v>8201</v>
      </c>
      <c r="KU290" s="4">
        <v>5376</v>
      </c>
      <c r="KV290" s="4">
        <v>11304</v>
      </c>
      <c r="KW290" s="4">
        <v>4476</v>
      </c>
      <c r="KX290" s="4">
        <v>6288</v>
      </c>
      <c r="KY290" s="4">
        <v>6055</v>
      </c>
      <c r="KZ290" s="4">
        <v>13853</v>
      </c>
      <c r="LA290" s="4">
        <v>7735</v>
      </c>
      <c r="LB290" s="4">
        <v>6780</v>
      </c>
      <c r="LC290" s="4">
        <v>3473</v>
      </c>
      <c r="LD290" s="4">
        <v>13703</v>
      </c>
      <c r="LE290" s="4">
        <v>18484</v>
      </c>
      <c r="LF290" s="4">
        <v>19903</v>
      </c>
      <c r="LG290" s="4">
        <v>38900</v>
      </c>
      <c r="LH290" s="4">
        <v>68623</v>
      </c>
      <c r="LI290" s="4">
        <v>86423</v>
      </c>
      <c r="LJ290" s="4">
        <v>94970</v>
      </c>
      <c r="LK290" s="4">
        <v>90442</v>
      </c>
      <c r="LL290" s="4">
        <v>76451</v>
      </c>
      <c r="LM290" s="4">
        <v>82896</v>
      </c>
      <c r="LN290" s="4">
        <v>66297</v>
      </c>
      <c r="LO290" s="4">
        <v>74618</v>
      </c>
      <c r="LP290" s="4">
        <v>62608</v>
      </c>
      <c r="LQ290" s="4">
        <v>50124</v>
      </c>
      <c r="LR290" s="4">
        <v>53900</v>
      </c>
      <c r="LS290" s="4">
        <v>54847</v>
      </c>
      <c r="LT290" s="4">
        <v>59703</v>
      </c>
      <c r="LU290" s="4">
        <v>45735</v>
      </c>
      <c r="LV290" s="4">
        <v>51357</v>
      </c>
      <c r="LW290" s="4">
        <v>44054</v>
      </c>
      <c r="LX290" s="4">
        <v>44384</v>
      </c>
      <c r="LY290" s="4">
        <v>46946</v>
      </c>
      <c r="LZ290" s="4">
        <v>64080</v>
      </c>
      <c r="MA290" s="4">
        <v>56780</v>
      </c>
      <c r="MB290" s="4">
        <v>38785</v>
      </c>
      <c r="MC290" s="4">
        <v>40269</v>
      </c>
      <c r="MD290" s="4">
        <v>26315</v>
      </c>
      <c r="ME290" s="4">
        <v>21212</v>
      </c>
      <c r="MF290" s="4">
        <v>20873</v>
      </c>
      <c r="MG290" s="4">
        <v>8342</v>
      </c>
      <c r="MH290" s="4">
        <v>14234</v>
      </c>
      <c r="MI290" s="4">
        <v>9856</v>
      </c>
      <c r="MJ290" s="4">
        <v>10411</v>
      </c>
      <c r="MK290" s="4">
        <v>7150</v>
      </c>
      <c r="ML290" s="4">
        <v>5338</v>
      </c>
      <c r="MM290" s="4">
        <v>6958</v>
      </c>
      <c r="MN290" s="4">
        <v>3252</v>
      </c>
      <c r="MO290" s="4">
        <v>8354</v>
      </c>
      <c r="MP290" s="4">
        <v>3622</v>
      </c>
      <c r="MQ290" s="4">
        <v>5494</v>
      </c>
      <c r="MR290" s="4">
        <v>11597</v>
      </c>
      <c r="MS290" s="4">
        <v>10874</v>
      </c>
      <c r="MT290" s="4">
        <v>7090</v>
      </c>
      <c r="MU290" s="4">
        <v>14347</v>
      </c>
      <c r="MV290" s="4">
        <v>14717</v>
      </c>
      <c r="MW290" s="4">
        <v>26496</v>
      </c>
      <c r="MX290" s="4">
        <v>24984</v>
      </c>
      <c r="MY290" s="4">
        <v>35805</v>
      </c>
      <c r="MZ290" s="4">
        <v>28566</v>
      </c>
      <c r="NA290" s="4">
        <v>34421</v>
      </c>
      <c r="NB290" s="4">
        <v>36072</v>
      </c>
      <c r="NC290" s="4">
        <v>45309</v>
      </c>
      <c r="ND290" s="4">
        <v>34862</v>
      </c>
      <c r="NE290" s="4">
        <v>27948</v>
      </c>
      <c r="NF290" s="4">
        <v>14193</v>
      </c>
      <c r="NG290" s="4">
        <v>40794</v>
      </c>
      <c r="NH290" s="4">
        <v>67175</v>
      </c>
      <c r="NI290" s="4">
        <v>91057</v>
      </c>
      <c r="NJ290" s="4">
        <v>102508</v>
      </c>
      <c r="NK290" s="4">
        <v>108578</v>
      </c>
      <c r="NL290" s="4">
        <v>94268</v>
      </c>
      <c r="NM290" s="4">
        <v>106622</v>
      </c>
      <c r="NN290" s="4">
        <v>96176</v>
      </c>
      <c r="NO290" s="4">
        <v>84091</v>
      </c>
      <c r="NP290" s="4">
        <v>68490</v>
      </c>
      <c r="NQ290" s="4">
        <v>65964</v>
      </c>
      <c r="NR290" s="4">
        <v>64387</v>
      </c>
      <c r="NS290" s="4">
        <v>62915</v>
      </c>
      <c r="NT290" s="4">
        <v>58835</v>
      </c>
      <c r="NU290" s="4">
        <v>54257</v>
      </c>
      <c r="NV290" s="4">
        <v>52211</v>
      </c>
      <c r="NW290" s="4">
        <v>47562</v>
      </c>
      <c r="NX290" s="4">
        <v>60169</v>
      </c>
      <c r="NY290" s="4">
        <v>60642</v>
      </c>
      <c r="NZ290" s="4">
        <v>42143</v>
      </c>
      <c r="OA290" s="4">
        <v>40098</v>
      </c>
      <c r="OB290" s="4">
        <v>26054</v>
      </c>
      <c r="OC290" s="4">
        <v>34773</v>
      </c>
      <c r="OD290" s="4">
        <v>24886</v>
      </c>
      <c r="OE290" s="4">
        <v>27355</v>
      </c>
      <c r="OF290" s="4">
        <v>20420</v>
      </c>
      <c r="OG290" s="4">
        <v>23068</v>
      </c>
      <c r="OH290" s="4">
        <v>30603</v>
      </c>
      <c r="OI290" s="4">
        <v>16694</v>
      </c>
      <c r="OJ290" s="4">
        <v>22856</v>
      </c>
      <c r="OK290" s="4">
        <v>20337</v>
      </c>
      <c r="OL290" s="4">
        <v>13649</v>
      </c>
      <c r="OM290" s="4">
        <v>10482</v>
      </c>
      <c r="ON290" s="4">
        <v>11117</v>
      </c>
      <c r="OO290" s="4">
        <v>12376</v>
      </c>
      <c r="OP290" s="4">
        <v>10450</v>
      </c>
      <c r="OQ290" s="4">
        <v>19760</v>
      </c>
      <c r="OR290" s="4">
        <v>10723</v>
      </c>
      <c r="OS290" s="4">
        <v>12059</v>
      </c>
      <c r="OT290" s="4">
        <v>10305</v>
      </c>
      <c r="OU290" s="4">
        <v>17509</v>
      </c>
      <c r="OV290" s="4">
        <v>10965</v>
      </c>
      <c r="OW290" s="4">
        <v>23599</v>
      </c>
      <c r="OX290" s="4">
        <v>17987</v>
      </c>
      <c r="OY290" s="4">
        <v>25249</v>
      </c>
      <c r="OZ290" s="4">
        <v>21601</v>
      </c>
      <c r="PA290" s="4">
        <v>24184</v>
      </c>
      <c r="PB290" s="4">
        <v>27099</v>
      </c>
      <c r="PC290" s="4">
        <v>23710</v>
      </c>
      <c r="PD290" s="4">
        <v>40678.987013699996</v>
      </c>
      <c r="PE290" s="4">
        <v>34268.203443599996</v>
      </c>
      <c r="PF290" s="4">
        <v>38090.4668361</v>
      </c>
      <c r="PG290" s="4">
        <v>32973.2084808</v>
      </c>
      <c r="PH290" s="4">
        <v>54776.883317099993</v>
      </c>
      <c r="PI290" s="4">
        <v>65622.153809099997</v>
      </c>
      <c r="PJ290" s="4">
        <v>97389.066618899989</v>
      </c>
      <c r="PK290" s="4">
        <v>93019.505814899996</v>
      </c>
      <c r="PL290" s="4">
        <v>91626.184710899994</v>
      </c>
      <c r="PM290" s="4">
        <v>85142.023971899995</v>
      </c>
      <c r="PN290" s="4">
        <v>83625.133804799989</v>
      </c>
      <c r="PO290" s="4">
        <v>63353.303821499998</v>
      </c>
      <c r="PP290" s="4">
        <v>66252.381751499997</v>
      </c>
      <c r="PQ290" s="4">
        <v>45670.361452799996</v>
      </c>
      <c r="PR290" s="4">
        <v>65990.546145299988</v>
      </c>
      <c r="PS290" s="4">
        <v>47281.793159999994</v>
      </c>
      <c r="PT290" s="4">
        <v>44485.744564799999</v>
      </c>
      <c r="PU290" s="4">
        <v>44628.236633399996</v>
      </c>
      <c r="PV290" s="4">
        <v>45745.134882299993</v>
      </c>
      <c r="PW290" s="4">
        <v>52250.459992499993</v>
      </c>
      <c r="PX290" s="4">
        <v>41597.983694399998</v>
      </c>
      <c r="PY290" s="4">
        <v>47932.377112199996</v>
      </c>
      <c r="PZ290" s="4">
        <v>49222.191213300001</v>
      </c>
      <c r="QA290" s="4">
        <v>35349.276584999992</v>
      </c>
      <c r="QB290" s="4">
        <v>28207.844540399998</v>
      </c>
      <c r="QC290" s="4">
        <v>37418.1673572</v>
      </c>
      <c r="QD290" s="4">
        <v>34179.798101399996</v>
      </c>
      <c r="QE290" s="4">
        <v>18388.458152399999</v>
      </c>
      <c r="QF290" s="4">
        <v>26088.173974799996</v>
      </c>
      <c r="QG290" s="4">
        <v>21443.1089082</v>
      </c>
      <c r="QH290" s="4">
        <v>14006.367746699998</v>
      </c>
      <c r="QI290" s="4">
        <v>16404.408583499997</v>
      </c>
      <c r="QJ290" s="4">
        <v>17355.3355395</v>
      </c>
      <c r="QK290" s="4">
        <v>25482.013155899996</v>
      </c>
      <c r="QL290" s="4">
        <v>19655.674877999998</v>
      </c>
      <c r="QM290" s="4">
        <v>25678.885900500001</v>
      </c>
      <c r="QN290" s="4">
        <v>33333.958127399994</v>
      </c>
      <c r="QO290" s="4">
        <v>21363.595541399998</v>
      </c>
      <c r="QP290" s="4">
        <v>21064.9427478</v>
      </c>
      <c r="QQ290" s="4">
        <v>24824.815337699998</v>
      </c>
      <c r="QR290" s="4">
        <v>30087.101076899999</v>
      </c>
      <c r="QS290" s="4">
        <v>18985.873970699999</v>
      </c>
      <c r="QT290" s="4">
        <v>31235.231470799998</v>
      </c>
      <c r="QU290" s="4">
        <v>24545.306011799999</v>
      </c>
      <c r="QV290" s="4">
        <v>23425.394779499995</v>
      </c>
      <c r="QW290" s="4">
        <v>26754.520974299998</v>
      </c>
      <c r="QX290" s="4">
        <v>28247.417505299996</v>
      </c>
      <c r="QY290" s="4">
        <v>32835.934017599997</v>
      </c>
      <c r="QZ290" s="4">
        <v>21368.629428299995</v>
      </c>
      <c r="RA290" s="4">
        <v>24287.512212599995</v>
      </c>
      <c r="RB290" s="4">
        <v>33361.258696499994</v>
      </c>
      <c r="RC290" s="4">
        <v>28523.289204899997</v>
      </c>
      <c r="RD290" s="4">
        <v>34073.7190395</v>
      </c>
      <c r="RE290" s="4">
        <v>28926.330850199996</v>
      </c>
      <c r="RF290" s="4">
        <v>26431.1764143</v>
      </c>
      <c r="RG290" s="4">
        <v>23157.680181299998</v>
      </c>
      <c r="RH290" s="4">
        <v>22369.344097799996</v>
      </c>
      <c r="RI290" s="4">
        <v>44998.796847899997</v>
      </c>
      <c r="RJ290" s="4">
        <v>44749.527587099998</v>
      </c>
      <c r="RK290" s="4">
        <v>49704.489019499997</v>
      </c>
      <c r="RL290" s="4">
        <v>45777.579569399997</v>
      </c>
      <c r="RM290" s="4">
        <v>49873.436552099993</v>
      </c>
      <c r="RN290" s="4">
        <v>40818.796792200003</v>
      </c>
      <c r="RO290" s="4">
        <v>41272.103819099997</v>
      </c>
      <c r="RP290" s="4">
        <v>38427.700514699995</v>
      </c>
      <c r="RQ290" s="4">
        <v>34046.712419999996</v>
      </c>
      <c r="RR290" s="4">
        <v>37801.661354099997</v>
      </c>
      <c r="RS290" s="4">
        <v>25706.958087299998</v>
      </c>
      <c r="RT290" s="4">
        <v>27783.8589861</v>
      </c>
      <c r="RU290" s="4">
        <v>25078.236636599999</v>
      </c>
      <c r="RV290" s="4">
        <v>40430.342395799991</v>
      </c>
      <c r="RW290" s="4">
        <v>41531.624572199995</v>
      </c>
      <c r="RX290" s="4">
        <v>34711.038515999993</v>
      </c>
      <c r="RY290" s="4">
        <v>40155.058595399998</v>
      </c>
      <c r="RZ290" s="4">
        <v>42286.964813099992</v>
      </c>
      <c r="SA290" s="4">
        <v>39814.260777899995</v>
      </c>
      <c r="SB290" s="4">
        <v>48079.498886999994</v>
      </c>
      <c r="SC290" s="4">
        <v>31191.543211499997</v>
      </c>
      <c r="SD290" s="4">
        <v>32653.758752999998</v>
      </c>
      <c r="SE290" s="4">
        <v>31221.121889999999</v>
      </c>
      <c r="SF290" s="4">
        <v>31597.855046099998</v>
      </c>
      <c r="SG290" s="4">
        <v>26162.543223599998</v>
      </c>
      <c r="SH290" s="4">
        <v>32656.771736399998</v>
      </c>
      <c r="SI290" s="4">
        <v>17501.208028499997</v>
      </c>
      <c r="SJ290" s="4">
        <v>14185.566771599999</v>
      </c>
      <c r="SK290" s="4">
        <v>18656.613674999997</v>
      </c>
      <c r="SL290" s="4">
        <v>22173.059252399999</v>
      </c>
      <c r="SM290" s="4">
        <v>20093.880244199998</v>
      </c>
      <c r="SN290" s="4">
        <v>18302.8453314</v>
      </c>
      <c r="SO290" s="4">
        <v>19739.303539199998</v>
      </c>
      <c r="SP290" s="4">
        <v>18756.997463399999</v>
      </c>
      <c r="SQ290" s="4">
        <v>26973.476682599998</v>
      </c>
      <c r="SR290" s="4">
        <v>24999.311169000001</v>
      </c>
      <c r="SS290" s="4">
        <v>26889.480584399997</v>
      </c>
      <c r="ST290" s="4">
        <v>26486.402195399998</v>
      </c>
      <c r="SU290" s="4">
        <v>27993.0041265</v>
      </c>
      <c r="SV290" s="4">
        <v>31439.305980599995</v>
      </c>
      <c r="SW290" s="4">
        <v>20688.246335399996</v>
      </c>
      <c r="SX290" s="4">
        <v>39173.303675099996</v>
      </c>
      <c r="SY290" s="4">
        <v>37951.612393799995</v>
      </c>
      <c r="SZ290" s="4">
        <v>34718.093306399991</v>
      </c>
      <c r="TA290" s="4">
        <v>42576.946093499995</v>
      </c>
      <c r="TB290" s="4">
        <v>35491.217498099999</v>
      </c>
      <c r="TC290" s="4">
        <v>47414.584891799997</v>
      </c>
      <c r="TD290" s="4">
        <v>35932.178641799997</v>
      </c>
      <c r="TE290" s="4">
        <v>24563.016475199998</v>
      </c>
      <c r="TF290" s="4">
        <v>34034.623742699994</v>
      </c>
      <c r="TG290" s="4">
        <v>36240.495028500001</v>
      </c>
      <c r="TH290" s="4">
        <v>38664.182967899993</v>
      </c>
      <c r="TI290" s="4">
        <v>35129.034847199997</v>
      </c>
      <c r="TJ290" s="4">
        <v>48902.521023299996</v>
      </c>
      <c r="TK290" s="4">
        <v>58003.751794799995</v>
      </c>
      <c r="TL290" s="4">
        <v>54514.900736099997</v>
      </c>
      <c r="TM290" s="4">
        <v>49537.599134099997</v>
      </c>
      <c r="TN290" s="4">
        <v>56534.701925100002</v>
      </c>
      <c r="TO290" s="4">
        <v>71737.077106799989</v>
      </c>
      <c r="TP290" s="4">
        <v>57933.902021099995</v>
      </c>
      <c r="TQ290" s="4">
        <v>51537.705699899991</v>
      </c>
      <c r="TR290" s="4">
        <v>48412.176346799999</v>
      </c>
      <c r="TS290" s="4">
        <v>40305.560790599993</v>
      </c>
      <c r="TT290" s="4">
        <v>36442.438403699991</v>
      </c>
      <c r="TU290" s="4">
        <v>38201.506297499996</v>
      </c>
      <c r="TV290" s="13">
        <v>42313.420277099998</v>
      </c>
      <c r="TW290" s="13">
        <v>44417.878950899998</v>
      </c>
      <c r="TX290" s="13">
        <v>38948.211768900001</v>
      </c>
      <c r="TY290" s="13">
        <v>51593.262174299991</v>
      </c>
      <c r="TZ290" s="13">
        <v>22400.649730199995</v>
      </c>
      <c r="UA290" s="13">
        <v>36931.056126299998</v>
      </c>
      <c r="UB290" s="13">
        <v>21070.674764999996</v>
      </c>
      <c r="UC290" s="13">
        <v>21650.490351</v>
      </c>
      <c r="UD290" s="13">
        <v>21675.108629999999</v>
      </c>
      <c r="UE290" s="13">
        <v>18184.677592200002</v>
      </c>
      <c r="UF290" s="13">
        <v>21583.1758926</v>
      </c>
      <c r="UG290" s="13">
        <v>15213.8759598</v>
      </c>
      <c r="UH290" s="13">
        <v>11063.9322507</v>
      </c>
      <c r="UI290" s="13">
        <v>17475.193488899997</v>
      </c>
      <c r="UJ290" s="13">
        <v>20274.402042299997</v>
      </c>
      <c r="UK290" s="13">
        <v>20615.530553099998</v>
      </c>
      <c r="UL290" s="13">
        <v>14005.853334899999</v>
      </c>
      <c r="UM290" s="13">
        <v>19683.085678199997</v>
      </c>
      <c r="UN290" s="13">
        <v>15121.832991299998</v>
      </c>
      <c r="UO290" s="13">
        <v>12628.736202599999</v>
      </c>
      <c r="UP290" s="13">
        <v>16603.6696686</v>
      </c>
      <c r="UQ290" s="13">
        <v>10069.684472399998</v>
      </c>
      <c r="UR290" s="13">
        <v>16404.077890199998</v>
      </c>
      <c r="US290" s="13">
        <v>9399.4058970000006</v>
      </c>
      <c r="UT290" s="13">
        <v>12295.985255399999</v>
      </c>
      <c r="UU290" s="13">
        <v>20636.5479495</v>
      </c>
      <c r="UV290" s="13">
        <v>17762.970147299999</v>
      </c>
      <c r="UW290" s="13">
        <v>16708.058520299997</v>
      </c>
      <c r="UX290" s="13">
        <v>18567.730664699997</v>
      </c>
      <c r="UY290" s="13">
        <v>20488.544325899999</v>
      </c>
      <c r="UZ290" s="13">
        <v>30982.140865199999</v>
      </c>
      <c r="VA290" s="13">
        <v>34265.006741699995</v>
      </c>
      <c r="VB290" s="13">
        <v>44946.767768699996</v>
      </c>
      <c r="VC290" s="13">
        <v>30153.901123499996</v>
      </c>
      <c r="VD290" s="13">
        <v>55586.567490299989</v>
      </c>
      <c r="VE290" s="13">
        <v>60062.942230199995</v>
      </c>
      <c r="VF290" s="13">
        <v>51092.886467699995</v>
      </c>
      <c r="VG290" s="13">
        <v>47678.478145200002</v>
      </c>
      <c r="VH290" s="13">
        <v>76545.357688799995</v>
      </c>
      <c r="VI290" s="13">
        <v>90735.076498499984</v>
      </c>
      <c r="VJ290" s="13">
        <v>85852.279692899989</v>
      </c>
      <c r="VK290" s="13">
        <v>106143.73081199999</v>
      </c>
      <c r="VL290" s="13">
        <v>87837.578547599987</v>
      </c>
      <c r="VM290" s="13">
        <v>104808.46475399999</v>
      </c>
      <c r="VN290" s="13">
        <v>92988.08995139999</v>
      </c>
      <c r="VO290" s="13">
        <v>84171.659598600003</v>
      </c>
      <c r="VP290" s="13">
        <v>89079.846300899997</v>
      </c>
      <c r="VQ290" s="13">
        <v>95362.798538699994</v>
      </c>
      <c r="VR290" s="13">
        <v>90325.972142699989</v>
      </c>
      <c r="VS290" s="13">
        <v>104995.04926259999</v>
      </c>
      <c r="VT290" s="13">
        <v>83539.557727499996</v>
      </c>
      <c r="VU290" s="13">
        <v>64818.752808599995</v>
      </c>
      <c r="VV290" s="11">
        <v>65351.646689699992</v>
      </c>
      <c r="VW290" s="6">
        <v>85571.116900499997</v>
      </c>
      <c r="VX290" s="6">
        <v>77351.183773500001</v>
      </c>
      <c r="VY290" s="6">
        <v>70183.516727099995</v>
      </c>
      <c r="VZ290" s="6">
        <v>70109.735377499994</v>
      </c>
      <c r="WA290" s="6">
        <v>33996.814475400002</v>
      </c>
      <c r="WB290" s="6">
        <v>29625.122536799998</v>
      </c>
      <c r="WC290" s="6">
        <v>36979.043398499998</v>
      </c>
      <c r="WD290" s="6">
        <v>24466.343800499999</v>
      </c>
      <c r="WE290" s="6">
        <v>20242.471766999995</v>
      </c>
      <c r="WF290" s="6">
        <v>18257.834298899998</v>
      </c>
      <c r="WG290" s="6">
        <v>16602.971538299997</v>
      </c>
      <c r="WH290" s="6">
        <v>14184.317485799998</v>
      </c>
      <c r="WI290" s="6">
        <v>12426.278415599998</v>
      </c>
      <c r="WJ290" s="6">
        <v>8240.3993678999996</v>
      </c>
      <c r="WK290" s="6">
        <v>10519.7947974</v>
      </c>
      <c r="WL290" s="6">
        <v>5772.9129381000002</v>
      </c>
      <c r="WM290" s="6">
        <v>10217.247171599998</v>
      </c>
      <c r="WN290" s="6">
        <v>11436.991036799998</v>
      </c>
      <c r="WO290" s="6">
        <v>8161.0329758999987</v>
      </c>
      <c r="WP290" s="6">
        <v>7563.3966953999998</v>
      </c>
      <c r="WQ290" s="6">
        <v>8818.3410251999994</v>
      </c>
      <c r="WR290" s="6">
        <v>5243.8771454999996</v>
      </c>
      <c r="WS290" s="6">
        <v>7618.2182957999994</v>
      </c>
      <c r="WT290" s="6">
        <v>4138.9940864999999</v>
      </c>
      <c r="WU290" s="6">
        <v>8073.4727387999992</v>
      </c>
      <c r="WV290" s="6">
        <v>7401.0262850999989</v>
      </c>
      <c r="WW290" s="6">
        <v>5324.6397980999991</v>
      </c>
      <c r="WX290" s="6">
        <v>8934.046936499999</v>
      </c>
      <c r="WY290" s="6">
        <v>6864.6417524999997</v>
      </c>
      <c r="WZ290" s="6">
        <v>4246.6531274999998</v>
      </c>
      <c r="XA290" s="6">
        <v>10230.180953999999</v>
      </c>
      <c r="XB290" s="6">
        <v>8840.2770140999983</v>
      </c>
      <c r="XC290" s="6">
        <v>14258.833709399998</v>
      </c>
      <c r="XD290" s="6">
        <v>3441.1577361</v>
      </c>
      <c r="XE290" s="6">
        <v>7124.3829678000002</v>
      </c>
      <c r="XF290" s="6">
        <v>10272.5096964</v>
      </c>
      <c r="XG290" s="6">
        <v>17864.015322299998</v>
      </c>
      <c r="XH290" s="6">
        <v>31215.830797199997</v>
      </c>
      <c r="XI290" s="6">
        <v>64090.71313679999</v>
      </c>
      <c r="XJ290" s="6">
        <v>90073.432692599992</v>
      </c>
      <c r="XK290" s="6">
        <v>94362.708512099998</v>
      </c>
      <c r="XL290" s="6">
        <v>98301.669895799991</v>
      </c>
      <c r="XM290" s="6">
        <v>106992.6205131</v>
      </c>
      <c r="XN290" s="6">
        <v>89445.629834399995</v>
      </c>
      <c r="XO290" s="6">
        <v>92460.193213499995</v>
      </c>
      <c r="XP290" s="6">
        <v>83009.015443199998</v>
      </c>
      <c r="XQ290" s="6">
        <v>87051.189880199992</v>
      </c>
      <c r="XR290" s="6">
        <v>64242.391130399992</v>
      </c>
      <c r="XS290" s="6">
        <v>70144.862354700002</v>
      </c>
      <c r="XT290" s="6">
        <v>64351.189226099996</v>
      </c>
      <c r="XU290" s="6">
        <v>59378.480586599995</v>
      </c>
      <c r="XV290" s="14">
        <v>33063.193802100002</v>
      </c>
      <c r="XW290" s="6">
        <v>68660.563849500002</v>
      </c>
      <c r="XX290" s="6">
        <v>50825.759768699994</v>
      </c>
      <c r="XY290" s="6">
        <v>52095.291347399994</v>
      </c>
      <c r="XZ290" s="6">
        <v>45604.810691999992</v>
      </c>
      <c r="YA290" s="6">
        <v>45306.194642099996</v>
      </c>
      <c r="YB290" s="6">
        <v>38406.977067899992</v>
      </c>
      <c r="YC290" s="6">
        <v>27170.680120499997</v>
      </c>
      <c r="YD290" s="6">
        <v>28364.519677199998</v>
      </c>
      <c r="YE290" s="6">
        <v>29346.9359841</v>
      </c>
      <c r="YF290" s="6">
        <v>20453.086655399999</v>
      </c>
      <c r="YG290" s="6">
        <v>23207.4678948</v>
      </c>
      <c r="YH290" s="6">
        <v>27276.208026899996</v>
      </c>
      <c r="YI290" s="6">
        <v>30168.929296799997</v>
      </c>
      <c r="YJ290" s="6">
        <v>37049.6280462</v>
      </c>
      <c r="YK290" s="6">
        <v>22313.346698999998</v>
      </c>
      <c r="YL290" s="6">
        <v>22270.577032199999</v>
      </c>
      <c r="YM290" s="6">
        <v>18626.8145343</v>
      </c>
      <c r="YN290" s="6">
        <v>29547.152405399996</v>
      </c>
      <c r="YO290" s="6">
        <v>21397.326257999997</v>
      </c>
      <c r="YP290" s="6">
        <v>14857.315094999998</v>
      </c>
      <c r="YQ290" s="6">
        <v>13596.785722799999</v>
      </c>
      <c r="YR290" s="6">
        <v>22375.921220099997</v>
      </c>
      <c r="YS290" s="6">
        <v>15786.7102428</v>
      </c>
      <c r="YT290" s="6">
        <v>17524.944458699996</v>
      </c>
      <c r="YU290" s="6">
        <v>16461.692011799998</v>
      </c>
      <c r="YV290" s="6">
        <v>13235.668639199997</v>
      </c>
      <c r="YW290" s="6">
        <v>16122.694635599999</v>
      </c>
      <c r="YX290" s="6">
        <v>14816.529587999999</v>
      </c>
      <c r="YY290" s="6">
        <v>21860.958264599998</v>
      </c>
      <c r="YZ290" s="6">
        <v>32016.439276499998</v>
      </c>
      <c r="ZA290" s="6">
        <v>28231.213533599999</v>
      </c>
      <c r="ZB290" s="6">
        <v>25244.648853899998</v>
      </c>
      <c r="ZC290" s="6">
        <v>18733.738701300001</v>
      </c>
      <c r="ZD290" s="6">
        <v>18382.358698199998</v>
      </c>
      <c r="ZE290" s="6">
        <v>12555.799958099999</v>
      </c>
      <c r="ZF290" s="6">
        <v>19129.799043599996</v>
      </c>
      <c r="ZG290" s="6">
        <v>10707.591848099999</v>
      </c>
      <c r="ZH290" s="6">
        <v>21135.711114000002</v>
      </c>
      <c r="ZI290" s="6">
        <v>35612.434964399996</v>
      </c>
      <c r="ZJ290" s="6">
        <v>69165.826468200001</v>
      </c>
      <c r="ZK290" s="6">
        <v>106146.2661273</v>
      </c>
      <c r="ZL290" s="6">
        <v>94580.488421999995</v>
      </c>
      <c r="ZM290" s="6">
        <v>95207.593149899985</v>
      </c>
      <c r="ZN290" s="6">
        <v>68265.091406399995</v>
      </c>
      <c r="ZO290" s="6">
        <v>85579.090283400001</v>
      </c>
      <c r="ZP290" s="6">
        <v>74312.038859099994</v>
      </c>
      <c r="ZQ290" s="6">
        <v>63266.331483599999</v>
      </c>
      <c r="ZR290" s="6">
        <v>69016.683789899995</v>
      </c>
      <c r="ZS290" s="6">
        <v>72139.714571399993</v>
      </c>
      <c r="ZT290" s="6">
        <v>64414.829314499999</v>
      </c>
      <c r="ZU290" s="6">
        <v>53751.697343399996</v>
      </c>
      <c r="ZV290" s="6">
        <v>32524.053491999999</v>
      </c>
      <c r="ZW290" s="6">
        <v>76250.416008899992</v>
      </c>
      <c r="ZX290" s="6">
        <v>66349.715812800001</v>
      </c>
      <c r="ZY290" s="6">
        <v>68170.329404100004</v>
      </c>
      <c r="ZZ290" s="6">
        <v>67234.57759619999</v>
      </c>
      <c r="AAA290" s="6">
        <v>57142.552954199993</v>
      </c>
      <c r="AAB290" s="6">
        <v>58198.089224099996</v>
      </c>
      <c r="AAC290" s="6">
        <v>28116.830395499997</v>
      </c>
      <c r="AAD290" s="6">
        <v>19923.830400599996</v>
      </c>
      <c r="AAE290" s="6">
        <v>22737.1117911</v>
      </c>
      <c r="AAF290" s="6">
        <v>26331.196806599997</v>
      </c>
      <c r="AAG290" s="6">
        <v>32654.383395899997</v>
      </c>
      <c r="AAH290" s="6">
        <v>18337.090459799998</v>
      </c>
      <c r="AAI290" s="6">
        <v>24602.332234199996</v>
      </c>
      <c r="AAJ290" s="6">
        <v>19341.001831199999</v>
      </c>
      <c r="AAK290" s="6">
        <v>13777.417751999998</v>
      </c>
      <c r="AAL290" s="6">
        <v>14770.085551199998</v>
      </c>
      <c r="AAM290" s="6">
        <v>14504.759293499999</v>
      </c>
      <c r="AAN290" s="15">
        <v>6866.846374499999</v>
      </c>
      <c r="AAO290" s="15">
        <v>6185.9488698000005</v>
      </c>
      <c r="AAP290" s="15">
        <v>8931.1441842000004</v>
      </c>
      <c r="AAQ290" s="15">
        <v>7872.2274938999981</v>
      </c>
      <c r="AAR290" s="15">
        <v>2365.5594059999994</v>
      </c>
      <c r="AAS290" s="15">
        <v>3559.3622189999996</v>
      </c>
      <c r="AAT290" s="15">
        <v>5896.9229255999981</v>
      </c>
      <c r="AAU290" s="15">
        <v>6753.749265899999</v>
      </c>
      <c r="AAV290" s="15">
        <v>4903.4100213000002</v>
      </c>
      <c r="AAW290" s="15">
        <v>5716</v>
      </c>
      <c r="AAX290" s="15">
        <v>10412</v>
      </c>
      <c r="AAY290" s="15">
        <v>12108</v>
      </c>
      <c r="AAZ290" s="15">
        <v>10347</v>
      </c>
      <c r="ABA290" s="15">
        <v>9730</v>
      </c>
      <c r="ABB290" s="4">
        <v>11614</v>
      </c>
      <c r="ABC290" s="4">
        <v>11836.946211299999</v>
      </c>
      <c r="ABD290" s="15">
        <v>13111.8423702</v>
      </c>
      <c r="ABE290" s="15">
        <v>6371.9454792000006</v>
      </c>
      <c r="ABF290" s="15">
        <v>14440.4210748</v>
      </c>
      <c r="ABG290" s="15">
        <v>17697.1621806</v>
      </c>
      <c r="ABH290" s="15">
        <v>22205.136502499998</v>
      </c>
      <c r="ABI290" s="15">
        <v>51585.656228400003</v>
      </c>
      <c r="ABJ290" s="15">
        <v>73913.5901763</v>
      </c>
      <c r="ABK290" s="15">
        <v>90351.10483349998</v>
      </c>
      <c r="ABL290" s="15">
        <v>69453.93381989999</v>
      </c>
      <c r="ABM290" s="15">
        <v>76626.010110299991</v>
      </c>
      <c r="ABN290" s="4">
        <v>61232.163507899997</v>
      </c>
      <c r="ABO290" s="4">
        <v>59932.281632999991</v>
      </c>
      <c r="ABP290" s="4">
        <v>53035.305424499995</v>
      </c>
      <c r="ABQ290" s="4">
        <v>38495.308922700002</v>
      </c>
      <c r="ABR290" s="4">
        <v>36735.983823000002</v>
      </c>
      <c r="ABS290" s="4">
        <v>51866.194377899992</v>
      </c>
      <c r="ABT290" s="15">
        <v>35681.108939699989</v>
      </c>
      <c r="ABU290" s="15">
        <v>33955.110375899996</v>
      </c>
      <c r="ABV290" s="15">
        <v>24792.77483129999</v>
      </c>
      <c r="ABW290" s="15">
        <v>46461.232851599991</v>
      </c>
      <c r="ABX290" s="15">
        <v>42663.110070000002</v>
      </c>
      <c r="ABY290" s="15">
        <v>32691.494532900011</v>
      </c>
      <c r="ABZ290" s="15">
        <v>51969.444174899989</v>
      </c>
      <c r="ACA290" s="15">
        <v>48851.814717300003</v>
      </c>
      <c r="ACB290" s="15">
        <v>51971.444174900003</v>
      </c>
      <c r="ACC290" s="15">
        <v>35280.823071899991</v>
      </c>
      <c r="ACD290" s="15">
        <v>37529.46402449999</v>
      </c>
      <c r="ACE290" s="15">
        <v>25953.324595800004</v>
      </c>
      <c r="ACF290" s="15">
        <v>25212.828809699997</v>
      </c>
      <c r="ACG290" s="15">
        <v>19745.7704304</v>
      </c>
      <c r="ACH290" s="15">
        <v>17061.202221</v>
      </c>
      <c r="ACI290" s="15">
        <v>16444.642935</v>
      </c>
      <c r="ACJ290" s="15">
        <v>16296.124899599996</v>
      </c>
      <c r="ACK290" s="15">
        <v>9835.700590800001</v>
      </c>
      <c r="ACL290" s="15">
        <v>13160.821722299997</v>
      </c>
      <c r="ACM290" s="15">
        <v>16221.4617012</v>
      </c>
      <c r="ACN290" s="15">
        <v>6397.9600187999986</v>
      </c>
      <c r="ACO290" s="15"/>
      <c r="ACP290" s="15"/>
      <c r="ACQ290" s="15"/>
      <c r="ACR290" s="15"/>
      <c r="ACS290" s="15"/>
      <c r="ACT290" s="15"/>
      <c r="ACU290" s="15"/>
      <c r="ACV290" s="15"/>
      <c r="ACW290" s="15"/>
      <c r="ACX290" s="15"/>
      <c r="ACY290" s="15"/>
      <c r="ACZ290" s="15"/>
      <c r="ADA290" s="15"/>
      <c r="ADB290" s="15"/>
      <c r="ADC290" s="15"/>
      <c r="ADD290" s="15"/>
      <c r="ADE290" s="15"/>
      <c r="ADF290" s="15"/>
      <c r="ADG290" s="15"/>
      <c r="ADH290" s="15"/>
      <c r="ADI290" s="15"/>
      <c r="ADJ290" s="15"/>
      <c r="ADK290" s="15"/>
      <c r="ADL290" s="15"/>
      <c r="ADM290" s="15"/>
      <c r="ADN290" s="15"/>
      <c r="ADO290" s="15"/>
      <c r="ADP290" s="15"/>
    </row>
    <row r="291" spans="1:802" s="2" customFormat="1" ht="16.5">
      <c r="A291" s="12" t="s">
        <v>284</v>
      </c>
      <c r="B291" s="4">
        <v>12581</v>
      </c>
      <c r="C291" s="4">
        <v>10868</v>
      </c>
      <c r="D291" s="4">
        <v>1070</v>
      </c>
      <c r="E291" s="4">
        <v>7757</v>
      </c>
      <c r="F291" s="4">
        <v>13526</v>
      </c>
      <c r="G291" s="4">
        <v>24604</v>
      </c>
      <c r="H291" s="4">
        <v>39422</v>
      </c>
      <c r="I291" s="4">
        <v>48551</v>
      </c>
      <c r="J291" s="4">
        <v>67544</v>
      </c>
      <c r="K291" s="4">
        <v>61737</v>
      </c>
      <c r="L291" s="4">
        <v>66168</v>
      </c>
      <c r="M291" s="4">
        <v>88586</v>
      </c>
      <c r="N291" s="4">
        <v>49577</v>
      </c>
      <c r="O291" s="4">
        <v>63684</v>
      </c>
      <c r="P291" s="4">
        <v>61731</v>
      </c>
      <c r="Q291" s="4">
        <v>37016</v>
      </c>
      <c r="R291" s="4">
        <v>63591</v>
      </c>
      <c r="S291" s="4">
        <v>40566</v>
      </c>
      <c r="T291" s="4">
        <v>47142</v>
      </c>
      <c r="U291" s="4">
        <v>51121</v>
      </c>
      <c r="V291" s="4">
        <v>51775</v>
      </c>
      <c r="W291" s="4">
        <v>46762</v>
      </c>
      <c r="X291" s="4">
        <v>42011</v>
      </c>
      <c r="Y291" s="4">
        <v>39238</v>
      </c>
      <c r="Z291" s="4">
        <v>42944</v>
      </c>
      <c r="AA291" s="4">
        <v>41223</v>
      </c>
      <c r="AB291" s="4">
        <v>34585</v>
      </c>
      <c r="AC291" s="4">
        <v>32213</v>
      </c>
      <c r="AD291" s="4">
        <v>32783</v>
      </c>
      <c r="AE291" s="4">
        <v>31261</v>
      </c>
      <c r="AF291" s="4">
        <v>17593</v>
      </c>
      <c r="AG291" s="4">
        <v>15193</v>
      </c>
      <c r="AH291" s="4">
        <v>16538</v>
      </c>
      <c r="AI291" s="4">
        <v>10747</v>
      </c>
      <c r="AJ291" s="4">
        <v>8574</v>
      </c>
      <c r="AK291" s="4">
        <v>6910</v>
      </c>
      <c r="AL291" s="4">
        <v>9551</v>
      </c>
      <c r="AM291" s="4">
        <v>4568</v>
      </c>
      <c r="AN291" s="4">
        <v>5849</v>
      </c>
      <c r="AO291" s="4">
        <v>5539</v>
      </c>
      <c r="AP291" s="4">
        <v>7960</v>
      </c>
      <c r="AQ291" s="4">
        <v>9269</v>
      </c>
      <c r="AR291" s="4">
        <v>4642</v>
      </c>
      <c r="AS291" s="4">
        <v>3199</v>
      </c>
      <c r="AT291" s="4">
        <v>7095</v>
      </c>
      <c r="AU291" s="4">
        <v>10020</v>
      </c>
      <c r="AV291" s="4">
        <v>7283</v>
      </c>
      <c r="AW291" s="4">
        <v>10756</v>
      </c>
      <c r="AX291" s="4">
        <v>7419</v>
      </c>
      <c r="AY291" s="4">
        <v>16724</v>
      </c>
      <c r="AZ291" s="4">
        <v>12433</v>
      </c>
      <c r="BA291" s="4">
        <v>8580</v>
      </c>
      <c r="BB291" s="4">
        <v>14917</v>
      </c>
      <c r="BC291" s="4">
        <v>7283</v>
      </c>
      <c r="BD291" s="4">
        <v>12872</v>
      </c>
      <c r="BE291" s="4">
        <v>19274</v>
      </c>
      <c r="BF291" s="4">
        <v>26565</v>
      </c>
      <c r="BG291" s="4">
        <v>44672</v>
      </c>
      <c r="BH291" s="4">
        <v>64038</v>
      </c>
      <c r="BI291" s="4">
        <v>75694</v>
      </c>
      <c r="BJ291" s="4">
        <v>72616</v>
      </c>
      <c r="BK291" s="4">
        <v>63990</v>
      </c>
      <c r="BL291" s="4">
        <v>75092</v>
      </c>
      <c r="BM291" s="4">
        <v>59001</v>
      </c>
      <c r="BN291" s="4">
        <v>66142</v>
      </c>
      <c r="BO291" s="4">
        <v>49379</v>
      </c>
      <c r="BP291" s="4">
        <v>48108</v>
      </c>
      <c r="BQ291" s="4">
        <v>55909</v>
      </c>
      <c r="BR291" s="4">
        <v>35871</v>
      </c>
      <c r="BS291" s="4">
        <v>29096</v>
      </c>
      <c r="BT291" s="4">
        <v>38962</v>
      </c>
      <c r="BU291" s="4">
        <v>47157</v>
      </c>
      <c r="BV291" s="4">
        <v>43869</v>
      </c>
      <c r="BW291" s="4">
        <v>43834</v>
      </c>
      <c r="BX291" s="4">
        <v>44509</v>
      </c>
      <c r="BY291" s="4">
        <v>35737</v>
      </c>
      <c r="BZ291" s="4">
        <v>42346</v>
      </c>
      <c r="CA291" s="4">
        <v>50389</v>
      </c>
      <c r="CB291" s="4">
        <v>28272</v>
      </c>
      <c r="CC291" s="4">
        <v>34125</v>
      </c>
      <c r="CD291" s="4">
        <v>30290</v>
      </c>
      <c r="CE291" s="4">
        <v>31137</v>
      </c>
      <c r="CF291" s="4">
        <v>24572</v>
      </c>
      <c r="CG291" s="4">
        <v>22894</v>
      </c>
      <c r="CH291" s="4">
        <v>15966</v>
      </c>
      <c r="CI291" s="4">
        <v>11154</v>
      </c>
      <c r="CJ291" s="4">
        <v>8390</v>
      </c>
      <c r="CK291" s="4">
        <v>7653</v>
      </c>
      <c r="CL291" s="4">
        <v>6039</v>
      </c>
      <c r="CM291" s="4">
        <v>8921</v>
      </c>
      <c r="CN291" s="4">
        <v>10602</v>
      </c>
      <c r="CO291" s="4">
        <v>4742</v>
      </c>
      <c r="CP291" s="4">
        <v>7655</v>
      </c>
      <c r="CQ291" s="4">
        <v>4660</v>
      </c>
      <c r="CR291" s="4">
        <v>8895</v>
      </c>
      <c r="CS291" s="4">
        <v>5650</v>
      </c>
      <c r="CT291" s="4">
        <v>6594</v>
      </c>
      <c r="CU291" s="4">
        <v>3819</v>
      </c>
      <c r="CV291" s="4">
        <v>6373</v>
      </c>
      <c r="CW291" s="4">
        <v>7273</v>
      </c>
      <c r="CX291" s="4">
        <v>6225</v>
      </c>
      <c r="CY291" s="4">
        <v>7146</v>
      </c>
      <c r="CZ291" s="4">
        <v>10967</v>
      </c>
      <c r="DA291" s="4">
        <v>8442</v>
      </c>
      <c r="DB291" s="4">
        <v>10032</v>
      </c>
      <c r="DC291" s="4">
        <v>11611</v>
      </c>
      <c r="DD291" s="4">
        <v>11084</v>
      </c>
      <c r="DE291" s="4">
        <v>9973</v>
      </c>
      <c r="DF291" s="4">
        <v>11175</v>
      </c>
      <c r="DG291" s="4">
        <v>23448</v>
      </c>
      <c r="DH291" s="4">
        <v>42432</v>
      </c>
      <c r="DI291" s="4">
        <v>43945</v>
      </c>
      <c r="DJ291" s="4">
        <v>50585</v>
      </c>
      <c r="DK291" s="4">
        <v>51639</v>
      </c>
      <c r="DL291" s="4">
        <v>55172</v>
      </c>
      <c r="DM291" s="4">
        <v>39980</v>
      </c>
      <c r="DN291" s="4">
        <v>41818</v>
      </c>
      <c r="DO291" s="4">
        <v>33713</v>
      </c>
      <c r="DP291" s="4">
        <v>31276</v>
      </c>
      <c r="DQ291" s="4">
        <v>30344</v>
      </c>
      <c r="DR291" s="4">
        <v>40203</v>
      </c>
      <c r="DS291" s="4">
        <v>34364</v>
      </c>
      <c r="DT291" s="4">
        <v>32713</v>
      </c>
      <c r="DU291" s="4">
        <v>43451</v>
      </c>
      <c r="DV291" s="4">
        <v>36444</v>
      </c>
      <c r="DW291" s="4">
        <v>41756</v>
      </c>
      <c r="DX291" s="4">
        <v>39905</v>
      </c>
      <c r="DY291" s="4">
        <v>39115</v>
      </c>
      <c r="DZ291" s="4">
        <v>38472</v>
      </c>
      <c r="EA291" s="4">
        <v>39367</v>
      </c>
      <c r="EB291" s="4">
        <v>33663</v>
      </c>
      <c r="EC291" s="4">
        <v>26306</v>
      </c>
      <c r="ED291" s="4">
        <v>23956</v>
      </c>
      <c r="EE291" s="4">
        <v>25437</v>
      </c>
      <c r="EF291" s="4">
        <v>29588</v>
      </c>
      <c r="EG291" s="4">
        <v>28290</v>
      </c>
      <c r="EH291" s="4">
        <v>18881</v>
      </c>
      <c r="EI291" s="4">
        <v>12779</v>
      </c>
      <c r="EJ291" s="4">
        <v>15779</v>
      </c>
      <c r="EK291" s="4">
        <v>12426</v>
      </c>
      <c r="EL291" s="4">
        <v>19903</v>
      </c>
      <c r="EM291" s="4">
        <v>13079</v>
      </c>
      <c r="EN291" s="4">
        <v>12826</v>
      </c>
      <c r="EO291" s="4">
        <v>18602</v>
      </c>
      <c r="EP291" s="4">
        <v>16400</v>
      </c>
      <c r="EQ291" s="4">
        <v>11743</v>
      </c>
      <c r="ER291" s="4">
        <v>7646</v>
      </c>
      <c r="ES291" s="4">
        <v>14696</v>
      </c>
      <c r="ET291" s="4">
        <v>19185</v>
      </c>
      <c r="EU291" s="4">
        <v>14934</v>
      </c>
      <c r="EV291" s="4">
        <v>15842</v>
      </c>
      <c r="EW291" s="4">
        <v>15700</v>
      </c>
      <c r="EX291" s="4">
        <v>12925</v>
      </c>
      <c r="EY291" s="4">
        <v>15864</v>
      </c>
      <c r="EZ291" s="4">
        <v>21596</v>
      </c>
      <c r="FA291" s="4">
        <v>17982</v>
      </c>
      <c r="FB291" s="4">
        <v>15535</v>
      </c>
      <c r="FC291" s="4">
        <v>12968</v>
      </c>
      <c r="FD291" s="4">
        <v>10033</v>
      </c>
      <c r="FE291" s="4">
        <v>12550</v>
      </c>
      <c r="FF291" s="4">
        <v>41764</v>
      </c>
      <c r="FG291" s="4">
        <v>43951</v>
      </c>
      <c r="FH291" s="4">
        <v>56237</v>
      </c>
      <c r="FI291" s="4">
        <v>64546</v>
      </c>
      <c r="FJ291" s="4">
        <v>63300</v>
      </c>
      <c r="FK291" s="4">
        <v>61210</v>
      </c>
      <c r="FL291" s="4">
        <v>65761</v>
      </c>
      <c r="FM291" s="4">
        <v>71156</v>
      </c>
      <c r="FN291" s="4">
        <v>49795</v>
      </c>
      <c r="FO291" s="4">
        <v>52474</v>
      </c>
      <c r="FP291" s="4">
        <v>48486</v>
      </c>
      <c r="FQ291" s="4">
        <v>44548</v>
      </c>
      <c r="FR291" s="4">
        <v>45438</v>
      </c>
      <c r="FS291" s="4">
        <v>35302</v>
      </c>
      <c r="FT291" s="4">
        <v>40059</v>
      </c>
      <c r="FU291" s="4">
        <v>41851</v>
      </c>
      <c r="FV291" s="4">
        <v>48675</v>
      </c>
      <c r="FW291" s="4">
        <v>40899</v>
      </c>
      <c r="FX291" s="4">
        <v>55927</v>
      </c>
      <c r="FY291" s="4">
        <v>30806</v>
      </c>
      <c r="FZ291" s="4">
        <v>40844</v>
      </c>
      <c r="GA291" s="4">
        <v>27773</v>
      </c>
      <c r="GB291" s="4">
        <v>40716</v>
      </c>
      <c r="GC291" s="4">
        <v>17821</v>
      </c>
      <c r="GD291" s="4">
        <v>10023</v>
      </c>
      <c r="GE291" s="4">
        <v>18603</v>
      </c>
      <c r="GF291" s="4">
        <v>16725</v>
      </c>
      <c r="GG291" s="4">
        <v>16250</v>
      </c>
      <c r="GH291" s="4">
        <v>4914</v>
      </c>
      <c r="GI291" s="4">
        <v>6811</v>
      </c>
      <c r="GJ291" s="4">
        <v>8973</v>
      </c>
      <c r="GK291" s="4">
        <v>6442</v>
      </c>
      <c r="GL291" s="4">
        <v>3371</v>
      </c>
      <c r="GM291" s="4">
        <v>3762</v>
      </c>
      <c r="GN291" s="4">
        <v>3470</v>
      </c>
      <c r="GO291" s="4">
        <v>4483</v>
      </c>
      <c r="GP291" s="4">
        <v>3521</v>
      </c>
      <c r="GQ291" s="4">
        <v>2782</v>
      </c>
      <c r="GR291" s="4">
        <v>8240</v>
      </c>
      <c r="GS291" s="4">
        <v>4514</v>
      </c>
      <c r="GT291" s="4">
        <v>2481</v>
      </c>
      <c r="GU291" s="4">
        <v>3684</v>
      </c>
      <c r="GV291" s="4">
        <v>3916</v>
      </c>
      <c r="GW291" s="4">
        <v>1350</v>
      </c>
      <c r="GX291" s="4">
        <v>1381</v>
      </c>
      <c r="GY291" s="4">
        <v>3433</v>
      </c>
      <c r="GZ291" s="4">
        <v>5295</v>
      </c>
      <c r="HA291" s="4">
        <v>2521</v>
      </c>
      <c r="HB291" s="4">
        <v>1488</v>
      </c>
      <c r="HC291" s="4">
        <v>2519</v>
      </c>
      <c r="HD291" s="4">
        <v>2972</v>
      </c>
      <c r="HE291" s="4">
        <v>16805</v>
      </c>
      <c r="HF291" s="4">
        <v>14700</v>
      </c>
      <c r="HG291" s="4">
        <v>30656</v>
      </c>
      <c r="HH291" s="4">
        <v>45601</v>
      </c>
      <c r="HI291" s="4">
        <v>60382</v>
      </c>
      <c r="HJ291" s="4">
        <v>84159</v>
      </c>
      <c r="HK291" s="4">
        <v>81021</v>
      </c>
      <c r="HL291" s="4">
        <v>90011</v>
      </c>
      <c r="HM291" s="4">
        <v>88869</v>
      </c>
      <c r="HN291" s="4">
        <v>67383</v>
      </c>
      <c r="HO291" s="4">
        <v>52130</v>
      </c>
      <c r="HP291" s="4">
        <v>59882</v>
      </c>
      <c r="HQ291" s="4">
        <v>63339</v>
      </c>
      <c r="HR291" s="4">
        <v>55293</v>
      </c>
      <c r="HS291" s="4">
        <v>42815</v>
      </c>
      <c r="HT291" s="4">
        <v>58798</v>
      </c>
      <c r="HU291" s="4">
        <v>59422</v>
      </c>
      <c r="HV291" s="4">
        <v>57684</v>
      </c>
      <c r="HW291" s="4">
        <v>73972</v>
      </c>
      <c r="HX291" s="4">
        <v>43792</v>
      </c>
      <c r="HY291" s="4">
        <v>57574</v>
      </c>
      <c r="HZ291" s="4">
        <v>54565</v>
      </c>
      <c r="IA291" s="4">
        <v>48255</v>
      </c>
      <c r="IB291" s="4">
        <v>36269</v>
      </c>
      <c r="IC291" s="4">
        <v>39972</v>
      </c>
      <c r="ID291" s="4">
        <v>34959</v>
      </c>
      <c r="IE291" s="4">
        <v>27070</v>
      </c>
      <c r="IF291" s="4">
        <v>18666</v>
      </c>
      <c r="IG291" s="4">
        <v>18744</v>
      </c>
      <c r="IH291" s="4">
        <v>9883</v>
      </c>
      <c r="II291" s="4">
        <v>5669</v>
      </c>
      <c r="IJ291" s="4">
        <v>8459</v>
      </c>
      <c r="IK291" s="4">
        <v>3693</v>
      </c>
      <c r="IL291" s="4">
        <v>8843</v>
      </c>
      <c r="IM291" s="4">
        <v>6323</v>
      </c>
      <c r="IN291" s="4">
        <v>3332</v>
      </c>
      <c r="IO291" s="4">
        <v>5860</v>
      </c>
      <c r="IP291" s="4">
        <v>4665</v>
      </c>
      <c r="IQ291" s="4">
        <v>8046</v>
      </c>
      <c r="IR291" s="4">
        <v>2282</v>
      </c>
      <c r="IS291" s="4">
        <v>2734</v>
      </c>
      <c r="IT291" s="4">
        <v>3415</v>
      </c>
      <c r="IU291" s="4">
        <v>4348</v>
      </c>
      <c r="IV291" s="4">
        <v>3574</v>
      </c>
      <c r="IW291" s="4">
        <v>3715</v>
      </c>
      <c r="IX291" s="4">
        <v>1474</v>
      </c>
      <c r="IY291" s="4">
        <v>3638</v>
      </c>
      <c r="IZ291" s="4">
        <v>2099</v>
      </c>
      <c r="JA291" s="4">
        <v>5360</v>
      </c>
      <c r="JB291" s="4">
        <v>1653</v>
      </c>
      <c r="JC291" s="4">
        <v>6457</v>
      </c>
      <c r="JD291" s="4">
        <v>9380</v>
      </c>
      <c r="JE291" s="4">
        <v>17205</v>
      </c>
      <c r="JF291" s="4">
        <v>25650</v>
      </c>
      <c r="JG291" s="4">
        <v>36853</v>
      </c>
      <c r="JH291" s="4">
        <v>52001</v>
      </c>
      <c r="JI291" s="4">
        <v>71600</v>
      </c>
      <c r="JJ291" s="4">
        <v>83032</v>
      </c>
      <c r="JK291" s="4">
        <v>102508</v>
      </c>
      <c r="JL291" s="4">
        <v>91074</v>
      </c>
      <c r="JM291" s="4">
        <v>113988</v>
      </c>
      <c r="JN291" s="4">
        <v>104077</v>
      </c>
      <c r="JO291" s="4">
        <v>74269</v>
      </c>
      <c r="JP291" s="4">
        <v>80194</v>
      </c>
      <c r="JQ291" s="4">
        <v>69040</v>
      </c>
      <c r="JR291" s="4">
        <v>82046</v>
      </c>
      <c r="JS291" s="4">
        <v>53551</v>
      </c>
      <c r="JT291" s="4">
        <v>53422</v>
      </c>
      <c r="JU291" s="4">
        <v>68669</v>
      </c>
      <c r="JV291" s="4">
        <v>55946</v>
      </c>
      <c r="JW291" s="4">
        <v>56792</v>
      </c>
      <c r="JX291" s="4">
        <v>62501</v>
      </c>
      <c r="JY291" s="4">
        <v>54631</v>
      </c>
      <c r="JZ291" s="4">
        <v>49132</v>
      </c>
      <c r="KA291" s="4">
        <v>35999</v>
      </c>
      <c r="KB291" s="4">
        <v>23932</v>
      </c>
      <c r="KC291" s="4">
        <v>23494</v>
      </c>
      <c r="KD291" s="4">
        <v>21901</v>
      </c>
      <c r="KE291" s="4">
        <v>19150</v>
      </c>
      <c r="KF291" s="4">
        <v>24172</v>
      </c>
      <c r="KG291" s="4">
        <v>20975</v>
      </c>
      <c r="KH291" s="4">
        <v>16557</v>
      </c>
      <c r="KI291" s="4">
        <v>5259</v>
      </c>
      <c r="KJ291" s="4">
        <v>11469</v>
      </c>
      <c r="KK291" s="4">
        <v>6354</v>
      </c>
      <c r="KL291" s="4">
        <v>9683</v>
      </c>
      <c r="KM291" s="4">
        <v>12543</v>
      </c>
      <c r="KN291" s="4">
        <v>11261</v>
      </c>
      <c r="KO291" s="4">
        <v>3127</v>
      </c>
      <c r="KP291" s="4">
        <v>8016</v>
      </c>
      <c r="KQ291" s="4">
        <v>8339</v>
      </c>
      <c r="KR291" s="4">
        <v>6548</v>
      </c>
      <c r="KS291" s="4">
        <v>10913</v>
      </c>
      <c r="KT291" s="4">
        <v>8201</v>
      </c>
      <c r="KU291" s="4">
        <v>5376</v>
      </c>
      <c r="KV291" s="4">
        <v>11304</v>
      </c>
      <c r="KW291" s="4">
        <v>4476</v>
      </c>
      <c r="KX291" s="4">
        <v>6288</v>
      </c>
      <c r="KY291" s="4">
        <v>6055</v>
      </c>
      <c r="KZ291" s="4">
        <v>13853</v>
      </c>
      <c r="LA291" s="4">
        <v>7735</v>
      </c>
      <c r="LB291" s="4">
        <v>6780</v>
      </c>
      <c r="LC291" s="4">
        <v>3473</v>
      </c>
      <c r="LD291" s="4">
        <v>13703</v>
      </c>
      <c r="LE291" s="4">
        <v>18484</v>
      </c>
      <c r="LF291" s="4">
        <v>19903</v>
      </c>
      <c r="LG291" s="4">
        <v>38900</v>
      </c>
      <c r="LH291" s="4">
        <v>68623</v>
      </c>
      <c r="LI291" s="4">
        <v>86423</v>
      </c>
      <c r="LJ291" s="4">
        <v>94970</v>
      </c>
      <c r="LK291" s="4">
        <v>90442</v>
      </c>
      <c r="LL291" s="4">
        <v>76451</v>
      </c>
      <c r="LM291" s="4">
        <v>82896</v>
      </c>
      <c r="LN291" s="4">
        <v>66297</v>
      </c>
      <c r="LO291" s="4">
        <v>74618</v>
      </c>
      <c r="LP291" s="4">
        <v>62608</v>
      </c>
      <c r="LQ291" s="4">
        <v>50124</v>
      </c>
      <c r="LR291" s="4">
        <v>53900</v>
      </c>
      <c r="LS291" s="4">
        <v>54847</v>
      </c>
      <c r="LT291" s="4">
        <v>59703</v>
      </c>
      <c r="LU291" s="4">
        <v>45735</v>
      </c>
      <c r="LV291" s="4">
        <v>51357</v>
      </c>
      <c r="LW291" s="4">
        <v>44054</v>
      </c>
      <c r="LX291" s="4">
        <v>44384</v>
      </c>
      <c r="LY291" s="4">
        <v>46946</v>
      </c>
      <c r="LZ291" s="4">
        <v>64080</v>
      </c>
      <c r="MA291" s="4">
        <v>56780</v>
      </c>
      <c r="MB291" s="4">
        <v>38785</v>
      </c>
      <c r="MC291" s="4">
        <v>40269</v>
      </c>
      <c r="MD291" s="4">
        <v>26315</v>
      </c>
      <c r="ME291" s="4">
        <v>21212</v>
      </c>
      <c r="MF291" s="4">
        <v>20873</v>
      </c>
      <c r="MG291" s="4">
        <v>8342</v>
      </c>
      <c r="MH291" s="4">
        <v>14234</v>
      </c>
      <c r="MI291" s="4">
        <v>9856</v>
      </c>
      <c r="MJ291" s="4">
        <v>10411</v>
      </c>
      <c r="MK291" s="4">
        <v>7150</v>
      </c>
      <c r="ML291" s="4">
        <v>5338</v>
      </c>
      <c r="MM291" s="4">
        <v>6958</v>
      </c>
      <c r="MN291" s="4">
        <v>3252</v>
      </c>
      <c r="MO291" s="4">
        <v>8354</v>
      </c>
      <c r="MP291" s="4">
        <v>3622</v>
      </c>
      <c r="MQ291" s="4">
        <v>5494</v>
      </c>
      <c r="MR291" s="4">
        <v>11597</v>
      </c>
      <c r="MS291" s="4">
        <v>10874</v>
      </c>
      <c r="MT291" s="4">
        <v>7090</v>
      </c>
      <c r="MU291" s="4">
        <v>14347</v>
      </c>
      <c r="MV291" s="4">
        <v>14717</v>
      </c>
      <c r="MW291" s="4">
        <v>26496</v>
      </c>
      <c r="MX291" s="4">
        <v>24984</v>
      </c>
      <c r="MY291" s="4">
        <v>35805</v>
      </c>
      <c r="MZ291" s="4">
        <v>28566</v>
      </c>
      <c r="NA291" s="4">
        <v>34421</v>
      </c>
      <c r="NB291" s="4">
        <v>36072</v>
      </c>
      <c r="NC291" s="4">
        <v>45309</v>
      </c>
      <c r="ND291" s="4">
        <v>34862</v>
      </c>
      <c r="NE291" s="4">
        <v>27948</v>
      </c>
      <c r="NF291" s="4">
        <v>14193</v>
      </c>
      <c r="NG291" s="4">
        <v>40794</v>
      </c>
      <c r="NH291" s="4">
        <v>67175</v>
      </c>
      <c r="NI291" s="4">
        <v>91057</v>
      </c>
      <c r="NJ291" s="4">
        <v>102508</v>
      </c>
      <c r="NK291" s="4">
        <v>108578</v>
      </c>
      <c r="NL291" s="4">
        <v>94268</v>
      </c>
      <c r="NM291" s="4">
        <v>106622</v>
      </c>
      <c r="NN291" s="4">
        <v>96176</v>
      </c>
      <c r="NO291" s="4">
        <v>84091</v>
      </c>
      <c r="NP291" s="4">
        <v>68490</v>
      </c>
      <c r="NQ291" s="4">
        <v>65964</v>
      </c>
      <c r="NR291" s="4">
        <v>64387</v>
      </c>
      <c r="NS291" s="4">
        <v>62915</v>
      </c>
      <c r="NT291" s="4">
        <v>58835</v>
      </c>
      <c r="NU291" s="4">
        <v>54257</v>
      </c>
      <c r="NV291" s="4">
        <v>52211</v>
      </c>
      <c r="NW291" s="4">
        <v>47562</v>
      </c>
      <c r="NX291" s="4">
        <v>60169</v>
      </c>
      <c r="NY291" s="4">
        <v>60642</v>
      </c>
      <c r="NZ291" s="4">
        <v>42143</v>
      </c>
      <c r="OA291" s="4">
        <v>40098</v>
      </c>
      <c r="OB291" s="4">
        <v>26054</v>
      </c>
      <c r="OC291" s="4">
        <v>34773</v>
      </c>
      <c r="OD291" s="4">
        <v>24886</v>
      </c>
      <c r="OE291" s="4">
        <v>27355</v>
      </c>
      <c r="OF291" s="4">
        <v>20420</v>
      </c>
      <c r="OG291" s="4">
        <v>23068</v>
      </c>
      <c r="OH291" s="4">
        <v>30603</v>
      </c>
      <c r="OI291" s="4">
        <v>16694</v>
      </c>
      <c r="OJ291" s="4">
        <v>22856</v>
      </c>
      <c r="OK291" s="4">
        <v>20337</v>
      </c>
      <c r="OL291" s="4">
        <v>13649</v>
      </c>
      <c r="OM291" s="4">
        <v>10482</v>
      </c>
      <c r="ON291" s="4">
        <v>11117</v>
      </c>
      <c r="OO291" s="4">
        <v>12376</v>
      </c>
      <c r="OP291" s="4">
        <v>10450</v>
      </c>
      <c r="OQ291" s="4">
        <v>19760</v>
      </c>
      <c r="OR291" s="4">
        <v>10723</v>
      </c>
      <c r="OS291" s="4">
        <v>12059</v>
      </c>
      <c r="OT291" s="4">
        <v>10305</v>
      </c>
      <c r="OU291" s="4">
        <v>17509</v>
      </c>
      <c r="OV291" s="4">
        <v>10965</v>
      </c>
      <c r="OW291" s="4">
        <v>23599</v>
      </c>
      <c r="OX291" s="4">
        <v>17987</v>
      </c>
      <c r="OY291" s="4">
        <v>25249</v>
      </c>
      <c r="OZ291" s="4">
        <v>21601</v>
      </c>
      <c r="PA291" s="4">
        <v>24184</v>
      </c>
      <c r="PB291" s="4">
        <v>27099</v>
      </c>
      <c r="PC291" s="4">
        <v>23710</v>
      </c>
      <c r="PD291" s="4">
        <f>PD289+PD300</f>
        <v>39582</v>
      </c>
      <c r="PE291" s="4">
        <f t="shared" ref="PE291:RP291" si="91">PE289+PE300</f>
        <v>35341</v>
      </c>
      <c r="PF291" s="4">
        <f t="shared" si="91"/>
        <v>40059</v>
      </c>
      <c r="PG291" s="4">
        <f t="shared" si="91"/>
        <v>31358</v>
      </c>
      <c r="PH291" s="4">
        <f t="shared" si="91"/>
        <v>51908</v>
      </c>
      <c r="PI291" s="4">
        <f t="shared" si="91"/>
        <v>63896</v>
      </c>
      <c r="PJ291" s="4">
        <f t="shared" si="91"/>
        <v>95648</v>
      </c>
      <c r="PK291" s="4">
        <f t="shared" si="91"/>
        <v>89721</v>
      </c>
      <c r="PL291" s="4">
        <f t="shared" si="91"/>
        <v>87723</v>
      </c>
      <c r="PM291" s="4">
        <f t="shared" si="91"/>
        <v>83707</v>
      </c>
      <c r="PN291" s="4">
        <f t="shared" si="91"/>
        <v>83153</v>
      </c>
      <c r="PO291" s="4">
        <f t="shared" si="91"/>
        <v>63576</v>
      </c>
      <c r="PP291" s="4">
        <f t="shared" si="91"/>
        <v>66115</v>
      </c>
      <c r="PQ291" s="4">
        <f t="shared" si="91"/>
        <v>46484</v>
      </c>
      <c r="PR291" s="4">
        <f t="shared" si="91"/>
        <v>65990.546145300003</v>
      </c>
      <c r="PS291" s="4">
        <f t="shared" si="91"/>
        <v>47281.793160000001</v>
      </c>
      <c r="PT291" s="4">
        <f t="shared" si="91"/>
        <v>44485.744564799992</v>
      </c>
      <c r="PU291" s="4">
        <f t="shared" si="91"/>
        <v>44628.236633399989</v>
      </c>
      <c r="PV291" s="4">
        <f t="shared" si="91"/>
        <v>45745.134882300001</v>
      </c>
      <c r="PW291" s="4">
        <f t="shared" si="91"/>
        <v>52250.4599925</v>
      </c>
      <c r="PX291" s="4">
        <f t="shared" si="91"/>
        <v>41597.983694399991</v>
      </c>
      <c r="PY291" s="4">
        <f t="shared" si="91"/>
        <v>47932.377112199996</v>
      </c>
      <c r="PZ291" s="4">
        <f t="shared" si="91"/>
        <v>49222.191213299993</v>
      </c>
      <c r="QA291" s="4">
        <f t="shared" si="91"/>
        <v>35349.276585</v>
      </c>
      <c r="QB291" s="4">
        <f t="shared" si="91"/>
        <v>28207.844540400001</v>
      </c>
      <c r="QC291" s="4">
        <f t="shared" si="91"/>
        <v>37418.167357199985</v>
      </c>
      <c r="QD291" s="4">
        <f t="shared" si="91"/>
        <v>34179.798101399996</v>
      </c>
      <c r="QE291" s="4">
        <f t="shared" si="91"/>
        <v>18388.458152399999</v>
      </c>
      <c r="QF291" s="4">
        <f t="shared" si="91"/>
        <v>26088.1739748</v>
      </c>
      <c r="QG291" s="4">
        <f t="shared" si="91"/>
        <v>21443.108908199996</v>
      </c>
      <c r="QH291" s="4">
        <f t="shared" si="91"/>
        <v>14006.367746699996</v>
      </c>
      <c r="QI291" s="4">
        <f t="shared" si="91"/>
        <v>16404.408583499997</v>
      </c>
      <c r="QJ291" s="4">
        <f t="shared" si="91"/>
        <v>17355.335539500004</v>
      </c>
      <c r="QK291" s="4">
        <f t="shared" si="91"/>
        <v>25482.013155899996</v>
      </c>
      <c r="QL291" s="4">
        <f t="shared" si="91"/>
        <v>19655.674877999998</v>
      </c>
      <c r="QM291" s="4">
        <f t="shared" si="91"/>
        <v>25678.885900499998</v>
      </c>
      <c r="QN291" s="4">
        <f t="shared" si="91"/>
        <v>33333.958127399994</v>
      </c>
      <c r="QO291" s="4">
        <f t="shared" si="91"/>
        <v>21363.595541399995</v>
      </c>
      <c r="QP291" s="4">
        <f t="shared" si="91"/>
        <v>21064.9427478</v>
      </c>
      <c r="QQ291" s="4">
        <f t="shared" si="91"/>
        <v>24824.815337699994</v>
      </c>
      <c r="QR291" s="4">
        <f t="shared" si="91"/>
        <v>30087.101076899995</v>
      </c>
      <c r="QS291" s="4">
        <f t="shared" si="91"/>
        <v>18985.873970699995</v>
      </c>
      <c r="QT291" s="4">
        <f t="shared" si="91"/>
        <v>31235.231470799998</v>
      </c>
      <c r="QU291" s="4">
        <f t="shared" si="91"/>
        <v>24545.306011799996</v>
      </c>
      <c r="QV291" s="4">
        <f t="shared" si="91"/>
        <v>23425.394779499999</v>
      </c>
      <c r="QW291" s="4">
        <f t="shared" si="91"/>
        <v>26754.520974300001</v>
      </c>
      <c r="QX291" s="4">
        <f t="shared" si="91"/>
        <v>28247.417505300004</v>
      </c>
      <c r="QY291" s="4">
        <f t="shared" si="91"/>
        <v>32835.934017599997</v>
      </c>
      <c r="QZ291" s="4">
        <f t="shared" si="91"/>
        <v>21368.629428299995</v>
      </c>
      <c r="RA291" s="4">
        <f t="shared" si="91"/>
        <v>24287.512212599995</v>
      </c>
      <c r="RB291" s="4">
        <f t="shared" si="91"/>
        <v>33361.258696499994</v>
      </c>
      <c r="RC291" s="4">
        <f t="shared" si="91"/>
        <v>28523.289204899997</v>
      </c>
      <c r="RD291" s="4">
        <f t="shared" si="91"/>
        <v>34073.7190395</v>
      </c>
      <c r="RE291" s="4">
        <f t="shared" si="91"/>
        <v>28926.330850199996</v>
      </c>
      <c r="RF291" s="4">
        <f t="shared" si="91"/>
        <v>26431.176414299996</v>
      </c>
      <c r="RG291" s="4">
        <f t="shared" si="91"/>
        <v>23157.680181299995</v>
      </c>
      <c r="RH291" s="4">
        <f t="shared" si="91"/>
        <v>22369.3440978</v>
      </c>
      <c r="RI291" s="4">
        <f t="shared" si="91"/>
        <v>44998.79684789999</v>
      </c>
      <c r="RJ291" s="4">
        <f t="shared" si="91"/>
        <v>44749.527587099998</v>
      </c>
      <c r="RK291" s="4">
        <f t="shared" si="91"/>
        <v>49704.489019499997</v>
      </c>
      <c r="RL291" s="4">
        <f t="shared" si="91"/>
        <v>45777.579569399997</v>
      </c>
      <c r="RM291" s="4">
        <f t="shared" si="91"/>
        <v>49873.4365521</v>
      </c>
      <c r="RN291" s="4">
        <f t="shared" si="91"/>
        <v>40818.796792199988</v>
      </c>
      <c r="RO291" s="4">
        <f t="shared" si="91"/>
        <v>41272.103819100004</v>
      </c>
      <c r="RP291" s="4">
        <f t="shared" si="91"/>
        <v>38427.700514699995</v>
      </c>
      <c r="RQ291" s="4">
        <f t="shared" ref="RQ291:UB291" si="92">RQ289+RQ300</f>
        <v>34046.712420000003</v>
      </c>
      <c r="RR291" s="4">
        <f t="shared" si="92"/>
        <v>37801.661354099997</v>
      </c>
      <c r="RS291" s="4">
        <f t="shared" si="92"/>
        <v>25706.958087299998</v>
      </c>
      <c r="RT291" s="4">
        <f t="shared" si="92"/>
        <v>27783.858986099996</v>
      </c>
      <c r="RU291" s="4">
        <f t="shared" si="92"/>
        <v>25078.236636599995</v>
      </c>
      <c r="RV291" s="4">
        <f t="shared" si="92"/>
        <v>40430.342395799998</v>
      </c>
      <c r="RW291" s="4">
        <f t="shared" si="92"/>
        <v>41531.624572200002</v>
      </c>
      <c r="RX291" s="4">
        <f t="shared" si="92"/>
        <v>34711.038515999993</v>
      </c>
      <c r="RY291" s="4">
        <f t="shared" si="92"/>
        <v>40155.058595399991</v>
      </c>
      <c r="RZ291" s="4">
        <f t="shared" si="92"/>
        <v>42286.964813099992</v>
      </c>
      <c r="SA291" s="4">
        <f t="shared" si="92"/>
        <v>39814.260777900003</v>
      </c>
      <c r="SB291" s="4">
        <f t="shared" si="92"/>
        <v>48079.498887000002</v>
      </c>
      <c r="SC291" s="4">
        <f t="shared" si="92"/>
        <v>31191.543211499993</v>
      </c>
      <c r="SD291" s="4">
        <f t="shared" si="92"/>
        <v>32653.758752999995</v>
      </c>
      <c r="SE291" s="4">
        <f t="shared" si="92"/>
        <v>31221.121889999995</v>
      </c>
      <c r="SF291" s="4">
        <f t="shared" si="92"/>
        <v>31597.855046099998</v>
      </c>
      <c r="SG291" s="4">
        <f t="shared" si="92"/>
        <v>26162.543223599998</v>
      </c>
      <c r="SH291" s="4">
        <f t="shared" si="92"/>
        <v>32656.771736399998</v>
      </c>
      <c r="SI291" s="4">
        <f t="shared" si="92"/>
        <v>17501.208028499997</v>
      </c>
      <c r="SJ291" s="4">
        <f t="shared" si="92"/>
        <v>14185.566771599999</v>
      </c>
      <c r="SK291" s="4">
        <f t="shared" si="92"/>
        <v>18656.613674999997</v>
      </c>
      <c r="SL291" s="4">
        <f t="shared" si="92"/>
        <v>22173.059252399999</v>
      </c>
      <c r="SM291" s="4">
        <f t="shared" si="92"/>
        <v>20093.880244199998</v>
      </c>
      <c r="SN291" s="4">
        <f t="shared" si="92"/>
        <v>18302.845331399996</v>
      </c>
      <c r="SO291" s="4">
        <f t="shared" si="92"/>
        <v>19739.303539199998</v>
      </c>
      <c r="SP291" s="4">
        <f t="shared" si="92"/>
        <v>18756.997463399999</v>
      </c>
      <c r="SQ291" s="4">
        <f t="shared" si="92"/>
        <v>26973.476682599994</v>
      </c>
      <c r="SR291" s="4">
        <f t="shared" si="92"/>
        <v>24999.311169000001</v>
      </c>
      <c r="SS291" s="4">
        <f t="shared" si="92"/>
        <v>26889.480584399997</v>
      </c>
      <c r="ST291" s="4">
        <f t="shared" si="92"/>
        <v>26486.402195399995</v>
      </c>
      <c r="SU291" s="4">
        <f t="shared" si="92"/>
        <v>27993.004126499996</v>
      </c>
      <c r="SV291" s="4">
        <f t="shared" si="92"/>
        <v>31439.305980599995</v>
      </c>
      <c r="SW291" s="4">
        <f t="shared" si="92"/>
        <v>20688.246335399996</v>
      </c>
      <c r="SX291" s="4">
        <f t="shared" si="92"/>
        <v>39173.303675099996</v>
      </c>
      <c r="SY291" s="4">
        <f t="shared" si="92"/>
        <v>37951.612393799995</v>
      </c>
      <c r="SZ291" s="4">
        <f t="shared" si="92"/>
        <v>34718.093306399998</v>
      </c>
      <c r="TA291" s="4">
        <f t="shared" si="92"/>
        <v>42576.94609350001</v>
      </c>
      <c r="TB291" s="4">
        <f t="shared" si="92"/>
        <v>35491.217498099992</v>
      </c>
      <c r="TC291" s="4">
        <f t="shared" si="92"/>
        <v>47414.584891800005</v>
      </c>
      <c r="TD291" s="4">
        <f t="shared" si="92"/>
        <v>35932.178641799997</v>
      </c>
      <c r="TE291" s="4">
        <f t="shared" si="92"/>
        <v>24563.016475199998</v>
      </c>
      <c r="TF291" s="4">
        <f t="shared" si="92"/>
        <v>34034.623742699994</v>
      </c>
      <c r="TG291" s="4">
        <f t="shared" si="92"/>
        <v>36240.495028499994</v>
      </c>
      <c r="TH291" s="4">
        <f t="shared" si="92"/>
        <v>38664.182967899993</v>
      </c>
      <c r="TI291" s="4">
        <f t="shared" si="92"/>
        <v>35129.034847199997</v>
      </c>
      <c r="TJ291" s="4">
        <f t="shared" si="92"/>
        <v>48902.521023300011</v>
      </c>
      <c r="TK291" s="4">
        <f t="shared" si="92"/>
        <v>58003.751794799995</v>
      </c>
      <c r="TL291" s="4">
        <f t="shared" si="92"/>
        <v>54514.900736099997</v>
      </c>
      <c r="TM291" s="4">
        <f t="shared" si="92"/>
        <v>49537.599134100012</v>
      </c>
      <c r="TN291" s="4">
        <f t="shared" si="92"/>
        <v>56534.701925100002</v>
      </c>
      <c r="TO291" s="4">
        <f t="shared" si="92"/>
        <v>71737.077106799989</v>
      </c>
      <c r="TP291" s="4">
        <f t="shared" si="92"/>
        <v>57933.902021099988</v>
      </c>
      <c r="TQ291" s="4">
        <f t="shared" si="92"/>
        <v>51537.705699899998</v>
      </c>
      <c r="TR291" s="4">
        <f t="shared" si="92"/>
        <v>48412.176346799984</v>
      </c>
      <c r="TS291" s="4">
        <f t="shared" si="92"/>
        <v>40305.560790599993</v>
      </c>
      <c r="TT291" s="4">
        <f t="shared" si="92"/>
        <v>36442.438403699998</v>
      </c>
      <c r="TU291" s="4">
        <f t="shared" si="92"/>
        <v>38202.205996100005</v>
      </c>
      <c r="TV291" s="4">
        <f t="shared" si="92"/>
        <v>42313.420277099991</v>
      </c>
      <c r="TW291" s="4">
        <f t="shared" si="92"/>
        <v>44417.878950899998</v>
      </c>
      <c r="TX291" s="4">
        <f t="shared" si="92"/>
        <v>38948.211768899993</v>
      </c>
      <c r="TY291" s="4">
        <f t="shared" si="92"/>
        <v>51593.262174299998</v>
      </c>
      <c r="TZ291" s="4">
        <f t="shared" si="92"/>
        <v>22400.649730199999</v>
      </c>
      <c r="UA291" s="4">
        <f t="shared" si="92"/>
        <v>36931.056126299991</v>
      </c>
      <c r="UB291" s="4">
        <f t="shared" si="92"/>
        <v>21070.674764999996</v>
      </c>
      <c r="UC291" s="4">
        <f t="shared" ref="UC291:WJ291" si="93">UC289+UC300</f>
        <v>21650.490350999993</v>
      </c>
      <c r="UD291" s="4">
        <f t="shared" si="93"/>
        <v>21675.108629999999</v>
      </c>
      <c r="UE291" s="4">
        <f t="shared" si="93"/>
        <v>18184.677592199998</v>
      </c>
      <c r="UF291" s="4">
        <f t="shared" si="93"/>
        <v>21583.175892599997</v>
      </c>
      <c r="UG291" s="4">
        <f t="shared" si="93"/>
        <v>15213.8759598</v>
      </c>
      <c r="UH291" s="4">
        <f t="shared" si="93"/>
        <v>11063.9322507</v>
      </c>
      <c r="UI291" s="4">
        <f t="shared" si="93"/>
        <v>17475.1934889</v>
      </c>
      <c r="UJ291" s="4">
        <f t="shared" si="93"/>
        <v>20274.4020423</v>
      </c>
      <c r="UK291" s="4">
        <f t="shared" si="93"/>
        <v>20615.530553100001</v>
      </c>
      <c r="UL291" s="4">
        <f t="shared" si="93"/>
        <v>14005.853334899997</v>
      </c>
      <c r="UM291" s="4">
        <f t="shared" si="93"/>
        <v>19683.085678199994</v>
      </c>
      <c r="UN291" s="4">
        <f t="shared" si="93"/>
        <v>15121.832991299998</v>
      </c>
      <c r="UO291" s="4">
        <f t="shared" si="93"/>
        <v>12628.736202600001</v>
      </c>
      <c r="UP291" s="4">
        <f t="shared" si="93"/>
        <v>16603.6696686</v>
      </c>
      <c r="UQ291" s="4">
        <f t="shared" si="93"/>
        <v>10069.6844724</v>
      </c>
      <c r="UR291" s="4">
        <f t="shared" si="93"/>
        <v>16404.077890199998</v>
      </c>
      <c r="US291" s="4">
        <f t="shared" si="93"/>
        <v>9399.4058969999987</v>
      </c>
      <c r="UT291" s="4">
        <f t="shared" si="93"/>
        <v>12295.985255399997</v>
      </c>
      <c r="UU291" s="4">
        <f t="shared" si="93"/>
        <v>20636.5479495</v>
      </c>
      <c r="UV291" s="4">
        <f t="shared" si="93"/>
        <v>17762.970147300002</v>
      </c>
      <c r="UW291" s="4">
        <f t="shared" si="93"/>
        <v>16708.058520300001</v>
      </c>
      <c r="UX291" s="4">
        <f t="shared" si="93"/>
        <v>18567.730664699993</v>
      </c>
      <c r="UY291" s="4">
        <f t="shared" si="93"/>
        <v>20488.544325899999</v>
      </c>
      <c r="UZ291" s="4">
        <f t="shared" si="93"/>
        <v>30982.140865199995</v>
      </c>
      <c r="VA291" s="4">
        <f t="shared" si="93"/>
        <v>34265.006741699995</v>
      </c>
      <c r="VB291" s="4">
        <f t="shared" si="93"/>
        <v>44946.767768699996</v>
      </c>
      <c r="VC291" s="4">
        <f t="shared" si="93"/>
        <v>30153.901123499996</v>
      </c>
      <c r="VD291" s="4">
        <f t="shared" si="93"/>
        <v>55586.567490299989</v>
      </c>
      <c r="VE291" s="4">
        <f t="shared" si="93"/>
        <v>60062.942230199988</v>
      </c>
      <c r="VF291" s="4">
        <f t="shared" si="93"/>
        <v>51092.886467699995</v>
      </c>
      <c r="VG291" s="4">
        <f t="shared" si="93"/>
        <v>47678.478145199981</v>
      </c>
      <c r="VH291" s="4">
        <f t="shared" si="93"/>
        <v>76545.357688799981</v>
      </c>
      <c r="VI291" s="4">
        <f t="shared" si="93"/>
        <v>90735.076498499984</v>
      </c>
      <c r="VJ291" s="4">
        <f t="shared" si="93"/>
        <v>85852.279692900003</v>
      </c>
      <c r="VK291" s="4">
        <f t="shared" si="93"/>
        <v>106143.73081199998</v>
      </c>
      <c r="VL291" s="4">
        <f t="shared" si="93"/>
        <v>87837.578547599987</v>
      </c>
      <c r="VM291" s="4">
        <f t="shared" si="93"/>
        <v>104808.46475399999</v>
      </c>
      <c r="VN291" s="4">
        <f t="shared" si="93"/>
        <v>92988.089951400005</v>
      </c>
      <c r="VO291" s="4">
        <f t="shared" si="93"/>
        <v>84171.659598600003</v>
      </c>
      <c r="VP291" s="4">
        <f t="shared" si="93"/>
        <v>89079.846300899982</v>
      </c>
      <c r="VQ291" s="4">
        <f t="shared" si="93"/>
        <v>95362.798538700023</v>
      </c>
      <c r="VR291" s="4">
        <f t="shared" si="93"/>
        <v>90325.972142700004</v>
      </c>
      <c r="VS291" s="4">
        <f t="shared" si="93"/>
        <v>104995.04926259999</v>
      </c>
      <c r="VT291" s="4">
        <f t="shared" si="93"/>
        <v>83530.555521000002</v>
      </c>
      <c r="VU291" s="4">
        <f t="shared" si="93"/>
        <v>64818.752808599987</v>
      </c>
      <c r="VV291" s="11">
        <f t="shared" si="93"/>
        <v>70163.381179500007</v>
      </c>
      <c r="VW291" s="4">
        <f t="shared" si="93"/>
        <v>85571.116900499997</v>
      </c>
      <c r="VX291" s="4">
        <f t="shared" si="93"/>
        <v>77351.183773500001</v>
      </c>
      <c r="VY291" s="4">
        <f t="shared" si="93"/>
        <v>70183.51672710001</v>
      </c>
      <c r="VZ291" s="4">
        <f t="shared" si="93"/>
        <v>70109.735377500008</v>
      </c>
      <c r="WA291" s="4">
        <f t="shared" si="93"/>
        <v>33996.814475399988</v>
      </c>
      <c r="WB291" s="4">
        <f t="shared" si="93"/>
        <v>29625.122536800001</v>
      </c>
      <c r="WC291" s="4">
        <f t="shared" si="93"/>
        <v>36979.043398499991</v>
      </c>
      <c r="WD291" s="4">
        <f t="shared" si="93"/>
        <v>24466.343800499999</v>
      </c>
      <c r="WE291" s="4">
        <f t="shared" si="93"/>
        <v>20242.471766999999</v>
      </c>
      <c r="WF291" s="4">
        <f t="shared" si="93"/>
        <v>18257.834298899998</v>
      </c>
      <c r="WG291" s="4">
        <f t="shared" si="93"/>
        <v>16602.971538299997</v>
      </c>
      <c r="WH291" s="4">
        <f t="shared" si="93"/>
        <v>14184.317485799998</v>
      </c>
      <c r="WI291" s="4">
        <f t="shared" si="93"/>
        <v>12426.278415599998</v>
      </c>
      <c r="WJ291" s="4">
        <f t="shared" si="93"/>
        <v>8240.3993678999977</v>
      </c>
      <c r="WK291" s="4">
        <f>WK289+WK300</f>
        <v>10519.794797399998</v>
      </c>
      <c r="WL291" s="4">
        <f>WL289+WL300</f>
        <v>5772.9129381000002</v>
      </c>
      <c r="WM291" s="4">
        <f>WM289+WM300</f>
        <v>10217.247171599998</v>
      </c>
      <c r="WN291" s="4">
        <f>WN289+WN300</f>
        <v>11436.991036799998</v>
      </c>
      <c r="WO291" s="4">
        <f>WO289+WO300</f>
        <v>8161.0329758999997</v>
      </c>
      <c r="WP291" s="4">
        <f t="shared" ref="WP291:YR291" si="94">WP289+WP300</f>
        <v>7563.3966954000007</v>
      </c>
      <c r="WQ291" s="4">
        <f t="shared" si="94"/>
        <v>8818.3410252000012</v>
      </c>
      <c r="WR291" s="4">
        <f t="shared" si="94"/>
        <v>5243.8771454999996</v>
      </c>
      <c r="WS291" s="4">
        <f t="shared" si="94"/>
        <v>7618.2182957999994</v>
      </c>
      <c r="WT291" s="4">
        <f t="shared" si="94"/>
        <v>4138.994086499999</v>
      </c>
      <c r="WU291" s="4">
        <f t="shared" si="94"/>
        <v>8073.4727387999992</v>
      </c>
      <c r="WV291" s="4">
        <f t="shared" si="94"/>
        <v>7401.0262850999989</v>
      </c>
      <c r="WW291" s="4">
        <f t="shared" si="94"/>
        <v>5324.6397981</v>
      </c>
      <c r="WX291" s="4">
        <f t="shared" si="94"/>
        <v>8934.046936499999</v>
      </c>
      <c r="WY291" s="4">
        <f t="shared" si="94"/>
        <v>6864.6417524999997</v>
      </c>
      <c r="WZ291" s="4">
        <f t="shared" si="94"/>
        <v>4246.6531274999998</v>
      </c>
      <c r="XA291" s="4">
        <f t="shared" si="94"/>
        <v>10230.180953999998</v>
      </c>
      <c r="XB291" s="4">
        <f t="shared" si="94"/>
        <v>8840.2770141000001</v>
      </c>
      <c r="XC291" s="4">
        <f t="shared" si="94"/>
        <v>14258.833709399998</v>
      </c>
      <c r="XD291" s="4">
        <f t="shared" si="94"/>
        <v>3441.1577360999995</v>
      </c>
      <c r="XE291" s="4">
        <f t="shared" si="94"/>
        <v>7124.3829677999993</v>
      </c>
      <c r="XF291" s="4">
        <f t="shared" si="94"/>
        <v>10272.509696399997</v>
      </c>
      <c r="XG291" s="4">
        <f t="shared" si="94"/>
        <v>17864.015322299998</v>
      </c>
      <c r="XH291" s="4">
        <f t="shared" si="94"/>
        <v>31215.830797199997</v>
      </c>
      <c r="XI291" s="4">
        <f t="shared" si="94"/>
        <v>64090.713136799997</v>
      </c>
      <c r="XJ291" s="4">
        <f t="shared" si="94"/>
        <v>90073.432692599992</v>
      </c>
      <c r="XK291" s="4">
        <f t="shared" si="94"/>
        <v>94362.708512099969</v>
      </c>
      <c r="XL291" s="4">
        <f t="shared" si="94"/>
        <v>98301.669895799991</v>
      </c>
      <c r="XM291" s="4">
        <f t="shared" si="94"/>
        <v>106992.62051309999</v>
      </c>
      <c r="XN291" s="4">
        <f t="shared" si="94"/>
        <v>89445.62983440001</v>
      </c>
      <c r="XO291" s="4">
        <f t="shared" si="94"/>
        <v>92460.19321350001</v>
      </c>
      <c r="XP291" s="4">
        <f t="shared" si="94"/>
        <v>83009.015443199998</v>
      </c>
      <c r="XQ291" s="4">
        <f t="shared" si="94"/>
        <v>87051.189880200007</v>
      </c>
      <c r="XR291" s="4">
        <f t="shared" si="94"/>
        <v>64242.391130399985</v>
      </c>
      <c r="XS291" s="4">
        <f t="shared" si="94"/>
        <v>70144.862354700002</v>
      </c>
      <c r="XT291" s="4">
        <f t="shared" si="94"/>
        <v>64351.189226099981</v>
      </c>
      <c r="XU291" s="4">
        <f t="shared" si="94"/>
        <v>59378.480586600002</v>
      </c>
      <c r="XV291" s="11">
        <f t="shared" si="94"/>
        <v>33063.193802099995</v>
      </c>
      <c r="XW291" s="4">
        <f t="shared" si="94"/>
        <v>68660.962966899999</v>
      </c>
      <c r="XX291" s="4">
        <f t="shared" si="94"/>
        <v>50825.759768699994</v>
      </c>
      <c r="XY291" s="4">
        <f t="shared" si="94"/>
        <v>52095.291347400009</v>
      </c>
      <c r="XZ291" s="4">
        <f t="shared" si="94"/>
        <v>45604.810691999992</v>
      </c>
      <c r="YA291" s="4">
        <f t="shared" si="94"/>
        <v>45306.194642099988</v>
      </c>
      <c r="YB291" s="4">
        <f t="shared" si="94"/>
        <v>38406.977067899999</v>
      </c>
      <c r="YC291" s="4">
        <f t="shared" si="94"/>
        <v>27170.680120499997</v>
      </c>
      <c r="YD291" s="4">
        <f t="shared" si="94"/>
        <v>28364.519677199994</v>
      </c>
      <c r="YE291" s="4">
        <f t="shared" si="94"/>
        <v>29346.9359841</v>
      </c>
      <c r="YF291" s="4">
        <f t="shared" si="94"/>
        <v>20453.086655399999</v>
      </c>
      <c r="YG291" s="4">
        <f t="shared" si="94"/>
        <v>23207.467894799996</v>
      </c>
      <c r="YH291" s="4">
        <f t="shared" si="94"/>
        <v>27275.909013999997</v>
      </c>
      <c r="YI291" s="4">
        <f t="shared" si="94"/>
        <v>30168.929296799997</v>
      </c>
      <c r="YJ291" s="4">
        <f t="shared" si="94"/>
        <v>37049.6280462</v>
      </c>
      <c r="YK291" s="4">
        <f t="shared" si="94"/>
        <v>22313.346699000002</v>
      </c>
      <c r="YL291" s="4">
        <f t="shared" si="94"/>
        <v>22270.577032199995</v>
      </c>
      <c r="YM291" s="4">
        <f t="shared" si="94"/>
        <v>18626.8145343</v>
      </c>
      <c r="YN291" s="4">
        <f t="shared" si="94"/>
        <v>29547.152405399996</v>
      </c>
      <c r="YO291" s="4">
        <f t="shared" si="94"/>
        <v>21397.326258000001</v>
      </c>
      <c r="YP291" s="4">
        <f t="shared" si="94"/>
        <v>14857.315094999998</v>
      </c>
      <c r="YQ291" s="4">
        <f t="shared" si="94"/>
        <v>13596.785722799999</v>
      </c>
      <c r="YR291" s="4">
        <f t="shared" si="94"/>
        <v>22375.921220099997</v>
      </c>
      <c r="YS291" s="4">
        <f>YS289+YS300</f>
        <v>15786.710242799998</v>
      </c>
      <c r="YT291" s="4">
        <f t="shared" ref="YT291:ABE291" si="95">YT289+YT300</f>
        <v>17524.944458699996</v>
      </c>
      <c r="YU291" s="4">
        <f t="shared" si="95"/>
        <v>16461.692011799998</v>
      </c>
      <c r="YV291" s="4">
        <f t="shared" si="95"/>
        <v>13235.668639199999</v>
      </c>
      <c r="YW291" s="4">
        <f t="shared" si="95"/>
        <v>16122.694635600001</v>
      </c>
      <c r="YX291" s="4">
        <f t="shared" si="95"/>
        <v>14816.529587999998</v>
      </c>
      <c r="YY291" s="4">
        <f t="shared" si="95"/>
        <v>21860.958264599998</v>
      </c>
      <c r="YZ291" s="4">
        <f t="shared" si="95"/>
        <v>32016.439276499998</v>
      </c>
      <c r="ZA291" s="4">
        <f t="shared" si="95"/>
        <v>28231.213533599999</v>
      </c>
      <c r="ZB291" s="4">
        <f t="shared" si="95"/>
        <v>25244.648853899998</v>
      </c>
      <c r="ZC291" s="4">
        <f t="shared" si="95"/>
        <v>18733.738701300001</v>
      </c>
      <c r="ZD291" s="4">
        <f t="shared" si="95"/>
        <v>18382.358698199994</v>
      </c>
      <c r="ZE291" s="4">
        <f t="shared" si="95"/>
        <v>12555.7999581</v>
      </c>
      <c r="ZF291" s="4">
        <f t="shared" si="95"/>
        <v>19129.7990436</v>
      </c>
      <c r="ZG291" s="4">
        <f t="shared" si="95"/>
        <v>10707.591848100001</v>
      </c>
      <c r="ZH291" s="4">
        <f t="shared" si="95"/>
        <v>21135.711113999998</v>
      </c>
      <c r="ZI291" s="4">
        <f t="shared" si="95"/>
        <v>35612.434964400003</v>
      </c>
      <c r="ZJ291" s="4">
        <f t="shared" si="95"/>
        <v>69165.826468199986</v>
      </c>
      <c r="ZK291" s="4">
        <f t="shared" si="95"/>
        <v>106146.26612730003</v>
      </c>
      <c r="ZL291" s="4">
        <f t="shared" si="95"/>
        <v>94580.48842199998</v>
      </c>
      <c r="ZM291" s="4">
        <f t="shared" si="95"/>
        <v>95207.593149899971</v>
      </c>
      <c r="ZN291" s="4">
        <f t="shared" si="95"/>
        <v>68265.091406399995</v>
      </c>
      <c r="ZO291" s="4">
        <f t="shared" si="95"/>
        <v>85579.090283400001</v>
      </c>
      <c r="ZP291" s="4">
        <f t="shared" si="95"/>
        <v>74312.038859100023</v>
      </c>
      <c r="ZQ291" s="4">
        <f t="shared" si="95"/>
        <v>63266.331483599992</v>
      </c>
      <c r="ZR291" s="4">
        <f t="shared" si="95"/>
        <v>69016.683789899995</v>
      </c>
      <c r="ZS291" s="4">
        <f t="shared" si="95"/>
        <v>72139.714571399978</v>
      </c>
      <c r="ZT291" s="4">
        <f t="shared" si="95"/>
        <v>64414.829314499999</v>
      </c>
      <c r="ZU291" s="4">
        <f t="shared" si="95"/>
        <v>53751.697343399996</v>
      </c>
      <c r="ZV291" s="4">
        <f t="shared" si="95"/>
        <v>32524.053491999992</v>
      </c>
      <c r="ZW291" s="4">
        <f t="shared" si="95"/>
        <v>76250.416008899992</v>
      </c>
      <c r="ZX291" s="4">
        <f t="shared" si="95"/>
        <v>66349.87223779998</v>
      </c>
      <c r="ZY291" s="4">
        <f t="shared" si="95"/>
        <v>68170.329404100004</v>
      </c>
      <c r="ZZ291" s="4">
        <f t="shared" si="95"/>
        <v>67234.577596200004</v>
      </c>
      <c r="AAA291" s="4">
        <f t="shared" si="95"/>
        <v>57142.552954199993</v>
      </c>
      <c r="AAB291" s="4">
        <f t="shared" si="95"/>
        <v>58198.089224099996</v>
      </c>
      <c r="AAC291" s="4">
        <f t="shared" si="95"/>
        <v>28116.830395499997</v>
      </c>
      <c r="AAD291" s="4">
        <f t="shared" si="95"/>
        <v>19923.830400599996</v>
      </c>
      <c r="AAE291" s="4">
        <f t="shared" si="95"/>
        <v>22737.1117911</v>
      </c>
      <c r="AAF291" s="4">
        <f t="shared" si="95"/>
        <v>26331.196806599997</v>
      </c>
      <c r="AAG291" s="4">
        <f t="shared" si="95"/>
        <v>32654.383395899997</v>
      </c>
      <c r="AAH291" s="4">
        <f t="shared" si="95"/>
        <v>18337.090459799998</v>
      </c>
      <c r="AAI291" s="4">
        <f t="shared" si="95"/>
        <v>24602.332234199996</v>
      </c>
      <c r="AAJ291" s="4">
        <f t="shared" si="95"/>
        <v>19341.001831199999</v>
      </c>
      <c r="AAK291" s="4">
        <f t="shared" si="95"/>
        <v>13777.417751999998</v>
      </c>
      <c r="AAL291" s="4">
        <f t="shared" si="95"/>
        <v>14770.085551199998</v>
      </c>
      <c r="AAM291" s="4">
        <f t="shared" si="95"/>
        <v>14504.759293499999</v>
      </c>
      <c r="AAN291" s="4">
        <f t="shared" si="95"/>
        <v>6866.8463745000008</v>
      </c>
      <c r="AAO291" s="4">
        <f t="shared" si="95"/>
        <v>6185.9488697999986</v>
      </c>
      <c r="AAP291" s="4">
        <f t="shared" si="95"/>
        <v>8931.1441841999986</v>
      </c>
      <c r="AAQ291" s="4">
        <f t="shared" si="95"/>
        <v>7872.2274938999999</v>
      </c>
      <c r="AAR291" s="4">
        <f t="shared" si="95"/>
        <v>2365.5594059999994</v>
      </c>
      <c r="AAS291" s="4">
        <f t="shared" si="95"/>
        <v>3559.3622189999996</v>
      </c>
      <c r="AAT291" s="4">
        <f t="shared" si="95"/>
        <v>5896.9229255999981</v>
      </c>
      <c r="AAU291" s="4">
        <f t="shared" si="95"/>
        <v>6753.749265899999</v>
      </c>
      <c r="AAV291" s="4">
        <f t="shared" si="95"/>
        <v>4903.4100213000002</v>
      </c>
      <c r="AAW291" s="4">
        <f t="shared" si="95"/>
        <v>5715.7029971999991</v>
      </c>
      <c r="AAX291" s="4">
        <f t="shared" si="95"/>
        <v>10412.356218599998</v>
      </c>
      <c r="AAY291" s="4">
        <f t="shared" si="95"/>
        <v>12107.7105366</v>
      </c>
      <c r="AAZ291" s="4">
        <f t="shared" si="95"/>
        <v>10346.5849956</v>
      </c>
      <c r="ABA291" s="4">
        <f t="shared" si="95"/>
        <v>9729.7317599999988</v>
      </c>
      <c r="ABB291" s="4">
        <f t="shared" si="95"/>
        <v>11613.728233799999</v>
      </c>
      <c r="ABC291" s="4">
        <f t="shared" si="95"/>
        <v>11836.946211299999</v>
      </c>
      <c r="ABD291" s="4">
        <f t="shared" si="95"/>
        <v>13111.8423702</v>
      </c>
      <c r="ABE291" s="4">
        <f t="shared" si="95"/>
        <v>6371.9454792000006</v>
      </c>
      <c r="ABF291" s="4">
        <f t="shared" ref="ABF291:ACN291" si="96">ABF289+ABF300</f>
        <v>14440.4210748</v>
      </c>
      <c r="ABG291" s="4">
        <f t="shared" si="96"/>
        <v>17697.1621806</v>
      </c>
      <c r="ABH291" s="4">
        <f t="shared" si="96"/>
        <v>22205.136502499998</v>
      </c>
      <c r="ABI291" s="4">
        <f t="shared" si="96"/>
        <v>51585.656228400003</v>
      </c>
      <c r="ABJ291" s="4">
        <f t="shared" si="96"/>
        <v>73913.5901763</v>
      </c>
      <c r="ABK291" s="4">
        <f t="shared" si="96"/>
        <v>90351.10483349998</v>
      </c>
      <c r="ABL291" s="4">
        <f t="shared" si="96"/>
        <v>69453.93381989999</v>
      </c>
      <c r="ABM291" s="4">
        <f t="shared" si="96"/>
        <v>76626.010110299991</v>
      </c>
      <c r="ABN291" s="4">
        <f t="shared" si="96"/>
        <v>61232.163507899997</v>
      </c>
      <c r="ABO291" s="4">
        <f t="shared" si="96"/>
        <v>59932.281632999991</v>
      </c>
      <c r="ABP291" s="4">
        <f t="shared" si="96"/>
        <v>53035.305424499995</v>
      </c>
      <c r="ABQ291" s="4">
        <f t="shared" si="96"/>
        <v>38495.308922700002</v>
      </c>
      <c r="ABR291" s="4">
        <f t="shared" si="96"/>
        <v>36735.983823000002</v>
      </c>
      <c r="ABS291" s="4">
        <f t="shared" si="96"/>
        <v>51866.194377899992</v>
      </c>
      <c r="ABT291" s="4">
        <f t="shared" si="96"/>
        <v>35681.108939699989</v>
      </c>
      <c r="ABU291" s="4">
        <f t="shared" si="96"/>
        <v>33955.110375899996</v>
      </c>
      <c r="ABV291" s="4">
        <f t="shared" si="96"/>
        <v>24792.77483129999</v>
      </c>
      <c r="ABW291" s="4">
        <f t="shared" si="96"/>
        <v>46461.232851599991</v>
      </c>
      <c r="ABX291" s="4">
        <f t="shared" si="96"/>
        <v>42663.110070000002</v>
      </c>
      <c r="ABY291" s="4">
        <f t="shared" si="96"/>
        <v>32691.494532900011</v>
      </c>
      <c r="ABZ291" s="4">
        <f t="shared" si="96"/>
        <v>64288.320755399989</v>
      </c>
      <c r="ACA291" s="4">
        <f t="shared" si="96"/>
        <v>48851.814717300003</v>
      </c>
      <c r="ACB291" s="4">
        <f t="shared" si="96"/>
        <v>45101.164796099998</v>
      </c>
      <c r="ACC291" s="4">
        <f t="shared" si="96"/>
        <v>35280.823071899991</v>
      </c>
      <c r="ACD291" s="4">
        <f t="shared" si="96"/>
        <v>37529.46402449999</v>
      </c>
      <c r="ACE291" s="4">
        <f t="shared" si="96"/>
        <v>25953.324595800004</v>
      </c>
      <c r="ACF291" s="4">
        <f t="shared" si="96"/>
        <v>25212.828809699997</v>
      </c>
      <c r="ACG291" s="4">
        <f t="shared" si="96"/>
        <v>19745.7704304</v>
      </c>
      <c r="ACH291" s="4">
        <f t="shared" si="96"/>
        <v>17061.202221</v>
      </c>
      <c r="ACI291" s="4">
        <f t="shared" si="96"/>
        <v>16444.642935</v>
      </c>
      <c r="ACJ291" s="4">
        <f t="shared" si="96"/>
        <v>16296.124899599996</v>
      </c>
      <c r="ACK291" s="4">
        <f t="shared" si="96"/>
        <v>9835.700590800001</v>
      </c>
      <c r="ACL291" s="4">
        <f t="shared" si="96"/>
        <v>13160.821722299997</v>
      </c>
      <c r="ACM291" s="4">
        <f t="shared" si="96"/>
        <v>16221.4617012</v>
      </c>
      <c r="ACN291" s="4">
        <f t="shared" si="96"/>
        <v>6397.9600187999986</v>
      </c>
      <c r="ACO291" s="4"/>
      <c r="ACP291" s="4"/>
      <c r="ACQ291" s="4"/>
      <c r="ACR291" s="4"/>
      <c r="ACS291" s="4"/>
      <c r="ACT291" s="4"/>
      <c r="ACU291" s="4"/>
      <c r="ACV291" s="4"/>
      <c r="ACW291" s="4"/>
      <c r="ACX291" s="4"/>
      <c r="ACY291" s="4"/>
      <c r="ACZ291" s="4"/>
      <c r="ADA291" s="4"/>
      <c r="ADB291" s="4"/>
      <c r="ADC291" s="4"/>
      <c r="ADD291" s="4"/>
      <c r="ADE291" s="4"/>
      <c r="ADF291" s="4"/>
      <c r="ADG291" s="4"/>
      <c r="ADH291" s="4"/>
      <c r="ADI291" s="4"/>
      <c r="ADJ291" s="4"/>
      <c r="ADK291" s="4"/>
      <c r="ADL291" s="4"/>
      <c r="ADM291" s="4"/>
      <c r="ADN291" s="4"/>
      <c r="ADO291" s="4"/>
      <c r="ADP291" s="4"/>
    </row>
    <row r="292" spans="1:802" s="2" customFormat="1" ht="16.5">
      <c r="A292" s="3" t="s">
        <v>285</v>
      </c>
      <c r="B292" s="4">
        <v>12581</v>
      </c>
      <c r="C292" s="4">
        <v>10868</v>
      </c>
      <c r="D292" s="4">
        <v>1070</v>
      </c>
      <c r="E292" s="4">
        <v>7757</v>
      </c>
      <c r="F292" s="4">
        <v>13526</v>
      </c>
      <c r="G292" s="4">
        <v>25503</v>
      </c>
      <c r="H292" s="4">
        <v>40376</v>
      </c>
      <c r="I292" s="4">
        <v>52218</v>
      </c>
      <c r="J292" s="4">
        <v>67014</v>
      </c>
      <c r="K292" s="4">
        <v>64700</v>
      </c>
      <c r="L292" s="4">
        <v>65700</v>
      </c>
      <c r="M292" s="4">
        <v>86553</v>
      </c>
      <c r="N292" s="4">
        <v>48831</v>
      </c>
      <c r="O292" s="4">
        <v>61571</v>
      </c>
      <c r="P292" s="4">
        <v>62440</v>
      </c>
      <c r="Q292" s="4">
        <v>34053</v>
      </c>
      <c r="R292" s="4">
        <v>63345</v>
      </c>
      <c r="S292" s="4">
        <v>38731</v>
      </c>
      <c r="T292" s="4">
        <v>47142</v>
      </c>
      <c r="U292" s="4">
        <v>51121</v>
      </c>
      <c r="V292" s="4">
        <v>51758</v>
      </c>
      <c r="W292" s="4">
        <v>46253</v>
      </c>
      <c r="X292" s="4">
        <v>42011</v>
      </c>
      <c r="Y292" s="4">
        <v>39048</v>
      </c>
      <c r="Z292" s="4">
        <v>42944</v>
      </c>
      <c r="AA292" s="4">
        <v>41223</v>
      </c>
      <c r="AB292" s="4">
        <v>34585</v>
      </c>
      <c r="AC292" s="4">
        <v>32213</v>
      </c>
      <c r="AD292" s="4">
        <v>32783</v>
      </c>
      <c r="AE292" s="4">
        <v>31261</v>
      </c>
      <c r="AF292" s="4">
        <v>17593</v>
      </c>
      <c r="AG292" s="4">
        <v>15193</v>
      </c>
      <c r="AH292" s="4">
        <v>16538</v>
      </c>
      <c r="AI292" s="4">
        <v>10747</v>
      </c>
      <c r="AJ292" s="4">
        <v>8574</v>
      </c>
      <c r="AK292" s="4">
        <v>6910</v>
      </c>
      <c r="AL292" s="4">
        <v>9551</v>
      </c>
      <c r="AM292" s="4">
        <v>4568</v>
      </c>
      <c r="AN292" s="4">
        <v>5849</v>
      </c>
      <c r="AO292" s="4">
        <v>5539</v>
      </c>
      <c r="AP292" s="4">
        <v>7960</v>
      </c>
      <c r="AQ292" s="4">
        <v>9269</v>
      </c>
      <c r="AR292" s="4">
        <v>4642</v>
      </c>
      <c r="AS292" s="4">
        <v>3199</v>
      </c>
      <c r="AT292" s="4">
        <v>7095</v>
      </c>
      <c r="AU292" s="4">
        <v>10020</v>
      </c>
      <c r="AV292" s="4">
        <v>7283</v>
      </c>
      <c r="AW292" s="4">
        <v>10756</v>
      </c>
      <c r="AX292" s="4">
        <v>7419</v>
      </c>
      <c r="AY292" s="4">
        <v>16724</v>
      </c>
      <c r="AZ292" s="4">
        <v>12433</v>
      </c>
      <c r="BA292" s="4">
        <v>8580</v>
      </c>
      <c r="BB292" s="4">
        <v>14917</v>
      </c>
      <c r="BC292" s="4">
        <v>7283</v>
      </c>
      <c r="BD292" s="4">
        <v>12872</v>
      </c>
      <c r="BE292" s="4">
        <v>19274</v>
      </c>
      <c r="BF292" s="4">
        <v>26565</v>
      </c>
      <c r="BG292" s="4">
        <v>49239</v>
      </c>
      <c r="BH292" s="4">
        <v>66806</v>
      </c>
      <c r="BI292" s="4">
        <v>71754</v>
      </c>
      <c r="BJ292" s="4">
        <v>73357</v>
      </c>
      <c r="BK292" s="4">
        <v>62563</v>
      </c>
      <c r="BL292" s="4">
        <v>76170</v>
      </c>
      <c r="BM292" s="4">
        <v>57868</v>
      </c>
      <c r="BN292" s="4">
        <v>63579</v>
      </c>
      <c r="BO292" s="4">
        <v>48362</v>
      </c>
      <c r="BP292" s="4">
        <v>47829</v>
      </c>
      <c r="BQ292" s="4">
        <v>57229</v>
      </c>
      <c r="BR292" s="4">
        <v>34034</v>
      </c>
      <c r="BS292" s="4">
        <v>27629</v>
      </c>
      <c r="BT292" s="4">
        <v>38962</v>
      </c>
      <c r="BU292" s="4">
        <v>47027</v>
      </c>
      <c r="BV292" s="4">
        <v>43856</v>
      </c>
      <c r="BW292" s="4">
        <v>43834</v>
      </c>
      <c r="BX292" s="4">
        <v>44509</v>
      </c>
      <c r="BY292" s="4">
        <v>35737</v>
      </c>
      <c r="BZ292" s="4">
        <v>42346</v>
      </c>
      <c r="CA292" s="4">
        <v>50389</v>
      </c>
      <c r="CB292" s="4">
        <v>28272</v>
      </c>
      <c r="CC292" s="4">
        <v>34125</v>
      </c>
      <c r="CD292" s="4">
        <v>30290</v>
      </c>
      <c r="CE292" s="4">
        <v>31137</v>
      </c>
      <c r="CF292" s="4">
        <v>24572</v>
      </c>
      <c r="CG292" s="4">
        <v>22894</v>
      </c>
      <c r="CH292" s="4">
        <v>15966</v>
      </c>
      <c r="CI292" s="4">
        <v>11154</v>
      </c>
      <c r="CJ292" s="4">
        <v>8390</v>
      </c>
      <c r="CK292" s="4">
        <v>7653</v>
      </c>
      <c r="CL292" s="4">
        <v>6039</v>
      </c>
      <c r="CM292" s="4">
        <v>9457</v>
      </c>
      <c r="CN292" s="4">
        <v>10884</v>
      </c>
      <c r="CO292" s="4">
        <v>4742</v>
      </c>
      <c r="CP292" s="4">
        <v>7655</v>
      </c>
      <c r="CQ292" s="4">
        <v>4660</v>
      </c>
      <c r="CR292" s="4">
        <v>8895</v>
      </c>
      <c r="CS292" s="4">
        <v>5650</v>
      </c>
      <c r="CT292" s="4">
        <v>6594</v>
      </c>
      <c r="CU292" s="4">
        <v>3819</v>
      </c>
      <c r="CV292" s="4">
        <v>6373</v>
      </c>
      <c r="CW292" s="4">
        <v>7273</v>
      </c>
      <c r="CX292" s="4">
        <v>6225</v>
      </c>
      <c r="CY292" s="4">
        <v>7146</v>
      </c>
      <c r="CZ292" s="4">
        <v>10967</v>
      </c>
      <c r="DA292" s="4">
        <v>8442</v>
      </c>
      <c r="DB292" s="4">
        <v>10032</v>
      </c>
      <c r="DC292" s="4">
        <v>11611</v>
      </c>
      <c r="DD292" s="4">
        <v>11084</v>
      </c>
      <c r="DE292" s="4">
        <v>9973</v>
      </c>
      <c r="DF292" s="4">
        <v>11175</v>
      </c>
      <c r="DG292" s="4">
        <v>23448</v>
      </c>
      <c r="DH292" s="4">
        <v>45318</v>
      </c>
      <c r="DI292" s="4">
        <v>43945</v>
      </c>
      <c r="DJ292" s="4">
        <v>49553</v>
      </c>
      <c r="DK292" s="4">
        <v>52122</v>
      </c>
      <c r="DL292" s="4">
        <v>54123</v>
      </c>
      <c r="DM292" s="4">
        <v>40972</v>
      </c>
      <c r="DN292" s="4">
        <v>41818</v>
      </c>
      <c r="DO292" s="4">
        <v>32050</v>
      </c>
      <c r="DP292" s="4">
        <v>29944</v>
      </c>
      <c r="DQ292" s="4">
        <v>31809</v>
      </c>
      <c r="DR292" s="4">
        <v>41120</v>
      </c>
      <c r="DS292" s="4">
        <v>34364</v>
      </c>
      <c r="DT292" s="4">
        <v>32713</v>
      </c>
      <c r="DU292" s="4">
        <v>41048</v>
      </c>
      <c r="DV292" s="4">
        <v>36444</v>
      </c>
      <c r="DW292" s="4">
        <v>41756</v>
      </c>
      <c r="DX292" s="4">
        <v>39905</v>
      </c>
      <c r="DY292" s="4">
        <v>39115</v>
      </c>
      <c r="DZ292" s="4">
        <v>38472</v>
      </c>
      <c r="EA292" s="4">
        <v>39367</v>
      </c>
      <c r="EB292" s="4">
        <v>33292</v>
      </c>
      <c r="EC292" s="4">
        <v>26306</v>
      </c>
      <c r="ED292" s="4">
        <v>23956</v>
      </c>
      <c r="EE292" s="4">
        <v>25437</v>
      </c>
      <c r="EF292" s="4">
        <v>29588</v>
      </c>
      <c r="EG292" s="4">
        <v>28290</v>
      </c>
      <c r="EH292" s="4">
        <v>18881</v>
      </c>
      <c r="EI292" s="4">
        <v>12779</v>
      </c>
      <c r="EJ292" s="4">
        <v>15779</v>
      </c>
      <c r="EK292" s="4">
        <v>13141</v>
      </c>
      <c r="EL292" s="4">
        <v>20631</v>
      </c>
      <c r="EM292" s="4">
        <v>13079</v>
      </c>
      <c r="EN292" s="4">
        <v>12826</v>
      </c>
      <c r="EO292" s="4">
        <v>17162</v>
      </c>
      <c r="EP292" s="4">
        <v>16400</v>
      </c>
      <c r="EQ292" s="4">
        <v>11743</v>
      </c>
      <c r="ER292" s="4">
        <v>7646</v>
      </c>
      <c r="ES292" s="4">
        <v>14696</v>
      </c>
      <c r="ET292" s="4">
        <v>19185</v>
      </c>
      <c r="EU292" s="4">
        <v>14934</v>
      </c>
      <c r="EV292" s="4">
        <v>15842</v>
      </c>
      <c r="EW292" s="4">
        <v>15700</v>
      </c>
      <c r="EX292" s="4">
        <v>12925</v>
      </c>
      <c r="EY292" s="4">
        <v>15864</v>
      </c>
      <c r="EZ292" s="4">
        <v>21596</v>
      </c>
      <c r="FA292" s="4">
        <v>17548</v>
      </c>
      <c r="FB292" s="4">
        <v>15535</v>
      </c>
      <c r="FC292" s="4">
        <v>12968</v>
      </c>
      <c r="FD292" s="4">
        <v>10033</v>
      </c>
      <c r="FE292" s="4">
        <v>12550</v>
      </c>
      <c r="FF292" s="4">
        <v>41764</v>
      </c>
      <c r="FG292" s="4">
        <v>45745</v>
      </c>
      <c r="FH292" s="4">
        <v>58071</v>
      </c>
      <c r="FI292" s="4">
        <v>65541</v>
      </c>
      <c r="FJ292" s="4">
        <v>63897</v>
      </c>
      <c r="FK292" s="4">
        <v>60954</v>
      </c>
      <c r="FL292" s="4">
        <v>64661</v>
      </c>
      <c r="FM292" s="4">
        <v>69100</v>
      </c>
      <c r="FN292" s="4">
        <v>48188</v>
      </c>
      <c r="FO292" s="4">
        <v>52474</v>
      </c>
      <c r="FP292" s="4">
        <v>48483</v>
      </c>
      <c r="FQ292" s="4">
        <v>44548</v>
      </c>
      <c r="FR292" s="4">
        <v>45396</v>
      </c>
      <c r="FS292" s="4">
        <v>35925</v>
      </c>
      <c r="FT292" s="4">
        <v>40059</v>
      </c>
      <c r="FU292" s="4">
        <v>41040</v>
      </c>
      <c r="FV292" s="4">
        <v>48339</v>
      </c>
      <c r="FW292" s="4">
        <v>40899</v>
      </c>
      <c r="FX292" s="4">
        <v>55927</v>
      </c>
      <c r="FY292" s="4">
        <v>30806</v>
      </c>
      <c r="FZ292" s="4">
        <v>40844</v>
      </c>
      <c r="GA292" s="4">
        <v>27773</v>
      </c>
      <c r="GB292" s="4">
        <v>40716</v>
      </c>
      <c r="GC292" s="4">
        <v>17821</v>
      </c>
      <c r="GD292" s="4">
        <v>10023</v>
      </c>
      <c r="GE292" s="4">
        <v>18603</v>
      </c>
      <c r="GF292" s="4">
        <v>16725</v>
      </c>
      <c r="GG292" s="4">
        <v>16250</v>
      </c>
      <c r="GH292" s="4">
        <v>4914</v>
      </c>
      <c r="GI292" s="4">
        <v>6811</v>
      </c>
      <c r="GJ292" s="4">
        <v>8973</v>
      </c>
      <c r="GK292" s="4">
        <v>6442</v>
      </c>
      <c r="GL292" s="4">
        <v>3371</v>
      </c>
      <c r="GM292" s="4">
        <v>3762</v>
      </c>
      <c r="GN292" s="4">
        <v>3470</v>
      </c>
      <c r="GO292" s="4">
        <v>4483</v>
      </c>
      <c r="GP292" s="4">
        <v>3521</v>
      </c>
      <c r="GQ292" s="4">
        <v>2782</v>
      </c>
      <c r="GR292" s="4">
        <v>8240</v>
      </c>
      <c r="GS292" s="4">
        <v>4514</v>
      </c>
      <c r="GT292" s="4">
        <v>2481</v>
      </c>
      <c r="GU292" s="4">
        <v>3684</v>
      </c>
      <c r="GV292" s="4">
        <v>3916</v>
      </c>
      <c r="GW292" s="4">
        <v>1350</v>
      </c>
      <c r="GX292" s="4">
        <v>1381</v>
      </c>
      <c r="GY292" s="4">
        <v>3433</v>
      </c>
      <c r="GZ292" s="4">
        <v>5295</v>
      </c>
      <c r="HA292" s="4">
        <v>2521</v>
      </c>
      <c r="HB292" s="4">
        <v>1488</v>
      </c>
      <c r="HC292" s="4">
        <v>2519</v>
      </c>
      <c r="HD292" s="4">
        <v>2972</v>
      </c>
      <c r="HE292" s="4">
        <v>16805</v>
      </c>
      <c r="HF292" s="4">
        <v>14700</v>
      </c>
      <c r="HG292" s="4">
        <v>30656</v>
      </c>
      <c r="HH292" s="4">
        <v>47441</v>
      </c>
      <c r="HI292" s="4">
        <v>62021</v>
      </c>
      <c r="HJ292" s="4">
        <v>85561</v>
      </c>
      <c r="HK292" s="4">
        <v>82590</v>
      </c>
      <c r="HL292" s="4">
        <v>88192</v>
      </c>
      <c r="HM292" s="4">
        <v>87831</v>
      </c>
      <c r="HN292" s="4">
        <v>67383</v>
      </c>
      <c r="HO292" s="4">
        <v>54961</v>
      </c>
      <c r="HP292" s="4">
        <v>60609</v>
      </c>
      <c r="HQ292" s="4">
        <v>63766</v>
      </c>
      <c r="HR292" s="4">
        <v>55293</v>
      </c>
      <c r="HS292" s="4">
        <v>43738</v>
      </c>
      <c r="HT292" s="4">
        <v>58798</v>
      </c>
      <c r="HU292" s="4">
        <v>59385</v>
      </c>
      <c r="HV292" s="4">
        <v>56633</v>
      </c>
      <c r="HW292" s="4">
        <v>73972</v>
      </c>
      <c r="HX292" s="4">
        <v>43792</v>
      </c>
      <c r="HY292" s="4">
        <v>57574</v>
      </c>
      <c r="HZ292" s="4">
        <v>54565</v>
      </c>
      <c r="IA292" s="4">
        <v>48255</v>
      </c>
      <c r="IB292" s="4">
        <v>36269</v>
      </c>
      <c r="IC292" s="4">
        <v>39972</v>
      </c>
      <c r="ID292" s="4">
        <v>34959</v>
      </c>
      <c r="IE292" s="4">
        <v>27070</v>
      </c>
      <c r="IF292" s="4">
        <v>18666</v>
      </c>
      <c r="IG292" s="4">
        <v>18744</v>
      </c>
      <c r="IH292" s="4">
        <v>9883</v>
      </c>
      <c r="II292" s="4">
        <v>5669</v>
      </c>
      <c r="IJ292" s="4">
        <v>9356</v>
      </c>
      <c r="IK292" s="4">
        <v>3693</v>
      </c>
      <c r="IL292" s="4">
        <v>8843</v>
      </c>
      <c r="IM292" s="4">
        <v>6471</v>
      </c>
      <c r="IN292" s="4">
        <v>3332</v>
      </c>
      <c r="IO292" s="4">
        <v>5860</v>
      </c>
      <c r="IP292" s="4">
        <v>4665</v>
      </c>
      <c r="IQ292" s="4">
        <v>8046</v>
      </c>
      <c r="IR292" s="4">
        <v>2282</v>
      </c>
      <c r="IS292" s="4">
        <v>2734</v>
      </c>
      <c r="IT292" s="4">
        <v>3415</v>
      </c>
      <c r="IU292" s="4">
        <v>4348</v>
      </c>
      <c r="IV292" s="4">
        <v>3574</v>
      </c>
      <c r="IW292" s="4">
        <v>3715</v>
      </c>
      <c r="IX292" s="4">
        <v>1474</v>
      </c>
      <c r="IY292" s="4">
        <v>3638</v>
      </c>
      <c r="IZ292" s="4">
        <v>2099</v>
      </c>
      <c r="JA292" s="4">
        <v>5360</v>
      </c>
      <c r="JB292" s="4">
        <v>1653</v>
      </c>
      <c r="JC292" s="4">
        <v>6457</v>
      </c>
      <c r="JD292" s="4">
        <v>9380</v>
      </c>
      <c r="JE292" s="4">
        <v>17205</v>
      </c>
      <c r="JF292" s="4">
        <v>25650</v>
      </c>
      <c r="JG292" s="4">
        <v>36853</v>
      </c>
      <c r="JH292" s="4">
        <v>53191</v>
      </c>
      <c r="JI292" s="4">
        <v>74361</v>
      </c>
      <c r="JJ292" s="4">
        <v>83199</v>
      </c>
      <c r="JK292" s="4">
        <v>101998</v>
      </c>
      <c r="JL292" s="4">
        <v>91347</v>
      </c>
      <c r="JM292" s="4">
        <v>114922</v>
      </c>
      <c r="JN292" s="4">
        <v>105393</v>
      </c>
      <c r="JO292" s="4">
        <v>75348</v>
      </c>
      <c r="JP292" s="4">
        <v>81142</v>
      </c>
      <c r="JQ292" s="4">
        <v>69259</v>
      </c>
      <c r="JR292" s="4">
        <v>84287</v>
      </c>
      <c r="JS292" s="4">
        <v>55189</v>
      </c>
      <c r="JT292" s="4">
        <v>51702</v>
      </c>
      <c r="JU292" s="4">
        <v>68669</v>
      </c>
      <c r="JV292" s="4">
        <v>55946</v>
      </c>
      <c r="JW292" s="4">
        <v>56792</v>
      </c>
      <c r="JX292" s="4">
        <v>62501</v>
      </c>
      <c r="JY292" s="4">
        <v>54631</v>
      </c>
      <c r="JZ292" s="4">
        <v>49132</v>
      </c>
      <c r="KA292" s="4">
        <v>35999</v>
      </c>
      <c r="KB292" s="4">
        <v>23932</v>
      </c>
      <c r="KC292" s="4">
        <v>23013</v>
      </c>
      <c r="KD292" s="4">
        <v>21901</v>
      </c>
      <c r="KE292" s="4">
        <v>19150</v>
      </c>
      <c r="KF292" s="4">
        <v>24172</v>
      </c>
      <c r="KG292" s="4">
        <v>20975</v>
      </c>
      <c r="KH292" s="4">
        <v>16557</v>
      </c>
      <c r="KI292" s="4">
        <v>5456</v>
      </c>
      <c r="KJ292" s="4">
        <v>11469</v>
      </c>
      <c r="KK292" s="4">
        <v>6354</v>
      </c>
      <c r="KL292" s="4">
        <v>9683</v>
      </c>
      <c r="KM292" s="4">
        <v>12543</v>
      </c>
      <c r="KN292" s="4">
        <v>11107</v>
      </c>
      <c r="KO292" s="4">
        <v>3127</v>
      </c>
      <c r="KP292" s="4">
        <v>8016</v>
      </c>
      <c r="KQ292" s="4">
        <v>8339</v>
      </c>
      <c r="KR292" s="4">
        <v>6548</v>
      </c>
      <c r="KS292" s="4">
        <v>10913</v>
      </c>
      <c r="KT292" s="4">
        <v>8201</v>
      </c>
      <c r="KU292" s="4">
        <v>5376</v>
      </c>
      <c r="KV292" s="4">
        <v>11304</v>
      </c>
      <c r="KW292" s="4">
        <v>4476</v>
      </c>
      <c r="KX292" s="4">
        <v>6288</v>
      </c>
      <c r="KY292" s="4">
        <v>6055</v>
      </c>
      <c r="KZ292" s="4">
        <v>13853</v>
      </c>
      <c r="LA292" s="4">
        <v>7735</v>
      </c>
      <c r="LB292" s="4">
        <v>6780</v>
      </c>
      <c r="LC292" s="4">
        <v>3473</v>
      </c>
      <c r="LD292" s="4">
        <v>13703</v>
      </c>
      <c r="LE292" s="4">
        <v>18484</v>
      </c>
      <c r="LF292" s="4">
        <v>19903</v>
      </c>
      <c r="LG292" s="4">
        <v>38900</v>
      </c>
      <c r="LH292" s="4">
        <v>69746</v>
      </c>
      <c r="LI292" s="4">
        <v>87379</v>
      </c>
      <c r="LJ292" s="4">
        <v>98209</v>
      </c>
      <c r="LK292" s="4">
        <v>94159</v>
      </c>
      <c r="LL292" s="4">
        <v>74682</v>
      </c>
      <c r="LM292" s="4">
        <v>82317</v>
      </c>
      <c r="LN292" s="4">
        <v>68217</v>
      </c>
      <c r="LO292" s="4">
        <v>72969</v>
      </c>
      <c r="LP292" s="4">
        <v>63258</v>
      </c>
      <c r="LQ292" s="4">
        <v>50064</v>
      </c>
      <c r="LR292" s="4">
        <v>53727</v>
      </c>
      <c r="LS292" s="4">
        <v>54847</v>
      </c>
      <c r="LT292" s="4">
        <v>59703</v>
      </c>
      <c r="LU292" s="4">
        <v>45735</v>
      </c>
      <c r="LV292" s="4">
        <v>51357</v>
      </c>
      <c r="LW292" s="4">
        <v>44054</v>
      </c>
      <c r="LX292" s="4">
        <v>44384</v>
      </c>
      <c r="LY292" s="4">
        <v>46946</v>
      </c>
      <c r="LZ292" s="4">
        <v>64080</v>
      </c>
      <c r="MA292" s="4">
        <v>56780</v>
      </c>
      <c r="MB292" s="4">
        <v>38785</v>
      </c>
      <c r="MC292" s="4">
        <v>40269</v>
      </c>
      <c r="MD292" s="4">
        <v>26315</v>
      </c>
      <c r="ME292" s="4">
        <v>21212</v>
      </c>
      <c r="MF292" s="4">
        <v>20873</v>
      </c>
      <c r="MG292" s="4">
        <v>8342</v>
      </c>
      <c r="MH292" s="4">
        <v>14234</v>
      </c>
      <c r="MI292" s="4">
        <v>9856</v>
      </c>
      <c r="MJ292" s="4">
        <v>10411</v>
      </c>
      <c r="MK292" s="4">
        <v>7150</v>
      </c>
      <c r="ML292" s="4">
        <v>5338</v>
      </c>
      <c r="MM292" s="4">
        <v>7769</v>
      </c>
      <c r="MN292" s="4">
        <v>3252</v>
      </c>
      <c r="MO292" s="4">
        <v>7544</v>
      </c>
      <c r="MP292" s="4">
        <v>3622</v>
      </c>
      <c r="MQ292" s="4">
        <v>5494</v>
      </c>
      <c r="MR292" s="4">
        <v>11597</v>
      </c>
      <c r="MS292" s="4">
        <v>10874</v>
      </c>
      <c r="MT292" s="4">
        <v>7090</v>
      </c>
      <c r="MU292" s="4">
        <v>14347</v>
      </c>
      <c r="MV292" s="4">
        <v>14726</v>
      </c>
      <c r="MW292" s="4">
        <v>26496</v>
      </c>
      <c r="MX292" s="4">
        <v>24984</v>
      </c>
      <c r="MY292" s="4">
        <v>37305</v>
      </c>
      <c r="MZ292" s="4">
        <v>28566</v>
      </c>
      <c r="NA292" s="4">
        <v>34808</v>
      </c>
      <c r="NB292" s="4">
        <v>33869</v>
      </c>
      <c r="NC292" s="4">
        <v>45309</v>
      </c>
      <c r="ND292" s="4">
        <v>34862</v>
      </c>
      <c r="NE292" s="4">
        <v>27948</v>
      </c>
      <c r="NF292" s="4">
        <v>14193</v>
      </c>
      <c r="NG292" s="4">
        <v>40794</v>
      </c>
      <c r="NH292" s="4">
        <v>68127</v>
      </c>
      <c r="NI292" s="4">
        <v>94125</v>
      </c>
      <c r="NJ292" s="4">
        <v>103606</v>
      </c>
      <c r="NK292" s="4">
        <v>109626</v>
      </c>
      <c r="NL292" s="4">
        <v>98277</v>
      </c>
      <c r="NM292" s="4">
        <v>108192</v>
      </c>
      <c r="NN292" s="4">
        <v>98200</v>
      </c>
      <c r="NO292" s="4">
        <v>82427</v>
      </c>
      <c r="NP292" s="4">
        <v>70685</v>
      </c>
      <c r="NQ292" s="4">
        <v>67716</v>
      </c>
      <c r="NR292" s="4">
        <v>64011</v>
      </c>
      <c r="NS292" s="4">
        <v>63175</v>
      </c>
      <c r="NT292" s="4">
        <v>58347</v>
      </c>
      <c r="NU292" s="4">
        <v>53978</v>
      </c>
      <c r="NV292" s="4">
        <v>52211</v>
      </c>
      <c r="NW292" s="4">
        <v>47562</v>
      </c>
      <c r="NX292" s="4">
        <v>60169</v>
      </c>
      <c r="NY292" s="4">
        <v>60642</v>
      </c>
      <c r="NZ292" s="4">
        <v>42143</v>
      </c>
      <c r="OA292" s="4">
        <v>40098</v>
      </c>
      <c r="OB292" s="4">
        <v>25965</v>
      </c>
      <c r="OC292" s="4">
        <v>34773</v>
      </c>
      <c r="OD292" s="4">
        <v>24886</v>
      </c>
      <c r="OE292" s="4">
        <v>27355</v>
      </c>
      <c r="OF292" s="4">
        <v>20420</v>
      </c>
      <c r="OG292" s="4">
        <v>23068</v>
      </c>
      <c r="OH292" s="4">
        <v>31521</v>
      </c>
      <c r="OI292" s="4">
        <v>16694</v>
      </c>
      <c r="OJ292" s="4">
        <v>23773</v>
      </c>
      <c r="OK292" s="4">
        <v>20337</v>
      </c>
      <c r="OL292" s="4">
        <v>13649</v>
      </c>
      <c r="OM292" s="4">
        <v>10482</v>
      </c>
      <c r="ON292" s="4">
        <v>12128</v>
      </c>
      <c r="OO292" s="4">
        <v>12902</v>
      </c>
      <c r="OP292" s="4">
        <v>10556</v>
      </c>
      <c r="OQ292" s="4">
        <v>18810</v>
      </c>
      <c r="OR292" s="4">
        <v>10723</v>
      </c>
      <c r="OS292" s="4">
        <v>12059</v>
      </c>
      <c r="OT292" s="4">
        <v>10305</v>
      </c>
      <c r="OU292" s="4">
        <v>17509</v>
      </c>
      <c r="OV292" s="4">
        <v>10965</v>
      </c>
      <c r="OW292" s="4">
        <v>23599</v>
      </c>
      <c r="OX292" s="4">
        <v>18104</v>
      </c>
      <c r="OY292" s="4">
        <v>25249</v>
      </c>
      <c r="OZ292" s="4">
        <v>21718</v>
      </c>
      <c r="PA292" s="4">
        <v>24562</v>
      </c>
      <c r="PB292" s="4">
        <v>27099</v>
      </c>
      <c r="PC292" s="4">
        <v>23710</v>
      </c>
      <c r="PD292" s="4">
        <f>PD290</f>
        <v>40678.987013699996</v>
      </c>
      <c r="PE292" s="4">
        <f t="shared" ref="PE292:RP292" si="97">PE290</f>
        <v>34268.203443599996</v>
      </c>
      <c r="PF292" s="4">
        <f t="shared" si="97"/>
        <v>38090.4668361</v>
      </c>
      <c r="PG292" s="4">
        <f t="shared" si="97"/>
        <v>32973.2084808</v>
      </c>
      <c r="PH292" s="4">
        <f t="shared" si="97"/>
        <v>54776.883317099993</v>
      </c>
      <c r="PI292" s="4">
        <f t="shared" si="97"/>
        <v>65622.153809099997</v>
      </c>
      <c r="PJ292" s="4">
        <f t="shared" si="97"/>
        <v>97389.066618899989</v>
      </c>
      <c r="PK292" s="4">
        <f t="shared" si="97"/>
        <v>93019.505814899996</v>
      </c>
      <c r="PL292" s="4">
        <f t="shared" si="97"/>
        <v>91626.184710899994</v>
      </c>
      <c r="PM292" s="4">
        <f t="shared" si="97"/>
        <v>85142.023971899995</v>
      </c>
      <c r="PN292" s="4">
        <f t="shared" si="97"/>
        <v>83625.133804799989</v>
      </c>
      <c r="PO292" s="4">
        <f t="shared" si="97"/>
        <v>63353.303821499998</v>
      </c>
      <c r="PP292" s="4">
        <f t="shared" si="97"/>
        <v>66252.381751499997</v>
      </c>
      <c r="PQ292" s="4">
        <f t="shared" si="97"/>
        <v>45670.361452799996</v>
      </c>
      <c r="PR292" s="4">
        <f t="shared" si="97"/>
        <v>65990.546145299988</v>
      </c>
      <c r="PS292" s="4">
        <f t="shared" si="97"/>
        <v>47281.793159999994</v>
      </c>
      <c r="PT292" s="4">
        <f t="shared" si="97"/>
        <v>44485.744564799999</v>
      </c>
      <c r="PU292" s="4">
        <f t="shared" si="97"/>
        <v>44628.236633399996</v>
      </c>
      <c r="PV292" s="4">
        <f t="shared" si="97"/>
        <v>45745.134882299993</v>
      </c>
      <c r="PW292" s="4">
        <f t="shared" si="97"/>
        <v>52250.459992499993</v>
      </c>
      <c r="PX292" s="4">
        <f t="shared" si="97"/>
        <v>41597.983694399998</v>
      </c>
      <c r="PY292" s="4">
        <f t="shared" si="97"/>
        <v>47932.377112199996</v>
      </c>
      <c r="PZ292" s="4">
        <f t="shared" si="97"/>
        <v>49222.191213300001</v>
      </c>
      <c r="QA292" s="4">
        <f t="shared" si="97"/>
        <v>35349.276584999992</v>
      </c>
      <c r="QB292" s="4">
        <f t="shared" si="97"/>
        <v>28207.844540399998</v>
      </c>
      <c r="QC292" s="4">
        <f t="shared" si="97"/>
        <v>37418.1673572</v>
      </c>
      <c r="QD292" s="4">
        <f t="shared" si="97"/>
        <v>34179.798101399996</v>
      </c>
      <c r="QE292" s="4">
        <f t="shared" si="97"/>
        <v>18388.458152399999</v>
      </c>
      <c r="QF292" s="4">
        <f t="shared" si="97"/>
        <v>26088.173974799996</v>
      </c>
      <c r="QG292" s="4">
        <f t="shared" si="97"/>
        <v>21443.1089082</v>
      </c>
      <c r="QH292" s="4">
        <f t="shared" si="97"/>
        <v>14006.367746699998</v>
      </c>
      <c r="QI292" s="4">
        <f t="shared" si="97"/>
        <v>16404.408583499997</v>
      </c>
      <c r="QJ292" s="4">
        <f t="shared" si="97"/>
        <v>17355.3355395</v>
      </c>
      <c r="QK292" s="4">
        <f t="shared" si="97"/>
        <v>25482.013155899996</v>
      </c>
      <c r="QL292" s="4">
        <f t="shared" si="97"/>
        <v>19655.674877999998</v>
      </c>
      <c r="QM292" s="4">
        <f t="shared" si="97"/>
        <v>25678.885900500001</v>
      </c>
      <c r="QN292" s="4">
        <f t="shared" si="97"/>
        <v>33333.958127399994</v>
      </c>
      <c r="QO292" s="4">
        <f t="shared" si="97"/>
        <v>21363.595541399998</v>
      </c>
      <c r="QP292" s="4">
        <f t="shared" si="97"/>
        <v>21064.9427478</v>
      </c>
      <c r="QQ292" s="4">
        <f t="shared" si="97"/>
        <v>24824.815337699998</v>
      </c>
      <c r="QR292" s="4">
        <f t="shared" si="97"/>
        <v>30087.101076899999</v>
      </c>
      <c r="QS292" s="4">
        <f t="shared" si="97"/>
        <v>18985.873970699999</v>
      </c>
      <c r="QT292" s="4">
        <f t="shared" si="97"/>
        <v>31235.231470799998</v>
      </c>
      <c r="QU292" s="4">
        <f t="shared" si="97"/>
        <v>24545.306011799999</v>
      </c>
      <c r="QV292" s="4">
        <f t="shared" si="97"/>
        <v>23425.394779499995</v>
      </c>
      <c r="QW292" s="4">
        <f t="shared" si="97"/>
        <v>26754.520974299998</v>
      </c>
      <c r="QX292" s="4">
        <f t="shared" si="97"/>
        <v>28247.417505299996</v>
      </c>
      <c r="QY292" s="4">
        <f t="shared" si="97"/>
        <v>32835.934017599997</v>
      </c>
      <c r="QZ292" s="4">
        <f t="shared" si="97"/>
        <v>21368.629428299995</v>
      </c>
      <c r="RA292" s="4">
        <f t="shared" si="97"/>
        <v>24287.512212599995</v>
      </c>
      <c r="RB292" s="4">
        <f t="shared" si="97"/>
        <v>33361.258696499994</v>
      </c>
      <c r="RC292" s="4">
        <f t="shared" si="97"/>
        <v>28523.289204899997</v>
      </c>
      <c r="RD292" s="4">
        <f t="shared" si="97"/>
        <v>34073.7190395</v>
      </c>
      <c r="RE292" s="4">
        <f t="shared" si="97"/>
        <v>28926.330850199996</v>
      </c>
      <c r="RF292" s="4">
        <f t="shared" si="97"/>
        <v>26431.1764143</v>
      </c>
      <c r="RG292" s="4">
        <f t="shared" si="97"/>
        <v>23157.680181299998</v>
      </c>
      <c r="RH292" s="4">
        <f t="shared" si="97"/>
        <v>22369.344097799996</v>
      </c>
      <c r="RI292" s="4">
        <f t="shared" si="97"/>
        <v>44998.796847899997</v>
      </c>
      <c r="RJ292" s="4">
        <f t="shared" si="97"/>
        <v>44749.527587099998</v>
      </c>
      <c r="RK292" s="4">
        <f t="shared" si="97"/>
        <v>49704.489019499997</v>
      </c>
      <c r="RL292" s="4">
        <f t="shared" si="97"/>
        <v>45777.579569399997</v>
      </c>
      <c r="RM292" s="4">
        <f t="shared" si="97"/>
        <v>49873.436552099993</v>
      </c>
      <c r="RN292" s="4">
        <f t="shared" si="97"/>
        <v>40818.796792200003</v>
      </c>
      <c r="RO292" s="4">
        <f t="shared" si="97"/>
        <v>41272.103819099997</v>
      </c>
      <c r="RP292" s="4">
        <f t="shared" si="97"/>
        <v>38427.700514699995</v>
      </c>
      <c r="RQ292" s="4">
        <f t="shared" ref="RQ292:UH292" si="98">RQ290</f>
        <v>34046.712419999996</v>
      </c>
      <c r="RR292" s="4">
        <f t="shared" si="98"/>
        <v>37801.661354099997</v>
      </c>
      <c r="RS292" s="4">
        <f t="shared" si="98"/>
        <v>25706.958087299998</v>
      </c>
      <c r="RT292" s="4">
        <f t="shared" si="98"/>
        <v>27783.8589861</v>
      </c>
      <c r="RU292" s="4">
        <f t="shared" si="98"/>
        <v>25078.236636599999</v>
      </c>
      <c r="RV292" s="4">
        <f t="shared" si="98"/>
        <v>40430.342395799991</v>
      </c>
      <c r="RW292" s="4">
        <f t="shared" si="98"/>
        <v>41531.624572199995</v>
      </c>
      <c r="RX292" s="4">
        <f t="shared" si="98"/>
        <v>34711.038515999993</v>
      </c>
      <c r="RY292" s="4">
        <f t="shared" si="98"/>
        <v>40155.058595399998</v>
      </c>
      <c r="RZ292" s="4">
        <f t="shared" si="98"/>
        <v>42286.964813099992</v>
      </c>
      <c r="SA292" s="4">
        <f t="shared" si="98"/>
        <v>39814.260777899995</v>
      </c>
      <c r="SB292" s="4">
        <f t="shared" si="98"/>
        <v>48079.498886999994</v>
      </c>
      <c r="SC292" s="4">
        <f t="shared" si="98"/>
        <v>31191.543211499997</v>
      </c>
      <c r="SD292" s="4">
        <f t="shared" si="98"/>
        <v>32653.758752999998</v>
      </c>
      <c r="SE292" s="4">
        <f t="shared" si="98"/>
        <v>31221.121889999999</v>
      </c>
      <c r="SF292" s="4">
        <f t="shared" si="98"/>
        <v>31597.855046099998</v>
      </c>
      <c r="SG292" s="4">
        <f t="shared" si="98"/>
        <v>26162.543223599998</v>
      </c>
      <c r="SH292" s="4">
        <f t="shared" si="98"/>
        <v>32656.771736399998</v>
      </c>
      <c r="SI292" s="4">
        <f t="shared" si="98"/>
        <v>17501.208028499997</v>
      </c>
      <c r="SJ292" s="4">
        <f t="shared" si="98"/>
        <v>14185.566771599999</v>
      </c>
      <c r="SK292" s="4">
        <f t="shared" si="98"/>
        <v>18656.613674999997</v>
      </c>
      <c r="SL292" s="4">
        <f t="shared" si="98"/>
        <v>22173.059252399999</v>
      </c>
      <c r="SM292" s="4">
        <f t="shared" si="98"/>
        <v>20093.880244199998</v>
      </c>
      <c r="SN292" s="4">
        <f t="shared" si="98"/>
        <v>18302.8453314</v>
      </c>
      <c r="SO292" s="4">
        <f t="shared" si="98"/>
        <v>19739.303539199998</v>
      </c>
      <c r="SP292" s="4">
        <f t="shared" si="98"/>
        <v>18756.997463399999</v>
      </c>
      <c r="SQ292" s="4">
        <f t="shared" si="98"/>
        <v>26973.476682599998</v>
      </c>
      <c r="SR292" s="4">
        <f t="shared" si="98"/>
        <v>24999.311169000001</v>
      </c>
      <c r="SS292" s="4">
        <f t="shared" si="98"/>
        <v>26889.480584399997</v>
      </c>
      <c r="ST292" s="4">
        <f t="shared" si="98"/>
        <v>26486.402195399998</v>
      </c>
      <c r="SU292" s="4">
        <f t="shared" si="98"/>
        <v>27993.0041265</v>
      </c>
      <c r="SV292" s="4">
        <f t="shared" si="98"/>
        <v>31439.305980599995</v>
      </c>
      <c r="SW292" s="4">
        <f t="shared" si="98"/>
        <v>20688.246335399996</v>
      </c>
      <c r="SX292" s="4">
        <f t="shared" si="98"/>
        <v>39173.303675099996</v>
      </c>
      <c r="SY292" s="4">
        <f t="shared" si="98"/>
        <v>37951.612393799995</v>
      </c>
      <c r="SZ292" s="4">
        <f t="shared" si="98"/>
        <v>34718.093306399991</v>
      </c>
      <c r="TA292" s="4">
        <f t="shared" si="98"/>
        <v>42576.946093499995</v>
      </c>
      <c r="TB292" s="4">
        <f t="shared" si="98"/>
        <v>35491.217498099999</v>
      </c>
      <c r="TC292" s="4">
        <f t="shared" si="98"/>
        <v>47414.584891799997</v>
      </c>
      <c r="TD292" s="4">
        <f t="shared" si="98"/>
        <v>35932.178641799997</v>
      </c>
      <c r="TE292" s="4">
        <f t="shared" si="98"/>
        <v>24563.016475199998</v>
      </c>
      <c r="TF292" s="4">
        <f t="shared" si="98"/>
        <v>34034.623742699994</v>
      </c>
      <c r="TG292" s="4">
        <f t="shared" si="98"/>
        <v>36240.495028500001</v>
      </c>
      <c r="TH292" s="4">
        <f t="shared" si="98"/>
        <v>38664.182967899993</v>
      </c>
      <c r="TI292" s="4">
        <f t="shared" si="98"/>
        <v>35129.034847199997</v>
      </c>
      <c r="TJ292" s="4">
        <f t="shared" si="98"/>
        <v>48902.521023299996</v>
      </c>
      <c r="TK292" s="4">
        <f t="shared" si="98"/>
        <v>58003.751794799995</v>
      </c>
      <c r="TL292" s="4">
        <f t="shared" si="98"/>
        <v>54514.900736099997</v>
      </c>
      <c r="TM292" s="4">
        <f t="shared" si="98"/>
        <v>49537.599134099997</v>
      </c>
      <c r="TN292" s="4">
        <f t="shared" si="98"/>
        <v>56534.701925100002</v>
      </c>
      <c r="TO292" s="4">
        <f t="shared" si="98"/>
        <v>71737.077106799989</v>
      </c>
      <c r="TP292" s="4">
        <f t="shared" si="98"/>
        <v>57933.902021099995</v>
      </c>
      <c r="TQ292" s="4">
        <f t="shared" si="98"/>
        <v>51537.705699899991</v>
      </c>
      <c r="TR292" s="4">
        <f t="shared" si="98"/>
        <v>48412.176346799999</v>
      </c>
      <c r="TS292" s="4">
        <f t="shared" si="98"/>
        <v>40305.560790599993</v>
      </c>
      <c r="TT292" s="4">
        <f t="shared" si="98"/>
        <v>36442.438403699991</v>
      </c>
      <c r="TU292" s="4">
        <f t="shared" si="98"/>
        <v>38201.506297499996</v>
      </c>
      <c r="TV292" s="4">
        <f t="shared" si="98"/>
        <v>42313.420277099998</v>
      </c>
      <c r="TW292" s="4">
        <f t="shared" si="98"/>
        <v>44417.878950899998</v>
      </c>
      <c r="TX292" s="4">
        <f t="shared" si="98"/>
        <v>38948.211768900001</v>
      </c>
      <c r="TY292" s="4">
        <f t="shared" si="98"/>
        <v>51593.262174299991</v>
      </c>
      <c r="TZ292" s="4">
        <f t="shared" si="98"/>
        <v>22400.649730199995</v>
      </c>
      <c r="UA292" s="4">
        <f t="shared" si="98"/>
        <v>36931.056126299998</v>
      </c>
      <c r="UB292" s="4">
        <f t="shared" si="98"/>
        <v>21070.674764999996</v>
      </c>
      <c r="UC292" s="4">
        <f t="shared" si="98"/>
        <v>21650.490351</v>
      </c>
      <c r="UD292" s="4">
        <f t="shared" si="98"/>
        <v>21675.108629999999</v>
      </c>
      <c r="UE292" s="4">
        <f t="shared" si="98"/>
        <v>18184.677592200002</v>
      </c>
      <c r="UF292" s="4">
        <f t="shared" si="98"/>
        <v>21583.1758926</v>
      </c>
      <c r="UG292" s="4">
        <f t="shared" si="98"/>
        <v>15213.8759598</v>
      </c>
      <c r="UH292" s="4">
        <f t="shared" si="98"/>
        <v>11063.9322507</v>
      </c>
      <c r="UI292" s="4">
        <f t="shared" ref="UI292:WT292" si="99">UI290</f>
        <v>17475.193488899997</v>
      </c>
      <c r="UJ292" s="4">
        <f t="shared" si="99"/>
        <v>20274.402042299997</v>
      </c>
      <c r="UK292" s="4">
        <f t="shared" si="99"/>
        <v>20615.530553099998</v>
      </c>
      <c r="UL292" s="4">
        <f t="shared" si="99"/>
        <v>14005.853334899999</v>
      </c>
      <c r="UM292" s="4">
        <f t="shared" si="99"/>
        <v>19683.085678199997</v>
      </c>
      <c r="UN292" s="4">
        <f t="shared" si="99"/>
        <v>15121.832991299998</v>
      </c>
      <c r="UO292" s="4">
        <f t="shared" si="99"/>
        <v>12628.736202599999</v>
      </c>
      <c r="UP292" s="4">
        <f t="shared" si="99"/>
        <v>16603.6696686</v>
      </c>
      <c r="UQ292" s="4">
        <f t="shared" si="99"/>
        <v>10069.684472399998</v>
      </c>
      <c r="UR292" s="4">
        <f t="shared" si="99"/>
        <v>16404.077890199998</v>
      </c>
      <c r="US292" s="4">
        <f t="shared" si="99"/>
        <v>9399.4058970000006</v>
      </c>
      <c r="UT292" s="4">
        <f t="shared" si="99"/>
        <v>12295.985255399999</v>
      </c>
      <c r="UU292" s="4">
        <f t="shared" si="99"/>
        <v>20636.5479495</v>
      </c>
      <c r="UV292" s="4">
        <f t="shared" si="99"/>
        <v>17762.970147299999</v>
      </c>
      <c r="UW292" s="4">
        <f t="shared" si="99"/>
        <v>16708.058520299997</v>
      </c>
      <c r="UX292" s="4">
        <f t="shared" si="99"/>
        <v>18567.730664699997</v>
      </c>
      <c r="UY292" s="4">
        <f t="shared" si="99"/>
        <v>20488.544325899999</v>
      </c>
      <c r="UZ292" s="4">
        <f t="shared" si="99"/>
        <v>30982.140865199999</v>
      </c>
      <c r="VA292" s="4">
        <f t="shared" si="99"/>
        <v>34265.006741699995</v>
      </c>
      <c r="VB292" s="4">
        <f t="shared" si="99"/>
        <v>44946.767768699996</v>
      </c>
      <c r="VC292" s="4">
        <f t="shared" si="99"/>
        <v>30153.901123499996</v>
      </c>
      <c r="VD292" s="4">
        <f t="shared" si="99"/>
        <v>55586.567490299989</v>
      </c>
      <c r="VE292" s="4">
        <f t="shared" si="99"/>
        <v>60062.942230199995</v>
      </c>
      <c r="VF292" s="4">
        <f t="shared" si="99"/>
        <v>51092.886467699995</v>
      </c>
      <c r="VG292" s="4">
        <f t="shared" si="99"/>
        <v>47678.478145200002</v>
      </c>
      <c r="VH292" s="4">
        <f t="shared" si="99"/>
        <v>76545.357688799995</v>
      </c>
      <c r="VI292" s="4">
        <f t="shared" si="99"/>
        <v>90735.076498499984</v>
      </c>
      <c r="VJ292" s="4">
        <f t="shared" si="99"/>
        <v>85852.279692899989</v>
      </c>
      <c r="VK292" s="4">
        <f t="shared" si="99"/>
        <v>106143.73081199999</v>
      </c>
      <c r="VL292" s="4">
        <f t="shared" si="99"/>
        <v>87837.578547599987</v>
      </c>
      <c r="VM292" s="4">
        <f t="shared" si="99"/>
        <v>104808.46475399999</v>
      </c>
      <c r="VN292" s="4">
        <f t="shared" si="99"/>
        <v>92988.08995139999</v>
      </c>
      <c r="VO292" s="4">
        <f t="shared" si="99"/>
        <v>84171.659598600003</v>
      </c>
      <c r="VP292" s="4">
        <f t="shared" si="99"/>
        <v>89079.846300899997</v>
      </c>
      <c r="VQ292" s="4">
        <f t="shared" si="99"/>
        <v>95362.798538699994</v>
      </c>
      <c r="VR292" s="4">
        <f t="shared" si="99"/>
        <v>90325.972142699989</v>
      </c>
      <c r="VS292" s="4">
        <f t="shared" si="99"/>
        <v>104995.04926259999</v>
      </c>
      <c r="VT292" s="4">
        <f t="shared" si="99"/>
        <v>83539.557727499996</v>
      </c>
      <c r="VU292" s="4">
        <f t="shared" si="99"/>
        <v>64818.752808599995</v>
      </c>
      <c r="VV292" s="11">
        <f t="shared" si="99"/>
        <v>65351.646689699992</v>
      </c>
      <c r="VW292" s="4">
        <f t="shared" si="99"/>
        <v>85571.116900499997</v>
      </c>
      <c r="VX292" s="4">
        <f t="shared" si="99"/>
        <v>77351.183773500001</v>
      </c>
      <c r="VY292" s="4">
        <f t="shared" si="99"/>
        <v>70183.516727099995</v>
      </c>
      <c r="VZ292" s="4">
        <f t="shared" si="99"/>
        <v>70109.735377499994</v>
      </c>
      <c r="WA292" s="16">
        <f t="shared" si="99"/>
        <v>33996.814475400002</v>
      </c>
      <c r="WB292" s="4">
        <f t="shared" si="99"/>
        <v>29625.122536799998</v>
      </c>
      <c r="WC292" s="4">
        <f t="shared" si="99"/>
        <v>36979.043398499998</v>
      </c>
      <c r="WD292" s="4">
        <f t="shared" si="99"/>
        <v>24466.343800499999</v>
      </c>
      <c r="WE292" s="4">
        <f t="shared" si="99"/>
        <v>20242.471766999995</v>
      </c>
      <c r="WF292" s="4">
        <f t="shared" si="99"/>
        <v>18257.834298899998</v>
      </c>
      <c r="WG292" s="4">
        <f t="shared" si="99"/>
        <v>16602.971538299997</v>
      </c>
      <c r="WH292" s="4">
        <f t="shared" si="99"/>
        <v>14184.317485799998</v>
      </c>
      <c r="WI292" s="4">
        <f t="shared" si="99"/>
        <v>12426.278415599998</v>
      </c>
      <c r="WJ292" s="4">
        <f t="shared" si="99"/>
        <v>8240.3993678999996</v>
      </c>
      <c r="WK292" s="4">
        <f t="shared" si="99"/>
        <v>10519.7947974</v>
      </c>
      <c r="WL292" s="4">
        <f t="shared" si="99"/>
        <v>5772.9129381000002</v>
      </c>
      <c r="WM292" s="4">
        <f t="shared" si="99"/>
        <v>10217.247171599998</v>
      </c>
      <c r="WN292" s="4">
        <f t="shared" si="99"/>
        <v>11436.991036799998</v>
      </c>
      <c r="WO292" s="4">
        <f t="shared" si="99"/>
        <v>8161.0329758999987</v>
      </c>
      <c r="WP292" s="4">
        <f t="shared" si="99"/>
        <v>7563.3966953999998</v>
      </c>
      <c r="WQ292" s="4">
        <f t="shared" si="99"/>
        <v>8818.3410251999994</v>
      </c>
      <c r="WR292" s="4">
        <f t="shared" si="99"/>
        <v>5243.8771454999996</v>
      </c>
      <c r="WS292" s="4">
        <f t="shared" si="99"/>
        <v>7618.2182957999994</v>
      </c>
      <c r="WT292" s="4">
        <f t="shared" si="99"/>
        <v>4138.9940864999999</v>
      </c>
      <c r="WU292" s="4">
        <f t="shared" ref="WU292:YI292" si="100">WU290</f>
        <v>8073.4727387999992</v>
      </c>
      <c r="WV292" s="4">
        <f t="shared" si="100"/>
        <v>7401.0262850999989</v>
      </c>
      <c r="WW292" s="4">
        <f t="shared" si="100"/>
        <v>5324.6397980999991</v>
      </c>
      <c r="WX292" s="4">
        <f t="shared" si="100"/>
        <v>8934.046936499999</v>
      </c>
      <c r="WY292" s="4">
        <f t="shared" si="100"/>
        <v>6864.6417524999997</v>
      </c>
      <c r="WZ292" s="4">
        <f t="shared" si="100"/>
        <v>4246.6531274999998</v>
      </c>
      <c r="XA292" s="4">
        <f t="shared" si="100"/>
        <v>10230.180953999999</v>
      </c>
      <c r="XB292" s="4">
        <f t="shared" si="100"/>
        <v>8840.2770140999983</v>
      </c>
      <c r="XC292" s="4">
        <f t="shared" si="100"/>
        <v>14258.833709399998</v>
      </c>
      <c r="XD292" s="4">
        <f t="shared" si="100"/>
        <v>3441.1577361</v>
      </c>
      <c r="XE292" s="4">
        <f t="shared" si="100"/>
        <v>7124.3829678000002</v>
      </c>
      <c r="XF292" s="4">
        <f t="shared" si="100"/>
        <v>10272.5096964</v>
      </c>
      <c r="XG292" s="4">
        <f t="shared" si="100"/>
        <v>17864.015322299998</v>
      </c>
      <c r="XH292" s="4">
        <f t="shared" si="100"/>
        <v>31215.830797199997</v>
      </c>
      <c r="XI292" s="4">
        <f t="shared" si="100"/>
        <v>64090.71313679999</v>
      </c>
      <c r="XJ292" s="4">
        <f t="shared" si="100"/>
        <v>90073.432692599992</v>
      </c>
      <c r="XK292" s="4">
        <f t="shared" si="100"/>
        <v>94362.708512099998</v>
      </c>
      <c r="XL292" s="4">
        <f t="shared" si="100"/>
        <v>98301.669895799991</v>
      </c>
      <c r="XM292" s="4">
        <f t="shared" si="100"/>
        <v>106992.6205131</v>
      </c>
      <c r="XN292" s="4">
        <f t="shared" si="100"/>
        <v>89445.629834399995</v>
      </c>
      <c r="XO292" s="4">
        <f t="shared" si="100"/>
        <v>92460.193213499995</v>
      </c>
      <c r="XP292" s="4">
        <f t="shared" si="100"/>
        <v>83009.015443199998</v>
      </c>
      <c r="XQ292" s="4">
        <f t="shared" si="100"/>
        <v>87051.189880199992</v>
      </c>
      <c r="XR292" s="4">
        <f t="shared" si="100"/>
        <v>64242.391130399992</v>
      </c>
      <c r="XS292" s="4">
        <f t="shared" si="100"/>
        <v>70144.862354700002</v>
      </c>
      <c r="XT292" s="4">
        <f t="shared" si="100"/>
        <v>64351.189226099996</v>
      </c>
      <c r="XU292" s="4">
        <f t="shared" si="100"/>
        <v>59378.480586599995</v>
      </c>
      <c r="XV292" s="11">
        <f t="shared" si="100"/>
        <v>33063.193802100002</v>
      </c>
      <c r="XW292" s="4">
        <f t="shared" si="100"/>
        <v>68660.563849500002</v>
      </c>
      <c r="XX292" s="4">
        <f t="shared" si="100"/>
        <v>50825.759768699994</v>
      </c>
      <c r="XY292" s="4">
        <f t="shared" si="100"/>
        <v>52095.291347399994</v>
      </c>
      <c r="XZ292" s="4">
        <f t="shared" si="100"/>
        <v>45604.810691999992</v>
      </c>
      <c r="YA292" s="4">
        <f t="shared" si="100"/>
        <v>45306.194642099996</v>
      </c>
      <c r="YB292" s="4">
        <f t="shared" si="100"/>
        <v>38406.977067899992</v>
      </c>
      <c r="YC292" s="4">
        <f t="shared" si="100"/>
        <v>27170.680120499997</v>
      </c>
      <c r="YD292" s="4">
        <f t="shared" si="100"/>
        <v>28364.519677199998</v>
      </c>
      <c r="YE292" s="4">
        <f t="shared" si="100"/>
        <v>29346.9359841</v>
      </c>
      <c r="YF292" s="4">
        <f t="shared" si="100"/>
        <v>20453.086655399999</v>
      </c>
      <c r="YG292" s="4">
        <f t="shared" si="100"/>
        <v>23207.4678948</v>
      </c>
      <c r="YH292" s="4">
        <f t="shared" si="100"/>
        <v>27276.208026899996</v>
      </c>
      <c r="YI292" s="4">
        <f t="shared" si="100"/>
        <v>30168.929296799997</v>
      </c>
      <c r="YJ292" s="4">
        <f>YJ290</f>
        <v>37049.6280462</v>
      </c>
      <c r="YK292" s="4">
        <f>YK290</f>
        <v>22313.346698999998</v>
      </c>
      <c r="YL292" s="4">
        <f>YL290</f>
        <v>22270.577032199999</v>
      </c>
      <c r="YM292" s="4">
        <f t="shared" ref="YM292:YR292" si="101">YM290</f>
        <v>18626.8145343</v>
      </c>
      <c r="YN292" s="4">
        <f t="shared" si="101"/>
        <v>29547.152405399996</v>
      </c>
      <c r="YO292" s="4">
        <f t="shared" si="101"/>
        <v>21397.326257999997</v>
      </c>
      <c r="YP292" s="4">
        <f t="shared" si="101"/>
        <v>14857.315094999998</v>
      </c>
      <c r="YQ292" s="4">
        <f t="shared" si="101"/>
        <v>13596.785722799999</v>
      </c>
      <c r="YR292" s="4">
        <f t="shared" si="101"/>
        <v>22375.921220099997</v>
      </c>
      <c r="YS292" s="4">
        <f>YS290</f>
        <v>15786.7102428</v>
      </c>
      <c r="YT292" s="4">
        <f>YT290</f>
        <v>17524.944458699996</v>
      </c>
      <c r="YU292" s="4">
        <f>YU290</f>
        <v>16461.692011799998</v>
      </c>
      <c r="YV292" s="4">
        <f t="shared" ref="YV292:AAW292" si="102">YV290</f>
        <v>13235.668639199997</v>
      </c>
      <c r="YW292" s="4">
        <f t="shared" si="102"/>
        <v>16122.694635599999</v>
      </c>
      <c r="YX292" s="4">
        <f t="shared" si="102"/>
        <v>14816.529587999999</v>
      </c>
      <c r="YY292" s="4">
        <f t="shared" si="102"/>
        <v>21860.958264599998</v>
      </c>
      <c r="YZ292" s="4">
        <f t="shared" si="102"/>
        <v>32016.439276499998</v>
      </c>
      <c r="ZA292" s="4">
        <f t="shared" si="102"/>
        <v>28231.213533599999</v>
      </c>
      <c r="ZB292" s="4">
        <f t="shared" si="102"/>
        <v>25244.648853899998</v>
      </c>
      <c r="ZC292" s="4">
        <f t="shared" si="102"/>
        <v>18733.738701300001</v>
      </c>
      <c r="ZD292" s="4">
        <f t="shared" si="102"/>
        <v>18382.358698199998</v>
      </c>
      <c r="ZE292" s="4">
        <f t="shared" si="102"/>
        <v>12555.799958099999</v>
      </c>
      <c r="ZF292" s="4">
        <f t="shared" si="102"/>
        <v>19129.799043599996</v>
      </c>
      <c r="ZG292" s="4">
        <f t="shared" si="102"/>
        <v>10707.591848099999</v>
      </c>
      <c r="ZH292" s="4">
        <f t="shared" si="102"/>
        <v>21135.711114000002</v>
      </c>
      <c r="ZI292" s="4">
        <f t="shared" si="102"/>
        <v>35612.434964399996</v>
      </c>
      <c r="ZJ292" s="4">
        <f t="shared" si="102"/>
        <v>69165.826468200001</v>
      </c>
      <c r="ZK292" s="4">
        <f t="shared" si="102"/>
        <v>106146.2661273</v>
      </c>
      <c r="ZL292" s="4">
        <f t="shared" si="102"/>
        <v>94580.488421999995</v>
      </c>
      <c r="ZM292" s="4">
        <f t="shared" si="102"/>
        <v>95207.593149899985</v>
      </c>
      <c r="ZN292" s="4">
        <f t="shared" si="102"/>
        <v>68265.091406399995</v>
      </c>
      <c r="ZO292" s="4">
        <f t="shared" si="102"/>
        <v>85579.090283400001</v>
      </c>
      <c r="ZP292" s="4">
        <f t="shared" si="102"/>
        <v>74312.038859099994</v>
      </c>
      <c r="ZQ292" s="4">
        <f t="shared" si="102"/>
        <v>63266.331483599999</v>
      </c>
      <c r="ZR292" s="4">
        <f t="shared" si="102"/>
        <v>69016.683789899995</v>
      </c>
      <c r="ZS292" s="4">
        <f t="shared" si="102"/>
        <v>72139.714571399993</v>
      </c>
      <c r="ZT292" s="4">
        <f t="shared" si="102"/>
        <v>64414.829314499999</v>
      </c>
      <c r="ZU292" s="4">
        <f t="shared" si="102"/>
        <v>53751.697343399996</v>
      </c>
      <c r="ZV292" s="4">
        <f t="shared" si="102"/>
        <v>32524.053491999999</v>
      </c>
      <c r="ZW292" s="4">
        <f t="shared" si="102"/>
        <v>76250.416008899992</v>
      </c>
      <c r="ZX292" s="4">
        <f t="shared" si="102"/>
        <v>66349.715812800001</v>
      </c>
      <c r="ZY292" s="4">
        <f t="shared" si="102"/>
        <v>68170.329404100004</v>
      </c>
      <c r="ZZ292" s="4">
        <f t="shared" si="102"/>
        <v>67234.57759619999</v>
      </c>
      <c r="AAA292" s="4">
        <f t="shared" si="102"/>
        <v>57142.552954199993</v>
      </c>
      <c r="AAB292" s="4">
        <f t="shared" si="102"/>
        <v>58198.089224099996</v>
      </c>
      <c r="AAC292" s="4">
        <f t="shared" si="102"/>
        <v>28116.830395499997</v>
      </c>
      <c r="AAD292" s="4">
        <f t="shared" si="102"/>
        <v>19923.830400599996</v>
      </c>
      <c r="AAE292" s="4">
        <f t="shared" si="102"/>
        <v>22737.1117911</v>
      </c>
      <c r="AAF292" s="4">
        <f t="shared" si="102"/>
        <v>26331.196806599997</v>
      </c>
      <c r="AAG292" s="4">
        <f t="shared" si="102"/>
        <v>32654.383395899997</v>
      </c>
      <c r="AAH292" s="4">
        <f t="shared" si="102"/>
        <v>18337.090459799998</v>
      </c>
      <c r="AAI292" s="4">
        <f t="shared" si="102"/>
        <v>24602.332234199996</v>
      </c>
      <c r="AAJ292" s="4">
        <f t="shared" si="102"/>
        <v>19341.001831199999</v>
      </c>
      <c r="AAK292" s="4">
        <f t="shared" si="102"/>
        <v>13777.417751999998</v>
      </c>
      <c r="AAL292" s="4">
        <f t="shared" si="102"/>
        <v>14770.085551199998</v>
      </c>
      <c r="AAM292" s="4">
        <f t="shared" si="102"/>
        <v>14504.759293499999</v>
      </c>
      <c r="AAN292" s="4">
        <f t="shared" si="102"/>
        <v>6866.846374499999</v>
      </c>
      <c r="AAO292" s="4">
        <f t="shared" si="102"/>
        <v>6185.9488698000005</v>
      </c>
      <c r="AAP292" s="4">
        <f t="shared" si="102"/>
        <v>8931.1441842000004</v>
      </c>
      <c r="AAQ292" s="4">
        <f t="shared" si="102"/>
        <v>7872.2274938999981</v>
      </c>
      <c r="AAR292" s="4">
        <f t="shared" si="102"/>
        <v>2365.5594059999994</v>
      </c>
      <c r="AAS292" s="4">
        <f t="shared" si="102"/>
        <v>3559.3622189999996</v>
      </c>
      <c r="AAT292" s="4">
        <f t="shared" si="102"/>
        <v>5896.9229255999981</v>
      </c>
      <c r="AAU292" s="4">
        <f t="shared" si="102"/>
        <v>6753.749265899999</v>
      </c>
      <c r="AAV292" s="4">
        <f t="shared" si="102"/>
        <v>4903.4100213000002</v>
      </c>
      <c r="AAW292" s="4">
        <f t="shared" si="102"/>
        <v>5716</v>
      </c>
      <c r="AAX292" s="4">
        <f>AAX290</f>
        <v>10412</v>
      </c>
      <c r="AAY292" s="4">
        <f>AAY290</f>
        <v>12108</v>
      </c>
      <c r="AAZ292" s="4">
        <f>AAZ290</f>
        <v>10347</v>
      </c>
      <c r="ABA292" s="4">
        <f>ABA290</f>
        <v>9730</v>
      </c>
      <c r="ABB292" s="4">
        <v>11614</v>
      </c>
      <c r="ABC292" s="4">
        <v>11836.946211299999</v>
      </c>
      <c r="ABD292" s="4">
        <v>13111.8423702</v>
      </c>
      <c r="ABE292" s="4">
        <v>6371.9454792000006</v>
      </c>
      <c r="ABF292" s="4">
        <v>14440.4210748</v>
      </c>
      <c r="ABG292" s="4">
        <v>17697.1621806</v>
      </c>
      <c r="ABH292" s="4">
        <v>22205.136502499998</v>
      </c>
      <c r="ABI292" s="4">
        <v>51585.656228400003</v>
      </c>
      <c r="ABJ292" s="4">
        <v>73913.5901763</v>
      </c>
      <c r="ABK292" s="4">
        <v>90351.10483349998</v>
      </c>
      <c r="ABL292" s="4">
        <v>69453.93381989999</v>
      </c>
      <c r="ABM292" s="4">
        <v>76626.010110299991</v>
      </c>
      <c r="ABN292" s="4">
        <v>61232.163507899997</v>
      </c>
      <c r="ABO292" s="4">
        <v>59932.281632999991</v>
      </c>
      <c r="ABP292" s="4">
        <v>53035.305424499995</v>
      </c>
      <c r="ABQ292" s="4">
        <v>38495.308922700002</v>
      </c>
      <c r="ABR292" s="4">
        <v>36735.983823000002</v>
      </c>
      <c r="ABS292" s="4">
        <v>51866.194377899992</v>
      </c>
      <c r="ABT292" s="4">
        <v>35681.108939699989</v>
      </c>
      <c r="ABU292" s="4">
        <v>33955.110375899996</v>
      </c>
      <c r="ABV292" s="4">
        <f>ABV290+ABV301</f>
        <v>24792.77483129999</v>
      </c>
      <c r="ABW292" s="15">
        <v>46461.232851599991</v>
      </c>
      <c r="ABX292" s="4">
        <f>ABX290+ABX301</f>
        <v>42663.110070000002</v>
      </c>
      <c r="ABY292" s="4">
        <v>32691.494532900011</v>
      </c>
      <c r="ABZ292" s="4">
        <f>ABZ290+ABZ301</f>
        <v>51969.444174899989</v>
      </c>
      <c r="ACA292" s="4">
        <v>48851.814717300003</v>
      </c>
      <c r="ACB292" s="4">
        <f>ACB290+ACB301</f>
        <v>51971.444174900003</v>
      </c>
      <c r="ACC292" s="4">
        <f>ACC290+ACC301</f>
        <v>35280.823071899991</v>
      </c>
      <c r="ACD292" s="4">
        <f>ACD290+ACD301</f>
        <v>37529.46402449999</v>
      </c>
      <c r="ACE292" s="4">
        <f>ACE290+ACE301</f>
        <v>25953.324595800004</v>
      </c>
      <c r="ACF292" s="4">
        <f>ACF290+ACF301</f>
        <v>25212.828809699997</v>
      </c>
      <c r="ACG292" s="4">
        <v>19745.7704304</v>
      </c>
      <c r="ACH292" s="4">
        <v>17061.202221</v>
      </c>
      <c r="ACI292" s="4">
        <v>17062.202221</v>
      </c>
      <c r="ACJ292" s="4">
        <v>17063.202221</v>
      </c>
      <c r="ACK292" s="4">
        <v>17064.202221</v>
      </c>
      <c r="ACL292" s="4">
        <v>17065.202221</v>
      </c>
      <c r="ACM292" s="4">
        <v>17066.202221</v>
      </c>
      <c r="ACN292" s="4">
        <v>17067.202221</v>
      </c>
      <c r="ACO292" s="4"/>
      <c r="ACP292" s="4"/>
      <c r="ACQ292" s="4"/>
      <c r="ACR292" s="4"/>
      <c r="ACS292" s="4"/>
      <c r="ACT292" s="4"/>
      <c r="ACU292" s="4"/>
      <c r="ACV292" s="4"/>
      <c r="ACW292" s="4"/>
      <c r="ACX292" s="4"/>
      <c r="ACY292" s="4"/>
      <c r="ACZ292" s="4"/>
      <c r="ADA292" s="4"/>
      <c r="ADB292" s="4"/>
      <c r="ADC292" s="4"/>
      <c r="ADD292" s="4"/>
      <c r="ADE292" s="4"/>
      <c r="ADF292" s="4"/>
      <c r="ADG292" s="4"/>
      <c r="ADH292" s="4"/>
      <c r="ADI292" s="4"/>
      <c r="ADJ292" s="4"/>
      <c r="ADK292" s="4"/>
      <c r="ADL292" s="4"/>
      <c r="ADM292" s="4"/>
      <c r="ADN292" s="4"/>
      <c r="ADO292" s="4"/>
      <c r="ADP292" s="4"/>
    </row>
    <row r="293" spans="1:802" s="2" customFormat="1" ht="17.25" thickBot="1">
      <c r="A293" s="17" t="s">
        <v>286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>
        <v>0</v>
      </c>
      <c r="EO293" s="18">
        <v>0</v>
      </c>
      <c r="EP293" s="18">
        <v>0</v>
      </c>
      <c r="EQ293" s="18">
        <v>0</v>
      </c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8"/>
      <c r="FQ293" s="18"/>
      <c r="FR293" s="18"/>
      <c r="FS293" s="18"/>
      <c r="FT293" s="18"/>
      <c r="FU293" s="18"/>
      <c r="FV293" s="18"/>
      <c r="FW293" s="18"/>
      <c r="FX293" s="18"/>
      <c r="FY293" s="18"/>
      <c r="FZ293" s="18"/>
      <c r="GA293" s="18"/>
      <c r="GB293" s="18"/>
      <c r="GC293" s="18"/>
      <c r="GD293" s="18"/>
      <c r="GE293" s="18"/>
      <c r="GF293" s="18"/>
      <c r="GG293" s="18"/>
      <c r="GH293" s="18"/>
      <c r="GI293" s="18"/>
      <c r="GJ293" s="18"/>
      <c r="GK293" s="18"/>
      <c r="GL293" s="18"/>
      <c r="GM293" s="18"/>
      <c r="GN293" s="18"/>
      <c r="GO293" s="18"/>
      <c r="GP293" s="18"/>
      <c r="GQ293" s="18"/>
      <c r="GR293" s="18"/>
      <c r="GS293" s="18"/>
      <c r="GT293" s="18"/>
      <c r="GU293" s="18"/>
      <c r="GV293" s="18"/>
      <c r="GW293" s="18"/>
      <c r="GX293" s="18"/>
      <c r="GY293" s="18"/>
      <c r="GZ293" s="18"/>
      <c r="HA293" s="18"/>
      <c r="HB293" s="18"/>
      <c r="HC293" s="18"/>
      <c r="HD293" s="18"/>
      <c r="HE293" s="18"/>
      <c r="HF293" s="18"/>
      <c r="HG293" s="18">
        <v>0</v>
      </c>
      <c r="HH293" s="18">
        <v>0</v>
      </c>
      <c r="HI293" s="18">
        <v>0</v>
      </c>
      <c r="HJ293" s="18">
        <v>0</v>
      </c>
      <c r="HK293" s="18">
        <v>0</v>
      </c>
      <c r="HL293" s="18">
        <v>0</v>
      </c>
      <c r="HM293" s="18">
        <v>0</v>
      </c>
      <c r="HN293" s="18">
        <v>0</v>
      </c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  <c r="IS293" s="18"/>
      <c r="IT293" s="18"/>
      <c r="IU293" s="18"/>
      <c r="IV293" s="18"/>
      <c r="IW293" s="18"/>
      <c r="IX293" s="18"/>
      <c r="IY293" s="18"/>
      <c r="IZ293" s="18"/>
      <c r="JA293" s="18"/>
      <c r="JB293" s="18"/>
      <c r="JC293" s="18"/>
      <c r="JD293" s="18"/>
      <c r="JE293" s="18"/>
      <c r="JF293" s="18"/>
      <c r="JG293" s="18"/>
      <c r="JH293" s="18"/>
      <c r="JI293" s="18"/>
      <c r="JJ293" s="18"/>
      <c r="JK293" s="18"/>
      <c r="JL293" s="18"/>
      <c r="JM293" s="18"/>
      <c r="JN293" s="18"/>
      <c r="JO293" s="18"/>
      <c r="JP293" s="18"/>
      <c r="JQ293" s="18"/>
      <c r="JR293" s="18"/>
      <c r="JS293" s="18"/>
      <c r="JT293" s="18"/>
      <c r="JU293" s="18"/>
      <c r="JV293" s="18"/>
      <c r="JW293" s="18"/>
      <c r="JX293" s="18"/>
      <c r="JY293" s="18"/>
      <c r="JZ293" s="18"/>
      <c r="KA293" s="18"/>
      <c r="KB293" s="18"/>
      <c r="KC293" s="18"/>
      <c r="KD293" s="18"/>
      <c r="KE293" s="18"/>
      <c r="KF293" s="18"/>
      <c r="KG293" s="18"/>
      <c r="KH293" s="18"/>
      <c r="KI293" s="18"/>
      <c r="KJ293" s="18"/>
      <c r="KK293" s="18"/>
      <c r="KL293" s="18"/>
      <c r="KM293" s="18"/>
      <c r="KN293" s="18"/>
      <c r="KO293" s="18"/>
      <c r="KP293" s="18"/>
      <c r="KQ293" s="18"/>
      <c r="KR293" s="18"/>
      <c r="KS293" s="18"/>
      <c r="KT293" s="18"/>
      <c r="KU293" s="18"/>
      <c r="KV293" s="18"/>
      <c r="KW293" s="18"/>
      <c r="KX293" s="18"/>
      <c r="KY293" s="18"/>
      <c r="KZ293" s="18"/>
      <c r="LA293" s="18"/>
      <c r="LB293" s="18"/>
      <c r="LC293" s="18"/>
      <c r="LD293" s="18"/>
      <c r="LE293" s="18"/>
      <c r="LF293" s="18"/>
      <c r="LG293" s="18"/>
      <c r="LH293" s="18"/>
      <c r="LI293" s="18"/>
      <c r="LJ293" s="18"/>
      <c r="LK293" s="18"/>
      <c r="LL293" s="18"/>
      <c r="LM293" s="18"/>
      <c r="LN293" s="18"/>
      <c r="LO293" s="18"/>
      <c r="LP293" s="18"/>
      <c r="LQ293" s="18"/>
      <c r="LR293" s="18"/>
      <c r="LS293" s="18"/>
      <c r="LT293" s="18"/>
      <c r="LU293" s="18"/>
      <c r="LV293" s="18"/>
      <c r="LW293" s="18"/>
      <c r="LX293" s="18"/>
      <c r="LY293" s="18"/>
      <c r="LZ293" s="18"/>
      <c r="MA293" s="18"/>
      <c r="MB293" s="18"/>
      <c r="MC293" s="18"/>
      <c r="MD293" s="18"/>
      <c r="ME293" s="18"/>
      <c r="MF293" s="18"/>
      <c r="MG293" s="18"/>
      <c r="MH293" s="18"/>
      <c r="MI293" s="18"/>
      <c r="MJ293" s="18"/>
      <c r="MK293" s="18"/>
      <c r="ML293" s="18"/>
      <c r="MM293" s="18"/>
      <c r="MN293" s="18"/>
      <c r="MO293" s="18"/>
      <c r="MP293" s="18"/>
      <c r="MQ293" s="18"/>
      <c r="MR293" s="18"/>
      <c r="MS293" s="18"/>
      <c r="MT293" s="18"/>
      <c r="MU293" s="18"/>
      <c r="MV293" s="18"/>
      <c r="MW293" s="18"/>
      <c r="MX293" s="18"/>
      <c r="MY293" s="18"/>
      <c r="MZ293" s="18"/>
      <c r="NA293" s="18"/>
      <c r="NB293" s="18"/>
      <c r="NC293" s="18"/>
      <c r="ND293" s="18"/>
      <c r="NE293" s="18"/>
      <c r="NF293" s="18"/>
      <c r="NG293" s="18"/>
      <c r="NH293" s="18"/>
      <c r="NI293" s="18"/>
      <c r="NJ293" s="18"/>
      <c r="NK293" s="18"/>
      <c r="NL293" s="18"/>
      <c r="NM293" s="18"/>
      <c r="NN293" s="18"/>
      <c r="NO293" s="18"/>
      <c r="NP293" s="18"/>
      <c r="NQ293" s="18"/>
      <c r="NR293" s="18"/>
      <c r="NS293" s="18"/>
      <c r="NT293" s="18"/>
      <c r="NU293" s="18"/>
      <c r="NV293" s="18"/>
      <c r="NW293" s="18"/>
      <c r="NX293" s="18"/>
      <c r="NY293" s="18"/>
      <c r="NZ293" s="18"/>
      <c r="OA293" s="18"/>
      <c r="OB293" s="18"/>
      <c r="OC293" s="18"/>
      <c r="OD293" s="18"/>
      <c r="OE293" s="18"/>
      <c r="OF293" s="18"/>
      <c r="OG293" s="18"/>
      <c r="OH293" s="18"/>
      <c r="OI293" s="18"/>
      <c r="OJ293" s="18"/>
      <c r="OK293" s="18"/>
      <c r="OL293" s="18"/>
      <c r="OM293" s="18"/>
      <c r="ON293" s="18"/>
      <c r="OO293" s="18"/>
      <c r="OP293" s="18"/>
      <c r="OQ293" s="18"/>
      <c r="OR293" s="18"/>
      <c r="OS293" s="18"/>
      <c r="OT293" s="18"/>
      <c r="OU293" s="18"/>
      <c r="OV293" s="18"/>
      <c r="OW293" s="18"/>
      <c r="OX293" s="18"/>
      <c r="OY293" s="18"/>
      <c r="OZ293" s="18"/>
      <c r="PA293" s="18"/>
      <c r="PB293" s="18"/>
      <c r="PC293" s="18"/>
      <c r="PD293" s="18"/>
      <c r="PE293" s="18"/>
      <c r="PF293" s="18"/>
      <c r="PG293" s="18"/>
      <c r="PH293" s="18"/>
      <c r="PI293" s="18"/>
      <c r="PJ293" s="18"/>
      <c r="PK293" s="18"/>
      <c r="PL293" s="18"/>
      <c r="PM293" s="18"/>
      <c r="PN293" s="18"/>
      <c r="PO293" s="18"/>
      <c r="PP293" s="18"/>
      <c r="PQ293" s="18"/>
      <c r="PR293" s="18"/>
      <c r="PS293" s="18"/>
      <c r="PT293" s="18"/>
      <c r="PU293" s="18"/>
      <c r="PV293" s="18"/>
      <c r="PW293" s="18"/>
      <c r="PX293" s="18"/>
      <c r="PY293" s="18"/>
      <c r="PZ293" s="18"/>
      <c r="QA293" s="18"/>
      <c r="QB293" s="18"/>
      <c r="QC293" s="18"/>
      <c r="QD293" s="18"/>
      <c r="QE293" s="18"/>
      <c r="QF293" s="18"/>
      <c r="QG293" s="18"/>
      <c r="QH293" s="18"/>
      <c r="QI293" s="18"/>
      <c r="QJ293" s="18"/>
      <c r="QK293" s="18"/>
      <c r="QL293" s="18"/>
      <c r="QM293" s="18"/>
      <c r="QN293" s="18"/>
      <c r="QO293" s="18"/>
      <c r="QP293" s="18"/>
      <c r="QQ293" s="18"/>
      <c r="QR293" s="18"/>
      <c r="QS293" s="18"/>
      <c r="QT293" s="18"/>
      <c r="QU293" s="18"/>
      <c r="QV293" s="18"/>
      <c r="QW293" s="18"/>
      <c r="QX293" s="18"/>
      <c r="QY293" s="18"/>
      <c r="QZ293" s="18"/>
      <c r="RA293" s="18"/>
      <c r="RB293" s="18"/>
      <c r="RC293" s="18"/>
      <c r="RD293" s="18"/>
      <c r="RE293" s="18"/>
      <c r="RF293" s="18"/>
      <c r="RG293" s="18"/>
      <c r="RH293" s="18"/>
      <c r="RI293" s="18"/>
      <c r="RJ293" s="18"/>
      <c r="RK293" s="18"/>
      <c r="RL293" s="18"/>
      <c r="RM293" s="18"/>
      <c r="RN293" s="18"/>
      <c r="RO293" s="18"/>
      <c r="RP293" s="18"/>
      <c r="RQ293" s="18"/>
      <c r="RR293" s="18"/>
      <c r="RS293" s="18"/>
      <c r="RT293" s="18"/>
      <c r="RU293" s="18"/>
      <c r="RV293" s="18"/>
      <c r="RW293" s="18"/>
      <c r="RX293" s="18"/>
      <c r="RY293" s="18"/>
      <c r="RZ293" s="18"/>
      <c r="SA293" s="18"/>
      <c r="SB293" s="18"/>
      <c r="SC293" s="18"/>
      <c r="SD293" s="18"/>
      <c r="SE293" s="18"/>
      <c r="SF293" s="18"/>
      <c r="SG293" s="18"/>
      <c r="SH293" s="18"/>
      <c r="SI293" s="18"/>
      <c r="SJ293" s="18"/>
      <c r="SK293" s="18"/>
      <c r="SL293" s="18"/>
      <c r="SM293" s="18"/>
      <c r="SN293" s="18"/>
      <c r="SO293" s="18"/>
      <c r="SP293" s="18"/>
      <c r="SQ293" s="18"/>
      <c r="SR293" s="18"/>
      <c r="SS293" s="18"/>
      <c r="ST293" s="18"/>
      <c r="SU293" s="18"/>
      <c r="SV293" s="18"/>
      <c r="SW293" s="18"/>
      <c r="SX293" s="18"/>
      <c r="SY293" s="18"/>
      <c r="SZ293" s="18"/>
      <c r="TA293" s="18"/>
      <c r="TB293" s="18"/>
      <c r="TC293" s="18"/>
      <c r="TD293" s="18"/>
      <c r="TE293" s="18"/>
      <c r="TF293" s="18"/>
      <c r="TG293" s="18"/>
      <c r="TH293" s="18"/>
      <c r="TI293" s="18"/>
      <c r="TJ293" s="18"/>
      <c r="TK293" s="18"/>
      <c r="TL293" s="18"/>
      <c r="TM293" s="18"/>
      <c r="TN293" s="18"/>
      <c r="TO293" s="18"/>
      <c r="TP293" s="18"/>
      <c r="TQ293" s="18"/>
      <c r="TR293" s="18"/>
      <c r="TS293" s="18"/>
      <c r="TT293" s="18"/>
      <c r="TU293" s="18"/>
      <c r="TV293" s="18"/>
      <c r="TW293" s="18"/>
      <c r="TX293" s="18"/>
      <c r="TY293" s="18"/>
      <c r="TZ293" s="18"/>
      <c r="UA293" s="18"/>
      <c r="UB293" s="18"/>
      <c r="UC293" s="18"/>
      <c r="UD293" s="18"/>
      <c r="UE293" s="18"/>
      <c r="UF293" s="18"/>
      <c r="UG293" s="18"/>
      <c r="UH293" s="18"/>
      <c r="UI293" s="18"/>
      <c r="UJ293" s="18"/>
      <c r="UK293" s="18"/>
      <c r="UL293" s="18"/>
      <c r="UM293" s="18"/>
      <c r="UN293" s="18"/>
      <c r="UO293" s="18"/>
      <c r="UP293" s="18"/>
      <c r="UQ293" s="18"/>
      <c r="UR293" s="18"/>
      <c r="US293" s="18"/>
      <c r="UT293" s="18"/>
      <c r="UU293" s="18"/>
      <c r="UV293" s="18"/>
      <c r="UW293" s="18"/>
      <c r="UX293" s="18"/>
      <c r="UY293" s="18"/>
      <c r="UZ293" s="18"/>
      <c r="VA293" s="18"/>
      <c r="VB293" s="18"/>
      <c r="VC293" s="18"/>
      <c r="VD293" s="18"/>
      <c r="VE293" s="18"/>
      <c r="VF293" s="18"/>
      <c r="VG293" s="18"/>
      <c r="VH293" s="18"/>
      <c r="VI293" s="18"/>
      <c r="VJ293" s="18"/>
      <c r="VK293" s="18"/>
      <c r="VL293" s="18"/>
      <c r="VM293" s="18"/>
      <c r="VN293" s="18"/>
      <c r="VO293" s="18"/>
      <c r="VP293" s="18"/>
      <c r="VQ293" s="18"/>
      <c r="VR293" s="18"/>
      <c r="VS293" s="18"/>
      <c r="VT293" s="18"/>
      <c r="VU293" s="18"/>
      <c r="VV293" s="18"/>
      <c r="VW293" s="18"/>
      <c r="VX293" s="18"/>
      <c r="VY293" s="18"/>
      <c r="VZ293" s="18"/>
      <c r="WA293" s="18"/>
      <c r="WB293" s="18"/>
      <c r="WC293" s="18"/>
      <c r="WD293" s="18"/>
      <c r="WE293" s="18"/>
      <c r="WF293" s="18"/>
      <c r="WG293" s="18"/>
      <c r="WH293" s="18"/>
      <c r="WI293" s="18"/>
      <c r="WJ293" s="18"/>
      <c r="WK293" s="18"/>
      <c r="WL293" s="18"/>
      <c r="WM293" s="18"/>
      <c r="WN293" s="18"/>
      <c r="WO293" s="18"/>
      <c r="WP293" s="18"/>
      <c r="WQ293" s="18"/>
      <c r="WR293" s="18"/>
      <c r="WS293" s="18"/>
      <c r="WT293" s="18"/>
      <c r="WU293" s="18"/>
      <c r="WV293" s="18"/>
      <c r="WW293" s="18"/>
      <c r="WX293" s="18"/>
      <c r="WY293" s="18"/>
      <c r="WZ293" s="18"/>
      <c r="XA293" s="18"/>
      <c r="XB293" s="18"/>
      <c r="XC293" s="18"/>
      <c r="XD293" s="18"/>
      <c r="XE293" s="18"/>
      <c r="XF293" s="18"/>
      <c r="XG293" s="18"/>
      <c r="XH293" s="18"/>
      <c r="XI293" s="18"/>
      <c r="XJ293" s="18"/>
      <c r="XK293" s="18"/>
      <c r="XL293" s="18"/>
      <c r="XM293" s="18"/>
      <c r="XN293" s="18"/>
      <c r="XO293" s="18"/>
      <c r="XP293" s="18"/>
      <c r="XQ293" s="18"/>
      <c r="XR293" s="18"/>
      <c r="XS293" s="18"/>
      <c r="XT293" s="18"/>
      <c r="XU293" s="18"/>
      <c r="XV293" s="18"/>
      <c r="XW293" s="18"/>
      <c r="XX293" s="18"/>
      <c r="XY293" s="18"/>
      <c r="XZ293" s="18"/>
      <c r="YA293" s="18"/>
      <c r="YB293" s="18"/>
      <c r="YC293" s="18"/>
      <c r="YD293" s="18"/>
      <c r="YE293" s="18"/>
      <c r="YF293" s="18"/>
      <c r="YG293" s="18"/>
      <c r="YH293" s="18"/>
      <c r="YI293" s="18"/>
      <c r="YJ293" s="18"/>
      <c r="YK293" s="18"/>
      <c r="YL293" s="18"/>
      <c r="YM293" s="18"/>
      <c r="YN293" s="18"/>
      <c r="YO293" s="18"/>
      <c r="YP293" s="18"/>
      <c r="YQ293" s="18"/>
      <c r="YR293" s="18"/>
      <c r="YS293" s="18"/>
      <c r="YT293" s="18"/>
      <c r="YU293" s="18"/>
      <c r="YV293" s="18"/>
      <c r="YW293" s="18"/>
      <c r="YX293" s="18"/>
      <c r="YY293" s="18"/>
      <c r="YZ293" s="18"/>
      <c r="ZA293" s="18"/>
      <c r="ZB293" s="18"/>
      <c r="ZC293" s="18"/>
      <c r="ZD293" s="18"/>
      <c r="ZE293" s="18"/>
      <c r="ZF293" s="18"/>
      <c r="ZG293" s="18"/>
      <c r="ZH293" s="18"/>
      <c r="ZI293" s="18"/>
      <c r="ZJ293" s="18"/>
      <c r="ZK293" s="18"/>
      <c r="ZL293" s="18"/>
      <c r="ZM293" s="18"/>
      <c r="ZN293" s="18"/>
      <c r="ZO293" s="18"/>
      <c r="ZP293" s="18"/>
      <c r="ZQ293" s="18"/>
      <c r="ZR293" s="18"/>
      <c r="ZS293" s="18"/>
      <c r="ZT293" s="18"/>
      <c r="ZU293" s="18"/>
      <c r="ZV293" s="18"/>
      <c r="ZW293" s="18"/>
      <c r="ZX293" s="18"/>
      <c r="ZY293" s="18"/>
      <c r="ZZ293" s="18"/>
      <c r="AAA293" s="18"/>
      <c r="AAB293" s="18"/>
      <c r="AAC293" s="18"/>
      <c r="AAD293" s="18"/>
      <c r="AAE293" s="18"/>
      <c r="AAF293" s="18"/>
      <c r="AAG293" s="18"/>
      <c r="AAH293" s="18"/>
      <c r="AAI293" s="18"/>
      <c r="AAJ293" s="18"/>
      <c r="AAK293" s="18"/>
      <c r="AAL293" s="18"/>
      <c r="AAM293" s="18"/>
      <c r="AAN293" s="18"/>
      <c r="AAO293" s="18"/>
      <c r="AAP293" s="18"/>
      <c r="AAQ293" s="18"/>
      <c r="AAR293" s="18"/>
      <c r="AAS293" s="18"/>
      <c r="AAT293" s="18"/>
      <c r="AAU293" s="18"/>
      <c r="AAV293" s="18"/>
      <c r="AAW293" s="18"/>
      <c r="AAX293" s="18"/>
      <c r="AAY293" s="18"/>
      <c r="AAZ293" s="18"/>
      <c r="ABA293" s="18"/>
      <c r="ABB293" s="18"/>
      <c r="ABC293" s="18"/>
      <c r="ABD293" s="18"/>
      <c r="ABE293" s="18"/>
      <c r="ABF293" s="18"/>
      <c r="ABG293" s="18"/>
      <c r="ABH293" s="18"/>
      <c r="ABI293" s="18"/>
      <c r="ABJ293" s="18"/>
      <c r="ABK293" s="18"/>
      <c r="ABL293" s="18"/>
      <c r="ABM293" s="18"/>
      <c r="ABN293" s="18"/>
      <c r="ABO293" s="18"/>
      <c r="ABP293" s="18"/>
      <c r="ABQ293" s="18"/>
      <c r="ABR293" s="18"/>
      <c r="ABS293" s="18"/>
      <c r="ABT293" s="18"/>
      <c r="ABU293" s="18"/>
      <c r="ABV293" s="18"/>
      <c r="ABW293" s="18"/>
      <c r="ABX293" s="18"/>
      <c r="ABY293" s="18"/>
      <c r="ABZ293" s="18"/>
      <c r="ACA293" s="18"/>
      <c r="ACB293" s="18"/>
      <c r="ACC293" s="18"/>
      <c r="ACD293" s="18"/>
      <c r="ACE293" s="18"/>
      <c r="ACF293" s="18"/>
      <c r="ACG293" s="18"/>
      <c r="ACH293" s="18"/>
      <c r="ACI293" s="18"/>
      <c r="ACJ293" s="18"/>
      <c r="ACK293" s="18"/>
      <c r="ACL293" s="18"/>
      <c r="ACM293" s="18"/>
      <c r="ACN293" s="18"/>
      <c r="ACO293" s="18"/>
      <c r="ACP293" s="18"/>
      <c r="ACQ293" s="18"/>
      <c r="ACR293" s="18"/>
      <c r="ACS293" s="18"/>
      <c r="ACT293" s="18"/>
      <c r="ACU293" s="18"/>
      <c r="ACV293" s="18"/>
      <c r="ACW293" s="18"/>
      <c r="ACX293" s="18"/>
      <c r="ACY293" s="18"/>
      <c r="ACZ293" s="18"/>
      <c r="ADA293" s="18"/>
      <c r="ADB293" s="18"/>
      <c r="ADC293" s="18"/>
      <c r="ADD293" s="18"/>
      <c r="ADE293" s="18"/>
      <c r="ADF293" s="18"/>
      <c r="ADG293" s="18"/>
      <c r="ADH293" s="18"/>
      <c r="ADI293" s="18"/>
      <c r="ADJ293" s="18"/>
      <c r="ADK293" s="18"/>
      <c r="ADL293" s="18"/>
      <c r="ADM293" s="18"/>
      <c r="ADN293" s="18"/>
      <c r="ADO293" s="18"/>
      <c r="ADP293" s="18"/>
    </row>
    <row r="294" spans="1:802" s="2" customFormat="1" ht="16.5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19">
        <f>TU289-TU290</f>
        <v>-1305.649067499995</v>
      </c>
      <c r="TV294" s="19">
        <f t="shared" ref="TV294:WG294" si="103">TV289-TV290</f>
        <v>-2055.405834300007</v>
      </c>
      <c r="TW294" s="19">
        <f t="shared" si="103"/>
        <v>-4891.0273944</v>
      </c>
      <c r="TX294" s="19">
        <f t="shared" si="103"/>
        <v>-1541.5819335000051</v>
      </c>
      <c r="TY294" s="19">
        <f t="shared" si="103"/>
        <v>-3372.5939918999939</v>
      </c>
      <c r="TZ294" s="19">
        <f t="shared" si="103"/>
        <v>-3229.1098433999978</v>
      </c>
      <c r="UA294" s="19">
        <f t="shared" si="103"/>
        <v>-7968.7164501000043</v>
      </c>
      <c r="UB294" s="19">
        <f t="shared" si="103"/>
        <v>-3725.1130497000013</v>
      </c>
      <c r="UC294" s="19">
        <f t="shared" si="103"/>
        <v>-2422.4386536000056</v>
      </c>
      <c r="UD294" s="19">
        <f t="shared" si="103"/>
        <v>-2788.295674500001</v>
      </c>
      <c r="UE294" s="19">
        <f t="shared" si="103"/>
        <v>-1913.979333000003</v>
      </c>
      <c r="UF294" s="19">
        <f t="shared" si="103"/>
        <v>-2145.0237186000049</v>
      </c>
      <c r="UG294" s="19">
        <f t="shared" si="103"/>
        <v>-4131.3881405999982</v>
      </c>
      <c r="UH294" s="19">
        <f t="shared" si="103"/>
        <v>-2528.1870221999998</v>
      </c>
      <c r="UI294" s="19">
        <f t="shared" si="103"/>
        <v>-4529.065205699997</v>
      </c>
      <c r="UJ294" s="19">
        <f t="shared" si="103"/>
        <v>-1942.2352382999961</v>
      </c>
      <c r="UK294" s="19">
        <f t="shared" si="103"/>
        <v>-3530.5551581999971</v>
      </c>
      <c r="UL294" s="19">
        <f t="shared" si="103"/>
        <v>-2233.0248801000016</v>
      </c>
      <c r="UM294" s="19">
        <f t="shared" si="103"/>
        <v>-2002.0172382000019</v>
      </c>
      <c r="UN294" s="19">
        <f t="shared" si="103"/>
        <v>-1872.7161579000003</v>
      </c>
      <c r="UO294" s="19">
        <f t="shared" si="103"/>
        <v>-4718.2952606999988</v>
      </c>
      <c r="UP294" s="19">
        <f t="shared" si="103"/>
        <v>-2038.6507071000015</v>
      </c>
      <c r="UQ294" s="19">
        <f t="shared" si="103"/>
        <v>-1823.5530872999989</v>
      </c>
      <c r="UR294" s="19">
        <f t="shared" si="103"/>
        <v>-2431.0366794000001</v>
      </c>
      <c r="US294" s="19">
        <f t="shared" si="103"/>
        <v>-1573.8429021000011</v>
      </c>
      <c r="UT294" s="19">
        <f t="shared" si="103"/>
        <v>-2401.7152068000014</v>
      </c>
      <c r="UU294" s="19">
        <f t="shared" si="103"/>
        <v>-6456.3457581000002</v>
      </c>
      <c r="UV294" s="19">
        <f t="shared" si="103"/>
        <v>-1820.5768475999976</v>
      </c>
      <c r="UW294" s="19">
        <f t="shared" si="103"/>
        <v>-2035.0498244999981</v>
      </c>
      <c r="UX294" s="19">
        <f t="shared" si="103"/>
        <v>-4215.8619069000015</v>
      </c>
      <c r="UY294" s="19">
        <f t="shared" si="103"/>
        <v>-2460.8725637999996</v>
      </c>
      <c r="UZ294" s="19">
        <f t="shared" si="103"/>
        <v>-3679.4406306000019</v>
      </c>
      <c r="VA294" s="19">
        <f t="shared" si="103"/>
        <v>-2942.6927018999995</v>
      </c>
      <c r="VB294" s="19">
        <f t="shared" si="103"/>
        <v>-1681.6856616000005</v>
      </c>
      <c r="VC294" s="19">
        <f t="shared" si="103"/>
        <v>-3431.0164748999996</v>
      </c>
      <c r="VD294" s="19">
        <f t="shared" si="103"/>
        <v>-2203.7768949000019</v>
      </c>
      <c r="VE294" s="19">
        <f t="shared" si="103"/>
        <v>-3424.4026089000035</v>
      </c>
      <c r="VF294" s="19">
        <f t="shared" si="103"/>
        <v>-1616.8697747999977</v>
      </c>
      <c r="VG294" s="19">
        <f t="shared" si="103"/>
        <v>-2580.032382900019</v>
      </c>
      <c r="VH294" s="19">
        <f t="shared" si="103"/>
        <v>-4344.5016006000078</v>
      </c>
      <c r="VI294" s="19">
        <f t="shared" si="103"/>
        <v>-7534.9938152999966</v>
      </c>
      <c r="VJ294" s="19">
        <f t="shared" si="103"/>
        <v>-2910.9461450999806</v>
      </c>
      <c r="VK294" s="19">
        <f t="shared" si="103"/>
        <v>-4123.0840644000127</v>
      </c>
      <c r="VL294" s="19">
        <f t="shared" si="103"/>
        <v>-3976.4399577000004</v>
      </c>
      <c r="VM294" s="19">
        <f t="shared" si="103"/>
        <v>-2581.0979501999973</v>
      </c>
      <c r="VN294" s="19">
        <f t="shared" si="103"/>
        <v>-4722.1533491999871</v>
      </c>
      <c r="VO294" s="19">
        <f t="shared" si="103"/>
        <v>-5031.2413535999949</v>
      </c>
      <c r="VP294" s="19">
        <f t="shared" si="103"/>
        <v>-1983.6821319000155</v>
      </c>
      <c r="VQ294" s="19">
        <f t="shared" si="103"/>
        <v>-1807.0919096999714</v>
      </c>
      <c r="VR294" s="19">
        <f t="shared" si="103"/>
        <v>-3783.2048393999867</v>
      </c>
      <c r="VS294" s="19">
        <f t="shared" si="103"/>
        <v>-3665.8087178999995</v>
      </c>
      <c r="VT294" s="19">
        <f t="shared" si="103"/>
        <v>-3580.3428716999915</v>
      </c>
      <c r="VU294" s="19">
        <f t="shared" si="103"/>
        <v>-3617.4540087000059</v>
      </c>
      <c r="VV294" s="19">
        <f t="shared" si="103"/>
        <v>-593.30052389999037</v>
      </c>
      <c r="VW294" s="19">
        <f t="shared" si="103"/>
        <v>-2695.0401639000047</v>
      </c>
      <c r="VX294" s="19">
        <f t="shared" si="103"/>
        <v>-6692.7179802000028</v>
      </c>
      <c r="VY294" s="19">
        <f t="shared" si="103"/>
        <v>-3063.1385504999926</v>
      </c>
      <c r="VZ294" s="19">
        <f t="shared" si="103"/>
        <v>-5887.8104879999883</v>
      </c>
      <c r="WA294" s="19">
        <f t="shared" si="103"/>
        <v>-4398.037171500011</v>
      </c>
      <c r="WB294" s="19">
        <f t="shared" si="103"/>
        <v>-2383.3433567999964</v>
      </c>
      <c r="WC294" s="19">
        <f t="shared" si="103"/>
        <v>-2339.0304546000043</v>
      </c>
      <c r="WD294" s="19">
        <f t="shared" si="103"/>
        <v>-1844.2030467000004</v>
      </c>
      <c r="WE294" s="19">
        <f t="shared" si="103"/>
        <v>-2588.4099464999963</v>
      </c>
      <c r="WF294" s="19">
        <f t="shared" si="103"/>
        <v>-5725.5135650999982</v>
      </c>
      <c r="WG294" s="19">
        <f t="shared" si="103"/>
        <v>-2614.3877423999984</v>
      </c>
      <c r="WH294" s="19">
        <f t="shared" ref="WH294:YS294" si="104">WH289-WH290</f>
        <v>-3860.7340464000008</v>
      </c>
      <c r="WI294" s="19">
        <f t="shared" si="104"/>
        <v>-2669.062367999999</v>
      </c>
      <c r="WJ294" s="19">
        <f t="shared" si="104"/>
        <v>-2710.8399549000005</v>
      </c>
      <c r="WK294" s="19">
        <f t="shared" si="104"/>
        <v>-2488.7242884000007</v>
      </c>
      <c r="WL294" s="19">
        <f t="shared" si="104"/>
        <v>-2533.6618335000003</v>
      </c>
      <c r="WM294" s="19">
        <f t="shared" si="104"/>
        <v>-3957.5536958999992</v>
      </c>
      <c r="WN294" s="19">
        <f t="shared" si="104"/>
        <v>-2326.6478276999987</v>
      </c>
      <c r="WO294" s="19">
        <f t="shared" si="104"/>
        <v>-1484.8864043999993</v>
      </c>
      <c r="WP294" s="19">
        <f t="shared" si="104"/>
        <v>-3689.9125850999994</v>
      </c>
      <c r="WQ294" s="19">
        <f t="shared" si="104"/>
        <v>-2304.4178891999982</v>
      </c>
      <c r="WR294" s="19">
        <f t="shared" si="104"/>
        <v>-1797.9059846999999</v>
      </c>
      <c r="WS294" s="19">
        <f t="shared" si="104"/>
        <v>-1782.5471180999994</v>
      </c>
      <c r="WT294" s="19">
        <f t="shared" si="104"/>
        <v>-1822.3772889000002</v>
      </c>
      <c r="WU294" s="19">
        <f t="shared" si="104"/>
        <v>-3757.5577367999995</v>
      </c>
      <c r="WV294" s="19">
        <f t="shared" si="104"/>
        <v>-1024.2306374999998</v>
      </c>
      <c r="WW294" s="19">
        <f t="shared" si="104"/>
        <v>-1831.9673945999989</v>
      </c>
      <c r="WX294" s="19">
        <f t="shared" si="104"/>
        <v>-3921.5081261999994</v>
      </c>
      <c r="WY294" s="19">
        <f t="shared" si="104"/>
        <v>-1594.8970422000002</v>
      </c>
      <c r="WZ294" s="19">
        <f t="shared" si="104"/>
        <v>-1436.1275145</v>
      </c>
      <c r="XA294" s="19">
        <f t="shared" si="104"/>
        <v>-434.16355920000206</v>
      </c>
      <c r="XB294" s="19">
        <f t="shared" si="104"/>
        <v>-2420.4544937999981</v>
      </c>
      <c r="XC294" s="19">
        <f t="shared" si="104"/>
        <v>-4818.2748683999998</v>
      </c>
      <c r="XD294" s="19">
        <f t="shared" si="104"/>
        <v>-2434.1231502000001</v>
      </c>
      <c r="XE294" s="19">
        <f t="shared" si="104"/>
        <v>-1487.4217197000007</v>
      </c>
      <c r="XF294" s="19">
        <f t="shared" si="104"/>
        <v>-3300.6498273000025</v>
      </c>
      <c r="XG294" s="19">
        <f t="shared" si="104"/>
        <v>-1282.9062855000011</v>
      </c>
      <c r="XH294" s="19">
        <f t="shared" si="104"/>
        <v>-3778.2444399000015</v>
      </c>
      <c r="XI294" s="19">
        <f t="shared" si="104"/>
        <v>-2752.1031299999959</v>
      </c>
      <c r="XJ294" s="19">
        <f t="shared" si="104"/>
        <v>-3528.9751791000017</v>
      </c>
      <c r="XK294" s="19">
        <f t="shared" si="104"/>
        <v>-8634.4020630000305</v>
      </c>
      <c r="XL294" s="19">
        <f t="shared" si="104"/>
        <v>-7318.536678599994</v>
      </c>
      <c r="XM294" s="19">
        <f t="shared" si="104"/>
        <v>-3127.6972314000159</v>
      </c>
      <c r="XN294" s="19">
        <f t="shared" si="104"/>
        <v>-5235.9037625999918</v>
      </c>
      <c r="XO294" s="19">
        <f t="shared" si="104"/>
        <v>-3768.1399223999906</v>
      </c>
      <c r="XP294" s="19">
        <f t="shared" si="104"/>
        <v>-3836.7036666000058</v>
      </c>
      <c r="XQ294" s="19">
        <f t="shared" si="104"/>
        <v>-4912.4857151999895</v>
      </c>
      <c r="XR294" s="19">
        <f t="shared" si="104"/>
        <v>-4285.3074999000091</v>
      </c>
      <c r="XS294" s="19">
        <f t="shared" si="104"/>
        <v>-4036.2219576000061</v>
      </c>
      <c r="XT294" s="19">
        <f t="shared" si="104"/>
        <v>-3222.4224900000117</v>
      </c>
      <c r="XU294" s="19">
        <f t="shared" si="104"/>
        <v>-2390.5451219999959</v>
      </c>
      <c r="XV294" s="19">
        <f t="shared" si="104"/>
        <v>-3663.6040959000093</v>
      </c>
      <c r="XW294" s="19">
        <f t="shared" si="104"/>
        <v>-4074.6976748000016</v>
      </c>
      <c r="XX294" s="19">
        <f t="shared" si="104"/>
        <v>-3760.2032831999968</v>
      </c>
      <c r="XY294" s="19">
        <f t="shared" si="104"/>
        <v>-3771.3733679999859</v>
      </c>
      <c r="XZ294" s="19">
        <f t="shared" si="104"/>
        <v>-3343.0888007999965</v>
      </c>
      <c r="YA294" s="19">
        <f t="shared" si="104"/>
        <v>-4084.6868979000064</v>
      </c>
      <c r="YB294" s="19">
        <f t="shared" si="104"/>
        <v>-5274.4111601999903</v>
      </c>
      <c r="YC294" s="19">
        <f t="shared" si="104"/>
        <v>-1665.2612277000007</v>
      </c>
      <c r="YD294" s="19">
        <f t="shared" si="104"/>
        <v>-2682.9514866000027</v>
      </c>
      <c r="YE294" s="19">
        <f t="shared" si="104"/>
        <v>-4425.9991272000007</v>
      </c>
      <c r="YF294" s="19">
        <f t="shared" si="104"/>
        <v>-5074.7458943999991</v>
      </c>
      <c r="YG294" s="19">
        <f t="shared" si="104"/>
        <v>-2061.578775900005</v>
      </c>
      <c r="YH294" s="19">
        <f t="shared" si="104"/>
        <v>-3018.7572241999987</v>
      </c>
      <c r="YI294" s="19">
        <f t="shared" si="104"/>
        <v>-3218.7481200000002</v>
      </c>
      <c r="YJ294" s="19">
        <f t="shared" si="104"/>
        <v>-2694.7829580000034</v>
      </c>
      <c r="YK294" s="19">
        <f t="shared" si="104"/>
        <v>-3458.2068128999963</v>
      </c>
      <c r="YL294" s="19">
        <f t="shared" si="104"/>
        <v>-2606.8920276000026</v>
      </c>
      <c r="YM294" s="19">
        <f t="shared" si="104"/>
        <v>-2091.8923284000011</v>
      </c>
      <c r="YN294" s="19">
        <f t="shared" si="104"/>
        <v>-4157.5496549999989</v>
      </c>
      <c r="YO294" s="19">
        <f t="shared" si="104"/>
        <v>-3805.8389585999976</v>
      </c>
      <c r="YP294" s="19">
        <f t="shared" si="104"/>
        <v>-2945.6321979000004</v>
      </c>
      <c r="YQ294" s="19">
        <f t="shared" si="104"/>
        <v>-5716.9522830000005</v>
      </c>
      <c r="YR294" s="19">
        <f t="shared" si="104"/>
        <v>-6077.2242614999977</v>
      </c>
      <c r="YS294" s="19">
        <f t="shared" si="104"/>
        <v>-3646.701993900002</v>
      </c>
      <c r="YT294" s="19">
        <f t="shared" ref="YT294:ZJ294" si="105">YT289-YT290</f>
        <v>-1566.2002124999999</v>
      </c>
      <c r="YU294" s="19">
        <f t="shared" si="105"/>
        <v>-5527.5385095000001</v>
      </c>
      <c r="YV294" s="19">
        <f t="shared" si="105"/>
        <v>-1754.9525993999978</v>
      </c>
      <c r="YW294" s="19">
        <f t="shared" si="105"/>
        <v>-2086.3072859999975</v>
      </c>
      <c r="YX294" s="19">
        <f t="shared" si="105"/>
        <v>-5576.7383238000002</v>
      </c>
      <c r="YY294" s="19">
        <f t="shared" si="105"/>
        <v>-5639.3863323000005</v>
      </c>
      <c r="YZ294" s="19">
        <f t="shared" si="105"/>
        <v>-1891.3084701000007</v>
      </c>
      <c r="ZA294" s="19">
        <f t="shared" si="105"/>
        <v>-6885.9530984999983</v>
      </c>
      <c r="ZB294" s="19">
        <f t="shared" si="105"/>
        <v>-4195.3589223000017</v>
      </c>
      <c r="ZC294" s="19">
        <f t="shared" si="105"/>
        <v>-3304.1772225000004</v>
      </c>
      <c r="ZD294" s="19">
        <f t="shared" si="105"/>
        <v>-2158.5821439000028</v>
      </c>
      <c r="ZE294" s="19">
        <f t="shared" si="105"/>
        <v>-1282.8695417999988</v>
      </c>
      <c r="ZF294" s="19">
        <f t="shared" si="105"/>
        <v>-5169.6181277999949</v>
      </c>
      <c r="ZG294" s="19">
        <f t="shared" si="105"/>
        <v>-2635.7358320999983</v>
      </c>
      <c r="ZH294" s="19">
        <f t="shared" si="105"/>
        <v>-3094.333951800003</v>
      </c>
      <c r="ZI294" s="19">
        <f t="shared" si="105"/>
        <v>-3477.3870242999947</v>
      </c>
      <c r="ZJ294" s="19">
        <f t="shared" si="105"/>
        <v>-3797.5716261000125</v>
      </c>
      <c r="ZK294" s="4"/>
      <c r="ZL294" s="4"/>
      <c r="ZM294" s="4"/>
      <c r="ZN294" s="4"/>
      <c r="ZO294" s="4"/>
      <c r="ZP294" s="4"/>
      <c r="ZQ294" s="4"/>
      <c r="ZR294" s="4"/>
      <c r="ZS294" s="4"/>
      <c r="ZT294" s="4"/>
      <c r="ZU294" s="4"/>
      <c r="ZV294" s="4"/>
      <c r="ZW294" s="4"/>
      <c r="ZX294" s="4"/>
      <c r="ZY294" s="4"/>
      <c r="ZZ294" s="4"/>
      <c r="AAA294" s="4"/>
      <c r="AAB294" s="4"/>
      <c r="AAC294" s="4"/>
      <c r="AAD294" s="4"/>
      <c r="AAE294" s="4"/>
      <c r="AAF294" s="4"/>
      <c r="AAG294" s="4"/>
      <c r="AAH294" s="4"/>
      <c r="AAI294" s="4"/>
      <c r="AAJ294" s="4"/>
      <c r="AAK294" s="4"/>
      <c r="AAL294" s="4"/>
      <c r="AAM294" s="4"/>
      <c r="AAN294" s="4"/>
      <c r="AAO294" s="4"/>
      <c r="AAP294" s="4"/>
      <c r="AAQ294" s="4"/>
      <c r="AAR294" s="4"/>
      <c r="AAS294" s="4"/>
      <c r="AAT294" s="4"/>
      <c r="AAU294" s="4"/>
      <c r="AAV294" s="4"/>
      <c r="AAW294" s="4"/>
      <c r="AAX294" s="4"/>
      <c r="AAY294" s="4"/>
      <c r="AAZ294" s="4"/>
      <c r="ABA294" s="4"/>
      <c r="ABB294" s="4"/>
      <c r="ABC294" s="4"/>
      <c r="ABD294" s="4"/>
      <c r="ABE294" s="4"/>
      <c r="ABF294" s="4"/>
      <c r="ABG294" s="4"/>
      <c r="ABH294" s="4"/>
      <c r="ABI294" s="4"/>
      <c r="ABJ294" s="4"/>
      <c r="ABK294" s="4"/>
      <c r="ABL294" s="4"/>
      <c r="ABM294" s="4"/>
      <c r="ABN294" s="4"/>
      <c r="ABO294" s="4"/>
      <c r="ABP294" s="4"/>
      <c r="ABQ294" s="4"/>
      <c r="ABR294" s="4"/>
      <c r="ABS294" s="4"/>
      <c r="ABT294" s="4"/>
      <c r="ABU294" s="4"/>
      <c r="ABV294" s="4"/>
      <c r="ABW294" s="4"/>
      <c r="ABX294" s="4"/>
      <c r="ABY294" s="4"/>
      <c r="ABZ294" s="4"/>
      <c r="ACA294" s="4"/>
      <c r="ACB294" s="4"/>
      <c r="ACC294" s="4"/>
      <c r="ACD294" s="4"/>
      <c r="ACE294" s="4"/>
      <c r="ACF294" s="4"/>
      <c r="ACG294" s="4"/>
      <c r="ACH294" s="4"/>
      <c r="ACI294" s="4"/>
      <c r="ACJ294" s="4"/>
      <c r="ACK294" s="4"/>
      <c r="ACL294" s="4"/>
      <c r="ACM294" s="4"/>
      <c r="ACN294" s="4"/>
      <c r="ACO294" s="4"/>
      <c r="ACP294" s="4"/>
      <c r="ACQ294" s="4"/>
      <c r="ACR294" s="4"/>
      <c r="ACS294" s="4"/>
      <c r="ACT294" s="4"/>
      <c r="ACU294" s="4"/>
      <c r="ACV294" s="4"/>
      <c r="ACW294" s="4"/>
      <c r="ACX294" s="4"/>
      <c r="ACY294" s="4"/>
      <c r="ACZ294" s="4"/>
      <c r="ADA294" s="4"/>
      <c r="ADB294" s="4"/>
      <c r="ADC294" s="4"/>
      <c r="ADD294" s="4"/>
      <c r="ADE294" s="4"/>
      <c r="ADF294" s="4"/>
      <c r="ADG294" s="4"/>
      <c r="ADH294" s="4"/>
      <c r="ADI294" s="4"/>
      <c r="ADJ294" s="4"/>
      <c r="ADK294" s="4"/>
      <c r="ADL294" s="4"/>
      <c r="ADM294" s="4"/>
      <c r="ADN294" s="4"/>
      <c r="ADO294" s="4"/>
      <c r="ADP294" s="4"/>
    </row>
    <row r="295" spans="1:802" s="2" customFormat="1" ht="16.5">
      <c r="A295" s="3" t="s">
        <v>287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8"/>
      <c r="IA295" s="8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4"/>
      <c r="UH295" s="4"/>
      <c r="UI295" s="4"/>
      <c r="UJ295" s="4"/>
      <c r="UK295" s="4"/>
      <c r="UL295" s="4"/>
      <c r="UM295" s="4"/>
      <c r="UN295" s="4"/>
      <c r="UO295" s="4"/>
      <c r="UP295" s="4"/>
      <c r="UQ295" s="4"/>
      <c r="UR295" s="4"/>
      <c r="US295" s="4"/>
      <c r="UT295" s="4"/>
      <c r="UU295" s="4"/>
      <c r="UV295" s="4"/>
      <c r="UW295" s="4"/>
      <c r="UX295" s="4"/>
      <c r="UY295" s="4"/>
      <c r="UZ295" s="4"/>
      <c r="VA295" s="4"/>
      <c r="VB295" s="4"/>
      <c r="VC295" s="4"/>
      <c r="VD295" s="4"/>
      <c r="VE295" s="4"/>
      <c r="VF295" s="4"/>
      <c r="VG295" s="4"/>
      <c r="VH295" s="4"/>
      <c r="VI295" s="4"/>
      <c r="VJ295" s="4"/>
      <c r="VK295" s="4"/>
      <c r="VL295" s="4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WJ295" s="4"/>
      <c r="WK295" s="4"/>
      <c r="WL295" s="4"/>
      <c r="WM295" s="4"/>
      <c r="WN295" s="4"/>
      <c r="WO295" s="4"/>
      <c r="WP295" s="4"/>
      <c r="WQ295" s="4"/>
      <c r="WR295" s="4"/>
      <c r="WS295" s="4"/>
      <c r="WT295" s="4"/>
      <c r="WU295" s="4"/>
      <c r="WV295" s="4"/>
      <c r="WW295" s="4"/>
      <c r="WX295" s="4"/>
      <c r="WY295" s="4"/>
      <c r="WZ295" s="4"/>
      <c r="XA295" s="4"/>
      <c r="XB295" s="4"/>
      <c r="XC295" s="4"/>
      <c r="XD295" s="4"/>
      <c r="XE295" s="4"/>
      <c r="XF295" s="4"/>
      <c r="XG295" s="4"/>
      <c r="XH295" s="4"/>
      <c r="XI295" s="4"/>
      <c r="XJ295" s="4"/>
      <c r="XK295" s="4"/>
      <c r="XL295" s="4"/>
      <c r="XM295" s="4"/>
      <c r="XN295" s="4"/>
      <c r="XO295" s="4"/>
      <c r="XP295" s="4"/>
      <c r="XQ295" s="4"/>
      <c r="XR295" s="4"/>
      <c r="XS295" s="4"/>
      <c r="XT295" s="4"/>
      <c r="XU295" s="4"/>
      <c r="XV295" s="4"/>
      <c r="XW295" s="4"/>
      <c r="XX295" s="4"/>
      <c r="XY295" s="4"/>
      <c r="XZ295" s="4"/>
      <c r="YA295" s="4"/>
      <c r="YB295" s="4"/>
      <c r="YC295" s="4"/>
      <c r="YD295" s="4"/>
      <c r="YE295" s="4"/>
      <c r="YF295" s="4"/>
      <c r="YG295" s="4"/>
      <c r="YH295" s="4"/>
      <c r="YI295" s="4"/>
      <c r="YJ295" s="4"/>
      <c r="YK295" s="4"/>
      <c r="YL295" s="4"/>
      <c r="YM295" s="4"/>
      <c r="YN295" s="4"/>
      <c r="YO295" s="4"/>
      <c r="YP295" s="4"/>
      <c r="YQ295" s="4"/>
      <c r="YR295" s="4"/>
      <c r="YS295" s="4"/>
      <c r="YT295" s="4"/>
      <c r="YU295" s="4"/>
      <c r="YV295" s="4"/>
      <c r="YW295" s="4"/>
      <c r="YX295" s="4"/>
      <c r="YY295" s="4"/>
      <c r="YZ295" s="4"/>
      <c r="ZA295" s="4"/>
      <c r="ZB295" s="4"/>
      <c r="ZC295" s="4"/>
      <c r="ZD295" s="4"/>
      <c r="ZE295" s="4"/>
      <c r="ZF295" s="4"/>
      <c r="ZG295" s="4"/>
      <c r="ZH295" s="4"/>
      <c r="ZI295" s="4"/>
      <c r="ZJ295" s="4"/>
      <c r="ZK295" s="4"/>
      <c r="ZL295" s="4"/>
      <c r="ZM295" s="4"/>
      <c r="ZN295" s="4"/>
      <c r="ZO295" s="4"/>
      <c r="ZP295" s="4"/>
      <c r="ZQ295" s="4"/>
      <c r="ZR295" s="4"/>
      <c r="ZS295" s="4"/>
      <c r="ZT295" s="4"/>
      <c r="ZU295" s="4"/>
      <c r="ZV295" s="4"/>
      <c r="ZW295" s="4"/>
      <c r="ZX295" s="4"/>
      <c r="ZY295" s="4"/>
      <c r="ZZ295" s="4"/>
      <c r="AAA295" s="4"/>
      <c r="AAB295" s="4"/>
      <c r="AAC295" s="4"/>
      <c r="AAD295" s="4"/>
      <c r="AAE295" s="4"/>
      <c r="AAF295" s="4"/>
      <c r="AAG295" s="4"/>
      <c r="AAH295" s="4"/>
      <c r="AAI295" s="4"/>
      <c r="AAJ295" s="4"/>
      <c r="AAK295" s="4"/>
      <c r="AAL295" s="4"/>
      <c r="AAM295" s="4"/>
      <c r="AAN295" s="4"/>
      <c r="AAO295" s="4"/>
      <c r="AAP295" s="4"/>
      <c r="AAQ295" s="4"/>
      <c r="AAR295" s="4"/>
      <c r="AAS295" s="4"/>
      <c r="AAT295" s="4"/>
      <c r="AAU295" s="4"/>
      <c r="AAV295" s="4"/>
      <c r="AAW295" s="4"/>
      <c r="AAX295" s="4"/>
      <c r="AAY295" s="4"/>
      <c r="AAZ295" s="4"/>
      <c r="ABA295" s="4"/>
      <c r="ABB295" s="4"/>
      <c r="ABC295" s="4"/>
      <c r="ABD295" s="4"/>
      <c r="ABE295" s="4"/>
      <c r="ABF295" s="4"/>
      <c r="ABG295" s="4"/>
      <c r="ABH295" s="4"/>
      <c r="ABI295" s="4"/>
      <c r="ABJ295" s="4"/>
      <c r="ABK295" s="4"/>
      <c r="ABL295" s="4"/>
      <c r="ABM295" s="4"/>
      <c r="ABN295" s="4"/>
      <c r="ABO295" s="4"/>
      <c r="ABP295" s="4"/>
      <c r="ABQ295" s="4"/>
      <c r="ABR295" s="4"/>
      <c r="ABS295" s="4"/>
      <c r="ABT295" s="4"/>
      <c r="ABU295" s="4"/>
      <c r="ABV295" s="4"/>
      <c r="ABW295" s="4"/>
      <c r="ABX295" s="4"/>
      <c r="ABY295" s="4"/>
      <c r="ABZ295" s="4"/>
      <c r="ACA295" s="4"/>
      <c r="ACB295" s="4"/>
      <c r="ACC295" s="4"/>
      <c r="ACD295" s="4"/>
      <c r="ACE295" s="4"/>
      <c r="ACF295" s="4"/>
      <c r="ACG295" s="4"/>
      <c r="ACH295" s="4"/>
      <c r="ACI295" s="4"/>
      <c r="ACJ295" s="4"/>
      <c r="ACK295" s="4"/>
      <c r="ACL295" s="4"/>
      <c r="ACM295" s="4"/>
      <c r="ACN295" s="4"/>
      <c r="ACO295" s="4"/>
      <c r="ACP295" s="4"/>
      <c r="ACQ295" s="4"/>
      <c r="ACR295" s="4"/>
      <c r="ACS295" s="4"/>
      <c r="ACT295" s="4"/>
      <c r="ACU295" s="4"/>
      <c r="ACV295" s="4"/>
      <c r="ACW295" s="4"/>
      <c r="ACX295" s="4"/>
      <c r="ACY295" s="4"/>
      <c r="ACZ295" s="4"/>
      <c r="ADA295" s="4"/>
      <c r="ADB295" s="4"/>
      <c r="ADC295" s="4"/>
      <c r="ADD295" s="4"/>
      <c r="ADE295" s="4"/>
      <c r="ADF295" s="4"/>
      <c r="ADG295" s="4"/>
      <c r="ADH295" s="4"/>
      <c r="ADI295" s="4"/>
      <c r="ADJ295" s="4"/>
      <c r="ADK295" s="4"/>
      <c r="ADL295" s="4"/>
      <c r="ADM295" s="4"/>
      <c r="ADN295" s="4"/>
      <c r="ADO295" s="4"/>
      <c r="ADP295" s="4"/>
    </row>
    <row r="296" spans="1:802" s="2" customFormat="1" ht="16.5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4"/>
      <c r="UK296" s="4"/>
      <c r="UL296" s="4"/>
      <c r="UM296" s="4"/>
      <c r="UN296" s="4"/>
      <c r="UO296" s="4"/>
      <c r="UP296" s="4"/>
      <c r="UQ296" s="4"/>
      <c r="UR296" s="4"/>
      <c r="US296" s="4"/>
      <c r="UT296" s="4"/>
      <c r="UU296" s="4"/>
      <c r="UV296" s="4"/>
      <c r="UW296" s="4"/>
      <c r="UX296" s="4"/>
      <c r="UY296" s="4"/>
      <c r="UZ296" s="4"/>
      <c r="VA296" s="4"/>
      <c r="VB296" s="4"/>
      <c r="VC296" s="4"/>
      <c r="VD296" s="4"/>
      <c r="VE296" s="4"/>
      <c r="VF296" s="4"/>
      <c r="VG296" s="4"/>
      <c r="VH296" s="4"/>
      <c r="VI296" s="4"/>
      <c r="VJ296" s="4"/>
      <c r="VK296" s="4"/>
      <c r="VL296" s="4"/>
      <c r="VM296" s="4"/>
      <c r="VN296" s="4"/>
      <c r="VO296" s="4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WM296" s="4"/>
      <c r="WN296" s="4"/>
      <c r="WO296" s="4"/>
      <c r="WP296" s="4"/>
      <c r="WQ296" s="4"/>
      <c r="WR296" s="4"/>
      <c r="WS296" s="4"/>
      <c r="WT296" s="4"/>
      <c r="WU296" s="4"/>
      <c r="WV296" s="4"/>
      <c r="WW296" s="4"/>
      <c r="WX296" s="4"/>
      <c r="WY296" s="4"/>
      <c r="WZ296" s="4"/>
      <c r="XA296" s="4"/>
      <c r="XB296" s="4"/>
      <c r="XC296" s="4"/>
      <c r="XD296" s="4"/>
      <c r="XE296" s="4"/>
      <c r="XF296" s="4"/>
      <c r="XG296" s="4"/>
      <c r="XH296" s="4"/>
      <c r="XI296" s="4"/>
      <c r="XJ296" s="4"/>
      <c r="XK296" s="4"/>
      <c r="XL296" s="4"/>
      <c r="XM296" s="4"/>
      <c r="XN296" s="4"/>
      <c r="XO296" s="4"/>
      <c r="XP296" s="4"/>
      <c r="XQ296" s="4"/>
      <c r="XR296" s="4"/>
      <c r="XS296" s="4"/>
      <c r="XT296" s="4"/>
      <c r="XU296" s="4"/>
      <c r="XV296" s="4"/>
      <c r="XW296" s="4"/>
      <c r="XX296" s="4"/>
      <c r="XY296" s="4"/>
      <c r="XZ296" s="4"/>
      <c r="YA296" s="4"/>
      <c r="YB296" s="4"/>
      <c r="YC296" s="4"/>
      <c r="YD296" s="4"/>
      <c r="YE296" s="4"/>
      <c r="YF296" s="4"/>
      <c r="YG296" s="4"/>
      <c r="YH296" s="4"/>
      <c r="YI296" s="4"/>
      <c r="YJ296" s="4"/>
      <c r="YK296" s="4"/>
      <c r="YL296" s="4"/>
      <c r="YM296" s="4"/>
      <c r="YN296" s="4"/>
      <c r="YO296" s="4"/>
      <c r="YP296" s="4"/>
      <c r="YQ296" s="4"/>
      <c r="YR296" s="4"/>
      <c r="YS296" s="4"/>
      <c r="YT296" s="4"/>
      <c r="YU296" s="4"/>
      <c r="YV296" s="4"/>
      <c r="YW296" s="4"/>
      <c r="YX296" s="4"/>
      <c r="YY296" s="4"/>
      <c r="YZ296" s="4"/>
      <c r="ZA296" s="4"/>
      <c r="ZB296" s="4"/>
      <c r="ZC296" s="4"/>
      <c r="ZD296" s="4"/>
      <c r="ZE296" s="4"/>
      <c r="ZF296" s="4"/>
      <c r="ZG296" s="4"/>
      <c r="ZH296" s="4"/>
      <c r="ZI296" s="4"/>
      <c r="ZJ296" s="4"/>
      <c r="ZK296" s="4"/>
      <c r="ZL296" s="4"/>
      <c r="ZM296" s="4"/>
      <c r="ZN296" s="4"/>
      <c r="ZO296" s="4"/>
      <c r="ZP296" s="4"/>
      <c r="ZQ296" s="4"/>
      <c r="ZR296" s="4"/>
      <c r="ZS296" s="4"/>
      <c r="ZT296" s="4"/>
      <c r="ZU296" s="4"/>
      <c r="ZV296" s="4"/>
      <c r="ZW296" s="4"/>
      <c r="ZX296" s="4"/>
      <c r="ZY296" s="4"/>
      <c r="ZZ296" s="4"/>
      <c r="AAA296" s="4"/>
      <c r="AAB296" s="4"/>
      <c r="AAC296" s="4"/>
      <c r="AAD296" s="4"/>
      <c r="AAE296" s="4"/>
      <c r="AAF296" s="4"/>
      <c r="AAG296" s="4"/>
      <c r="AAH296" s="4"/>
      <c r="AAI296" s="4"/>
      <c r="AAJ296" s="4"/>
      <c r="AAK296" s="4"/>
      <c r="AAL296" s="4"/>
      <c r="AAM296" s="4"/>
      <c r="AAN296" s="4"/>
      <c r="AAO296" s="4"/>
      <c r="AAP296" s="4"/>
      <c r="AAQ296" s="4"/>
      <c r="AAR296" s="4"/>
      <c r="AAS296" s="4"/>
      <c r="AAT296" s="4"/>
      <c r="AAU296" s="4"/>
      <c r="AAV296" s="4"/>
      <c r="AAW296" s="4"/>
      <c r="AAX296" s="4"/>
      <c r="AAY296" s="4"/>
      <c r="AAZ296" s="4"/>
      <c r="ABC296" s="4"/>
      <c r="ABD296" s="4"/>
      <c r="ABE296" s="4"/>
      <c r="ABF296" s="4"/>
      <c r="ABG296" s="4"/>
      <c r="ABH296" s="4"/>
      <c r="ABI296" s="4"/>
      <c r="ABJ296" s="4"/>
      <c r="ABK296" s="4"/>
      <c r="ABL296" s="4"/>
      <c r="ABM296" s="4"/>
      <c r="ABN296" s="4"/>
      <c r="ABO296" s="4"/>
      <c r="ABP296" s="4"/>
      <c r="ABQ296" s="4"/>
      <c r="ABR296" s="4"/>
      <c r="ABS296" s="4"/>
      <c r="ABT296" s="4"/>
      <c r="ABU296" s="4"/>
      <c r="ABV296" s="4"/>
      <c r="ABW296" s="4"/>
      <c r="ABX296" s="4"/>
      <c r="ABY296" s="4"/>
      <c r="ABZ296" s="4"/>
      <c r="ACA296" s="4"/>
      <c r="ACB296" s="4"/>
      <c r="ACC296" s="4"/>
      <c r="ACD296" s="4"/>
      <c r="ACE296" s="4"/>
      <c r="ACF296" s="4"/>
      <c r="ACG296" s="4"/>
      <c r="ACH296" s="4"/>
      <c r="ACI296" s="4"/>
      <c r="ACJ296" s="4"/>
      <c r="ACK296" s="4"/>
      <c r="ACL296" s="4"/>
      <c r="ACM296" s="4"/>
      <c r="ACN296" s="4"/>
      <c r="ACO296" s="4"/>
      <c r="ACP296" s="4"/>
      <c r="ACQ296" s="4"/>
      <c r="ACR296" s="4"/>
      <c r="ACS296" s="4"/>
      <c r="ACT296" s="4"/>
      <c r="ACU296" s="4"/>
      <c r="ACV296" s="4"/>
      <c r="ACW296" s="4"/>
      <c r="ACX296" s="4"/>
      <c r="ACY296" s="4"/>
      <c r="ACZ296" s="4"/>
      <c r="ADA296" s="4"/>
      <c r="ADB296" s="4"/>
      <c r="ADC296" s="4"/>
      <c r="ADD296" s="4"/>
      <c r="ADE296" s="4"/>
      <c r="ADF296" s="4"/>
      <c r="ADG296" s="4"/>
      <c r="ADH296" s="4"/>
      <c r="ADI296" s="4"/>
      <c r="ADJ296" s="4"/>
      <c r="ADK296" s="4"/>
      <c r="ADL296" s="4"/>
      <c r="ADM296" s="4"/>
      <c r="ADN296" s="4"/>
      <c r="ADO296" s="4"/>
      <c r="ADP296" s="4"/>
    </row>
    <row r="297" spans="1:802" s="2" customFormat="1" ht="16.5">
      <c r="A297" s="5" t="s">
        <v>260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4"/>
      <c r="UL297" s="4"/>
      <c r="UM297" s="4"/>
      <c r="UN297" s="4"/>
      <c r="UO297" s="4"/>
      <c r="UP297" s="4"/>
      <c r="UQ297" s="4"/>
      <c r="UR297" s="4"/>
      <c r="US297" s="4"/>
      <c r="UT297" s="4"/>
      <c r="UU297" s="4"/>
      <c r="UV297" s="4"/>
      <c r="UW297" s="4"/>
      <c r="UX297" s="4"/>
      <c r="UY297" s="4"/>
      <c r="UZ297" s="4"/>
      <c r="VA297" s="4"/>
      <c r="VB297" s="4"/>
      <c r="VC297" s="4"/>
      <c r="VD297" s="4"/>
      <c r="VE297" s="4"/>
      <c r="VF297" s="4"/>
      <c r="VG297" s="4"/>
      <c r="VH297" s="4"/>
      <c r="VI297" s="4"/>
      <c r="VJ297" s="4"/>
      <c r="VK297" s="4"/>
      <c r="VL297" s="4"/>
      <c r="VM297" s="4"/>
      <c r="VN297" s="4"/>
      <c r="VO297" s="4"/>
      <c r="VP297" s="4"/>
      <c r="VQ297" s="4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WO297" s="4"/>
      <c r="WP297" s="4"/>
      <c r="WQ297" s="4"/>
      <c r="WR297" s="4"/>
      <c r="WS297" s="4"/>
      <c r="WT297" s="4"/>
      <c r="WU297" s="4"/>
      <c r="WV297" s="4"/>
      <c r="WW297" s="4"/>
      <c r="WX297" s="4"/>
      <c r="WY297" s="4"/>
      <c r="WZ297" s="4"/>
      <c r="XA297" s="4"/>
      <c r="XB297" s="4"/>
      <c r="XC297" s="4"/>
      <c r="XD297" s="4"/>
      <c r="XE297" s="4"/>
      <c r="XF297" s="4"/>
      <c r="XG297" s="4"/>
      <c r="XH297" s="4"/>
      <c r="XI297" s="4"/>
      <c r="XJ297" s="4"/>
      <c r="XK297" s="4"/>
      <c r="XL297" s="4"/>
      <c r="XM297" s="4"/>
      <c r="XN297" s="4"/>
      <c r="XO297" s="4"/>
      <c r="XP297" s="4"/>
      <c r="XQ297" s="4"/>
      <c r="XR297" s="4"/>
      <c r="XS297" s="4"/>
      <c r="XT297" s="4"/>
      <c r="XU297" s="4"/>
      <c r="XV297" s="4"/>
      <c r="XW297" s="4"/>
      <c r="XX297" s="4"/>
      <c r="XY297" s="4"/>
      <c r="XZ297" s="4"/>
      <c r="YA297" s="4"/>
      <c r="YB297" s="4"/>
      <c r="YC297" s="4"/>
      <c r="YD297" s="4"/>
      <c r="YE297" s="4"/>
      <c r="YF297" s="4"/>
      <c r="YG297" s="4"/>
      <c r="YH297" s="4"/>
      <c r="YI297" s="4"/>
      <c r="YJ297" s="4"/>
      <c r="YK297" s="4"/>
      <c r="YL297" s="4"/>
      <c r="YM297" s="4"/>
      <c r="YN297" s="4"/>
      <c r="YO297" s="4"/>
      <c r="YP297" s="4"/>
      <c r="YQ297" s="4"/>
      <c r="YR297" s="4"/>
      <c r="YS297" s="4"/>
      <c r="YT297" s="4"/>
      <c r="YU297" s="4"/>
      <c r="YV297" s="4"/>
      <c r="YW297" s="4"/>
      <c r="YX297" s="4"/>
      <c r="YY297" s="4"/>
      <c r="YZ297" s="4"/>
      <c r="ZA297" s="4"/>
      <c r="ZB297" s="4"/>
      <c r="ZC297" s="4"/>
      <c r="ZD297" s="4"/>
      <c r="ZE297" s="4"/>
      <c r="ZF297" s="4"/>
      <c r="ZG297" s="4"/>
      <c r="ZH297" s="4"/>
      <c r="ZI297" s="4"/>
      <c r="ZJ297" s="4"/>
      <c r="ZK297" s="4"/>
      <c r="ZL297" s="4"/>
      <c r="ZM297" s="4"/>
      <c r="ZN297" s="4"/>
      <c r="ZO297" s="4"/>
      <c r="ZP297" s="4"/>
      <c r="ZQ297" s="4"/>
      <c r="ZR297" s="4"/>
      <c r="ZS297" s="4"/>
      <c r="ZT297" s="4"/>
      <c r="ZU297" s="4"/>
      <c r="ZV297" s="4"/>
      <c r="ZW297" s="4"/>
      <c r="ZX297" s="4"/>
      <c r="ZY297" s="4"/>
      <c r="ZZ297" s="4"/>
      <c r="AAA297" s="4"/>
      <c r="AAB297" s="4"/>
      <c r="AAC297" s="4"/>
      <c r="AAD297" s="4"/>
      <c r="AAE297" s="4"/>
      <c r="AAF297" s="4"/>
      <c r="AAG297" s="4"/>
      <c r="AAH297" s="4"/>
      <c r="AAI297" s="4"/>
      <c r="AAJ297" s="4"/>
      <c r="AAK297" s="4"/>
      <c r="AAL297" s="4"/>
      <c r="AAM297" s="4"/>
      <c r="AAN297" s="4"/>
      <c r="AAO297" s="4"/>
      <c r="AAP297" s="4"/>
      <c r="AAQ297" s="4"/>
      <c r="AAR297" s="4"/>
      <c r="AAS297" s="4"/>
      <c r="AAT297" s="4"/>
      <c r="AAU297" s="4"/>
      <c r="AAV297" s="4"/>
      <c r="AAW297" s="4"/>
      <c r="AAX297" s="4"/>
      <c r="AAY297" s="4"/>
      <c r="AAZ297" s="4"/>
      <c r="ABA297" s="4"/>
      <c r="ABB297" s="4"/>
      <c r="ABC297" s="4"/>
      <c r="ABD297" s="4"/>
      <c r="ABE297" s="4"/>
      <c r="ABF297" s="4"/>
      <c r="ABG297" s="4"/>
      <c r="ABH297" s="4"/>
      <c r="ABI297" s="4"/>
      <c r="ABJ297" s="4"/>
      <c r="ABK297" s="4"/>
      <c r="ABL297" s="4"/>
      <c r="ABM297" s="4"/>
      <c r="ABN297" s="4"/>
      <c r="ABO297" s="4"/>
      <c r="ABP297" s="4"/>
      <c r="ABQ297" s="4"/>
      <c r="ABR297" s="4"/>
      <c r="ABS297" s="4"/>
      <c r="ABT297" s="4"/>
      <c r="ABU297" s="4"/>
      <c r="ABV297" s="4"/>
      <c r="ABW297" s="4"/>
      <c r="ABX297" s="4"/>
      <c r="ABY297" s="4"/>
      <c r="ABZ297" s="4"/>
      <c r="ACA297" s="4"/>
      <c r="ACB297" s="4"/>
      <c r="ACC297" s="4"/>
      <c r="ACD297" s="4"/>
      <c r="ACE297" s="4"/>
      <c r="ACF297" s="4"/>
      <c r="ACG297" s="4"/>
      <c r="ACH297" s="4"/>
      <c r="ACI297" s="4"/>
      <c r="ACJ297" s="4"/>
      <c r="ACK297" s="4"/>
      <c r="ACL297" s="4"/>
      <c r="ACM297" s="4"/>
      <c r="ACN297" s="4"/>
      <c r="ACO297" s="4"/>
      <c r="ACP297" s="4"/>
      <c r="ACQ297" s="4"/>
      <c r="ACR297" s="4"/>
      <c r="ACS297" s="4"/>
      <c r="ACT297" s="4"/>
      <c r="ACU297" s="4"/>
      <c r="ACV297" s="4"/>
      <c r="ACW297" s="4"/>
      <c r="ACX297" s="4"/>
      <c r="ACY297" s="4"/>
      <c r="ACZ297" s="4"/>
      <c r="ADA297" s="4"/>
      <c r="ADB297" s="4"/>
      <c r="ADC297" s="4"/>
      <c r="ADD297" s="4"/>
      <c r="ADE297" s="4"/>
      <c r="ADF297" s="4"/>
      <c r="ADG297" s="4"/>
      <c r="ADH297" s="4"/>
      <c r="ADI297" s="4"/>
      <c r="ADJ297" s="4"/>
      <c r="ADK297" s="4"/>
      <c r="ADL297" s="4"/>
      <c r="ADM297" s="4"/>
      <c r="ADN297" s="4"/>
      <c r="ADO297" s="4"/>
      <c r="ADP297" s="4"/>
    </row>
    <row r="298" spans="1:802" s="2" customFormat="1" ht="16.5">
      <c r="A298" s="20" t="s">
        <v>288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4"/>
      <c r="UL298" s="4"/>
      <c r="UM298" s="4"/>
      <c r="UN298" s="4"/>
      <c r="UO298" s="4"/>
      <c r="UP298" s="4"/>
      <c r="UQ298" s="4"/>
      <c r="UR298" s="4"/>
      <c r="US298" s="4"/>
      <c r="UT298" s="4"/>
      <c r="UU298" s="4"/>
      <c r="UV298" s="4"/>
      <c r="UW298" s="4"/>
      <c r="UX298" s="4"/>
      <c r="UY298" s="4"/>
      <c r="UZ298" s="4"/>
      <c r="VA298" s="4"/>
      <c r="VB298" s="4"/>
      <c r="VC298" s="4"/>
      <c r="VD298" s="4"/>
      <c r="VE298" s="4"/>
      <c r="VF298" s="4"/>
      <c r="VG298" s="4"/>
      <c r="VH298" s="4"/>
      <c r="VI298" s="4"/>
      <c r="VJ298" s="4"/>
      <c r="VK298" s="4"/>
      <c r="VL298" s="4"/>
      <c r="VM298" s="4"/>
      <c r="VN298" s="4"/>
      <c r="VO298" s="4"/>
      <c r="VP298" s="4"/>
      <c r="VQ298" s="4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WO298" s="4"/>
      <c r="WP298" s="4"/>
      <c r="WQ298" s="4"/>
      <c r="WR298" s="4"/>
      <c r="WS298" s="4"/>
      <c r="WT298" s="4"/>
      <c r="WU298" s="4"/>
      <c r="WV298" s="4"/>
      <c r="WW298" s="4"/>
      <c r="WX298" s="4"/>
      <c r="WY298" s="4"/>
      <c r="WZ298" s="4"/>
      <c r="XA298" s="4"/>
      <c r="XB298" s="4"/>
      <c r="XC298" s="4"/>
      <c r="XD298" s="4"/>
      <c r="XE298" s="4"/>
      <c r="XF298" s="4"/>
      <c r="XG298" s="4"/>
      <c r="XH298" s="4"/>
      <c r="XI298" s="4"/>
      <c r="XJ298" s="4"/>
      <c r="XK298" s="4"/>
      <c r="XL298" s="4"/>
      <c r="XM298" s="4"/>
      <c r="XN298" s="4"/>
      <c r="XO298" s="4"/>
      <c r="XP298" s="4"/>
      <c r="XQ298" s="4"/>
      <c r="XR298" s="4"/>
      <c r="XS298" s="4"/>
      <c r="XT298" s="4"/>
      <c r="XU298" s="4"/>
      <c r="XV298" s="4"/>
      <c r="XW298" s="4"/>
      <c r="XX298" s="4"/>
      <c r="XY298" s="4"/>
      <c r="XZ298" s="4"/>
      <c r="YA298" s="4"/>
      <c r="YB298" s="4"/>
      <c r="YC298" s="4"/>
      <c r="YD298" s="4"/>
      <c r="YE298" s="4"/>
      <c r="YF298" s="4"/>
      <c r="YG298" s="4"/>
      <c r="YH298" s="4"/>
      <c r="YI298" s="4"/>
      <c r="YJ298" s="4"/>
      <c r="YK298" s="4"/>
      <c r="YL298" s="4"/>
      <c r="YM298" s="4"/>
      <c r="YN298" s="4"/>
      <c r="YO298" s="4"/>
      <c r="YP298" s="4"/>
      <c r="YQ298" s="4"/>
      <c r="YR298" s="4"/>
      <c r="YS298" s="4"/>
      <c r="YT298" s="4"/>
      <c r="YU298" s="4"/>
      <c r="YV298" s="4"/>
      <c r="YW298" s="4"/>
      <c r="YX298" s="4"/>
      <c r="YY298" s="4"/>
      <c r="YZ298" s="4"/>
      <c r="ZA298" s="4"/>
      <c r="ZB298" s="4"/>
      <c r="ZC298" s="4"/>
      <c r="ZD298" s="4"/>
      <c r="ZE298" s="4"/>
      <c r="ZF298" s="4"/>
      <c r="ZG298" s="4"/>
      <c r="ZH298" s="4"/>
      <c r="ZI298" s="4"/>
      <c r="ZJ298" s="4"/>
      <c r="ZK298" s="4"/>
      <c r="ZL298" s="4"/>
      <c r="ZM298" s="4"/>
      <c r="ZN298" s="4"/>
      <c r="ZO298" s="4"/>
      <c r="ZP298" s="4"/>
      <c r="ZQ298" s="4"/>
      <c r="ZR298" s="4"/>
      <c r="ZS298" s="4"/>
      <c r="ZT298" s="4"/>
      <c r="ZU298" s="4"/>
      <c r="ZV298" s="4"/>
      <c r="ZW298" s="4"/>
      <c r="ZX298" s="4"/>
      <c r="ZY298" s="4"/>
      <c r="ZZ298" s="4"/>
      <c r="AAA298" s="4"/>
      <c r="AAB298" s="4"/>
      <c r="AAC298" s="4"/>
      <c r="AAD298" s="4"/>
      <c r="AAE298" s="4"/>
      <c r="AAF298" s="4"/>
      <c r="AAG298" s="4"/>
      <c r="AAH298" s="4"/>
      <c r="AAI298" s="4"/>
      <c r="AAJ298" s="4"/>
      <c r="AAK298" s="4"/>
      <c r="AAL298" s="4"/>
      <c r="AAM298" s="4"/>
      <c r="AAN298" s="4"/>
      <c r="AAO298" s="4"/>
      <c r="AAP298" s="4"/>
      <c r="AAQ298" s="4"/>
      <c r="AAR298" s="4"/>
      <c r="AAS298" s="4"/>
      <c r="AAT298" s="4"/>
      <c r="AAU298" s="4"/>
      <c r="AAV298" s="4"/>
      <c r="AAW298" s="4"/>
      <c r="AAX298" s="4"/>
      <c r="AAY298" s="4"/>
      <c r="AAZ298" s="4"/>
      <c r="ABA298" s="4"/>
      <c r="ABB298" s="4"/>
      <c r="ABC298" s="4"/>
      <c r="ABD298" s="4"/>
      <c r="ABE298" s="4"/>
      <c r="ABF298" s="4"/>
      <c r="ABG298" s="4"/>
      <c r="ABH298" s="4"/>
      <c r="ABI298" s="4"/>
      <c r="ABJ298" s="4"/>
      <c r="ABK298" s="4"/>
      <c r="ABL298" s="4"/>
      <c r="ABM298" s="4"/>
      <c r="ABN298" s="4"/>
      <c r="ABO298" s="4"/>
      <c r="ABP298" s="4"/>
      <c r="ABQ298" s="4"/>
      <c r="ABR298" s="4"/>
      <c r="ABS298" s="4"/>
      <c r="ABT298" s="4"/>
      <c r="ABU298" s="4"/>
      <c r="ABV298" s="4"/>
      <c r="ABW298" s="4"/>
      <c r="ABX298" s="4"/>
      <c r="ABY298" s="4"/>
      <c r="ABZ298" s="4"/>
      <c r="ACA298" s="4"/>
      <c r="ACB298" s="4"/>
      <c r="ACC298" s="4"/>
      <c r="ACD298" s="4"/>
      <c r="ACE298" s="4"/>
      <c r="ACF298" s="4"/>
      <c r="ACG298" s="4"/>
      <c r="ACH298" s="4"/>
      <c r="ACI298" s="4"/>
      <c r="ACJ298" s="4"/>
      <c r="ACK298" s="4"/>
      <c r="ACL298" s="4"/>
      <c r="ACM298" s="4"/>
      <c r="ACN298" s="4"/>
      <c r="ACO298" s="4"/>
      <c r="ACP298" s="4"/>
      <c r="ACQ298" s="4"/>
      <c r="ACR298" s="4"/>
      <c r="ACS298" s="4"/>
      <c r="ACT298" s="4"/>
      <c r="ACU298" s="4"/>
      <c r="ACV298" s="4"/>
      <c r="ACW298" s="4"/>
      <c r="ACX298" s="4"/>
      <c r="ACY298" s="4"/>
      <c r="ACZ298" s="4"/>
      <c r="ADA298" s="4"/>
      <c r="ADB298" s="4"/>
      <c r="ADC298" s="4"/>
      <c r="ADD298" s="4"/>
      <c r="ADE298" s="4"/>
      <c r="ADF298" s="4"/>
      <c r="ADG298" s="4"/>
      <c r="ADH298" s="4"/>
      <c r="ADI298" s="4"/>
      <c r="ADJ298" s="4"/>
      <c r="ADK298" s="4"/>
      <c r="ADL298" s="4"/>
      <c r="ADM298" s="4"/>
      <c r="ADN298" s="4"/>
      <c r="ADO298" s="4"/>
      <c r="ADP298" s="4"/>
    </row>
    <row r="299" spans="1:802" s="2" customFormat="1" ht="16.5">
      <c r="A299" s="3" t="s">
        <v>289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4"/>
      <c r="UN299" s="4"/>
      <c r="UO299" s="4"/>
      <c r="UP299" s="4"/>
      <c r="UQ299" s="4"/>
      <c r="UR299" s="4"/>
      <c r="US299" s="4"/>
      <c r="UT299" s="4"/>
      <c r="UU299" s="4"/>
      <c r="UV299" s="4"/>
      <c r="UW299" s="4"/>
      <c r="UX299" s="4"/>
      <c r="UY299" s="4"/>
      <c r="UZ299" s="4"/>
      <c r="VA299" s="4"/>
      <c r="VB299" s="4"/>
      <c r="VC299" s="4"/>
      <c r="VD299" s="4"/>
      <c r="VE299" s="4"/>
      <c r="VF299" s="4"/>
      <c r="VG299" s="4"/>
      <c r="VH299" s="4"/>
      <c r="VI299" s="4"/>
      <c r="VJ299" s="4"/>
      <c r="VK299" s="4"/>
      <c r="VL299" s="4"/>
      <c r="VM299" s="4"/>
      <c r="VN299" s="4"/>
      <c r="VO299" s="4"/>
      <c r="VP299" s="4"/>
      <c r="VQ299" s="4"/>
      <c r="VR299" s="4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WP299" s="4"/>
      <c r="WQ299" s="4"/>
      <c r="WR299" s="4"/>
      <c r="WS299" s="4"/>
      <c r="WT299" s="4"/>
      <c r="WU299" s="4"/>
      <c r="WV299" s="4"/>
      <c r="WW299" s="4"/>
      <c r="WX299" s="4"/>
      <c r="WY299" s="4"/>
      <c r="WZ299" s="4"/>
      <c r="XA299" s="4"/>
      <c r="XB299" s="4"/>
      <c r="XC299" s="4"/>
      <c r="XD299" s="4"/>
      <c r="XE299" s="4"/>
      <c r="XF299" s="4"/>
      <c r="XG299" s="4"/>
      <c r="XH299" s="4"/>
      <c r="XI299" s="4"/>
      <c r="XJ299" s="4"/>
      <c r="XK299" s="4"/>
      <c r="XL299" s="4"/>
      <c r="XM299" s="4"/>
      <c r="XN299" s="4"/>
      <c r="XO299" s="4"/>
      <c r="XP299" s="4"/>
      <c r="XQ299" s="4"/>
      <c r="XR299" s="4"/>
      <c r="XS299" s="4"/>
      <c r="XT299" s="4"/>
      <c r="XU299" s="4"/>
      <c r="XV299" s="4"/>
      <c r="XW299" s="4"/>
      <c r="XX299" s="4"/>
      <c r="XY299" s="4"/>
      <c r="XZ299" s="4"/>
      <c r="YA299" s="4"/>
      <c r="YB299" s="4"/>
      <c r="YC299" s="4"/>
      <c r="YD299" s="4"/>
      <c r="YE299" s="4"/>
      <c r="YF299" s="4"/>
      <c r="YG299" s="4"/>
      <c r="YH299" s="4"/>
      <c r="YI299" s="4"/>
      <c r="YJ299" s="4"/>
      <c r="YK299" s="4"/>
      <c r="YL299" s="4"/>
      <c r="YM299" s="4"/>
      <c r="YN299" s="4"/>
      <c r="YO299" s="4"/>
      <c r="YP299" s="4"/>
      <c r="YQ299" s="4"/>
      <c r="YR299" s="4"/>
      <c r="YS299" s="4"/>
      <c r="YT299" s="4"/>
      <c r="YU299" s="4"/>
      <c r="YV299" s="4"/>
      <c r="YW299" s="4"/>
      <c r="YX299" s="4"/>
      <c r="YY299" s="4"/>
      <c r="YZ299" s="4"/>
      <c r="ZA299" s="4"/>
      <c r="ZB299" s="4"/>
      <c r="ZC299" s="4"/>
      <c r="ZD299" s="4"/>
      <c r="ZE299" s="4"/>
      <c r="ZF299" s="4"/>
      <c r="ZG299" s="4"/>
      <c r="ZH299" s="4"/>
      <c r="ZI299" s="4"/>
      <c r="ZJ299" s="4"/>
      <c r="ZK299" s="4"/>
      <c r="ZL299" s="4"/>
      <c r="ZM299" s="4"/>
      <c r="ZN299" s="4"/>
      <c r="ZO299" s="4"/>
      <c r="ZP299" s="4"/>
      <c r="ZQ299" s="4"/>
      <c r="ZR299" s="4"/>
      <c r="ZS299" s="4"/>
      <c r="ZT299" s="4"/>
      <c r="ZU299" s="4"/>
      <c r="ZV299" s="4"/>
      <c r="ZW299" s="4"/>
      <c r="ZX299" s="4"/>
      <c r="ZY299" s="4"/>
      <c r="ZZ299" s="4"/>
      <c r="AAA299" s="4"/>
      <c r="AAB299" s="4"/>
      <c r="AAC299" s="4"/>
      <c r="AAD299" s="4"/>
      <c r="AAE299" s="4"/>
      <c r="AAF299" s="4"/>
      <c r="AAG299" s="4"/>
      <c r="AAH299" s="4"/>
      <c r="AAI299" s="4"/>
      <c r="AAJ299" s="4"/>
      <c r="AAK299" s="4"/>
      <c r="AAL299" s="4"/>
      <c r="AAM299" s="4"/>
      <c r="AAN299" s="4"/>
      <c r="AAO299" s="4"/>
      <c r="AAP299" s="4"/>
      <c r="AAQ299" s="4"/>
      <c r="AAR299" s="4"/>
      <c r="AAS299" s="4"/>
      <c r="AAT299" s="4"/>
      <c r="AAU299" s="4"/>
      <c r="AAV299" s="4"/>
      <c r="AAW299" s="4"/>
      <c r="AAX299" s="4"/>
      <c r="AAY299" s="4"/>
      <c r="AAZ299" s="4"/>
      <c r="ABA299" s="4"/>
      <c r="ABB299" s="4"/>
      <c r="ABC299" s="4"/>
      <c r="ABD299" s="4"/>
      <c r="ABE299" s="4"/>
      <c r="ABF299" s="4"/>
      <c r="ABG299" s="4"/>
      <c r="ABH299" s="4"/>
      <c r="ABI299" s="4"/>
      <c r="ABJ299" s="4"/>
      <c r="ABK299" s="4"/>
      <c r="ABL299" s="4"/>
      <c r="ABM299" s="4"/>
      <c r="ABN299" s="4"/>
      <c r="ABO299" s="4"/>
      <c r="ABP299" s="4"/>
      <c r="ABQ299" s="4"/>
      <c r="ABR299" s="4"/>
      <c r="ABS299" s="4"/>
      <c r="ABT299" s="4"/>
      <c r="ABU299" s="4"/>
      <c r="ABV299" s="4"/>
      <c r="ABW299" s="4"/>
      <c r="ABX299" s="4"/>
      <c r="ABY299" s="4"/>
      <c r="ABZ299" s="4"/>
      <c r="ACA299" s="4"/>
      <c r="ACB299" s="4"/>
      <c r="ACC299" s="4"/>
      <c r="ACD299" s="4"/>
      <c r="ACE299" s="4"/>
      <c r="ACF299" s="4"/>
      <c r="ACG299" s="4"/>
      <c r="ACH299" s="4"/>
      <c r="ACI299" s="4"/>
      <c r="ACJ299" s="4"/>
      <c r="ACK299" s="4"/>
      <c r="ACL299" s="4"/>
      <c r="ACM299" s="4"/>
      <c r="ACN299" s="4"/>
      <c r="ACO299" s="4"/>
      <c r="ACP299" s="4"/>
      <c r="ACQ299" s="4"/>
      <c r="ACR299" s="4"/>
      <c r="ACS299" s="4"/>
      <c r="ACT299" s="4"/>
      <c r="ACU299" s="4"/>
      <c r="ACV299" s="4"/>
      <c r="ACW299" s="4"/>
      <c r="ACX299" s="4"/>
      <c r="ACY299" s="4"/>
      <c r="ACZ299" s="4"/>
      <c r="ADA299" s="4"/>
      <c r="ADB299" s="4"/>
      <c r="ADC299" s="4"/>
      <c r="ADD299" s="4"/>
      <c r="ADE299" s="4"/>
      <c r="ADF299" s="4"/>
      <c r="ADG299" s="4"/>
      <c r="ADH299" s="4"/>
      <c r="ADI299" s="4"/>
      <c r="ADJ299" s="4"/>
      <c r="ADK299" s="4"/>
      <c r="ADL299" s="4"/>
      <c r="ADM299" s="4"/>
      <c r="ADN299" s="4"/>
      <c r="ADO299" s="4"/>
      <c r="ADP299" s="4"/>
    </row>
    <row r="300" spans="1:802" s="2" customFormat="1" ht="16.5">
      <c r="A300" s="3" t="s">
        <v>290</v>
      </c>
      <c r="B300" s="4">
        <v>1565</v>
      </c>
      <c r="C300" s="4">
        <v>1071</v>
      </c>
      <c r="D300" s="4">
        <v>261</v>
      </c>
      <c r="E300" s="4">
        <v>958</v>
      </c>
      <c r="F300" s="4">
        <v>2154</v>
      </c>
      <c r="G300" s="4">
        <v>4412</v>
      </c>
      <c r="H300" s="4">
        <v>1743</v>
      </c>
      <c r="I300" s="4">
        <v>4133</v>
      </c>
      <c r="J300" s="4">
        <v>2970</v>
      </c>
      <c r="K300" s="4">
        <v>2602</v>
      </c>
      <c r="L300" s="4">
        <v>4022</v>
      </c>
      <c r="M300" s="4">
        <v>1589</v>
      </c>
      <c r="N300" s="4">
        <v>1856</v>
      </c>
      <c r="O300" s="4">
        <v>4146</v>
      </c>
      <c r="P300" s="4">
        <v>2444</v>
      </c>
      <c r="Q300" s="4">
        <v>2890</v>
      </c>
      <c r="R300" s="4">
        <v>2630</v>
      </c>
      <c r="S300" s="4">
        <v>247</v>
      </c>
      <c r="T300" s="4">
        <v>1890</v>
      </c>
      <c r="U300" s="4">
        <v>3224</v>
      </c>
      <c r="V300" s="4">
        <v>1985</v>
      </c>
      <c r="W300" s="4">
        <v>3072</v>
      </c>
      <c r="X300" s="4">
        <v>2840</v>
      </c>
      <c r="Y300" s="4">
        <v>1858</v>
      </c>
      <c r="Z300" s="4">
        <v>2469</v>
      </c>
      <c r="AA300" s="4">
        <v>1861</v>
      </c>
      <c r="AB300" s="4">
        <v>4410</v>
      </c>
      <c r="AC300" s="4">
        <v>3899</v>
      </c>
      <c r="AD300" s="4">
        <v>2153</v>
      </c>
      <c r="AE300" s="4">
        <v>2774</v>
      </c>
      <c r="AF300" s="4">
        <v>2602</v>
      </c>
      <c r="AG300" s="4">
        <v>3252</v>
      </c>
      <c r="AH300" s="4">
        <v>3367</v>
      </c>
      <c r="AI300" s="4">
        <v>3703</v>
      </c>
      <c r="AJ300" s="4">
        <v>4207</v>
      </c>
      <c r="AK300" s="4">
        <v>3844</v>
      </c>
      <c r="AL300" s="4">
        <v>3231</v>
      </c>
      <c r="AM300" s="4">
        <v>1098</v>
      </c>
      <c r="AN300" s="4">
        <v>3330</v>
      </c>
      <c r="AO300" s="4">
        <v>1803</v>
      </c>
      <c r="AP300" s="4">
        <v>2159</v>
      </c>
      <c r="AQ300" s="4">
        <v>3682</v>
      </c>
      <c r="AR300" s="4">
        <v>1472</v>
      </c>
      <c r="AS300" s="4">
        <v>884</v>
      </c>
      <c r="AT300" s="4">
        <v>2363</v>
      </c>
      <c r="AU300" s="4">
        <v>2333</v>
      </c>
      <c r="AV300" s="4">
        <v>2354</v>
      </c>
      <c r="AW300" s="4">
        <v>2478</v>
      </c>
      <c r="AX300" s="4">
        <v>2352</v>
      </c>
      <c r="AY300" s="4">
        <v>1560</v>
      </c>
      <c r="AZ300" s="4">
        <v>1516</v>
      </c>
      <c r="BA300" s="4">
        <v>1495</v>
      </c>
      <c r="BB300" s="4">
        <v>1625</v>
      </c>
      <c r="BC300" s="4">
        <v>2176</v>
      </c>
      <c r="BD300" s="4">
        <v>1400</v>
      </c>
      <c r="BE300" s="4">
        <v>951</v>
      </c>
      <c r="BF300" s="4">
        <v>5828</v>
      </c>
      <c r="BG300" s="4">
        <v>5323</v>
      </c>
      <c r="BH300" s="4">
        <v>5147</v>
      </c>
      <c r="BI300" s="4">
        <v>4675</v>
      </c>
      <c r="BJ300" s="4">
        <v>3106</v>
      </c>
      <c r="BK300" s="4">
        <v>3685</v>
      </c>
      <c r="BL300" s="4">
        <v>2236</v>
      </c>
      <c r="BM300" s="4">
        <v>1286</v>
      </c>
      <c r="BN300" s="4">
        <v>4025</v>
      </c>
      <c r="BO300" s="4">
        <v>2084</v>
      </c>
      <c r="BP300" s="4">
        <v>893</v>
      </c>
      <c r="BQ300" s="4">
        <v>3878</v>
      </c>
      <c r="BR300" s="4">
        <v>2009</v>
      </c>
      <c r="BS300" s="4">
        <v>820</v>
      </c>
      <c r="BT300" s="4"/>
      <c r="BU300" s="4">
        <v>2012</v>
      </c>
      <c r="BV300" s="4">
        <v>2179</v>
      </c>
      <c r="BW300" s="4">
        <v>1645</v>
      </c>
      <c r="BX300" s="4">
        <v>4106</v>
      </c>
      <c r="BY300" s="4">
        <v>2840</v>
      </c>
      <c r="BZ300" s="4">
        <v>899</v>
      </c>
      <c r="CA300" s="4">
        <v>1829</v>
      </c>
      <c r="CB300" s="4">
        <v>1018</v>
      </c>
      <c r="CC300" s="4">
        <v>2824</v>
      </c>
      <c r="CD300" s="4">
        <v>2929</v>
      </c>
      <c r="CE300" s="4">
        <v>2901</v>
      </c>
      <c r="CF300" s="4">
        <v>4355</v>
      </c>
      <c r="CG300" s="4">
        <v>1261</v>
      </c>
      <c r="CH300" s="4">
        <v>3454</v>
      </c>
      <c r="CI300" s="4">
        <v>2695</v>
      </c>
      <c r="CJ300" s="4">
        <v>3791</v>
      </c>
      <c r="CK300" s="4">
        <v>2432</v>
      </c>
      <c r="CL300" s="4">
        <v>3246</v>
      </c>
      <c r="CM300" s="4">
        <v>1746</v>
      </c>
      <c r="CN300" s="4">
        <v>2415</v>
      </c>
      <c r="CO300" s="4">
        <v>2545</v>
      </c>
      <c r="CP300" s="4">
        <v>1293</v>
      </c>
      <c r="CQ300" s="4">
        <v>2484</v>
      </c>
      <c r="CR300" s="4">
        <v>1100</v>
      </c>
      <c r="CS300" s="4">
        <v>1961</v>
      </c>
      <c r="CT300" s="4">
        <v>2689</v>
      </c>
      <c r="CU300" s="4">
        <v>1755</v>
      </c>
      <c r="CV300" s="4">
        <v>1815</v>
      </c>
      <c r="CW300" s="4">
        <v>2120</v>
      </c>
      <c r="CX300" s="4">
        <v>738</v>
      </c>
      <c r="CY300" s="4">
        <v>2957</v>
      </c>
      <c r="CZ300" s="4">
        <v>3496</v>
      </c>
      <c r="DA300" s="4">
        <v>731</v>
      </c>
      <c r="DB300" s="4">
        <v>3348</v>
      </c>
      <c r="DC300" s="4">
        <v>671</v>
      </c>
      <c r="DD300" s="4">
        <v>1496</v>
      </c>
      <c r="DE300" s="4">
        <v>2276</v>
      </c>
      <c r="DF300" s="4">
        <v>1612</v>
      </c>
      <c r="DG300" s="4">
        <v>5942</v>
      </c>
      <c r="DH300" s="4">
        <v>3666</v>
      </c>
      <c r="DI300" s="4">
        <v>7497</v>
      </c>
      <c r="DJ300" s="4">
        <v>1604</v>
      </c>
      <c r="DK300" s="4">
        <v>2151</v>
      </c>
      <c r="DL300" s="4">
        <v>3398</v>
      </c>
      <c r="DM300" s="4">
        <v>1199</v>
      </c>
      <c r="DN300" s="4">
        <v>961</v>
      </c>
      <c r="DO300" s="4">
        <v>1472</v>
      </c>
      <c r="DP300" s="4">
        <v>2982</v>
      </c>
      <c r="DQ300" s="4">
        <v>1407</v>
      </c>
      <c r="DR300" s="4">
        <v>1914</v>
      </c>
      <c r="DS300" s="4">
        <v>417</v>
      </c>
      <c r="DT300" s="4">
        <v>3761</v>
      </c>
      <c r="DU300" s="4">
        <v>2797</v>
      </c>
      <c r="DV300" s="4">
        <v>3900</v>
      </c>
      <c r="DW300" s="4">
        <v>1431</v>
      </c>
      <c r="DX300" s="4">
        <v>811</v>
      </c>
      <c r="DY300" s="4">
        <v>2804</v>
      </c>
      <c r="DZ300" s="4">
        <v>2165</v>
      </c>
      <c r="EA300" s="4">
        <v>2861</v>
      </c>
      <c r="EB300" s="4">
        <v>2365</v>
      </c>
      <c r="EC300" s="4">
        <v>1108</v>
      </c>
      <c r="ED300" s="4">
        <v>1497</v>
      </c>
      <c r="EE300" s="4">
        <v>1989</v>
      </c>
      <c r="EF300" s="4">
        <v>4768</v>
      </c>
      <c r="EG300" s="4">
        <v>6234</v>
      </c>
      <c r="EH300" s="4">
        <v>2197</v>
      </c>
      <c r="EI300" s="4">
        <v>1686</v>
      </c>
      <c r="EJ300" s="4">
        <v>3674</v>
      </c>
      <c r="EK300" s="4">
        <v>3361</v>
      </c>
      <c r="EL300" s="4">
        <v>2497</v>
      </c>
      <c r="EM300" s="4">
        <v>2000</v>
      </c>
      <c r="EN300" s="4">
        <v>2526</v>
      </c>
      <c r="EO300" s="4">
        <v>4006</v>
      </c>
      <c r="EP300" s="4">
        <v>1114</v>
      </c>
      <c r="EQ300" s="4">
        <v>2670</v>
      </c>
      <c r="ER300" s="4">
        <v>1077</v>
      </c>
      <c r="ES300" s="4">
        <v>4727</v>
      </c>
      <c r="ET300" s="4">
        <v>733</v>
      </c>
      <c r="EU300" s="4">
        <v>2162</v>
      </c>
      <c r="EV300" s="4">
        <v>2466</v>
      </c>
      <c r="EW300" s="4">
        <v>2181</v>
      </c>
      <c r="EX300" s="4">
        <v>3007</v>
      </c>
      <c r="EY300" s="4">
        <v>2102</v>
      </c>
      <c r="EZ300" s="4">
        <v>3215</v>
      </c>
      <c r="FA300" s="4">
        <v>1786</v>
      </c>
      <c r="FB300" s="4">
        <v>721</v>
      </c>
      <c r="FC300" s="4">
        <v>756</v>
      </c>
      <c r="FD300" s="4">
        <v>1139</v>
      </c>
      <c r="FE300" s="4">
        <v>2027</v>
      </c>
      <c r="FF300" s="4">
        <v>5538</v>
      </c>
      <c r="FG300" s="4">
        <v>3976</v>
      </c>
      <c r="FH300" s="4">
        <v>5059</v>
      </c>
      <c r="FI300" s="4">
        <v>2935</v>
      </c>
      <c r="FJ300" s="4">
        <v>2883</v>
      </c>
      <c r="FK300" s="4">
        <v>475</v>
      </c>
      <c r="FL300" s="4">
        <v>2077</v>
      </c>
      <c r="FM300" s="4">
        <v>2932</v>
      </c>
      <c r="FN300" s="4">
        <v>444</v>
      </c>
      <c r="FO300" s="4">
        <v>1400</v>
      </c>
      <c r="FP300" s="4">
        <v>3977</v>
      </c>
      <c r="FQ300" s="4">
        <v>447</v>
      </c>
      <c r="FR300" s="4">
        <v>2854</v>
      </c>
      <c r="FS300" s="4">
        <v>807</v>
      </c>
      <c r="FT300" s="4">
        <v>2117</v>
      </c>
      <c r="FU300" s="4">
        <v>2734</v>
      </c>
      <c r="FV300" s="4">
        <v>3061</v>
      </c>
      <c r="FW300" s="4">
        <v>689</v>
      </c>
      <c r="FX300" s="4">
        <v>3877</v>
      </c>
      <c r="FY300" s="4">
        <v>1156</v>
      </c>
      <c r="FZ300" s="4">
        <v>2854</v>
      </c>
      <c r="GA300" s="4">
        <v>1741</v>
      </c>
      <c r="GB300" s="4">
        <v>4329</v>
      </c>
      <c r="GC300" s="4">
        <v>2476</v>
      </c>
      <c r="GD300" s="4">
        <v>1626</v>
      </c>
      <c r="GE300" s="4">
        <v>2808</v>
      </c>
      <c r="GF300" s="4">
        <v>2517</v>
      </c>
      <c r="GG300" s="4">
        <v>1286</v>
      </c>
      <c r="GH300" s="4">
        <v>1294</v>
      </c>
      <c r="GI300" s="4">
        <v>3855</v>
      </c>
      <c r="GJ300" s="4">
        <v>1688</v>
      </c>
      <c r="GK300" s="4">
        <v>909</v>
      </c>
      <c r="GL300" s="4">
        <v>1248</v>
      </c>
      <c r="GM300" s="4">
        <v>1070</v>
      </c>
      <c r="GN300" s="4">
        <v>453</v>
      </c>
      <c r="GO300" s="4">
        <v>451</v>
      </c>
      <c r="GP300" s="4">
        <v>1168</v>
      </c>
      <c r="GQ300" s="4">
        <v>1673</v>
      </c>
      <c r="GR300" s="4">
        <v>2401</v>
      </c>
      <c r="GS300" s="4">
        <v>1077</v>
      </c>
      <c r="GT300" s="4">
        <v>1705</v>
      </c>
      <c r="GU300" s="4">
        <v>2788</v>
      </c>
      <c r="GV300" s="4">
        <v>1317</v>
      </c>
      <c r="GW300" s="4">
        <v>1034</v>
      </c>
      <c r="GX300" s="4">
        <v>391</v>
      </c>
      <c r="GY300" s="4">
        <v>1158</v>
      </c>
      <c r="GZ300" s="4">
        <v>5</v>
      </c>
      <c r="HA300" s="4">
        <v>1286</v>
      </c>
      <c r="HB300" s="4">
        <v>993</v>
      </c>
      <c r="HC300" s="4">
        <v>136</v>
      </c>
      <c r="HD300" s="4">
        <v>1463</v>
      </c>
      <c r="HE300" s="4">
        <v>1795</v>
      </c>
      <c r="HF300" s="4">
        <v>922</v>
      </c>
      <c r="HG300" s="4">
        <v>4838</v>
      </c>
      <c r="HH300" s="4">
        <v>3205</v>
      </c>
      <c r="HI300" s="4">
        <v>2949</v>
      </c>
      <c r="HJ300" s="4">
        <v>5538</v>
      </c>
      <c r="HK300" s="4">
        <v>3040</v>
      </c>
      <c r="HL300" s="4">
        <v>2837</v>
      </c>
      <c r="HM300" s="4">
        <v>1708</v>
      </c>
      <c r="HN300" s="4">
        <v>3500</v>
      </c>
      <c r="HO300" s="4">
        <v>841</v>
      </c>
      <c r="HP300" s="4">
        <v>3212</v>
      </c>
      <c r="HQ300" s="4">
        <v>1293</v>
      </c>
      <c r="HR300" s="4">
        <v>1932</v>
      </c>
      <c r="HS300" s="4">
        <v>2562</v>
      </c>
      <c r="HT300" s="4">
        <v>2117</v>
      </c>
      <c r="HU300" s="4">
        <v>1878</v>
      </c>
      <c r="HV300" s="4">
        <v>3026</v>
      </c>
      <c r="HW300" s="4">
        <v>1603</v>
      </c>
      <c r="HX300" s="4">
        <v>2548</v>
      </c>
      <c r="HY300" s="4">
        <v>6207</v>
      </c>
      <c r="HZ300" s="4">
        <v>1670</v>
      </c>
      <c r="IA300" s="4">
        <v>2700</v>
      </c>
      <c r="IB300" s="4">
        <v>1754</v>
      </c>
      <c r="IC300" s="4">
        <v>3405</v>
      </c>
      <c r="ID300" s="4">
        <v>3785</v>
      </c>
      <c r="IE300" s="4">
        <v>1877</v>
      </c>
      <c r="IF300" s="4">
        <v>3971</v>
      </c>
      <c r="IG300" s="4">
        <v>2504</v>
      </c>
      <c r="IH300" s="4">
        <v>852</v>
      </c>
      <c r="II300" s="4">
        <v>2313</v>
      </c>
      <c r="IJ300" s="4">
        <v>1917</v>
      </c>
      <c r="IK300" s="4">
        <v>1166</v>
      </c>
      <c r="IL300" s="4">
        <v>3205</v>
      </c>
      <c r="IM300" s="4">
        <v>3918</v>
      </c>
      <c r="IN300" s="4">
        <v>2140</v>
      </c>
      <c r="IO300" s="4">
        <v>2193</v>
      </c>
      <c r="IP300" s="4">
        <v>2150</v>
      </c>
      <c r="IQ300" s="4">
        <v>3686</v>
      </c>
      <c r="IR300" s="4">
        <v>1256</v>
      </c>
      <c r="IS300" s="4">
        <v>1323</v>
      </c>
      <c r="IT300" s="4">
        <v>1939</v>
      </c>
      <c r="IU300" s="4">
        <v>1171</v>
      </c>
      <c r="IV300" s="4">
        <v>707</v>
      </c>
      <c r="IW300" s="4">
        <v>2562</v>
      </c>
      <c r="IX300" s="4">
        <v>556</v>
      </c>
      <c r="IY300" s="4">
        <v>1409</v>
      </c>
      <c r="IZ300" s="4">
        <v>1067</v>
      </c>
      <c r="JA300" s="4">
        <v>2947</v>
      </c>
      <c r="JB300" s="4">
        <v>1143</v>
      </c>
      <c r="JC300" s="4">
        <v>617</v>
      </c>
      <c r="JD300" s="4">
        <v>927</v>
      </c>
      <c r="JE300" s="4">
        <v>1965</v>
      </c>
      <c r="JF300" s="4">
        <v>1382</v>
      </c>
      <c r="JG300" s="4">
        <v>4607</v>
      </c>
      <c r="JH300" s="4">
        <v>3429</v>
      </c>
      <c r="JI300" s="4">
        <v>2701</v>
      </c>
      <c r="JJ300" s="4">
        <v>3570</v>
      </c>
      <c r="JK300" s="4">
        <v>2465</v>
      </c>
      <c r="JL300" s="4">
        <v>5422</v>
      </c>
      <c r="JM300" s="4">
        <v>2796</v>
      </c>
      <c r="JN300" s="4">
        <v>3700</v>
      </c>
      <c r="JO300" s="4">
        <v>3543</v>
      </c>
      <c r="JP300" s="4">
        <v>2705</v>
      </c>
      <c r="JQ300" s="4">
        <v>1483</v>
      </c>
      <c r="JR300" s="4">
        <v>1572</v>
      </c>
      <c r="JS300" s="4">
        <v>472</v>
      </c>
      <c r="JT300" s="4">
        <v>4122</v>
      </c>
      <c r="JU300" s="4">
        <v>1487</v>
      </c>
      <c r="JV300" s="4">
        <v>2537</v>
      </c>
      <c r="JW300" s="4">
        <v>3921</v>
      </c>
      <c r="JX300" s="4">
        <v>1195</v>
      </c>
      <c r="JY300" s="4">
        <v>2350</v>
      </c>
      <c r="JZ300" s="4">
        <v>1251</v>
      </c>
      <c r="KA300" s="4">
        <v>4216</v>
      </c>
      <c r="KB300" s="4">
        <v>2261</v>
      </c>
      <c r="KC300" s="4">
        <v>1183</v>
      </c>
      <c r="KD300" s="4">
        <v>1156</v>
      </c>
      <c r="KE300" s="4">
        <v>4990</v>
      </c>
      <c r="KF300" s="4">
        <v>1295</v>
      </c>
      <c r="KG300" s="4">
        <v>2360</v>
      </c>
      <c r="KH300" s="4">
        <v>1523</v>
      </c>
      <c r="KI300" s="4">
        <v>1896</v>
      </c>
      <c r="KJ300" s="4">
        <v>3892</v>
      </c>
      <c r="KK300" s="4">
        <v>1760</v>
      </c>
      <c r="KL300" s="4">
        <v>1629</v>
      </c>
      <c r="KM300" s="4">
        <v>3947</v>
      </c>
      <c r="KN300" s="4">
        <v>4607</v>
      </c>
      <c r="KO300" s="4">
        <v>1579</v>
      </c>
      <c r="KP300" s="4">
        <v>1610</v>
      </c>
      <c r="KQ300" s="4">
        <v>2276</v>
      </c>
      <c r="KR300" s="4">
        <v>3032</v>
      </c>
      <c r="KS300" s="4">
        <v>4052</v>
      </c>
      <c r="KT300" s="4">
        <v>1110</v>
      </c>
      <c r="KU300" s="4">
        <v>3155</v>
      </c>
      <c r="KV300" s="4">
        <v>2181</v>
      </c>
      <c r="KW300" s="4">
        <v>379</v>
      </c>
      <c r="KX300" s="4">
        <v>2073</v>
      </c>
      <c r="KY300" s="4">
        <v>858</v>
      </c>
      <c r="KZ300" s="4">
        <v>5178</v>
      </c>
      <c r="LA300" s="4">
        <v>265</v>
      </c>
      <c r="LB300" s="4">
        <v>1474</v>
      </c>
      <c r="LC300" s="4">
        <v>733</v>
      </c>
      <c r="LD300" s="4">
        <v>4287</v>
      </c>
      <c r="LE300" s="4">
        <v>979</v>
      </c>
      <c r="LF300" s="4">
        <v>5585</v>
      </c>
      <c r="LG300" s="4">
        <v>2997</v>
      </c>
      <c r="LH300" s="4">
        <v>2885</v>
      </c>
      <c r="LI300" s="4">
        <v>6771</v>
      </c>
      <c r="LJ300" s="4">
        <v>3571</v>
      </c>
      <c r="LK300" s="4">
        <v>2964</v>
      </c>
      <c r="LL300" s="4">
        <v>4742</v>
      </c>
      <c r="LM300" s="4">
        <v>1843</v>
      </c>
      <c r="LN300" s="4">
        <v>1223</v>
      </c>
      <c r="LO300" s="4">
        <v>643</v>
      </c>
      <c r="LP300" s="4">
        <v>1388</v>
      </c>
      <c r="LQ300" s="4">
        <v>2448</v>
      </c>
      <c r="LR300" s="4">
        <v>996</v>
      </c>
      <c r="LS300" s="4">
        <v>1674</v>
      </c>
      <c r="LT300" s="4">
        <v>2682</v>
      </c>
      <c r="LU300" s="4">
        <v>1358</v>
      </c>
      <c r="LV300" s="4">
        <v>2881</v>
      </c>
      <c r="LW300" s="4">
        <v>4235</v>
      </c>
      <c r="LX300" s="4">
        <v>1838</v>
      </c>
      <c r="LY300" s="4">
        <v>2003</v>
      </c>
      <c r="LZ300" s="4">
        <v>728</v>
      </c>
      <c r="MA300" s="4">
        <v>6189</v>
      </c>
      <c r="MB300" s="4">
        <v>1781</v>
      </c>
      <c r="MC300" s="4">
        <v>2931</v>
      </c>
      <c r="MD300" s="4">
        <v>3594</v>
      </c>
      <c r="ME300" s="4">
        <v>2654</v>
      </c>
      <c r="MF300" s="4">
        <v>2132</v>
      </c>
      <c r="MG300" s="4">
        <v>2002</v>
      </c>
      <c r="MH300" s="4">
        <v>4178</v>
      </c>
      <c r="MI300" s="4">
        <v>1598</v>
      </c>
      <c r="MJ300" s="4">
        <v>2796</v>
      </c>
      <c r="MK300" s="4">
        <v>1308</v>
      </c>
      <c r="ML300" s="4">
        <v>508</v>
      </c>
      <c r="MM300" s="4">
        <v>1797</v>
      </c>
      <c r="MN300" s="4">
        <v>405</v>
      </c>
      <c r="MO300" s="4">
        <v>3419</v>
      </c>
      <c r="MP300" s="4">
        <v>403</v>
      </c>
      <c r="MQ300" s="4">
        <v>2205</v>
      </c>
      <c r="MR300" s="4">
        <v>3090</v>
      </c>
      <c r="MS300" s="4">
        <v>3588</v>
      </c>
      <c r="MT300" s="4">
        <v>1888</v>
      </c>
      <c r="MU300" s="4">
        <v>1534</v>
      </c>
      <c r="MV300" s="4">
        <v>2750</v>
      </c>
      <c r="MW300" s="4">
        <v>2361</v>
      </c>
      <c r="MX300" s="4">
        <v>1733</v>
      </c>
      <c r="MY300" s="4">
        <v>1817</v>
      </c>
      <c r="MZ300" s="4">
        <v>872</v>
      </c>
      <c r="NA300" s="4">
        <v>3864</v>
      </c>
      <c r="NB300" s="4">
        <v>2208</v>
      </c>
      <c r="NC300" s="4">
        <v>2161</v>
      </c>
      <c r="ND300" s="4">
        <v>1285</v>
      </c>
      <c r="NE300" s="4">
        <v>3521</v>
      </c>
      <c r="NF300" s="4">
        <v>9</v>
      </c>
      <c r="NG300" s="4">
        <v>1161</v>
      </c>
      <c r="NH300" s="4">
        <v>4082</v>
      </c>
      <c r="NI300" s="4">
        <v>4266</v>
      </c>
      <c r="NJ300" s="4">
        <v>2363</v>
      </c>
      <c r="NK300" s="4">
        <v>2690</v>
      </c>
      <c r="NL300" s="4">
        <v>7319</v>
      </c>
      <c r="NM300" s="4">
        <v>3104</v>
      </c>
      <c r="NN300" s="4">
        <v>3497</v>
      </c>
      <c r="NO300" s="4">
        <v>782</v>
      </c>
      <c r="NP300" s="4">
        <v>2187</v>
      </c>
      <c r="NQ300" s="4">
        <v>1327</v>
      </c>
      <c r="NR300" s="4">
        <v>766</v>
      </c>
      <c r="NS300" s="4">
        <v>2929</v>
      </c>
      <c r="NT300" s="4">
        <v>403</v>
      </c>
      <c r="NU300" s="4">
        <v>2148</v>
      </c>
      <c r="NV300" s="4">
        <v>3391</v>
      </c>
      <c r="NW300" s="4">
        <v>1382</v>
      </c>
      <c r="NX300" s="4">
        <v>4563</v>
      </c>
      <c r="NY300" s="4">
        <v>1402</v>
      </c>
      <c r="NZ300" s="4">
        <v>1761</v>
      </c>
      <c r="OA300" s="4">
        <v>4455</v>
      </c>
      <c r="OB300" s="4">
        <v>932</v>
      </c>
      <c r="OC300" s="4">
        <v>2424</v>
      </c>
      <c r="OD300" s="4">
        <v>3171</v>
      </c>
      <c r="OE300" s="4">
        <v>3886</v>
      </c>
      <c r="OF300" s="4">
        <v>1101</v>
      </c>
      <c r="OG300" s="4">
        <v>959</v>
      </c>
      <c r="OH300" s="4">
        <v>1928</v>
      </c>
      <c r="OI300" s="4">
        <v>2527</v>
      </c>
      <c r="OJ300" s="4">
        <v>2084</v>
      </c>
      <c r="OK300" s="4">
        <v>3659</v>
      </c>
      <c r="OL300" s="4">
        <v>1331</v>
      </c>
      <c r="OM300" s="4">
        <v>2644</v>
      </c>
      <c r="ON300" s="4">
        <v>2531</v>
      </c>
      <c r="OO300" s="4">
        <v>2177</v>
      </c>
      <c r="OP300" s="4">
        <v>3120</v>
      </c>
      <c r="OQ300" s="4">
        <v>2211</v>
      </c>
      <c r="OR300" s="4">
        <v>701</v>
      </c>
      <c r="OS300" s="4">
        <v>2536</v>
      </c>
      <c r="OT300" s="4">
        <v>2588</v>
      </c>
      <c r="OU300" s="4">
        <v>2596</v>
      </c>
      <c r="OV300" s="4">
        <v>2088</v>
      </c>
      <c r="OW300" s="4">
        <v>1836</v>
      </c>
      <c r="OX300" s="4">
        <v>7134</v>
      </c>
      <c r="OY300" s="4">
        <v>1156</v>
      </c>
      <c r="OZ300" s="4">
        <v>4504</v>
      </c>
      <c r="PA300" s="4">
        <v>1873</v>
      </c>
      <c r="PB300" s="4">
        <v>2983</v>
      </c>
      <c r="PC300" s="4">
        <v>2447</v>
      </c>
      <c r="PD300" s="4">
        <v>2448</v>
      </c>
      <c r="PE300" s="4">
        <v>2449</v>
      </c>
      <c r="PF300" s="4">
        <v>2450</v>
      </c>
      <c r="PG300" s="4">
        <v>2451</v>
      </c>
      <c r="PH300" s="4">
        <v>2452</v>
      </c>
      <c r="PI300" s="4">
        <v>2453</v>
      </c>
      <c r="PJ300" s="4">
        <v>2454</v>
      </c>
      <c r="PK300" s="4">
        <v>2455</v>
      </c>
      <c r="PL300" s="4">
        <v>2456</v>
      </c>
      <c r="PM300" s="4">
        <v>2457</v>
      </c>
      <c r="PN300" s="4">
        <v>2458</v>
      </c>
      <c r="PO300" s="4">
        <v>2459</v>
      </c>
      <c r="PP300" s="4">
        <v>2460</v>
      </c>
      <c r="PQ300" s="4">
        <v>2461</v>
      </c>
      <c r="PR300" s="4">
        <v>2303.8299899999997</v>
      </c>
      <c r="PS300" s="4">
        <v>2531.2000055999997</v>
      </c>
      <c r="PT300" s="4">
        <v>2644.7012949</v>
      </c>
      <c r="PU300" s="4">
        <v>2842.3089135</v>
      </c>
      <c r="PV300" s="4">
        <v>3732.4985333999998</v>
      </c>
      <c r="PW300" s="4">
        <v>1486.7970768</v>
      </c>
      <c r="PX300" s="4">
        <v>1866.3227540999999</v>
      </c>
      <c r="PY300" s="4">
        <v>2183.4943724999994</v>
      </c>
      <c r="PZ300" s="4">
        <v>3159.9214562999996</v>
      </c>
      <c r="QA300" s="4">
        <v>3002.9891135999997</v>
      </c>
      <c r="QB300" s="4">
        <v>1039.7732225999998</v>
      </c>
      <c r="QC300" s="4">
        <v>4365.8129465999991</v>
      </c>
      <c r="QD300" s="4">
        <v>2531.2367492999997</v>
      </c>
      <c r="QE300" s="4">
        <v>1997.2773009</v>
      </c>
      <c r="QF300" s="4">
        <v>3741.2435339999997</v>
      </c>
      <c r="QG300" s="4">
        <v>3254.0588156999997</v>
      </c>
      <c r="QH300" s="4">
        <v>920.13573539999993</v>
      </c>
      <c r="QI300" s="4">
        <v>3469.9280531999993</v>
      </c>
      <c r="QJ300" s="4">
        <v>2289.5734343999998</v>
      </c>
      <c r="QK300" s="4">
        <v>5378.2856000999991</v>
      </c>
      <c r="QL300" s="4">
        <v>2274.8024669999995</v>
      </c>
      <c r="QM300" s="4">
        <v>2456.7940130999996</v>
      </c>
      <c r="QN300" s="4">
        <v>5004.1979904</v>
      </c>
      <c r="QO300" s="4">
        <v>3384.6091818</v>
      </c>
      <c r="QP300" s="4">
        <v>3143.1295853999995</v>
      </c>
      <c r="QQ300" s="4">
        <v>4620.3733001999999</v>
      </c>
      <c r="QR300" s="4">
        <v>2904.1118169000001</v>
      </c>
      <c r="QS300" s="4">
        <v>1884.1801922999998</v>
      </c>
      <c r="QT300" s="4">
        <v>4490.8885013999998</v>
      </c>
      <c r="QU300" s="4">
        <v>1580.3465369999997</v>
      </c>
      <c r="QV300" s="4">
        <v>4782.596735699999</v>
      </c>
      <c r="QW300" s="4">
        <v>6016.7441312999999</v>
      </c>
      <c r="QX300" s="4">
        <v>3077.5788245999997</v>
      </c>
      <c r="QY300" s="4">
        <v>1141.4797841999998</v>
      </c>
      <c r="QZ300" s="4">
        <v>4013.1101702999999</v>
      </c>
      <c r="RA300" s="4">
        <v>1669.0825724999997</v>
      </c>
      <c r="RB300" s="4">
        <v>7353.4431935999992</v>
      </c>
      <c r="RC300" s="4">
        <v>2351.7805184999997</v>
      </c>
      <c r="RD300" s="4">
        <v>1826.1618899999999</v>
      </c>
      <c r="RE300" s="4">
        <v>5220.8755892999989</v>
      </c>
      <c r="RF300" s="4">
        <v>3801.0622775999996</v>
      </c>
      <c r="RG300" s="4">
        <v>2010.3580580999999</v>
      </c>
      <c r="RH300" s="4">
        <v>2508.2719367999998</v>
      </c>
      <c r="RI300" s="4">
        <v>2413.1424974999995</v>
      </c>
      <c r="RJ300" s="4">
        <v>4967.4910340999995</v>
      </c>
      <c r="RK300" s="4">
        <v>7267.6466540999991</v>
      </c>
      <c r="RL300" s="4">
        <v>4636.7609903999992</v>
      </c>
      <c r="RM300" s="4">
        <v>2203.9606133999996</v>
      </c>
      <c r="RN300" s="4">
        <v>2337.3402443999998</v>
      </c>
      <c r="RO300" s="4">
        <v>4271.1244317000001</v>
      </c>
      <c r="RP300" s="4">
        <v>1842.4393490999998</v>
      </c>
      <c r="RQ300" s="4">
        <v>1206.2221835999999</v>
      </c>
      <c r="RR300" s="4">
        <v>3090.7330691999996</v>
      </c>
      <c r="RS300" s="4">
        <v>4137.7815443999998</v>
      </c>
      <c r="RT300" s="4">
        <v>2819.7115379999996</v>
      </c>
      <c r="RU300" s="4">
        <v>403.33559489999999</v>
      </c>
      <c r="RV300" s="4">
        <v>2375.1127679999995</v>
      </c>
      <c r="RW300" s="4">
        <v>4263.1143050999999</v>
      </c>
      <c r="RX300" s="4">
        <v>1517.0003981999998</v>
      </c>
      <c r="RY300" s="4">
        <v>3561.9342779999997</v>
      </c>
      <c r="RZ300" s="4">
        <v>4263.0408176999999</v>
      </c>
      <c r="SA300" s="4">
        <v>6426.215924099999</v>
      </c>
      <c r="SB300" s="4">
        <v>2437.2831083999999</v>
      </c>
      <c r="SC300" s="4">
        <v>2265.8737478999997</v>
      </c>
      <c r="SD300" s="4">
        <v>7567.6222208999989</v>
      </c>
      <c r="SE300" s="4">
        <v>2771.0996228999998</v>
      </c>
      <c r="SF300" s="4">
        <v>1210.7784023999998</v>
      </c>
      <c r="SG300" s="4">
        <v>2688.4262978999996</v>
      </c>
      <c r="SH300" s="4">
        <v>4030.5266840999998</v>
      </c>
      <c r="SI300" s="4">
        <v>3183.8048612999996</v>
      </c>
      <c r="SJ300" s="4">
        <v>6256.827467099999</v>
      </c>
      <c r="SK300" s="4">
        <v>1671.2871944999997</v>
      </c>
      <c r="SL300" s="4">
        <v>2548.0286201999998</v>
      </c>
      <c r="SM300" s="4">
        <v>4052.9403410999998</v>
      </c>
      <c r="SN300" s="4">
        <v>3277.7952458999994</v>
      </c>
      <c r="SO300" s="4">
        <v>1482.3878328000001</v>
      </c>
      <c r="SP300" s="4">
        <v>2465.9064506999998</v>
      </c>
      <c r="SQ300" s="4">
        <v>2136.3522054</v>
      </c>
      <c r="SR300" s="4">
        <v>2459.4763032000001</v>
      </c>
      <c r="SS300" s="4">
        <v>1415.3305802999998</v>
      </c>
      <c r="ST300" s="4">
        <v>2896.8733079999997</v>
      </c>
      <c r="SU300" s="4">
        <v>3196.7753874</v>
      </c>
      <c r="SV300" s="4">
        <v>4067.5275899999997</v>
      </c>
      <c r="SW300" s="4">
        <v>4254.8837162999998</v>
      </c>
      <c r="SX300" s="4">
        <v>5219.8467656999992</v>
      </c>
      <c r="SY300" s="4">
        <v>3751.7522321999995</v>
      </c>
      <c r="SZ300" s="4">
        <v>3706.0430693999997</v>
      </c>
      <c r="TA300" s="4">
        <v>3023.3083796999999</v>
      </c>
      <c r="TB300" s="4">
        <v>3914.5268231999994</v>
      </c>
      <c r="TC300" s="4">
        <v>3447.7348583999997</v>
      </c>
      <c r="TD300" s="4">
        <v>2626.9908314999998</v>
      </c>
      <c r="TE300" s="4">
        <v>1846.5546434999999</v>
      </c>
      <c r="TF300" s="4">
        <v>3800.9153027999996</v>
      </c>
      <c r="TG300" s="4">
        <v>4925.7134471999998</v>
      </c>
      <c r="TH300" s="4">
        <v>5481.792602999999</v>
      </c>
      <c r="TI300" s="4">
        <v>3872.5287740999997</v>
      </c>
      <c r="TJ300" s="4">
        <v>4913.0368706999998</v>
      </c>
      <c r="TK300" s="4">
        <v>7385.7409058999992</v>
      </c>
      <c r="TL300" s="4">
        <v>2758.6802522999997</v>
      </c>
      <c r="TM300" s="4">
        <v>5188.5411333000002</v>
      </c>
      <c r="TN300" s="4">
        <v>2028.8401391999998</v>
      </c>
      <c r="TO300" s="4">
        <v>2006.6469443999999</v>
      </c>
      <c r="TP300" s="4">
        <v>2530.5018752999999</v>
      </c>
      <c r="TQ300" s="4">
        <v>2304.1974269999996</v>
      </c>
      <c r="TR300" s="4">
        <v>3269.0869889999994</v>
      </c>
      <c r="TS300" s="4">
        <v>2153.2175637</v>
      </c>
      <c r="TT300" s="4">
        <v>3775.5254060999996</v>
      </c>
      <c r="TU300" s="4">
        <v>1306.3487660999999</v>
      </c>
      <c r="TV300" s="6">
        <v>2055.4058342999997</v>
      </c>
      <c r="TW300" s="6">
        <v>4891.0273944</v>
      </c>
      <c r="TX300" s="6">
        <v>1541.5819334999999</v>
      </c>
      <c r="TY300" s="6">
        <v>3372.5939918999998</v>
      </c>
      <c r="TZ300" s="6">
        <v>3229.1098433999996</v>
      </c>
      <c r="UA300" s="6">
        <v>7968.7164500999988</v>
      </c>
      <c r="UB300" s="6">
        <v>3725.1130496999999</v>
      </c>
      <c r="UC300" s="6">
        <v>2422.4386535999997</v>
      </c>
      <c r="UD300" s="6">
        <v>2788.2956744999997</v>
      </c>
      <c r="UE300" s="6">
        <v>1913.9793329999998</v>
      </c>
      <c r="UF300" s="6">
        <v>2145.0237185999999</v>
      </c>
      <c r="UG300" s="6">
        <v>4131.3881405999991</v>
      </c>
      <c r="UH300" s="6">
        <v>2528.1870222000002</v>
      </c>
      <c r="UI300" s="6">
        <v>4529.0652056999998</v>
      </c>
      <c r="UJ300" s="6">
        <v>1942.2352382999998</v>
      </c>
      <c r="UK300" s="6">
        <v>3530.5551581999994</v>
      </c>
      <c r="UL300" s="6">
        <v>2233.0248800999998</v>
      </c>
      <c r="UM300" s="6">
        <v>2002.0172381999998</v>
      </c>
      <c r="UN300" s="6">
        <v>1872.7161578999999</v>
      </c>
      <c r="UO300" s="6">
        <v>4718.2952606999997</v>
      </c>
      <c r="UP300" s="6">
        <v>2038.6507070999999</v>
      </c>
      <c r="UQ300" s="6">
        <v>1823.5530872999998</v>
      </c>
      <c r="UR300" s="6">
        <v>2431.0366793999997</v>
      </c>
      <c r="US300" s="6">
        <v>1573.8429020999997</v>
      </c>
      <c r="UT300" s="6">
        <v>2401.7152068</v>
      </c>
      <c r="UU300" s="6">
        <v>6456.3457580999993</v>
      </c>
      <c r="UV300" s="6">
        <v>1820.5768475999998</v>
      </c>
      <c r="UW300" s="6">
        <v>2035.0498244999999</v>
      </c>
      <c r="UX300" s="6">
        <v>4215.8619068999997</v>
      </c>
      <c r="UY300" s="6">
        <v>2460.8725637999996</v>
      </c>
      <c r="UZ300" s="6">
        <v>3679.4406305999996</v>
      </c>
      <c r="VA300" s="6">
        <v>2942.6927019</v>
      </c>
      <c r="VB300" s="6">
        <v>1681.6856615999998</v>
      </c>
      <c r="VC300" s="6">
        <v>3431.0164748999996</v>
      </c>
      <c r="VD300" s="6">
        <v>2203.7768948999997</v>
      </c>
      <c r="VE300" s="6">
        <v>3424.4026088999999</v>
      </c>
      <c r="VF300" s="6">
        <v>1616.8697747999997</v>
      </c>
      <c r="VG300" s="6">
        <v>2580.0323828999994</v>
      </c>
      <c r="VH300" s="6">
        <v>4344.5016005999996</v>
      </c>
      <c r="VI300" s="6">
        <v>7534.9938152999994</v>
      </c>
      <c r="VJ300" s="6">
        <v>2910.9461450999997</v>
      </c>
      <c r="VK300" s="6">
        <v>4123.0840644</v>
      </c>
      <c r="VL300" s="6">
        <v>3976.4399576999995</v>
      </c>
      <c r="VM300" s="6">
        <v>2581.0979502</v>
      </c>
      <c r="VN300" s="6">
        <v>4722.1533491999999</v>
      </c>
      <c r="VO300" s="6">
        <v>5031.2413536000004</v>
      </c>
      <c r="VP300" s="6">
        <v>1983.6821318999998</v>
      </c>
      <c r="VQ300" s="6">
        <v>1807.0919096999999</v>
      </c>
      <c r="VR300" s="6">
        <v>3783.2048393999994</v>
      </c>
      <c r="VS300" s="6">
        <v>3665.8087178999995</v>
      </c>
      <c r="VT300" s="6">
        <v>3571.3406651999999</v>
      </c>
      <c r="VU300" s="6">
        <v>3617.4540086999996</v>
      </c>
      <c r="VV300" s="6">
        <v>5405.0350136999996</v>
      </c>
      <c r="VW300" s="6">
        <v>2695.0401638999997</v>
      </c>
      <c r="VX300" s="6">
        <v>6692.7179801999991</v>
      </c>
      <c r="VY300" s="6">
        <v>3063.1385504999998</v>
      </c>
      <c r="VZ300" s="6">
        <v>5887.8104880000001</v>
      </c>
      <c r="WA300" s="6">
        <v>4398.0371714999992</v>
      </c>
      <c r="WB300" s="6">
        <v>2383.3433567999996</v>
      </c>
      <c r="WC300" s="6">
        <v>2339.0304545999998</v>
      </c>
      <c r="WD300" s="6">
        <v>1844.2030466999997</v>
      </c>
      <c r="WE300" s="6">
        <v>2588.4099464999995</v>
      </c>
      <c r="WF300" s="6">
        <v>5725.5135650999991</v>
      </c>
      <c r="WG300" s="6">
        <v>2614.3877423999998</v>
      </c>
      <c r="WH300" s="6">
        <v>3860.7340463999999</v>
      </c>
      <c r="WI300" s="6">
        <v>2669.0623679999999</v>
      </c>
      <c r="WJ300" s="6">
        <v>2710.8399548999996</v>
      </c>
      <c r="WK300" s="6">
        <v>2488.7242883999998</v>
      </c>
      <c r="WL300" s="6">
        <v>2533.6618334999998</v>
      </c>
      <c r="WM300" s="6">
        <v>3957.5536958999996</v>
      </c>
      <c r="WN300" s="6">
        <v>2326.6478276999997</v>
      </c>
      <c r="WO300" s="6">
        <v>1484.8864043999999</v>
      </c>
      <c r="WP300" s="6">
        <v>3689.9125850999999</v>
      </c>
      <c r="WQ300" s="6">
        <v>2304.4178891999995</v>
      </c>
      <c r="WR300" s="6">
        <v>1797.9059846999999</v>
      </c>
      <c r="WS300" s="6">
        <v>1782.5471180999998</v>
      </c>
      <c r="WT300" s="6">
        <v>1822.3772888999997</v>
      </c>
      <c r="WU300" s="6">
        <v>3757.5577367999995</v>
      </c>
      <c r="WV300" s="6">
        <v>1024.2306375000001</v>
      </c>
      <c r="WW300" s="6">
        <v>1831.9673945999998</v>
      </c>
      <c r="WX300" s="6">
        <v>3921.5081261999999</v>
      </c>
      <c r="WY300" s="6">
        <v>1594.8970421999998</v>
      </c>
      <c r="WZ300" s="6">
        <v>1436.1275144999997</v>
      </c>
      <c r="XA300" s="6">
        <v>434.16355919999995</v>
      </c>
      <c r="XB300" s="6">
        <v>2420.4544937999999</v>
      </c>
      <c r="XC300" s="6">
        <v>4818.2748683999998</v>
      </c>
      <c r="XD300" s="6">
        <v>2434.1231501999996</v>
      </c>
      <c r="XE300" s="6">
        <v>1487.4217196999998</v>
      </c>
      <c r="XF300" s="6">
        <v>3300.6498272999997</v>
      </c>
      <c r="XG300" s="6">
        <v>1282.9062855</v>
      </c>
      <c r="XH300" s="6">
        <v>3778.2444398999996</v>
      </c>
      <c r="XI300" s="6">
        <v>2752.10313</v>
      </c>
      <c r="XJ300" s="6">
        <v>3528.9751790999999</v>
      </c>
      <c r="XK300" s="6">
        <v>8634.4020629999995</v>
      </c>
      <c r="XL300" s="6">
        <v>7318.5366785999995</v>
      </c>
      <c r="XM300" s="6">
        <v>3127.6972314</v>
      </c>
      <c r="XN300" s="6">
        <v>5235.9037625999999</v>
      </c>
      <c r="XO300" s="6">
        <v>3768.1399223999997</v>
      </c>
      <c r="XP300" s="6">
        <v>3836.7036665999995</v>
      </c>
      <c r="XQ300" s="6">
        <v>4912.4857151999995</v>
      </c>
      <c r="XR300" s="6">
        <v>4285.3074998999991</v>
      </c>
      <c r="XS300" s="6">
        <v>4036.2219575999998</v>
      </c>
      <c r="XT300" s="6">
        <v>3222.4224899999999</v>
      </c>
      <c r="XU300" s="6">
        <v>2390.545122</v>
      </c>
      <c r="XV300" s="6">
        <v>3663.6040958999997</v>
      </c>
      <c r="XW300" s="6">
        <v>4075.0967921999995</v>
      </c>
      <c r="XX300" s="6">
        <v>3760.2032831999995</v>
      </c>
      <c r="XY300" s="6">
        <v>3771.3733679999996</v>
      </c>
      <c r="XZ300" s="6">
        <v>3343.0888007999997</v>
      </c>
      <c r="YA300" s="6">
        <v>4084.6868978999996</v>
      </c>
      <c r="YB300" s="6">
        <v>5274.4111601999994</v>
      </c>
      <c r="YC300" s="6">
        <v>1665.2612276999998</v>
      </c>
      <c r="YD300" s="6">
        <v>2682.9514866</v>
      </c>
      <c r="YE300" s="6">
        <v>4425.9991271999997</v>
      </c>
      <c r="YF300" s="6">
        <v>5074.7458944</v>
      </c>
      <c r="YG300" s="6">
        <v>2061.5787759</v>
      </c>
      <c r="YH300" s="6">
        <v>3018.4582112999997</v>
      </c>
      <c r="YI300" s="6">
        <v>3218.7481199999997</v>
      </c>
      <c r="YJ300" s="6">
        <v>2694.7829579999998</v>
      </c>
      <c r="YK300" s="6">
        <v>3458.2068128999999</v>
      </c>
      <c r="YL300" s="6">
        <v>2606.8920275999999</v>
      </c>
      <c r="YM300" s="6">
        <v>2091.8923283999998</v>
      </c>
      <c r="YN300" s="6">
        <v>4157.5496549999998</v>
      </c>
      <c r="YO300" s="6">
        <v>3805.8389585999994</v>
      </c>
      <c r="YP300" s="6">
        <v>2945.6321978999995</v>
      </c>
      <c r="YQ300" s="6">
        <v>5716.9522829999996</v>
      </c>
      <c r="YR300" s="6">
        <v>6077.2242614999986</v>
      </c>
      <c r="YS300" s="6">
        <v>3646.7019938999997</v>
      </c>
      <c r="YT300" s="6">
        <v>1566.2002124999999</v>
      </c>
      <c r="YU300" s="6">
        <v>5527.5385095000001</v>
      </c>
      <c r="YV300" s="6">
        <v>1754.9525994000001</v>
      </c>
      <c r="YW300" s="6">
        <v>2086.3072859999997</v>
      </c>
      <c r="YX300" s="6">
        <v>5576.7383237999993</v>
      </c>
      <c r="YY300" s="6">
        <v>5639.3863322999996</v>
      </c>
      <c r="YZ300" s="6">
        <v>1891.3084700999998</v>
      </c>
      <c r="ZA300" s="6">
        <v>6885.9530984999992</v>
      </c>
      <c r="ZB300" s="6">
        <v>4195.3589222999999</v>
      </c>
      <c r="ZC300" s="6">
        <v>3304.1772224999995</v>
      </c>
      <c r="ZD300" s="6">
        <v>2158.5821439000001</v>
      </c>
      <c r="ZE300" s="6">
        <v>1282.8695418</v>
      </c>
      <c r="ZF300" s="6">
        <v>5169.6181277999995</v>
      </c>
      <c r="ZG300" s="6">
        <v>2635.7358320999997</v>
      </c>
      <c r="ZH300" s="6">
        <v>3094.3339517999998</v>
      </c>
      <c r="ZI300" s="6">
        <v>3477.3870242999997</v>
      </c>
      <c r="ZJ300" s="6">
        <v>3797.5716260999993</v>
      </c>
      <c r="ZK300" s="6">
        <v>8238.4886955000002</v>
      </c>
      <c r="ZL300" s="6">
        <v>5213.416618199999</v>
      </c>
      <c r="ZM300" s="6">
        <v>4016.4905906999998</v>
      </c>
      <c r="ZN300" s="6">
        <v>4970.320299</v>
      </c>
      <c r="ZO300" s="6">
        <v>5654.8554299999996</v>
      </c>
      <c r="ZP300" s="6">
        <v>1246.7872284</v>
      </c>
      <c r="ZQ300" s="6">
        <v>3316.4863619999996</v>
      </c>
      <c r="ZR300" s="6">
        <v>2313.5670704999998</v>
      </c>
      <c r="ZS300" s="6">
        <v>7909.044681299999</v>
      </c>
      <c r="ZT300" s="6">
        <v>3062.5139075999996</v>
      </c>
      <c r="ZU300" s="6">
        <v>4884.7809653999993</v>
      </c>
      <c r="ZV300" s="6">
        <v>2025.8638994999999</v>
      </c>
      <c r="ZW300" s="6">
        <v>7684.1732372999995</v>
      </c>
      <c r="ZX300" s="6">
        <v>4551.0746820000004</v>
      </c>
      <c r="ZY300" s="6">
        <v>1591.3329033</v>
      </c>
      <c r="ZZ300" s="6">
        <v>9432.034302600001</v>
      </c>
      <c r="AAA300" s="6">
        <v>3029.2976027999994</v>
      </c>
      <c r="AAB300" s="6">
        <v>1446.0115698</v>
      </c>
      <c r="AAC300" s="6">
        <v>3807.8598620999996</v>
      </c>
      <c r="AAD300" s="6">
        <v>2321.7976592999999</v>
      </c>
      <c r="AAE300" s="6">
        <v>4680.8166866999991</v>
      </c>
      <c r="AAF300" s="6">
        <v>2053.0542375</v>
      </c>
      <c r="AAG300" s="6">
        <v>4744.0525944000001</v>
      </c>
      <c r="AAH300" s="6">
        <v>1264.7548976999999</v>
      </c>
      <c r="AAI300" s="6">
        <v>2737.773087</v>
      </c>
      <c r="AAJ300" s="6">
        <v>2359.2394896000001</v>
      </c>
      <c r="AAK300" s="6">
        <v>1998.3061244999999</v>
      </c>
      <c r="AAL300" s="6">
        <v>1202.6580446999999</v>
      </c>
      <c r="AAM300" s="6">
        <v>2408.8802282999995</v>
      </c>
      <c r="AAN300" s="4">
        <v>2157.6268077</v>
      </c>
      <c r="AAO300" s="4">
        <v>2180.7018512999998</v>
      </c>
      <c r="AAP300" s="4">
        <v>1968.9846519</v>
      </c>
      <c r="AAQ300" s="4">
        <v>1855.6670810999999</v>
      </c>
      <c r="AAR300" s="4">
        <v>843.30465869999989</v>
      </c>
      <c r="AAS300" s="4">
        <v>1675.4759762999997</v>
      </c>
      <c r="AAT300" s="4">
        <v>2523.6675470999994</v>
      </c>
      <c r="AAU300" s="4">
        <v>1213.6811546999998</v>
      </c>
      <c r="AAV300" s="4">
        <v>905.65871759999993</v>
      </c>
      <c r="AAW300" s="4">
        <v>1686.6828047999998</v>
      </c>
      <c r="AAX300" s="4">
        <v>2284.4660601</v>
      </c>
      <c r="AAY300" s="4">
        <v>2593.9582452</v>
      </c>
      <c r="AAZ300" s="4">
        <v>2115.6655022999998</v>
      </c>
      <c r="ABA300" s="4">
        <v>1267.2534693</v>
      </c>
      <c r="ABB300" s="4">
        <v>2553.0257633999995</v>
      </c>
      <c r="ABC300" s="4">
        <v>3226.6112717999999</v>
      </c>
      <c r="ABD300" s="4">
        <v>1638.9894821999999</v>
      </c>
      <c r="ABE300" s="4"/>
      <c r="ABF300" s="4">
        <v>3533.4946541999998</v>
      </c>
      <c r="ABG300" s="4">
        <v>960.92124239999987</v>
      </c>
      <c r="ABH300" s="4">
        <v>4732.8457658999996</v>
      </c>
      <c r="ABI300" s="4">
        <v>4070.0629052999998</v>
      </c>
      <c r="ABJ300" s="4">
        <v>10293.6005802</v>
      </c>
      <c r="ABK300" s="4">
        <v>4807.0312961999998</v>
      </c>
      <c r="ABL300" s="4">
        <v>4298.4250007999999</v>
      </c>
      <c r="ABM300" s="4">
        <v>4734.3890013</v>
      </c>
      <c r="ABN300" s="4">
        <v>3612.7140713999997</v>
      </c>
      <c r="ABO300" s="4">
        <v>2779.3302116999998</v>
      </c>
      <c r="ABP300" s="4">
        <v>3975.7785710999997</v>
      </c>
      <c r="ABQ300" s="4">
        <v>242.83911329999998</v>
      </c>
      <c r="ABR300" s="4">
        <v>4250.8786529999998</v>
      </c>
      <c r="ABS300" s="4">
        <v>3930.2163830999998</v>
      </c>
      <c r="ABT300" s="4">
        <v>5116.6337123999992</v>
      </c>
      <c r="ABU300" s="4">
        <v>1662.5789375999998</v>
      </c>
      <c r="ABV300" s="4">
        <v>4419.9731603999999</v>
      </c>
      <c r="ABW300" s="4">
        <v>6217.0340399999995</v>
      </c>
      <c r="ABX300" s="4">
        <v>1976.2966481999999</v>
      </c>
      <c r="ABY300" s="4">
        <v>4360.7055722999994</v>
      </c>
      <c r="ABZ300" s="4">
        <v>3281.6900780999995</v>
      </c>
      <c r="ACA300" s="4">
        <v>1637.4095030999999</v>
      </c>
      <c r="ACB300" s="4">
        <v>7839.8562941999999</v>
      </c>
      <c r="ACC300" s="4">
        <v>2764.6694754</v>
      </c>
      <c r="ACD300" s="4">
        <v>3150.1843757999995</v>
      </c>
      <c r="ACE300" s="4">
        <v>2599.1391069000001</v>
      </c>
      <c r="ACF300" s="4">
        <v>1942.3822130999997</v>
      </c>
      <c r="ACG300" s="4">
        <v>2346.1587323999997</v>
      </c>
      <c r="ACH300" s="4">
        <v>2446.4322896999997</v>
      </c>
      <c r="ACI300" s="4">
        <v>1595.0440169999997</v>
      </c>
      <c r="ACJ300" s="4">
        <v>3387.8426273999999</v>
      </c>
      <c r="ACK300" s="4">
        <v>1452.5152046999999</v>
      </c>
      <c r="ACL300" s="4">
        <v>2303.2053470999999</v>
      </c>
      <c r="ACM300" s="4">
        <v>2076.9008988</v>
      </c>
      <c r="ACN300" s="4">
        <v>1206.3324146999998</v>
      </c>
      <c r="ACO300" s="4">
        <v>989.17714769999998</v>
      </c>
      <c r="ACP300" s="4">
        <v>2586.0216059999998</v>
      </c>
      <c r="ACQ300" s="4">
        <v>2401.6784631</v>
      </c>
      <c r="ACR300" s="4">
        <v>1639.0262258999999</v>
      </c>
      <c r="ACS300" s="4">
        <v>2692.9457729999995</v>
      </c>
      <c r="ACT300" s="4">
        <v>1959.7987268999998</v>
      </c>
      <c r="ACU300" s="4">
        <v>1635.3151121999999</v>
      </c>
      <c r="ACV300" s="4">
        <v>2416.3391993999999</v>
      </c>
      <c r="ACW300" s="4">
        <v>2856.3817506</v>
      </c>
      <c r="ACX300" s="4">
        <v>4662.5550677999991</v>
      </c>
      <c r="ACY300" s="4">
        <v>2823.3124205999998</v>
      </c>
      <c r="ACZ300" s="4">
        <v>1819.1438432999998</v>
      </c>
      <c r="ADA300" s="4">
        <v>2097.3303959999998</v>
      </c>
      <c r="ADB300" s="4">
        <v>3439.3572947999996</v>
      </c>
      <c r="ADC300" s="4">
        <v>3822.9982664999998</v>
      </c>
      <c r="ADD300" s="4">
        <v>2057.0225571000001</v>
      </c>
      <c r="ADE300" s="4">
        <v>4446.2081621999996</v>
      </c>
      <c r="ADF300" s="4">
        <v>2738.5814483999998</v>
      </c>
      <c r="ADG300" s="4">
        <v>1044.9540843</v>
      </c>
      <c r="ADH300" s="4">
        <v>5822.9211137999991</v>
      </c>
      <c r="ADI300" s="4">
        <v>3244.9831217999999</v>
      </c>
      <c r="ADJ300" s="4">
        <v>5847.0249809999996</v>
      </c>
      <c r="ADK300" s="4">
        <v>5847.0249809999996</v>
      </c>
      <c r="ADL300" s="4">
        <v>7477.2694625999993</v>
      </c>
      <c r="ADM300" s="4">
        <v>4934.9728595999995</v>
      </c>
      <c r="ADN300" s="4">
        <v>2302.7276790000001</v>
      </c>
      <c r="ADO300" s="4">
        <v>4121.2468793999997</v>
      </c>
      <c r="ADP300" s="4">
        <v>7559.1711698999989</v>
      </c>
      <c r="ADQ300" s="2">
        <v>2656.2020729999999</v>
      </c>
      <c r="ADR300" s="2">
        <v>3534.9644021999998</v>
      </c>
      <c r="ADS300" s="2">
        <v>7133.9363297999998</v>
      </c>
      <c r="ADT300" s="2">
        <v>7628.6535065999988</v>
      </c>
      <c r="ADU300" s="2">
        <v>3994.8852950999999</v>
      </c>
      <c r="ADV300" s="2">
        <v>766.32660720000001</v>
      </c>
    </row>
    <row r="301" spans="1:802" s="2" customFormat="1" ht="16.5">
      <c r="A301" s="3" t="s">
        <v>291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4"/>
      <c r="UH301" s="4"/>
      <c r="UI301" s="4"/>
      <c r="UJ301" s="4"/>
      <c r="UK301" s="4"/>
      <c r="UL301" s="4"/>
      <c r="UM301" s="4"/>
      <c r="UN301" s="4"/>
      <c r="UO301" s="4"/>
      <c r="UP301" s="4"/>
      <c r="UQ301" s="4"/>
      <c r="UR301" s="4"/>
      <c r="US301" s="4"/>
      <c r="UT301" s="4"/>
      <c r="UU301" s="4"/>
      <c r="UV301" s="4"/>
      <c r="UW301" s="4"/>
      <c r="UX301" s="4"/>
      <c r="UY301" s="4"/>
      <c r="UZ301" s="4"/>
      <c r="VA301" s="4"/>
      <c r="VB301" s="4"/>
      <c r="VC301" s="4"/>
      <c r="VD301" s="4"/>
      <c r="VE301" s="4"/>
      <c r="VF301" s="4"/>
      <c r="VG301" s="4"/>
      <c r="VH301" s="4"/>
      <c r="VI301" s="4"/>
      <c r="VJ301" s="4"/>
      <c r="VK301" s="4"/>
      <c r="VL301" s="4"/>
      <c r="VM301" s="4"/>
      <c r="VN301" s="4"/>
      <c r="VO301" s="4"/>
      <c r="VP301" s="4"/>
      <c r="VQ301" s="4"/>
      <c r="VR301" s="4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WP301" s="4"/>
      <c r="WQ301" s="4"/>
      <c r="WR301" s="4"/>
      <c r="WS301" s="4"/>
      <c r="WT301" s="4"/>
      <c r="WU301" s="4"/>
      <c r="WV301" s="4"/>
      <c r="WW301" s="4"/>
      <c r="WX301" s="4"/>
      <c r="WY301" s="4"/>
      <c r="WZ301" s="4"/>
      <c r="XA301" s="4"/>
      <c r="XB301" s="4"/>
      <c r="XC301" s="4"/>
      <c r="XD301" s="4"/>
      <c r="XE301" s="4"/>
      <c r="XF301" s="4"/>
      <c r="XG301" s="4"/>
      <c r="XH301" s="4"/>
      <c r="XI301" s="4"/>
      <c r="XJ301" s="4"/>
      <c r="XK301" s="4"/>
      <c r="XL301" s="4"/>
      <c r="XM301" s="4"/>
      <c r="XN301" s="4"/>
      <c r="XO301" s="4"/>
      <c r="XP301" s="4"/>
      <c r="XQ301" s="4"/>
      <c r="XR301" s="6"/>
      <c r="XS301" s="4"/>
      <c r="XT301" s="4"/>
      <c r="XU301" s="4"/>
      <c r="XV301" s="4"/>
      <c r="XW301" s="4"/>
      <c r="XX301" s="4"/>
      <c r="XY301" s="4"/>
      <c r="XZ301" s="4"/>
      <c r="YA301" s="4"/>
      <c r="YB301" s="4"/>
      <c r="YC301" s="4"/>
      <c r="YD301" s="4"/>
      <c r="YE301" s="4"/>
      <c r="YF301" s="4"/>
      <c r="YG301" s="4"/>
      <c r="YH301" s="4"/>
      <c r="YI301" s="4"/>
      <c r="YJ301" s="4"/>
      <c r="YK301" s="4"/>
      <c r="YL301" s="4"/>
      <c r="YM301" s="4"/>
      <c r="YN301" s="4"/>
      <c r="YO301" s="4"/>
      <c r="YP301" s="4"/>
      <c r="YQ301" s="4"/>
      <c r="YR301" s="4"/>
      <c r="YS301" s="4"/>
      <c r="YT301" s="4"/>
      <c r="YU301" s="4"/>
      <c r="YV301" s="4"/>
      <c r="YW301" s="4"/>
      <c r="YX301" s="4"/>
      <c r="YY301" s="4"/>
      <c r="YZ301" s="4"/>
      <c r="ZA301" s="4"/>
      <c r="ZB301" s="4"/>
      <c r="ZC301" s="4"/>
      <c r="ZD301" s="4"/>
      <c r="ZE301" s="4"/>
      <c r="ZF301" s="4"/>
      <c r="ZG301" s="4"/>
      <c r="ZH301" s="4"/>
      <c r="ZI301" s="4"/>
      <c r="ZJ301" s="4"/>
      <c r="ZK301" s="4"/>
      <c r="ZL301" s="4"/>
      <c r="ZM301" s="4"/>
      <c r="ZN301" s="4"/>
      <c r="ZO301" s="4"/>
      <c r="ZP301" s="4"/>
      <c r="ZQ301" s="4"/>
      <c r="ZR301" s="4"/>
      <c r="ZS301" s="4"/>
      <c r="ZT301" s="4"/>
      <c r="ZU301" s="4"/>
      <c r="ZV301" s="4"/>
      <c r="ZW301" s="4"/>
      <c r="ZX301" s="4"/>
      <c r="ZY301" s="4"/>
      <c r="ZZ301" s="4"/>
      <c r="AAA301" s="4"/>
      <c r="AAB301" s="4"/>
      <c r="AAC301" s="4"/>
      <c r="AAD301" s="4"/>
      <c r="AAE301" s="4"/>
      <c r="AAF301" s="4"/>
      <c r="AAG301" s="4"/>
      <c r="AAH301" s="4"/>
      <c r="AAI301" s="4"/>
      <c r="AAJ301" s="4"/>
      <c r="AAK301" s="4"/>
      <c r="AAL301" s="4"/>
      <c r="AAM301" s="4"/>
      <c r="AAN301" s="4"/>
      <c r="AAO301" s="4"/>
      <c r="AAP301" s="4"/>
      <c r="AAQ301" s="4"/>
      <c r="AAR301" s="4"/>
      <c r="AAS301" s="4"/>
      <c r="AAT301" s="4"/>
      <c r="AAU301" s="4"/>
      <c r="AAV301" s="4"/>
      <c r="AAW301" s="4"/>
      <c r="AAX301" s="4"/>
      <c r="AAY301" s="4"/>
      <c r="AAZ301" s="4"/>
      <c r="ABA301" s="4"/>
      <c r="ABB301" s="4"/>
      <c r="ABC301" s="4"/>
      <c r="ABD301" s="4"/>
      <c r="ABE301" s="4"/>
      <c r="ABF301" s="4"/>
      <c r="ABG301" s="4"/>
      <c r="ABH301" s="4"/>
      <c r="ABI301" s="4"/>
      <c r="ABJ301" s="4"/>
      <c r="ABK301" s="4"/>
      <c r="ABL301" s="4"/>
      <c r="ABM301" s="4"/>
      <c r="ABN301" s="4"/>
      <c r="ABO301" s="4"/>
      <c r="ABP301" s="4"/>
      <c r="ABQ301" s="4"/>
      <c r="ABR301" s="4"/>
      <c r="ABS301" s="4"/>
      <c r="ABT301" s="4"/>
      <c r="ABU301" s="4"/>
      <c r="ABV301" s="4"/>
      <c r="ABW301" s="4"/>
      <c r="ABX301" s="4"/>
      <c r="ABY301" s="4"/>
      <c r="ABZ301" s="4"/>
      <c r="ACA301" s="4"/>
      <c r="ACB301" s="4"/>
      <c r="ACC301" s="4"/>
      <c r="ACD301" s="4"/>
      <c r="ACE301" s="4"/>
      <c r="ACF301" s="4"/>
      <c r="ACG301" s="4"/>
      <c r="ACH301" s="4"/>
      <c r="ACI301" s="4"/>
      <c r="ACJ301" s="4"/>
      <c r="ACK301" s="4"/>
      <c r="ACL301" s="4"/>
      <c r="ACM301" s="4"/>
      <c r="ACN301" s="4"/>
      <c r="ACO301" s="4"/>
      <c r="ACP301" s="4"/>
      <c r="ACQ301" s="4"/>
      <c r="ACR301" s="4"/>
      <c r="ACS301" s="4"/>
      <c r="ACT301" s="4"/>
      <c r="ACU301" s="4"/>
      <c r="ACV301" s="4"/>
      <c r="ACW301" s="4"/>
      <c r="ACX301" s="4"/>
      <c r="ACY301" s="4"/>
      <c r="ACZ301" s="4"/>
      <c r="ADA301" s="4"/>
      <c r="ADB301" s="4"/>
      <c r="ADC301" s="4"/>
      <c r="ADD301" s="4"/>
      <c r="ADE301" s="4"/>
      <c r="ADF301" s="4"/>
      <c r="ADG301" s="4"/>
      <c r="ADH301" s="4"/>
      <c r="ADI301" s="4"/>
      <c r="ADJ301" s="4"/>
      <c r="ADK301" s="4"/>
      <c r="ADL301" s="4"/>
      <c r="ADM301" s="4"/>
      <c r="ADN301" s="4"/>
      <c r="ADO301" s="4"/>
      <c r="ADP301" s="4"/>
    </row>
    <row r="302" spans="1:802" s="2" customFormat="1" ht="16.5">
      <c r="A302" s="3" t="s">
        <v>292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  <c r="UG302" s="4"/>
      <c r="UH302" s="4"/>
      <c r="UI302" s="4"/>
      <c r="UJ302" s="4"/>
      <c r="UK302" s="4"/>
      <c r="UL302" s="4"/>
      <c r="UM302" s="4"/>
      <c r="UN302" s="4"/>
      <c r="UO302" s="4"/>
      <c r="UP302" s="4"/>
      <c r="UQ302" s="4"/>
      <c r="UR302" s="4"/>
      <c r="US302" s="4"/>
      <c r="UT302" s="4"/>
      <c r="UU302" s="4"/>
      <c r="UV302" s="4"/>
      <c r="UW302" s="4"/>
      <c r="UX302" s="4"/>
      <c r="UY302" s="4"/>
      <c r="UZ302" s="4"/>
      <c r="VA302" s="4"/>
      <c r="VB302" s="4"/>
      <c r="VC302" s="4"/>
      <c r="VD302" s="4"/>
      <c r="VE302" s="4"/>
      <c r="VF302" s="4"/>
      <c r="VG302" s="4"/>
      <c r="VH302" s="4"/>
      <c r="VI302" s="4"/>
      <c r="VJ302" s="4"/>
      <c r="VK302" s="4"/>
      <c r="VL302" s="4"/>
      <c r="VM302" s="4"/>
      <c r="VN302" s="4"/>
      <c r="VO302" s="4"/>
      <c r="VP302" s="4"/>
      <c r="VQ302" s="4"/>
      <c r="VR302" s="4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WP302" s="4"/>
      <c r="WQ302" s="4"/>
      <c r="WR302" s="4"/>
      <c r="WS302" s="4"/>
      <c r="WT302" s="4"/>
      <c r="WU302" s="4"/>
      <c r="WV302" s="4"/>
      <c r="WW302" s="4"/>
      <c r="WX302" s="4"/>
      <c r="WY302" s="4"/>
      <c r="WZ302" s="4"/>
      <c r="XA302" s="4"/>
      <c r="XB302" s="4"/>
      <c r="XC302" s="4"/>
      <c r="XD302" s="4"/>
      <c r="XE302" s="4"/>
      <c r="XF302" s="4"/>
      <c r="XG302" s="4"/>
      <c r="XH302" s="4"/>
      <c r="XI302" s="4"/>
      <c r="XJ302" s="4"/>
      <c r="XK302" s="4"/>
      <c r="XL302" s="4"/>
      <c r="XM302" s="4"/>
      <c r="XN302" s="4"/>
      <c r="XO302" s="4"/>
      <c r="XP302" s="4"/>
      <c r="XQ302" s="4"/>
      <c r="XR302" s="4"/>
      <c r="XS302" s="4"/>
      <c r="XT302" s="4"/>
      <c r="XU302" s="4"/>
      <c r="XV302" s="4"/>
      <c r="XW302" s="4"/>
      <c r="XX302" s="4"/>
      <c r="XY302" s="4"/>
      <c r="XZ302" s="4"/>
      <c r="YA302" s="4"/>
      <c r="YB302" s="4"/>
      <c r="YC302" s="4"/>
      <c r="YD302" s="4"/>
      <c r="YE302" s="4"/>
      <c r="YF302" s="4"/>
      <c r="YG302" s="4"/>
      <c r="YH302" s="4"/>
      <c r="YI302" s="4"/>
      <c r="YJ302" s="4"/>
      <c r="YK302" s="4"/>
      <c r="YL302" s="4"/>
      <c r="YM302" s="4"/>
      <c r="YN302" s="4"/>
      <c r="YO302" s="4"/>
      <c r="YP302" s="4"/>
      <c r="YQ302" s="4"/>
      <c r="YR302" s="4"/>
      <c r="YS302" s="4"/>
      <c r="YT302" s="4"/>
      <c r="YU302" s="4"/>
      <c r="YV302" s="4"/>
      <c r="YW302" s="4"/>
      <c r="YX302" s="4"/>
      <c r="YY302" s="4"/>
      <c r="YZ302" s="4"/>
      <c r="ZA302" s="4"/>
      <c r="ZB302" s="4"/>
      <c r="ZC302" s="4"/>
      <c r="ZD302" s="4"/>
      <c r="ZE302" s="4"/>
      <c r="ZF302" s="4"/>
      <c r="ZG302" s="4"/>
      <c r="ZH302" s="4"/>
      <c r="ZI302" s="4"/>
      <c r="ZJ302" s="4"/>
      <c r="ZK302" s="4"/>
      <c r="ZL302" s="4"/>
      <c r="ZM302" s="4"/>
      <c r="ZN302" s="4"/>
      <c r="ZO302" s="4"/>
      <c r="ZP302" s="4"/>
      <c r="ZQ302" s="4"/>
      <c r="ZR302" s="4"/>
      <c r="ZS302" s="4"/>
      <c r="ZT302" s="4"/>
      <c r="ZU302" s="4"/>
      <c r="ZV302" s="4"/>
      <c r="ZW302" s="4"/>
      <c r="ZX302" s="4"/>
      <c r="ZY302" s="4"/>
      <c r="ZZ302" s="4"/>
      <c r="AAA302" s="4"/>
      <c r="AAB302" s="4"/>
      <c r="AAC302" s="4"/>
      <c r="AAD302" s="4"/>
      <c r="AAE302" s="4"/>
      <c r="AAF302" s="4"/>
      <c r="AAG302" s="4"/>
      <c r="AAH302" s="4"/>
      <c r="AAI302" s="4"/>
      <c r="AAJ302" s="4"/>
      <c r="AAK302" s="4"/>
      <c r="AAL302" s="4"/>
      <c r="AAM302" s="4"/>
      <c r="AAN302" s="4"/>
      <c r="AAO302" s="4"/>
      <c r="AAP302" s="4"/>
      <c r="AAQ302" s="4"/>
      <c r="AAR302" s="4"/>
      <c r="AAS302" s="4"/>
      <c r="AAT302" s="4"/>
      <c r="AAU302" s="4"/>
      <c r="AAV302" s="4"/>
      <c r="AAW302" s="4"/>
      <c r="AAX302" s="4"/>
      <c r="AAY302" s="4"/>
      <c r="AAZ302" s="4"/>
      <c r="ABA302" s="4"/>
      <c r="ABB302" s="4"/>
      <c r="ABC302" s="4"/>
      <c r="ABD302" s="4"/>
      <c r="ABE302" s="4"/>
      <c r="ABF302" s="4"/>
      <c r="ABG302" s="4"/>
      <c r="ABH302" s="4"/>
      <c r="ABI302" s="4"/>
      <c r="ABJ302" s="4"/>
      <c r="ABK302" s="4"/>
      <c r="ABL302" s="4"/>
      <c r="ABM302" s="4"/>
      <c r="ABN302" s="4"/>
      <c r="ABO302" s="4"/>
      <c r="ABP302" s="4"/>
      <c r="ABQ302" s="4"/>
      <c r="ABR302" s="4"/>
      <c r="ABS302" s="4"/>
      <c r="ABT302" s="4"/>
      <c r="ABU302" s="4"/>
      <c r="ABV302" s="4"/>
      <c r="ABW302" s="4"/>
      <c r="ABX302" s="4"/>
      <c r="ABY302" s="4"/>
      <c r="ABZ302" s="4"/>
      <c r="ACA302" s="4"/>
      <c r="ACB302" s="4"/>
      <c r="ACC302" s="4"/>
      <c r="ACD302" s="4"/>
      <c r="ACE302" s="4"/>
      <c r="ACF302" s="4"/>
      <c r="ACG302" s="4"/>
      <c r="ACH302" s="4"/>
      <c r="ACI302" s="4"/>
      <c r="ACJ302" s="4"/>
      <c r="ACK302" s="4"/>
      <c r="ACL302" s="4"/>
      <c r="ACM302" s="4"/>
      <c r="ACN302" s="4"/>
      <c r="ACO302" s="4"/>
      <c r="ACP302" s="4"/>
      <c r="ACQ302" s="4"/>
      <c r="ACR302" s="4"/>
      <c r="ACS302" s="4"/>
      <c r="ACT302" s="4"/>
      <c r="ACU302" s="4"/>
      <c r="ACV302" s="4"/>
      <c r="ACW302" s="4"/>
      <c r="ACX302" s="4"/>
      <c r="ACY302" s="4"/>
      <c r="ACZ302" s="4"/>
      <c r="ADA302" s="4"/>
      <c r="ADB302" s="4"/>
      <c r="ADC302" s="4"/>
      <c r="ADD302" s="4"/>
      <c r="ADE302" s="4"/>
      <c r="ADF302" s="4"/>
      <c r="ADG302" s="4"/>
      <c r="ADH302" s="4"/>
      <c r="ADI302" s="4"/>
      <c r="ADJ302" s="4"/>
      <c r="ADK302" s="4"/>
      <c r="ADL302" s="4"/>
      <c r="ADM302" s="4"/>
      <c r="ADN302" s="4"/>
      <c r="ADO302" s="4"/>
      <c r="ADP302" s="4"/>
    </row>
    <row r="303" spans="1:802" s="2" customFormat="1" ht="17.25" thickBot="1">
      <c r="A303" s="21" t="s">
        <v>293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  <c r="ET303" s="18"/>
      <c r="EU303" s="18"/>
      <c r="EV303" s="18"/>
      <c r="EW303" s="18"/>
      <c r="EX303" s="18"/>
      <c r="EY303" s="18"/>
      <c r="EZ303" s="18"/>
      <c r="FA303" s="18"/>
      <c r="FB303" s="18"/>
      <c r="FC303" s="18"/>
      <c r="FD303" s="18"/>
      <c r="FE303" s="18"/>
      <c r="FF303" s="18"/>
      <c r="FG303" s="18"/>
      <c r="FH303" s="18"/>
      <c r="FI303" s="18"/>
      <c r="FJ303" s="18"/>
      <c r="FK303" s="18"/>
      <c r="FL303" s="18"/>
      <c r="FM303" s="18"/>
      <c r="FN303" s="18"/>
      <c r="FO303" s="18"/>
      <c r="FP303" s="18"/>
      <c r="FQ303" s="18"/>
      <c r="FR303" s="18"/>
      <c r="FS303" s="18"/>
      <c r="FT303" s="18"/>
      <c r="FU303" s="18"/>
      <c r="FV303" s="18"/>
      <c r="FW303" s="18"/>
      <c r="FX303" s="18"/>
      <c r="FY303" s="18"/>
      <c r="FZ303" s="18"/>
      <c r="GA303" s="18"/>
      <c r="GB303" s="18"/>
      <c r="GC303" s="18"/>
      <c r="GD303" s="18"/>
      <c r="GE303" s="18"/>
      <c r="GF303" s="18"/>
      <c r="GG303" s="18"/>
      <c r="GH303" s="18"/>
      <c r="GI303" s="18"/>
      <c r="GJ303" s="18"/>
      <c r="GK303" s="18"/>
      <c r="GL303" s="18"/>
      <c r="GM303" s="18"/>
      <c r="GN303" s="18"/>
      <c r="GO303" s="18"/>
      <c r="GP303" s="18"/>
      <c r="GQ303" s="18"/>
      <c r="GR303" s="18"/>
      <c r="GS303" s="18"/>
      <c r="GT303" s="18"/>
      <c r="GU303" s="18"/>
      <c r="GV303" s="18"/>
      <c r="GW303" s="18"/>
      <c r="GX303" s="18"/>
      <c r="GY303" s="18"/>
      <c r="GZ303" s="18"/>
      <c r="HA303" s="18"/>
      <c r="HB303" s="18"/>
      <c r="HC303" s="18"/>
      <c r="HD303" s="18"/>
      <c r="HE303" s="18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  <c r="IS303" s="18"/>
      <c r="IT303" s="18"/>
      <c r="IU303" s="18"/>
      <c r="IV303" s="18"/>
      <c r="IW303" s="18"/>
      <c r="IX303" s="18"/>
      <c r="IY303" s="18"/>
      <c r="IZ303" s="18"/>
      <c r="JA303" s="18"/>
      <c r="JB303" s="18"/>
      <c r="JC303" s="18"/>
      <c r="JD303" s="18"/>
      <c r="JE303" s="18"/>
      <c r="JF303" s="18"/>
      <c r="JG303" s="18"/>
      <c r="JH303" s="18"/>
      <c r="JI303" s="18"/>
      <c r="JJ303" s="18"/>
      <c r="JK303" s="18"/>
      <c r="JL303" s="18"/>
      <c r="JM303" s="18"/>
      <c r="JN303" s="18"/>
      <c r="JO303" s="18"/>
      <c r="JP303" s="18"/>
      <c r="JQ303" s="18"/>
      <c r="JR303" s="18"/>
      <c r="JS303" s="18"/>
      <c r="JT303" s="18"/>
      <c r="JU303" s="18"/>
      <c r="JV303" s="18"/>
      <c r="JW303" s="18"/>
      <c r="JX303" s="18"/>
      <c r="JY303" s="18"/>
      <c r="JZ303" s="18"/>
      <c r="KA303" s="18"/>
      <c r="KB303" s="18"/>
      <c r="KC303" s="18"/>
      <c r="KD303" s="18"/>
      <c r="KE303" s="18"/>
      <c r="KF303" s="18"/>
      <c r="KG303" s="18"/>
      <c r="KH303" s="18"/>
      <c r="KI303" s="18"/>
      <c r="KJ303" s="18"/>
      <c r="KK303" s="18"/>
      <c r="KL303" s="18"/>
      <c r="KM303" s="18"/>
      <c r="KN303" s="18"/>
      <c r="KO303" s="18"/>
      <c r="KP303" s="18"/>
      <c r="KQ303" s="18"/>
      <c r="KR303" s="18"/>
      <c r="KS303" s="18"/>
      <c r="KT303" s="18"/>
      <c r="KU303" s="18"/>
      <c r="KV303" s="18"/>
      <c r="KW303" s="18"/>
      <c r="KX303" s="18"/>
      <c r="KY303" s="18"/>
      <c r="KZ303" s="18"/>
      <c r="LA303" s="18"/>
      <c r="LB303" s="18"/>
      <c r="LC303" s="18"/>
      <c r="LD303" s="18"/>
      <c r="LE303" s="18"/>
      <c r="LF303" s="18"/>
      <c r="LG303" s="18"/>
      <c r="LH303" s="18"/>
      <c r="LI303" s="18"/>
      <c r="LJ303" s="18"/>
      <c r="LK303" s="18"/>
      <c r="LL303" s="18"/>
      <c r="LM303" s="18"/>
      <c r="LN303" s="18"/>
      <c r="LO303" s="18"/>
      <c r="LP303" s="18"/>
      <c r="LQ303" s="18"/>
      <c r="LR303" s="18"/>
      <c r="LS303" s="18"/>
      <c r="LT303" s="18"/>
      <c r="LU303" s="18"/>
      <c r="LV303" s="18"/>
      <c r="LW303" s="18"/>
      <c r="LX303" s="18"/>
      <c r="LY303" s="18"/>
      <c r="LZ303" s="18"/>
      <c r="MA303" s="18"/>
      <c r="MB303" s="18"/>
      <c r="MC303" s="18"/>
      <c r="MD303" s="18"/>
      <c r="ME303" s="18"/>
      <c r="MF303" s="18"/>
      <c r="MG303" s="18"/>
      <c r="MH303" s="18"/>
      <c r="MI303" s="18"/>
      <c r="MJ303" s="18"/>
      <c r="MK303" s="18"/>
      <c r="ML303" s="18"/>
      <c r="MM303" s="18"/>
      <c r="MN303" s="18"/>
      <c r="MO303" s="18"/>
      <c r="MP303" s="18"/>
      <c r="MQ303" s="18"/>
      <c r="MR303" s="18"/>
      <c r="MS303" s="18"/>
      <c r="MT303" s="18"/>
      <c r="MU303" s="18"/>
      <c r="MV303" s="18"/>
      <c r="MW303" s="18"/>
      <c r="MX303" s="18"/>
      <c r="MY303" s="18"/>
      <c r="MZ303" s="18"/>
      <c r="NA303" s="18"/>
      <c r="NB303" s="18"/>
      <c r="NC303" s="18"/>
      <c r="ND303" s="18"/>
      <c r="NE303" s="18"/>
      <c r="NF303" s="18"/>
      <c r="NG303" s="18"/>
      <c r="NH303" s="18"/>
      <c r="NI303" s="18"/>
      <c r="NJ303" s="18"/>
      <c r="NK303" s="18"/>
      <c r="NL303" s="18"/>
      <c r="NM303" s="18"/>
      <c r="NN303" s="18"/>
      <c r="NO303" s="18"/>
      <c r="NP303" s="18"/>
      <c r="NQ303" s="18"/>
      <c r="NR303" s="18"/>
      <c r="NS303" s="18"/>
      <c r="NT303" s="18"/>
      <c r="NU303" s="18"/>
      <c r="NV303" s="18"/>
      <c r="NW303" s="18"/>
      <c r="NX303" s="18"/>
      <c r="NY303" s="18"/>
      <c r="NZ303" s="18"/>
      <c r="OA303" s="18"/>
      <c r="OB303" s="18"/>
      <c r="OC303" s="18"/>
      <c r="OD303" s="18"/>
      <c r="OE303" s="18"/>
      <c r="OF303" s="18"/>
      <c r="OG303" s="18"/>
      <c r="OH303" s="18"/>
      <c r="OI303" s="18"/>
      <c r="OJ303" s="18"/>
      <c r="OK303" s="18"/>
      <c r="OL303" s="18"/>
      <c r="OM303" s="18"/>
      <c r="ON303" s="18"/>
      <c r="OO303" s="18"/>
      <c r="OP303" s="18"/>
      <c r="OQ303" s="18"/>
      <c r="OR303" s="18"/>
      <c r="OS303" s="18"/>
      <c r="OT303" s="18"/>
      <c r="OU303" s="18"/>
      <c r="OV303" s="18"/>
      <c r="OW303" s="18"/>
      <c r="OX303" s="18"/>
      <c r="OY303" s="18"/>
      <c r="OZ303" s="18"/>
      <c r="PA303" s="18"/>
      <c r="PB303" s="18"/>
      <c r="PC303" s="18"/>
      <c r="PD303" s="18"/>
      <c r="PE303" s="18"/>
      <c r="PF303" s="18"/>
      <c r="PG303" s="18"/>
      <c r="PH303" s="18"/>
      <c r="PI303" s="18"/>
      <c r="PJ303" s="18"/>
      <c r="PK303" s="18"/>
      <c r="PL303" s="18"/>
      <c r="PM303" s="18"/>
      <c r="PN303" s="18"/>
      <c r="PO303" s="18"/>
      <c r="PP303" s="18"/>
      <c r="PQ303" s="18"/>
      <c r="PR303" s="18"/>
      <c r="PS303" s="18"/>
      <c r="PT303" s="18"/>
      <c r="PU303" s="18"/>
      <c r="PV303" s="18"/>
      <c r="PW303" s="18"/>
      <c r="PX303" s="18"/>
      <c r="PY303" s="18"/>
      <c r="PZ303" s="18"/>
      <c r="QA303" s="18"/>
      <c r="QB303" s="18"/>
      <c r="QC303" s="18"/>
      <c r="QD303" s="18"/>
      <c r="QE303" s="18"/>
      <c r="QF303" s="18"/>
      <c r="QG303" s="18"/>
      <c r="QH303" s="18"/>
      <c r="QI303" s="18"/>
      <c r="QJ303" s="18"/>
      <c r="QK303" s="18"/>
      <c r="QL303" s="18"/>
      <c r="QM303" s="18"/>
      <c r="QN303" s="18"/>
      <c r="QO303" s="18"/>
      <c r="QP303" s="18"/>
      <c r="QQ303" s="18"/>
      <c r="QR303" s="18"/>
      <c r="QS303" s="18"/>
      <c r="QT303" s="18"/>
      <c r="QU303" s="18"/>
      <c r="QV303" s="18"/>
      <c r="QW303" s="18"/>
      <c r="QX303" s="18"/>
      <c r="QY303" s="18"/>
      <c r="QZ303" s="18"/>
      <c r="RA303" s="18"/>
      <c r="RB303" s="18"/>
      <c r="RC303" s="18"/>
      <c r="RD303" s="18"/>
      <c r="RE303" s="18"/>
      <c r="RF303" s="18"/>
      <c r="RG303" s="18"/>
      <c r="RH303" s="18"/>
      <c r="RI303" s="18"/>
      <c r="RJ303" s="18"/>
      <c r="RK303" s="18"/>
      <c r="RL303" s="18"/>
      <c r="RM303" s="18"/>
      <c r="RN303" s="18"/>
      <c r="RO303" s="18"/>
      <c r="RP303" s="18"/>
      <c r="RQ303" s="18"/>
      <c r="RR303" s="18"/>
      <c r="RS303" s="18"/>
      <c r="RT303" s="18"/>
      <c r="RU303" s="18"/>
      <c r="RV303" s="18"/>
      <c r="RW303" s="18"/>
      <c r="RX303" s="18"/>
      <c r="RY303" s="18"/>
      <c r="RZ303" s="18"/>
      <c r="SA303" s="18"/>
      <c r="SB303" s="18"/>
      <c r="SC303" s="18"/>
      <c r="SD303" s="18"/>
      <c r="SE303" s="18"/>
      <c r="SF303" s="18"/>
      <c r="SG303" s="18"/>
      <c r="SH303" s="18"/>
      <c r="SI303" s="18"/>
      <c r="SJ303" s="18"/>
      <c r="SK303" s="18"/>
      <c r="SL303" s="18"/>
      <c r="SM303" s="18"/>
      <c r="SN303" s="18"/>
      <c r="SO303" s="18"/>
      <c r="SP303" s="18"/>
      <c r="SQ303" s="18"/>
      <c r="SR303" s="18"/>
      <c r="SS303" s="18"/>
      <c r="ST303" s="18"/>
      <c r="SU303" s="18"/>
      <c r="SV303" s="18"/>
      <c r="SW303" s="18"/>
      <c r="SX303" s="18"/>
      <c r="SY303" s="18"/>
      <c r="SZ303" s="18"/>
      <c r="TA303" s="18"/>
      <c r="TB303" s="18"/>
      <c r="TC303" s="18"/>
      <c r="TD303" s="18"/>
      <c r="TE303" s="18"/>
      <c r="TF303" s="18"/>
      <c r="TG303" s="18"/>
      <c r="TH303" s="18"/>
      <c r="TI303" s="18"/>
      <c r="TJ303" s="18"/>
      <c r="TK303" s="18"/>
      <c r="TL303" s="18"/>
      <c r="TM303" s="18"/>
      <c r="TN303" s="18"/>
      <c r="TO303" s="18"/>
      <c r="TP303" s="18"/>
      <c r="TQ303" s="18"/>
      <c r="TR303" s="18"/>
      <c r="TS303" s="18"/>
      <c r="TT303" s="18"/>
      <c r="TU303" s="18"/>
      <c r="TV303" s="18"/>
      <c r="TW303" s="18"/>
      <c r="TX303" s="18"/>
      <c r="TY303" s="18"/>
      <c r="TZ303" s="18"/>
      <c r="UA303" s="18"/>
      <c r="UB303" s="18"/>
      <c r="UC303" s="18"/>
      <c r="UD303" s="18"/>
      <c r="UE303" s="18"/>
      <c r="UF303" s="18"/>
      <c r="UG303" s="18"/>
      <c r="UH303" s="18"/>
      <c r="UI303" s="18"/>
      <c r="UJ303" s="18"/>
      <c r="UK303" s="18"/>
      <c r="UL303" s="18"/>
      <c r="UM303" s="18"/>
      <c r="UN303" s="18"/>
      <c r="UO303" s="18"/>
      <c r="UP303" s="18"/>
      <c r="UQ303" s="18"/>
      <c r="UR303" s="18"/>
      <c r="US303" s="18"/>
      <c r="UT303" s="18"/>
      <c r="UU303" s="18"/>
      <c r="UV303" s="18"/>
      <c r="UW303" s="18"/>
      <c r="UX303" s="18"/>
      <c r="UY303" s="18"/>
      <c r="UZ303" s="18"/>
      <c r="VA303" s="18"/>
      <c r="VB303" s="18"/>
      <c r="VC303" s="18"/>
      <c r="VD303" s="18"/>
      <c r="VE303" s="18"/>
      <c r="VF303" s="18"/>
      <c r="VG303" s="18"/>
      <c r="VH303" s="18"/>
      <c r="VI303" s="18"/>
      <c r="VJ303" s="18"/>
      <c r="VK303" s="18"/>
      <c r="VL303" s="18"/>
      <c r="VM303" s="18"/>
      <c r="VN303" s="18"/>
      <c r="VO303" s="18"/>
      <c r="VP303" s="18"/>
      <c r="VQ303" s="18"/>
      <c r="VR303" s="18"/>
      <c r="VS303" s="18"/>
      <c r="VT303" s="18"/>
      <c r="VU303" s="18"/>
      <c r="VV303" s="18"/>
      <c r="VW303" s="18"/>
      <c r="VX303" s="18"/>
      <c r="VY303" s="18"/>
      <c r="VZ303" s="18"/>
      <c r="WA303" s="18"/>
      <c r="WB303" s="18"/>
      <c r="WC303" s="18"/>
      <c r="WD303" s="18"/>
      <c r="WE303" s="18"/>
      <c r="WF303" s="18"/>
      <c r="WG303" s="18"/>
      <c r="WH303" s="18"/>
      <c r="WI303" s="18"/>
      <c r="WJ303" s="18"/>
      <c r="WK303" s="18"/>
      <c r="WL303" s="18"/>
      <c r="WM303" s="18"/>
      <c r="WN303" s="18"/>
      <c r="WO303" s="18"/>
      <c r="WP303" s="18"/>
      <c r="WQ303" s="18"/>
      <c r="WR303" s="18"/>
      <c r="WS303" s="18"/>
      <c r="WT303" s="18"/>
      <c r="WU303" s="18"/>
      <c r="WV303" s="18"/>
      <c r="WW303" s="18"/>
      <c r="WX303" s="18"/>
      <c r="WY303" s="18"/>
      <c r="WZ303" s="18"/>
      <c r="XA303" s="18"/>
      <c r="XB303" s="18"/>
      <c r="XC303" s="18"/>
      <c r="XD303" s="18"/>
      <c r="XE303" s="18"/>
      <c r="XF303" s="18"/>
      <c r="XG303" s="18"/>
      <c r="XH303" s="18"/>
      <c r="XI303" s="18"/>
      <c r="XJ303" s="18"/>
      <c r="XK303" s="18"/>
      <c r="XL303" s="18"/>
      <c r="XM303" s="18"/>
      <c r="XN303" s="18"/>
      <c r="XO303" s="18"/>
      <c r="XP303" s="18"/>
      <c r="XQ303" s="18"/>
      <c r="XR303" s="18"/>
      <c r="XS303" s="18"/>
      <c r="XT303" s="18"/>
      <c r="XU303" s="18"/>
      <c r="XV303" s="18"/>
      <c r="XW303" s="18"/>
      <c r="XX303" s="18"/>
      <c r="XY303" s="18"/>
      <c r="XZ303" s="18"/>
      <c r="YA303" s="18"/>
      <c r="YB303" s="18"/>
      <c r="YC303" s="18"/>
      <c r="YD303" s="18"/>
      <c r="YE303" s="18"/>
      <c r="YF303" s="18"/>
      <c r="YG303" s="18"/>
      <c r="YH303" s="18"/>
      <c r="YI303" s="18"/>
      <c r="YJ303" s="18"/>
      <c r="YK303" s="18"/>
      <c r="YL303" s="18"/>
      <c r="YM303" s="18"/>
      <c r="YN303" s="18"/>
      <c r="YO303" s="18"/>
      <c r="YP303" s="18"/>
      <c r="YQ303" s="18"/>
      <c r="YR303" s="18"/>
      <c r="YS303" s="18"/>
      <c r="YT303" s="18"/>
      <c r="YU303" s="18"/>
      <c r="YV303" s="18"/>
      <c r="YW303" s="18"/>
      <c r="YX303" s="18"/>
      <c r="YY303" s="18"/>
      <c r="YZ303" s="18"/>
      <c r="ZA303" s="18"/>
      <c r="ZB303" s="18"/>
      <c r="ZC303" s="18"/>
      <c r="ZD303" s="18"/>
      <c r="ZE303" s="18"/>
      <c r="ZF303" s="18"/>
      <c r="ZG303" s="18"/>
      <c r="ZH303" s="18"/>
      <c r="ZI303" s="18"/>
      <c r="ZJ303" s="18"/>
      <c r="ZK303" s="18"/>
      <c r="ZL303" s="18"/>
      <c r="ZM303" s="18"/>
      <c r="ZN303" s="18"/>
      <c r="ZO303" s="18"/>
      <c r="ZP303" s="18"/>
      <c r="ZQ303" s="18"/>
      <c r="ZR303" s="18"/>
      <c r="ZS303" s="18"/>
      <c r="ZT303" s="18"/>
      <c r="ZU303" s="18"/>
      <c r="ZV303" s="18"/>
      <c r="ZW303" s="18"/>
      <c r="ZX303" s="18"/>
      <c r="ZY303" s="18"/>
      <c r="ZZ303" s="18"/>
      <c r="AAA303" s="18"/>
      <c r="AAB303" s="18"/>
      <c r="AAC303" s="18"/>
      <c r="AAD303" s="18"/>
      <c r="AAE303" s="18"/>
      <c r="AAF303" s="18"/>
      <c r="AAG303" s="18"/>
      <c r="AAH303" s="18"/>
      <c r="AAI303" s="18"/>
      <c r="AAJ303" s="18"/>
      <c r="AAK303" s="18"/>
      <c r="AAL303" s="18"/>
      <c r="AAM303" s="18"/>
      <c r="AAN303" s="18"/>
      <c r="AAO303" s="18"/>
      <c r="AAP303" s="18"/>
      <c r="AAQ303" s="18"/>
      <c r="AAR303" s="18"/>
      <c r="AAS303" s="18"/>
      <c r="AAT303" s="18"/>
      <c r="AAU303" s="18"/>
      <c r="AAV303" s="18"/>
      <c r="AAW303" s="18"/>
      <c r="AAX303" s="18"/>
      <c r="AAY303" s="18"/>
      <c r="AAZ303" s="18"/>
      <c r="ABA303" s="18"/>
      <c r="ABB303" s="18"/>
      <c r="ABC303" s="18"/>
      <c r="ABD303" s="18"/>
      <c r="ABE303" s="18"/>
      <c r="ABF303" s="18"/>
      <c r="ABG303" s="18"/>
      <c r="ABH303" s="18"/>
      <c r="ABI303" s="18"/>
      <c r="ABJ303" s="18"/>
      <c r="ABK303" s="18"/>
      <c r="ABL303" s="18"/>
      <c r="ABM303" s="18"/>
      <c r="ABN303" s="18"/>
      <c r="ABO303" s="18"/>
      <c r="ABP303" s="18"/>
      <c r="ABQ303" s="18"/>
      <c r="ABR303" s="18"/>
      <c r="ABS303" s="18"/>
      <c r="ABT303" s="18"/>
      <c r="ABU303" s="18"/>
      <c r="ABV303" s="18"/>
      <c r="ABW303" s="18"/>
      <c r="ABX303" s="18"/>
      <c r="ABY303" s="18"/>
      <c r="ABZ303" s="18"/>
      <c r="ACA303" s="18"/>
      <c r="ACB303" s="18"/>
      <c r="ACC303" s="18"/>
      <c r="ACD303" s="18"/>
      <c r="ACE303" s="18"/>
      <c r="ACF303" s="18"/>
      <c r="ACG303" s="18"/>
      <c r="ACH303" s="18"/>
      <c r="ACI303" s="18"/>
      <c r="ACJ303" s="18"/>
      <c r="ACK303" s="18"/>
      <c r="ACL303" s="18"/>
      <c r="ACM303" s="18"/>
      <c r="ACN303" s="18"/>
      <c r="ACO303" s="18"/>
      <c r="ACP303" s="18"/>
      <c r="ACQ303" s="18"/>
      <c r="ACR303" s="18"/>
      <c r="ACS303" s="18"/>
      <c r="ACT303" s="18"/>
      <c r="ACU303" s="18"/>
      <c r="ACV303" s="18"/>
      <c r="ACW303" s="18"/>
      <c r="ACX303" s="18"/>
      <c r="ACY303" s="18"/>
      <c r="ACZ303" s="18"/>
      <c r="ADA303" s="18"/>
      <c r="ADB303" s="18"/>
      <c r="ADC303" s="18"/>
      <c r="ADD303" s="18"/>
      <c r="ADE303" s="18"/>
      <c r="ADF303" s="18"/>
      <c r="ADG303" s="18"/>
      <c r="ADH303" s="18"/>
      <c r="ADI303" s="18"/>
      <c r="ADJ303" s="18"/>
      <c r="ADK303" s="18"/>
      <c r="ADL303" s="18"/>
      <c r="ADM303" s="18"/>
      <c r="ADN303" s="18"/>
      <c r="ADO303" s="18"/>
      <c r="ADP303" s="18"/>
    </row>
    <row r="304" spans="1:802" s="2" customFormat="1" ht="16.5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  <c r="UG304" s="4"/>
      <c r="UH304" s="4"/>
      <c r="UI304" s="4"/>
      <c r="UJ304" s="4"/>
      <c r="UK304" s="4"/>
      <c r="UL304" s="4"/>
      <c r="UM304" s="4"/>
      <c r="UN304" s="4"/>
      <c r="UO304" s="4"/>
      <c r="UP304" s="4"/>
      <c r="UQ304" s="4"/>
      <c r="UR304" s="4"/>
      <c r="US304" s="4"/>
      <c r="UT304" s="4"/>
      <c r="UU304" s="4"/>
      <c r="UV304" s="4"/>
      <c r="UW304" s="4"/>
      <c r="UX304" s="4"/>
      <c r="UY304" s="4"/>
      <c r="UZ304" s="4"/>
      <c r="VA304" s="4"/>
      <c r="VB304" s="4"/>
      <c r="VC304" s="4"/>
      <c r="VD304" s="4"/>
      <c r="VE304" s="4"/>
      <c r="VF304" s="4"/>
      <c r="VG304" s="4"/>
      <c r="VH304" s="4"/>
      <c r="VI304" s="4"/>
      <c r="VJ304" s="4"/>
      <c r="VK304" s="4"/>
      <c r="VL304" s="4"/>
      <c r="VM304" s="4"/>
      <c r="VN304" s="4"/>
      <c r="VO304" s="4"/>
      <c r="VP304" s="4"/>
      <c r="VQ304" s="4"/>
      <c r="VR304" s="4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WP304" s="4"/>
      <c r="WQ304" s="4"/>
      <c r="WR304" s="4"/>
      <c r="WS304" s="4"/>
      <c r="WT304" s="4"/>
      <c r="WU304" s="4"/>
      <c r="WV304" s="4"/>
      <c r="WW304" s="4"/>
      <c r="WX304" s="4"/>
      <c r="WY304" s="4"/>
      <c r="WZ304" s="4"/>
      <c r="XA304" s="4"/>
      <c r="XB304" s="4"/>
      <c r="XC304" s="4"/>
      <c r="XD304" s="4"/>
      <c r="XE304" s="4"/>
      <c r="XF304" s="4"/>
      <c r="XG304" s="4"/>
      <c r="XH304" s="4"/>
      <c r="XI304" s="4"/>
      <c r="XJ304" s="4"/>
      <c r="XK304" s="4"/>
      <c r="XL304" s="4"/>
      <c r="XM304" s="4"/>
      <c r="XN304" s="4"/>
      <c r="XO304" s="4"/>
      <c r="XP304" s="4"/>
      <c r="XQ304" s="4"/>
      <c r="XR304" s="4"/>
      <c r="XS304" s="4"/>
      <c r="XT304" s="4"/>
      <c r="XU304" s="4"/>
      <c r="XV304" s="4"/>
      <c r="XW304" s="4"/>
      <c r="XX304" s="4"/>
      <c r="XY304" s="4"/>
      <c r="XZ304" s="4"/>
      <c r="YA304" s="4"/>
      <c r="YB304" s="4"/>
      <c r="YC304" s="4"/>
      <c r="YD304" s="4"/>
      <c r="YE304" s="4"/>
      <c r="YF304" s="4"/>
      <c r="YG304" s="4"/>
      <c r="YH304" s="4"/>
      <c r="YI304" s="4"/>
      <c r="YJ304" s="4"/>
      <c r="YK304" s="4"/>
      <c r="YL304" s="4"/>
      <c r="YM304" s="4"/>
      <c r="YN304" s="4"/>
      <c r="YO304" s="4"/>
      <c r="YP304" s="4"/>
      <c r="YQ304" s="4"/>
      <c r="YR304" s="4"/>
      <c r="YS304" s="4"/>
      <c r="YT304" s="4"/>
      <c r="YU304" s="4"/>
      <c r="YV304" s="4"/>
      <c r="YW304" s="4"/>
      <c r="YX304" s="4"/>
      <c r="YY304" s="4"/>
      <c r="YZ304" s="4"/>
      <c r="ZA304" s="4"/>
      <c r="ZB304" s="4"/>
      <c r="ZC304" s="4"/>
      <c r="ZD304" s="4"/>
      <c r="ZE304" s="4"/>
      <c r="ZF304" s="4"/>
      <c r="ZG304" s="4"/>
      <c r="ZH304" s="4"/>
      <c r="ZI304" s="4"/>
      <c r="ZJ304" s="4"/>
      <c r="ZK304" s="4"/>
      <c r="ZL304" s="4"/>
      <c r="ZM304" s="4"/>
      <c r="ZN304" s="4"/>
      <c r="ZO304" s="4"/>
      <c r="ZP304" s="4"/>
      <c r="ZQ304" s="4"/>
      <c r="ZR304" s="4"/>
      <c r="ZS304" s="4"/>
      <c r="ZT304" s="4"/>
      <c r="ZU304" s="4"/>
      <c r="ZV304" s="4"/>
      <c r="ZW304" s="4"/>
      <c r="ZX304" s="4"/>
      <c r="ZY304" s="4"/>
      <c r="ZZ304" s="4"/>
      <c r="AAA304" s="4"/>
      <c r="AAB304" s="4"/>
      <c r="AAC304" s="4"/>
      <c r="AAD304" s="4"/>
      <c r="AAE304" s="4"/>
      <c r="AAF304" s="4"/>
      <c r="AAG304" s="4"/>
      <c r="AAH304" s="4"/>
      <c r="AAI304" s="4"/>
      <c r="AAJ304" s="4"/>
      <c r="AAK304" s="4"/>
      <c r="AAL304" s="4"/>
      <c r="AAM304" s="4"/>
      <c r="AAN304" s="4"/>
      <c r="AAO304" s="4"/>
      <c r="AAP304" s="4"/>
      <c r="AAQ304" s="4"/>
      <c r="AAR304" s="4"/>
      <c r="AAS304" s="4"/>
      <c r="AAT304" s="4"/>
      <c r="AAU304" s="4"/>
      <c r="AAV304" s="4"/>
      <c r="AAW304" s="4"/>
      <c r="AAX304" s="4"/>
      <c r="AAY304" s="4"/>
      <c r="AAZ304" s="4"/>
      <c r="ABA304" s="4"/>
      <c r="ABB304" s="4"/>
      <c r="ABC304" s="4"/>
      <c r="ABD304" s="4"/>
      <c r="ABE304" s="4"/>
      <c r="ABF304" s="4"/>
      <c r="ABG304" s="4"/>
      <c r="ABH304" s="4"/>
      <c r="ABI304" s="4"/>
      <c r="ABJ304" s="4"/>
      <c r="ABK304" s="4"/>
      <c r="ABL304" s="4"/>
      <c r="ABM304" s="4"/>
      <c r="ABN304" s="4"/>
      <c r="ABO304" s="4"/>
      <c r="ABP304" s="4"/>
      <c r="ABQ304" s="4"/>
      <c r="ABR304" s="4"/>
      <c r="ABS304" s="4"/>
      <c r="ABT304" s="4"/>
      <c r="ABU304" s="4"/>
      <c r="ABV304" s="4"/>
      <c r="ABW304" s="4"/>
      <c r="ABX304" s="4"/>
      <c r="ABY304" s="4"/>
      <c r="ABZ304" s="4"/>
      <c r="ACA304" s="4"/>
      <c r="ACB304" s="4"/>
      <c r="ACC304" s="4"/>
      <c r="ACD304" s="4"/>
      <c r="ACE304" s="4"/>
      <c r="ACF304" s="4"/>
      <c r="ACG304" s="4"/>
      <c r="ACH304" s="4"/>
      <c r="ACI304" s="4"/>
      <c r="ACJ304" s="4"/>
      <c r="ACK304" s="4"/>
      <c r="ACL304" s="4"/>
      <c r="ACM304" s="4"/>
      <c r="ACN304" s="4"/>
      <c r="ACO304" s="4"/>
      <c r="ACP304" s="4"/>
      <c r="ACQ304" s="4"/>
      <c r="ACR304" s="4"/>
      <c r="ACS304" s="4"/>
      <c r="ACT304" s="4"/>
      <c r="ACU304" s="4"/>
      <c r="ACV304" s="4"/>
      <c r="ACW304" s="4"/>
      <c r="ACX304" s="4"/>
      <c r="ACY304" s="4"/>
      <c r="ACZ304" s="4"/>
      <c r="ADA304" s="4"/>
      <c r="ADB304" s="4"/>
      <c r="ADC304" s="4"/>
      <c r="ADD304" s="4"/>
      <c r="ADE304" s="4"/>
      <c r="ADF304" s="4"/>
      <c r="ADG304" s="4"/>
      <c r="ADH304" s="4"/>
      <c r="ADI304" s="4"/>
      <c r="ADJ304" s="4"/>
      <c r="ADK304" s="4"/>
      <c r="ADL304" s="4"/>
      <c r="ADM304" s="4"/>
      <c r="ADN304" s="4"/>
      <c r="ADO304" s="4"/>
      <c r="ADP304" s="4"/>
    </row>
    <row r="305" spans="1:796" s="2" customFormat="1" ht="16.5">
      <c r="A305" s="12" t="s">
        <v>237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  <c r="UG305" s="4"/>
      <c r="UH305" s="4"/>
      <c r="UI305" s="4"/>
      <c r="UJ305" s="4"/>
      <c r="UK305" s="4"/>
      <c r="UL305" s="4"/>
      <c r="UM305" s="4"/>
      <c r="UN305" s="4"/>
      <c r="UO305" s="4"/>
      <c r="UP305" s="4"/>
      <c r="UQ305" s="4"/>
      <c r="UR305" s="4"/>
      <c r="US305" s="4"/>
      <c r="UT305" s="4"/>
      <c r="UU305" s="4"/>
      <c r="UV305" s="4"/>
      <c r="UW305" s="4"/>
      <c r="UX305" s="4"/>
      <c r="UY305" s="4"/>
      <c r="UZ305" s="4"/>
      <c r="VA305" s="4"/>
      <c r="VB305" s="4"/>
      <c r="VC305" s="4"/>
      <c r="VD305" s="4"/>
      <c r="VE305" s="4"/>
      <c r="VF305" s="4"/>
      <c r="VG305" s="4"/>
      <c r="VH305" s="4"/>
      <c r="VI305" s="4"/>
      <c r="VJ305" s="4"/>
      <c r="VK305" s="4"/>
      <c r="VL305" s="4"/>
      <c r="VM305" s="4"/>
      <c r="VN305" s="4"/>
      <c r="VO305" s="4"/>
      <c r="VP305" s="4"/>
      <c r="VQ305" s="4"/>
      <c r="VR305" s="4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WP305" s="4"/>
      <c r="WQ305" s="4"/>
      <c r="WR305" s="4"/>
      <c r="WS305" s="4"/>
      <c r="WT305" s="4"/>
      <c r="WU305" s="4"/>
      <c r="WV305" s="4"/>
      <c r="WW305" s="4"/>
      <c r="WX305" s="4"/>
      <c r="WY305" s="4"/>
      <c r="WZ305" s="4"/>
      <c r="XA305" s="4"/>
      <c r="XB305" s="4"/>
      <c r="XC305" s="4"/>
      <c r="XD305" s="4"/>
      <c r="XE305" s="4"/>
      <c r="XF305" s="4"/>
      <c r="XG305" s="4"/>
      <c r="XH305" s="4"/>
      <c r="XI305" s="4"/>
      <c r="XJ305" s="4"/>
      <c r="XK305" s="4"/>
      <c r="XL305" s="4"/>
      <c r="XM305" s="4"/>
      <c r="XN305" s="4"/>
      <c r="XO305" s="4"/>
      <c r="XP305" s="4"/>
      <c r="XQ305" s="4"/>
      <c r="XR305" s="4"/>
      <c r="XS305" s="4"/>
      <c r="XT305" s="4"/>
      <c r="XU305" s="4"/>
      <c r="XV305" s="4"/>
      <c r="XW305" s="4"/>
      <c r="XX305" s="4"/>
      <c r="XY305" s="4"/>
      <c r="XZ305" s="4"/>
      <c r="YA305" s="4"/>
      <c r="YB305" s="4"/>
      <c r="YC305" s="4"/>
      <c r="YD305" s="4"/>
      <c r="YE305" s="4"/>
      <c r="YF305" s="4"/>
      <c r="YG305" s="4"/>
      <c r="YH305" s="4"/>
      <c r="YI305" s="4"/>
      <c r="YJ305" s="4"/>
      <c r="YK305" s="4"/>
      <c r="YL305" s="4"/>
      <c r="YM305" s="4"/>
      <c r="YN305" s="4"/>
      <c r="YO305" s="4"/>
      <c r="YP305" s="4"/>
      <c r="YQ305" s="4"/>
      <c r="YR305" s="4"/>
      <c r="YS305" s="4"/>
      <c r="YT305" s="4"/>
      <c r="YU305" s="4"/>
      <c r="YV305" s="4"/>
      <c r="YW305" s="4"/>
      <c r="YX305" s="4"/>
      <c r="YY305" s="4"/>
      <c r="YZ305" s="4"/>
      <c r="ZA305" s="4"/>
      <c r="ZB305" s="4"/>
      <c r="ZC305" s="4"/>
      <c r="ZD305" s="4"/>
      <c r="ZE305" s="4"/>
      <c r="ZF305" s="4"/>
      <c r="ZG305" s="4"/>
      <c r="ZH305" s="4"/>
      <c r="ZI305" s="4"/>
      <c r="ZJ305" s="4"/>
      <c r="ZK305" s="4"/>
      <c r="ZL305" s="4"/>
      <c r="ZM305" s="4"/>
      <c r="ZN305" s="4"/>
      <c r="ZO305" s="4"/>
      <c r="ZP305" s="4"/>
      <c r="ZQ305" s="4"/>
      <c r="ZR305" s="4"/>
      <c r="ZS305" s="4"/>
      <c r="ZT305" s="4"/>
      <c r="ZU305" s="4"/>
      <c r="ZV305" s="4"/>
      <c r="ZW305" s="4"/>
      <c r="ZX305" s="4"/>
      <c r="ZY305" s="4"/>
      <c r="ZZ305" s="4"/>
      <c r="AAA305" s="4"/>
      <c r="AAB305" s="4"/>
      <c r="AAC305" s="4"/>
      <c r="AAD305" s="4"/>
      <c r="AAE305" s="4"/>
      <c r="AAF305" s="4"/>
      <c r="AAG305" s="4"/>
      <c r="AAH305" s="4"/>
      <c r="AAI305" s="4"/>
      <c r="AAJ305" s="4"/>
      <c r="AAK305" s="4"/>
      <c r="AAL305" s="4"/>
      <c r="AAM305" s="4"/>
      <c r="AAN305" s="4"/>
      <c r="AAO305" s="4"/>
      <c r="AAP305" s="4"/>
      <c r="AAQ305" s="4"/>
      <c r="AAR305" s="4"/>
      <c r="AAS305" s="4"/>
      <c r="AAT305" s="4"/>
      <c r="AAU305" s="4"/>
      <c r="AAV305" s="4"/>
      <c r="AAW305" s="4"/>
      <c r="AAX305" s="4"/>
      <c r="AAY305" s="4"/>
      <c r="AAZ305" s="4"/>
      <c r="ABA305" s="4"/>
      <c r="ABB305" s="4"/>
      <c r="ABC305" s="4"/>
      <c r="ABD305" s="4"/>
      <c r="ABE305" s="4"/>
      <c r="ABF305" s="4"/>
      <c r="ABG305" s="4"/>
      <c r="ABH305" s="4"/>
      <c r="ABI305" s="4"/>
      <c r="ABJ305" s="4"/>
      <c r="ABK305" s="4"/>
      <c r="ABL305" s="4"/>
      <c r="ABM305" s="4"/>
      <c r="ABN305" s="4"/>
      <c r="ABO305" s="4"/>
      <c r="ABP305" s="4"/>
      <c r="ABQ305" s="4"/>
      <c r="ABR305" s="4"/>
      <c r="ABS305" s="4"/>
      <c r="ABT305" s="4"/>
      <c r="ABU305" s="4"/>
      <c r="ABV305" s="4"/>
      <c r="ABW305" s="4"/>
      <c r="ABX305" s="4"/>
      <c r="ABY305" s="4"/>
      <c r="ABZ305" s="4"/>
      <c r="ACA305" s="4"/>
      <c r="ACB305" s="4"/>
      <c r="ACC305" s="4"/>
      <c r="ACD305" s="4"/>
      <c r="ACE305" s="4"/>
      <c r="ACF305" s="4"/>
      <c r="ACG305" s="4"/>
      <c r="ACH305" s="4"/>
      <c r="ACI305" s="4"/>
      <c r="ACJ305" s="4"/>
      <c r="ACK305" s="4"/>
      <c r="ACL305" s="4"/>
      <c r="ACM305" s="4"/>
      <c r="ACN305" s="4"/>
      <c r="ACO305" s="4"/>
      <c r="ACP305" s="4"/>
      <c r="ACQ305" s="4"/>
      <c r="ACR305" s="4"/>
      <c r="ACS305" s="4"/>
      <c r="ACT305" s="4"/>
      <c r="ACU305" s="4"/>
      <c r="ACV305" s="4"/>
      <c r="ACW305" s="4"/>
      <c r="ACX305" s="4"/>
      <c r="ACY305" s="4"/>
      <c r="ACZ305" s="4"/>
      <c r="ADA305" s="4"/>
      <c r="ADB305" s="4"/>
      <c r="ADC305" s="4"/>
      <c r="ADD305" s="4"/>
      <c r="ADE305" s="4"/>
      <c r="ADF305" s="4"/>
      <c r="ADG305" s="4"/>
      <c r="ADH305" s="4"/>
      <c r="ADI305" s="4"/>
      <c r="ADJ305" s="4"/>
      <c r="ADK305" s="4"/>
      <c r="ADL305" s="4"/>
      <c r="ADM305" s="4"/>
      <c r="ADN305" s="4"/>
      <c r="ADO305" s="4"/>
      <c r="ADP305" s="4"/>
    </row>
    <row r="306" spans="1:796" s="2" customFormat="1" ht="16.5">
      <c r="A306" s="10" t="s">
        <v>294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WP306" s="4"/>
      <c r="WQ306" s="4"/>
      <c r="WR306" s="4"/>
      <c r="WS306" s="4"/>
      <c r="WT306" s="4"/>
      <c r="WU306" s="4"/>
      <c r="WV306" s="4"/>
      <c r="WW306" s="4"/>
      <c r="WX306" s="4"/>
      <c r="WY306" s="4"/>
      <c r="WZ306" s="4"/>
      <c r="XA306" s="4"/>
      <c r="XB306" s="4"/>
      <c r="XC306" s="4"/>
      <c r="XD306" s="4"/>
      <c r="XE306" s="4"/>
      <c r="XF306" s="4"/>
      <c r="XG306" s="4"/>
      <c r="XH306" s="4"/>
      <c r="XI306" s="4"/>
      <c r="XJ306" s="4"/>
      <c r="XK306" s="4"/>
      <c r="XL306" s="4"/>
      <c r="XM306" s="4"/>
      <c r="XN306" s="4"/>
      <c r="XO306" s="4"/>
      <c r="XP306" s="4"/>
      <c r="XQ306" s="4"/>
      <c r="XR306" s="4"/>
      <c r="XS306" s="4"/>
      <c r="XT306" s="4"/>
      <c r="XU306" s="4"/>
      <c r="XV306" s="4"/>
      <c r="XW306" s="4"/>
      <c r="XX306" s="4"/>
      <c r="XY306" s="4"/>
      <c r="XZ306" s="4"/>
      <c r="YA306" s="4"/>
      <c r="YB306" s="4"/>
      <c r="YC306" s="4"/>
      <c r="YD306" s="4"/>
      <c r="YE306" s="4"/>
      <c r="YF306" s="4"/>
      <c r="YG306" s="4"/>
      <c r="YH306" s="4"/>
      <c r="YI306" s="4"/>
      <c r="YJ306" s="4"/>
      <c r="YK306" s="4"/>
      <c r="YL306" s="4"/>
      <c r="YM306" s="4"/>
      <c r="YN306" s="4"/>
      <c r="YO306" s="4"/>
      <c r="YP306" s="4"/>
      <c r="YQ306" s="4"/>
      <c r="YR306" s="4"/>
      <c r="YS306" s="4"/>
      <c r="YT306" s="4"/>
      <c r="YU306" s="4"/>
      <c r="YV306" s="4"/>
      <c r="YW306" s="4"/>
      <c r="YX306" s="4"/>
      <c r="YY306" s="4"/>
      <c r="YZ306" s="4"/>
      <c r="ZA306" s="4"/>
      <c r="ZB306" s="4"/>
      <c r="ZC306" s="4"/>
      <c r="ZD306" s="4"/>
      <c r="ZE306" s="4"/>
      <c r="ZF306" s="4"/>
      <c r="ZG306" s="4"/>
      <c r="ZH306" s="4"/>
      <c r="ZI306" s="4"/>
      <c r="ZJ306" s="4"/>
      <c r="ZK306" s="4"/>
      <c r="ZL306" s="4"/>
      <c r="ZM306" s="4"/>
      <c r="ZN306" s="4"/>
      <c r="ZO306" s="4"/>
      <c r="ZP306" s="4"/>
      <c r="ZQ306" s="4"/>
      <c r="ZR306" s="4"/>
      <c r="ZS306" s="4"/>
      <c r="ZT306" s="4"/>
      <c r="ZU306" s="4"/>
      <c r="ZV306" s="4"/>
      <c r="ZW306" s="4"/>
      <c r="ZX306" s="4"/>
      <c r="ZY306" s="4"/>
      <c r="ZZ306" s="4"/>
      <c r="AAA306" s="4"/>
      <c r="AAB306" s="4"/>
      <c r="AAC306" s="4"/>
      <c r="AAD306" s="4"/>
      <c r="AAE306" s="4"/>
      <c r="AAF306" s="4"/>
      <c r="AAG306" s="4"/>
      <c r="AAH306" s="4"/>
      <c r="AAI306" s="4"/>
      <c r="AAJ306" s="4"/>
      <c r="AAK306" s="4"/>
      <c r="AAL306" s="4"/>
      <c r="AAM306" s="4"/>
      <c r="AAN306" s="4"/>
      <c r="AAO306" s="4"/>
      <c r="AAP306" s="4"/>
      <c r="AAQ306" s="4"/>
      <c r="AAR306" s="4"/>
      <c r="AAS306" s="4"/>
      <c r="AAT306" s="4"/>
      <c r="AAU306" s="4"/>
      <c r="AAV306" s="4"/>
      <c r="AAW306" s="4"/>
      <c r="AAX306" s="4"/>
      <c r="AAY306" s="4"/>
      <c r="AAZ306" s="4"/>
      <c r="ABA306" s="4"/>
      <c r="ABB306" s="4"/>
      <c r="ABC306" s="4"/>
      <c r="ABD306" s="4"/>
      <c r="ABE306" s="4"/>
      <c r="ABF306" s="4"/>
      <c r="ABG306" s="4"/>
      <c r="ABH306" s="4"/>
      <c r="ABI306" s="4"/>
      <c r="ABJ306" s="4"/>
      <c r="ABK306" s="4"/>
      <c r="ABL306" s="4"/>
      <c r="ABM306" s="4"/>
      <c r="ABN306" s="4"/>
      <c r="ABO306" s="4"/>
      <c r="ABP306" s="4"/>
      <c r="ABQ306" s="4"/>
      <c r="ABR306" s="4"/>
      <c r="ABS306" s="4"/>
      <c r="ABT306" s="4"/>
      <c r="ABU306" s="4"/>
      <c r="ABV306" s="4"/>
      <c r="ABW306" s="4"/>
      <c r="ABX306" s="4"/>
      <c r="ABY306" s="4"/>
      <c r="ABZ306" s="4"/>
      <c r="ACA306" s="4"/>
      <c r="ACB306" s="4"/>
      <c r="ACC306" s="4"/>
      <c r="ACD306" s="4"/>
      <c r="ACE306" s="4"/>
      <c r="ACF306" s="4"/>
      <c r="ACG306" s="4"/>
      <c r="ACH306" s="4"/>
      <c r="ACI306" s="4"/>
      <c r="ACJ306" s="4"/>
      <c r="ACK306" s="4"/>
      <c r="ACL306" s="4"/>
      <c r="ACM306" s="4"/>
      <c r="ACN306" s="4"/>
      <c r="ACO306" s="4"/>
      <c r="ACP306" s="4"/>
      <c r="ACQ306" s="4"/>
      <c r="ACR306" s="4"/>
      <c r="ACS306" s="4"/>
      <c r="ACT306" s="4"/>
      <c r="ACU306" s="4"/>
      <c r="ACV306" s="4"/>
      <c r="ACW306" s="4"/>
      <c r="ACX306" s="4"/>
      <c r="ACY306" s="4"/>
      <c r="ACZ306" s="4"/>
      <c r="ADA306" s="4"/>
      <c r="ADB306" s="4"/>
      <c r="ADC306" s="4"/>
      <c r="ADD306" s="4"/>
      <c r="ADE306" s="4"/>
      <c r="ADF306" s="4"/>
      <c r="ADG306" s="4"/>
      <c r="ADH306" s="4"/>
      <c r="ADI306" s="4"/>
      <c r="ADJ306" s="4"/>
      <c r="ADK306" s="4"/>
      <c r="ADL306" s="4"/>
      <c r="ADM306" s="4"/>
      <c r="ADN306" s="4"/>
      <c r="ADO306" s="4"/>
      <c r="ADP306" s="4"/>
    </row>
    <row r="307" spans="1:796" s="2" customFormat="1" ht="16.5">
      <c r="A307" s="3" t="s">
        <v>289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WP307" s="4"/>
      <c r="WQ307" s="4"/>
      <c r="WR307" s="4"/>
      <c r="WS307" s="4"/>
      <c r="WT307" s="4"/>
      <c r="WU307" s="4"/>
      <c r="WV307" s="4"/>
      <c r="WW307" s="4"/>
      <c r="WX307" s="4"/>
      <c r="WY307" s="4"/>
      <c r="WZ307" s="4"/>
      <c r="XA307" s="4"/>
      <c r="XB307" s="4"/>
      <c r="XC307" s="4"/>
      <c r="XD307" s="4"/>
      <c r="XE307" s="4"/>
      <c r="XF307" s="4"/>
      <c r="XG307" s="4"/>
      <c r="XH307" s="4"/>
      <c r="XI307" s="4"/>
      <c r="XJ307" s="4"/>
      <c r="XK307" s="4"/>
      <c r="XL307" s="4"/>
      <c r="XM307" s="4"/>
      <c r="XN307" s="4"/>
      <c r="XO307" s="4"/>
      <c r="XP307" s="4"/>
      <c r="XQ307" s="4"/>
      <c r="XR307" s="4"/>
      <c r="XS307" s="4"/>
      <c r="XT307" s="4"/>
      <c r="XU307" s="4"/>
      <c r="XV307" s="4"/>
      <c r="XW307" s="4"/>
      <c r="XX307" s="4"/>
      <c r="XY307" s="4"/>
      <c r="XZ307" s="4"/>
      <c r="YA307" s="4"/>
      <c r="YB307" s="4"/>
      <c r="YC307" s="4"/>
      <c r="YD307" s="4"/>
      <c r="YE307" s="4"/>
      <c r="YF307" s="4"/>
      <c r="YG307" s="4"/>
      <c r="YH307" s="4"/>
      <c r="YI307" s="4"/>
      <c r="YJ307" s="4"/>
      <c r="YK307" s="4"/>
      <c r="YL307" s="4"/>
      <c r="YM307" s="4"/>
      <c r="YN307" s="4"/>
      <c r="YO307" s="4"/>
      <c r="YP307" s="4"/>
      <c r="YQ307" s="4"/>
      <c r="YR307" s="4"/>
      <c r="YS307" s="4"/>
      <c r="YT307" s="4"/>
      <c r="YU307" s="4"/>
      <c r="YV307" s="4"/>
      <c r="YW307" s="4"/>
      <c r="YX307" s="4"/>
      <c r="YY307" s="4"/>
      <c r="YZ307" s="4"/>
      <c r="ZA307" s="4"/>
      <c r="ZB307" s="4"/>
      <c r="ZC307" s="4"/>
      <c r="ZD307" s="4"/>
      <c r="ZE307" s="4"/>
      <c r="ZF307" s="4"/>
      <c r="ZG307" s="4"/>
      <c r="ZH307" s="4"/>
      <c r="ZI307" s="4"/>
      <c r="ZJ307" s="4"/>
      <c r="ZK307" s="4"/>
      <c r="ZL307" s="4"/>
      <c r="ZM307" s="4"/>
      <c r="ZN307" s="4"/>
      <c r="ZO307" s="4"/>
      <c r="ZP307" s="4"/>
      <c r="ZQ307" s="4"/>
      <c r="ZR307" s="4"/>
      <c r="ZS307" s="4"/>
      <c r="ZT307" s="4"/>
      <c r="ZU307" s="4"/>
      <c r="ZV307" s="4"/>
      <c r="ZW307" s="4"/>
      <c r="ZX307" s="4"/>
      <c r="ZY307" s="4"/>
      <c r="ZZ307" s="4"/>
      <c r="AAA307" s="4"/>
      <c r="AAB307" s="4"/>
      <c r="AAC307" s="4"/>
      <c r="AAD307" s="4"/>
      <c r="AAE307" s="4"/>
      <c r="AAF307" s="4"/>
      <c r="AAG307" s="4"/>
      <c r="AAH307" s="4"/>
      <c r="AAI307" s="4"/>
      <c r="AAJ307" s="4"/>
      <c r="AAK307" s="4"/>
      <c r="AAL307" s="4"/>
      <c r="AAM307" s="4"/>
      <c r="AAN307" s="4"/>
      <c r="AAO307" s="4"/>
      <c r="AAP307" s="4"/>
      <c r="AAQ307" s="4"/>
      <c r="AAR307" s="4"/>
      <c r="AAS307" s="4"/>
      <c r="AAT307" s="4"/>
      <c r="AAU307" s="4"/>
      <c r="AAV307" s="4"/>
      <c r="AAW307" s="4"/>
      <c r="AAX307" s="4"/>
      <c r="AAY307" s="4"/>
      <c r="AAZ307" s="4"/>
      <c r="ABA307" s="4"/>
      <c r="ABB307" s="4"/>
      <c r="ABC307" s="4"/>
      <c r="ABE307" s="4"/>
      <c r="ABF307" s="4"/>
      <c r="ABG307" s="4"/>
      <c r="ABH307" s="4"/>
      <c r="ABI307" s="4"/>
      <c r="ABJ307" s="4"/>
      <c r="ABK307" s="4"/>
      <c r="ABL307" s="4"/>
      <c r="ABM307" s="4"/>
      <c r="ABN307" s="4"/>
      <c r="ABO307" s="4"/>
      <c r="ABP307" s="4"/>
      <c r="ABQ307" s="4"/>
      <c r="ABR307" s="4"/>
      <c r="ABS307" s="4"/>
      <c r="ABT307" s="4"/>
      <c r="ABU307" s="4"/>
      <c r="ABV307" s="4"/>
      <c r="ABW307" s="4"/>
      <c r="ABX307" s="4"/>
      <c r="ABY307" s="4"/>
      <c r="ABZ307" s="4"/>
      <c r="ACA307" s="4"/>
      <c r="ACB307" s="4"/>
      <c r="ACC307" s="4"/>
      <c r="ACD307" s="4"/>
      <c r="ACE307" s="4"/>
      <c r="ACF307" s="4"/>
      <c r="ACG307" s="4"/>
      <c r="ACH307" s="4"/>
      <c r="ACI307" s="4"/>
      <c r="ACJ307" s="4"/>
      <c r="ACK307" s="4"/>
      <c r="ACL307" s="4"/>
      <c r="ACM307" s="4"/>
      <c r="ACN307" s="4"/>
      <c r="ACO307" s="4"/>
      <c r="ACP307" s="4"/>
      <c r="ACQ307" s="4"/>
      <c r="ACR307" s="4"/>
      <c r="ACS307" s="4"/>
      <c r="ACT307" s="4"/>
      <c r="ACU307" s="4"/>
      <c r="ACV307" s="4"/>
      <c r="ACW307" s="4"/>
      <c r="ACX307" s="4"/>
      <c r="ACY307" s="4"/>
      <c r="ACZ307" s="4"/>
      <c r="ADA307" s="4"/>
      <c r="ADB307" s="4"/>
      <c r="ADC307" s="4"/>
      <c r="ADD307" s="4"/>
      <c r="ADE307" s="4"/>
      <c r="ADF307" s="4"/>
      <c r="ADG307" s="4"/>
      <c r="ADH307" s="4"/>
      <c r="ADI307" s="4"/>
      <c r="ADJ307" s="4"/>
      <c r="ADK307" s="4"/>
      <c r="ADL307" s="4"/>
      <c r="ADM307" s="4"/>
      <c r="ADN307" s="4"/>
      <c r="ADO307" s="4"/>
      <c r="ADP307" s="4"/>
    </row>
    <row r="308" spans="1:796" s="2" customFormat="1" ht="16.5">
      <c r="A308" s="3" t="s">
        <v>290</v>
      </c>
      <c r="B308" s="4"/>
      <c r="C308" s="4"/>
      <c r="D308" s="4"/>
      <c r="E308" s="4"/>
      <c r="F308" s="4"/>
      <c r="G308" s="4">
        <v>899</v>
      </c>
      <c r="H308" s="4">
        <v>954</v>
      </c>
      <c r="I308" s="4">
        <v>3667</v>
      </c>
      <c r="J308" s="4">
        <v>3897</v>
      </c>
      <c r="K308" s="4">
        <v>2963</v>
      </c>
      <c r="L308" s="4">
        <v>2962</v>
      </c>
      <c r="M308" s="4">
        <v>3427</v>
      </c>
      <c r="N308" s="4">
        <v>1664</v>
      </c>
      <c r="O308" s="4">
        <v>584</v>
      </c>
      <c r="P308" s="4">
        <v>922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>
        <v>4567</v>
      </c>
      <c r="BH308" s="4">
        <v>2768</v>
      </c>
      <c r="BI308" s="4"/>
      <c r="BJ308" s="4">
        <v>1843</v>
      </c>
      <c r="BK308" s="4">
        <v>1989</v>
      </c>
      <c r="BL308" s="4">
        <v>1078</v>
      </c>
      <c r="BM308" s="4">
        <v>1059</v>
      </c>
      <c r="BN308" s="4">
        <v>938</v>
      </c>
      <c r="BO308" s="4">
        <v>905</v>
      </c>
      <c r="BP308" s="4">
        <v>460</v>
      </c>
      <c r="BQ308" s="4">
        <v>2500</v>
      </c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>
        <v>536</v>
      </c>
      <c r="CN308" s="4">
        <v>282</v>
      </c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>
        <v>2886</v>
      </c>
      <c r="DI308" s="4"/>
      <c r="DJ308" s="4">
        <v>1950</v>
      </c>
      <c r="DK308" s="4">
        <v>2157</v>
      </c>
      <c r="DL308" s="4"/>
      <c r="DM308" s="4">
        <v>992</v>
      </c>
      <c r="DN308" s="4"/>
      <c r="DO308" s="4"/>
      <c r="DP308" s="4">
        <v>647</v>
      </c>
      <c r="DQ308" s="4">
        <v>1465</v>
      </c>
      <c r="DR308" s="4">
        <v>917</v>
      </c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>
        <v>715</v>
      </c>
      <c r="EL308" s="4">
        <v>728</v>
      </c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>
        <v>1794</v>
      </c>
      <c r="FH308" s="4">
        <v>1834</v>
      </c>
      <c r="FI308" s="4">
        <v>995</v>
      </c>
      <c r="FJ308" s="4">
        <v>2802</v>
      </c>
      <c r="FK308" s="4">
        <v>1050</v>
      </c>
      <c r="FL308" s="4">
        <v>1071</v>
      </c>
      <c r="FM308" s="4">
        <v>1791</v>
      </c>
      <c r="FN308" s="4"/>
      <c r="FO308" s="4"/>
      <c r="FP308" s="4">
        <v>1060</v>
      </c>
      <c r="FQ308" s="4"/>
      <c r="FR308" s="4">
        <v>1060</v>
      </c>
      <c r="FS308" s="4">
        <v>923</v>
      </c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>
        <v>1840</v>
      </c>
      <c r="HI308" s="4">
        <v>1639</v>
      </c>
      <c r="HJ308" s="4">
        <v>2589</v>
      </c>
      <c r="HK308" s="4">
        <v>1982</v>
      </c>
      <c r="HL308" s="4">
        <v>726</v>
      </c>
      <c r="HM308" s="4">
        <v>1036</v>
      </c>
      <c r="HN308" s="4"/>
      <c r="HO308" s="4">
        <v>2831</v>
      </c>
      <c r="HP308" s="4">
        <v>727</v>
      </c>
      <c r="HQ308" s="4">
        <v>1980</v>
      </c>
      <c r="HR308" s="4"/>
      <c r="HS308" s="4">
        <v>923</v>
      </c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>
        <v>897</v>
      </c>
      <c r="IK308" s="4"/>
      <c r="IL308" s="4"/>
      <c r="IM308" s="4">
        <v>148</v>
      </c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>
        <v>1190</v>
      </c>
      <c r="JI308" s="4">
        <v>2761</v>
      </c>
      <c r="JJ308" s="4">
        <v>1061</v>
      </c>
      <c r="JK308" s="4">
        <v>2582</v>
      </c>
      <c r="JL308" s="4">
        <v>1062</v>
      </c>
      <c r="JM308" s="4">
        <v>934</v>
      </c>
      <c r="JN308" s="4">
        <v>1316</v>
      </c>
      <c r="JO308" s="4">
        <v>2016</v>
      </c>
      <c r="JP308" s="4">
        <v>1712</v>
      </c>
      <c r="JQ308" s="4">
        <v>1319</v>
      </c>
      <c r="JR308" s="4">
        <v>2926</v>
      </c>
      <c r="JS308" s="4">
        <v>1638</v>
      </c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>
        <v>197</v>
      </c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>
        <v>1123</v>
      </c>
      <c r="LI308" s="4">
        <v>956</v>
      </c>
      <c r="LJ308" s="4">
        <v>3239</v>
      </c>
      <c r="LK308" s="4">
        <v>3717</v>
      </c>
      <c r="LL308" s="4">
        <v>785</v>
      </c>
      <c r="LM308" s="4"/>
      <c r="LN308" s="4">
        <v>1920</v>
      </c>
      <c r="LO308" s="4">
        <v>924</v>
      </c>
      <c r="LP308" s="4">
        <v>1128</v>
      </c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>
        <v>811</v>
      </c>
      <c r="MN308" s="4"/>
      <c r="MO308" s="4"/>
      <c r="MP308" s="4"/>
      <c r="MQ308" s="4"/>
      <c r="MR308" s="4"/>
      <c r="MS308" s="4"/>
      <c r="MT308" s="4"/>
      <c r="MU308" s="4"/>
      <c r="MV308" s="4">
        <v>9</v>
      </c>
      <c r="MW308" s="4"/>
      <c r="MX308" s="4"/>
      <c r="MY308" s="4">
        <v>1500</v>
      </c>
      <c r="MZ308" s="4"/>
      <c r="NA308" s="4">
        <v>387</v>
      </c>
      <c r="NB308" s="4"/>
      <c r="NC308" s="4"/>
      <c r="ND308" s="4"/>
      <c r="NE308" s="4"/>
      <c r="NF308" s="4"/>
      <c r="NG308" s="4"/>
      <c r="NH308" s="4">
        <v>952</v>
      </c>
      <c r="NI308" s="4">
        <v>3068</v>
      </c>
      <c r="NJ308" s="4">
        <v>1098</v>
      </c>
      <c r="NK308" s="4">
        <v>1048</v>
      </c>
      <c r="NL308" s="4">
        <v>4009</v>
      </c>
      <c r="NM308" s="4">
        <v>1570</v>
      </c>
      <c r="NN308" s="4">
        <v>3880</v>
      </c>
      <c r="NO308" s="4"/>
      <c r="NP308" s="4">
        <v>2195</v>
      </c>
      <c r="NQ308" s="4">
        <v>1752</v>
      </c>
      <c r="NR308" s="4"/>
      <c r="NS308" s="4">
        <v>1037</v>
      </c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>
        <v>918</v>
      </c>
      <c r="OI308" s="4"/>
      <c r="OJ308" s="4">
        <v>917</v>
      </c>
      <c r="OK308" s="4"/>
      <c r="OL308" s="4"/>
      <c r="OM308" s="4"/>
      <c r="ON308" s="4">
        <v>1011</v>
      </c>
      <c r="OO308" s="4">
        <v>526</v>
      </c>
      <c r="OP308" s="4">
        <v>263</v>
      </c>
      <c r="OQ308" s="4"/>
      <c r="OR308" s="4"/>
      <c r="OS308" s="4"/>
      <c r="OT308" s="4"/>
      <c r="OU308" s="4"/>
      <c r="OV308" s="4"/>
      <c r="OW308" s="4"/>
      <c r="OX308" s="4">
        <v>117</v>
      </c>
      <c r="OY308" s="4"/>
      <c r="OZ308" s="4">
        <v>117</v>
      </c>
      <c r="PA308" s="4">
        <v>378</v>
      </c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WP308" s="4"/>
      <c r="WQ308" s="4"/>
      <c r="WR308" s="4"/>
      <c r="WS308" s="4"/>
      <c r="WT308" s="4"/>
      <c r="WU308" s="4"/>
      <c r="WV308" s="4"/>
      <c r="WW308" s="4"/>
      <c r="WX308" s="4"/>
      <c r="WY308" s="4"/>
      <c r="WZ308" s="4"/>
      <c r="XA308" s="4"/>
      <c r="XB308" s="4"/>
      <c r="XC308" s="4"/>
      <c r="XD308" s="4"/>
      <c r="XE308" s="4"/>
      <c r="XF308" s="4"/>
      <c r="XG308" s="4"/>
      <c r="XH308" s="4"/>
      <c r="XI308" s="4"/>
      <c r="XJ308" s="4"/>
      <c r="XK308" s="4"/>
      <c r="XL308" s="4"/>
      <c r="XM308" s="4"/>
      <c r="XN308" s="4"/>
      <c r="XO308" s="4"/>
      <c r="XP308" s="4"/>
      <c r="XQ308" s="4"/>
      <c r="XR308" s="4"/>
      <c r="XS308" s="4"/>
      <c r="XT308" s="4"/>
      <c r="XU308" s="4"/>
      <c r="XV308" s="4"/>
      <c r="XW308" s="4"/>
      <c r="XX308" s="4"/>
      <c r="XY308" s="4"/>
      <c r="XZ308" s="4"/>
      <c r="YA308" s="4"/>
      <c r="YB308" s="4"/>
      <c r="YC308" s="4"/>
      <c r="YD308" s="4"/>
      <c r="YE308" s="4"/>
      <c r="YF308" s="4"/>
      <c r="YG308" s="4"/>
      <c r="YH308" s="4"/>
      <c r="YI308" s="4"/>
      <c r="YJ308" s="4"/>
      <c r="YK308" s="4"/>
      <c r="YL308" s="4"/>
      <c r="YM308" s="4"/>
      <c r="YN308" s="4"/>
      <c r="YO308" s="4"/>
      <c r="YP308" s="4"/>
      <c r="YQ308" s="4"/>
      <c r="YR308" s="4"/>
      <c r="YS308" s="4"/>
      <c r="YT308" s="4"/>
      <c r="YU308" s="4"/>
      <c r="YV308" s="4"/>
      <c r="YW308" s="4"/>
      <c r="YX308" s="4"/>
      <c r="YY308" s="4"/>
      <c r="YZ308" s="4"/>
      <c r="ZA308" s="4"/>
      <c r="ZB308" s="4"/>
      <c r="ZC308" s="4"/>
      <c r="ZD308" s="4"/>
      <c r="ZE308" s="4"/>
      <c r="ZF308" s="4"/>
      <c r="ZG308" s="4"/>
      <c r="ZH308" s="4"/>
      <c r="ZI308" s="4"/>
      <c r="ZJ308" s="4"/>
      <c r="ZK308" s="4"/>
      <c r="ZL308" s="4"/>
      <c r="ZM308" s="4"/>
      <c r="ZN308" s="4"/>
      <c r="ZO308" s="4"/>
      <c r="ZP308" s="4"/>
      <c r="ZQ308" s="4"/>
      <c r="ZR308" s="4"/>
      <c r="ZS308" s="4"/>
      <c r="ZT308" s="4"/>
      <c r="ZU308" s="4"/>
      <c r="ZV308" s="4"/>
      <c r="ZW308" s="4"/>
      <c r="ZX308" s="4"/>
      <c r="ZY308" s="4"/>
      <c r="ZZ308" s="4"/>
      <c r="AAA308" s="4"/>
      <c r="AAB308" s="4"/>
      <c r="AAC308" s="4"/>
      <c r="AAD308" s="4"/>
      <c r="AAE308" s="4"/>
      <c r="AAF308" s="4"/>
      <c r="AAG308" s="4"/>
      <c r="AAH308" s="4"/>
      <c r="AAI308" s="4"/>
      <c r="AAJ308" s="4"/>
      <c r="AAK308" s="4"/>
      <c r="AAL308" s="4"/>
      <c r="AAM308" s="4"/>
      <c r="AAN308" s="4"/>
      <c r="AAO308" s="4"/>
      <c r="AAP308" s="4"/>
      <c r="AAQ308" s="4"/>
      <c r="AAR308" s="4"/>
      <c r="AAS308" s="4"/>
      <c r="AAT308" s="4"/>
      <c r="AAU308" s="4"/>
      <c r="AAV308" s="4"/>
      <c r="AAW308" s="4"/>
      <c r="AAX308" s="4"/>
      <c r="AAY308" s="4"/>
      <c r="AAZ308" s="4"/>
      <c r="ABA308" s="4"/>
      <c r="ABB308" s="4"/>
      <c r="ABC308" s="4"/>
      <c r="ABD308" s="4"/>
      <c r="ABE308" s="4"/>
      <c r="ABF308" s="4"/>
      <c r="ABG308" s="4"/>
      <c r="ABH308" s="4"/>
      <c r="ABI308" s="4"/>
      <c r="ABJ308" s="4"/>
      <c r="ABK308" s="4"/>
      <c r="ABL308" s="4"/>
      <c r="ABM308" s="4"/>
      <c r="ABN308" s="4"/>
      <c r="ABO308" s="4"/>
      <c r="ABP308" s="4"/>
      <c r="ABQ308" s="4"/>
      <c r="ABR308" s="4"/>
      <c r="ABS308" s="4"/>
      <c r="ABT308" s="4"/>
      <c r="ABU308" s="4"/>
      <c r="ABV308" s="4"/>
      <c r="ABW308" s="4"/>
      <c r="ABX308" s="4"/>
      <c r="ABY308" s="4"/>
      <c r="ABZ308" s="4"/>
      <c r="ACA308" s="4"/>
      <c r="ACB308" s="4"/>
      <c r="ACC308" s="4"/>
      <c r="ACD308" s="4"/>
      <c r="ACE308" s="4"/>
      <c r="ACF308" s="4"/>
      <c r="ACG308" s="4"/>
      <c r="ACH308" s="4"/>
      <c r="ACI308" s="4"/>
      <c r="ACJ308" s="4"/>
      <c r="ACK308" s="4"/>
      <c r="ACL308" s="4"/>
      <c r="ACM308" s="4"/>
      <c r="ACN308" s="4"/>
      <c r="ACO308" s="4"/>
      <c r="ACP308" s="4"/>
      <c r="ACQ308" s="4"/>
      <c r="ACR308" s="4"/>
      <c r="ACS308" s="4"/>
      <c r="ACT308" s="4"/>
      <c r="ACU308" s="4"/>
      <c r="ACV308" s="4"/>
      <c r="ACW308" s="4"/>
      <c r="ACX308" s="4"/>
      <c r="ACY308" s="4"/>
      <c r="ACZ308" s="4"/>
      <c r="ADA308" s="4"/>
      <c r="ADB308" s="4"/>
      <c r="ADC308" s="4"/>
      <c r="ADD308" s="4"/>
      <c r="ADE308" s="4"/>
      <c r="ADF308" s="4"/>
      <c r="ADG308" s="4"/>
      <c r="ADH308" s="4"/>
      <c r="ADI308" s="4"/>
      <c r="ADJ308" s="4"/>
      <c r="ADK308" s="4"/>
      <c r="ADL308" s="4"/>
      <c r="ADM308" s="4"/>
      <c r="ADN308" s="4"/>
      <c r="ADO308" s="4"/>
      <c r="ADP308" s="4"/>
    </row>
    <row r="309" spans="1:796" s="2" customFormat="1" ht="16.5">
      <c r="A309" s="3" t="s">
        <v>291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WP309" s="4"/>
      <c r="WQ309" s="4"/>
      <c r="WR309" s="4"/>
      <c r="WS309" s="4"/>
      <c r="WT309" s="4"/>
      <c r="WU309" s="4"/>
      <c r="WV309" s="4"/>
      <c r="WW309" s="4"/>
      <c r="WX309" s="4"/>
      <c r="WY309" s="4"/>
      <c r="WZ309" s="4"/>
      <c r="XA309" s="4"/>
      <c r="XB309" s="4"/>
      <c r="XC309" s="4"/>
      <c r="XD309" s="4"/>
      <c r="XE309" s="4"/>
      <c r="XF309" s="4"/>
      <c r="XG309" s="4"/>
      <c r="XH309" s="4"/>
      <c r="XI309" s="4"/>
      <c r="XJ309" s="4"/>
      <c r="XK309" s="4"/>
      <c r="XL309" s="4"/>
      <c r="XM309" s="4"/>
      <c r="XN309" s="4"/>
      <c r="XO309" s="4"/>
      <c r="XP309" s="4"/>
      <c r="XQ309" s="4"/>
      <c r="XR309" s="4"/>
      <c r="XS309" s="4"/>
      <c r="XT309" s="4"/>
      <c r="XU309" s="4"/>
      <c r="XV309" s="4"/>
      <c r="XW309" s="4"/>
      <c r="XX309" s="4"/>
      <c r="XY309" s="4"/>
      <c r="XZ309" s="4"/>
      <c r="YA309" s="4"/>
      <c r="YB309" s="4"/>
      <c r="YC309" s="4"/>
      <c r="YD309" s="4"/>
      <c r="YE309" s="4"/>
      <c r="YF309" s="4"/>
      <c r="YG309" s="4"/>
      <c r="YH309" s="4"/>
      <c r="YI309" s="4"/>
      <c r="YJ309" s="4"/>
      <c r="YK309" s="4"/>
      <c r="YL309" s="4"/>
      <c r="YM309" s="4"/>
      <c r="YN309" s="4"/>
      <c r="YO309" s="4"/>
      <c r="YP309" s="4"/>
      <c r="YQ309" s="4"/>
      <c r="YR309" s="4"/>
      <c r="YS309" s="4"/>
      <c r="YT309" s="4"/>
      <c r="YU309" s="4"/>
      <c r="YV309" s="4"/>
      <c r="YW309" s="4"/>
      <c r="YX309" s="4"/>
      <c r="YY309" s="4"/>
      <c r="YZ309" s="4"/>
      <c r="ZA309" s="4"/>
      <c r="ZB309" s="4"/>
      <c r="ZC309" s="4"/>
      <c r="ZD309" s="4"/>
      <c r="ZE309" s="4"/>
      <c r="ZF309" s="4"/>
      <c r="ZG309" s="4"/>
      <c r="ZH309" s="4"/>
      <c r="ZI309" s="4"/>
      <c r="ZJ309" s="4"/>
      <c r="ZK309" s="4"/>
      <c r="ZL309" s="4"/>
      <c r="ZM309" s="4"/>
      <c r="ZN309" s="4"/>
      <c r="ZO309" s="4"/>
      <c r="ZP309" s="4"/>
      <c r="ZQ309" s="4"/>
      <c r="ZR309" s="4"/>
      <c r="ZS309" s="4"/>
      <c r="ZT309" s="4"/>
      <c r="ZU309" s="4"/>
      <c r="ZV309" s="4"/>
      <c r="ZW309" s="4"/>
      <c r="ZX309" s="4"/>
      <c r="ZY309" s="4"/>
      <c r="ZZ309" s="4"/>
      <c r="AAA309" s="4"/>
      <c r="AAB309" s="4"/>
      <c r="AAC309" s="4"/>
      <c r="AAD309" s="4"/>
      <c r="AAE309" s="4"/>
      <c r="AAF309" s="4"/>
      <c r="AAG309" s="4"/>
      <c r="AAH309" s="4"/>
      <c r="AAI309" s="4"/>
      <c r="AAJ309" s="4"/>
      <c r="AAK309" s="4"/>
      <c r="AAL309" s="4"/>
      <c r="AAM309" s="4"/>
      <c r="AAN309" s="4"/>
      <c r="AAO309" s="4"/>
      <c r="AAP309" s="4"/>
      <c r="AAQ309" s="4"/>
      <c r="AAR309" s="4"/>
      <c r="AAS309" s="4"/>
      <c r="AAT309" s="4"/>
      <c r="AAU309" s="4"/>
      <c r="AAV309" s="4"/>
      <c r="AAW309" s="4"/>
      <c r="AAX309" s="4"/>
      <c r="AAY309" s="4"/>
      <c r="AAZ309" s="4"/>
      <c r="ABA309" s="4"/>
      <c r="ABB309" s="4"/>
      <c r="ABC309" s="4"/>
      <c r="ABD309" s="4"/>
      <c r="ABE309" s="4"/>
      <c r="ABF309" s="4"/>
      <c r="ABG309" s="4"/>
      <c r="ABH309" s="4"/>
      <c r="ABI309" s="4"/>
      <c r="ABJ309" s="4"/>
      <c r="ABK309" s="4"/>
      <c r="ABL309" s="4"/>
      <c r="ABM309" s="4"/>
      <c r="ABN309" s="4"/>
      <c r="ABO309" s="4"/>
      <c r="ABP309" s="4"/>
      <c r="ABQ309" s="4"/>
      <c r="ABR309" s="4"/>
      <c r="ABS309" s="4"/>
      <c r="ABT309" s="4"/>
      <c r="ABU309" s="4"/>
      <c r="ABV309" s="4"/>
      <c r="ABW309" s="4"/>
      <c r="ABX309" s="4"/>
      <c r="ABY309" s="4"/>
      <c r="ABZ309" s="4"/>
      <c r="ACA309" s="4"/>
      <c r="ACB309" s="4"/>
      <c r="ACC309" s="4"/>
      <c r="ACD309" s="4"/>
      <c r="ACE309" s="4"/>
      <c r="ACF309" s="4"/>
      <c r="ACG309" s="4"/>
      <c r="ACH309" s="4"/>
      <c r="ACI309" s="4"/>
      <c r="ACJ309" s="4"/>
      <c r="ACK309" s="4"/>
      <c r="ACL309" s="4"/>
      <c r="ACM309" s="4"/>
      <c r="ACN309" s="4"/>
      <c r="ACO309" s="4"/>
      <c r="ACP309" s="4"/>
      <c r="ACQ309" s="4"/>
      <c r="ACR309" s="4"/>
      <c r="ACS309" s="4"/>
      <c r="ACT309" s="4"/>
      <c r="ACU309" s="4"/>
      <c r="ACV309" s="4"/>
      <c r="ACW309" s="4"/>
      <c r="ACX309" s="4"/>
      <c r="ACY309" s="4"/>
      <c r="ACZ309" s="4"/>
      <c r="ADA309" s="4"/>
      <c r="ADB309" s="4"/>
      <c r="ADC309" s="4"/>
      <c r="ADD309" s="4"/>
      <c r="ADE309" s="4"/>
      <c r="ADF309" s="4"/>
      <c r="ADG309" s="4"/>
      <c r="ADH309" s="4"/>
      <c r="ADI309" s="4"/>
      <c r="ADJ309" s="4"/>
      <c r="ADK309" s="4"/>
      <c r="ADL309" s="4"/>
      <c r="ADM309" s="4"/>
      <c r="ADN309" s="4"/>
      <c r="ADO309" s="4"/>
      <c r="ADP309" s="4"/>
    </row>
    <row r="310" spans="1:796" s="2" customFormat="1" ht="16.5">
      <c r="A310" s="3" t="s">
        <v>292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WP310" s="4"/>
      <c r="WQ310" s="4"/>
      <c r="WR310" s="4"/>
      <c r="WS310" s="4"/>
      <c r="WT310" s="4"/>
      <c r="WU310" s="4"/>
      <c r="WV310" s="4"/>
      <c r="WW310" s="4"/>
      <c r="WX310" s="4"/>
      <c r="WY310" s="4"/>
      <c r="WZ310" s="4"/>
      <c r="XA310" s="4"/>
      <c r="XB310" s="4"/>
      <c r="XC310" s="4"/>
      <c r="XD310" s="4"/>
      <c r="XE310" s="4"/>
      <c r="XF310" s="4"/>
      <c r="XG310" s="4"/>
      <c r="XH310" s="4"/>
      <c r="XI310" s="4"/>
      <c r="XJ310" s="4"/>
      <c r="XK310" s="4"/>
      <c r="XL310" s="4"/>
      <c r="XM310" s="4"/>
      <c r="XN310" s="4"/>
      <c r="XO310" s="4"/>
      <c r="XP310" s="4"/>
      <c r="XQ310" s="4"/>
      <c r="XR310" s="4"/>
      <c r="XS310" s="4"/>
      <c r="XT310" s="4"/>
      <c r="XU310" s="4"/>
      <c r="XV310" s="4"/>
      <c r="XW310" s="4"/>
      <c r="XX310" s="4"/>
      <c r="XY310" s="4"/>
      <c r="XZ310" s="4"/>
      <c r="YA310" s="4"/>
      <c r="YB310" s="4"/>
      <c r="YC310" s="4"/>
      <c r="YD310" s="4"/>
      <c r="YE310" s="4"/>
      <c r="YF310" s="4"/>
      <c r="YG310" s="4"/>
      <c r="YH310" s="4"/>
      <c r="YI310" s="4"/>
      <c r="YJ310" s="4"/>
      <c r="YK310" s="4"/>
      <c r="YL310" s="4"/>
      <c r="YM310" s="4"/>
      <c r="YN310" s="4"/>
      <c r="YO310" s="4"/>
      <c r="YP310" s="4"/>
      <c r="YQ310" s="4"/>
      <c r="YR310" s="4"/>
      <c r="YS310" s="4"/>
      <c r="YT310" s="4"/>
      <c r="YU310" s="4"/>
      <c r="YV310" s="4"/>
      <c r="YW310" s="4"/>
      <c r="YX310" s="4"/>
      <c r="YY310" s="4"/>
      <c r="YZ310" s="4"/>
      <c r="ZA310" s="4"/>
      <c r="ZB310" s="4"/>
      <c r="ZC310" s="4"/>
      <c r="ZD310" s="4"/>
      <c r="ZE310" s="4"/>
      <c r="ZF310" s="4"/>
      <c r="ZG310" s="4"/>
      <c r="ZH310" s="4"/>
      <c r="ZI310" s="4"/>
      <c r="ZJ310" s="4"/>
      <c r="ZK310" s="4"/>
      <c r="ZL310" s="4"/>
      <c r="ZM310" s="4"/>
      <c r="ZN310" s="4"/>
      <c r="ZO310" s="4"/>
      <c r="ZP310" s="4"/>
      <c r="ZQ310" s="4"/>
      <c r="ZR310" s="4"/>
      <c r="ZS310" s="4"/>
      <c r="ZT310" s="4"/>
      <c r="ZU310" s="4"/>
      <c r="ZV310" s="4"/>
      <c r="ZW310" s="4"/>
      <c r="ZX310" s="4"/>
      <c r="ZY310" s="4"/>
      <c r="ZZ310" s="4"/>
      <c r="AAA310" s="4"/>
      <c r="AAB310" s="4"/>
      <c r="AAC310" s="4"/>
      <c r="AAD310" s="4"/>
      <c r="AAE310" s="4"/>
      <c r="AAF310" s="4"/>
      <c r="AAG310" s="4"/>
      <c r="AAH310" s="4"/>
      <c r="AAI310" s="4"/>
      <c r="AAJ310" s="4"/>
      <c r="AAK310" s="4"/>
      <c r="AAL310" s="4"/>
      <c r="AAM310" s="4"/>
      <c r="AAN310" s="4"/>
      <c r="AAO310" s="4"/>
      <c r="AAP310" s="4"/>
      <c r="AAQ310" s="4"/>
      <c r="AAR310" s="4"/>
      <c r="AAS310" s="4"/>
      <c r="AAT310" s="4"/>
      <c r="AAU310" s="4"/>
      <c r="AAV310" s="4"/>
      <c r="AAW310" s="4"/>
      <c r="AAX310" s="4"/>
      <c r="AAY310" s="4"/>
      <c r="AAZ310" s="4"/>
      <c r="ABA310" s="4"/>
      <c r="ABB310" s="4"/>
      <c r="ABC310" s="4"/>
      <c r="ABD310" s="4"/>
      <c r="ABE310" s="4"/>
      <c r="ABF310" s="4"/>
      <c r="ABG310" s="4"/>
      <c r="ABH310" s="4"/>
      <c r="ABI310" s="4"/>
      <c r="ABJ310" s="4"/>
      <c r="ABK310" s="4"/>
      <c r="ABL310" s="4"/>
      <c r="ABM310" s="4"/>
      <c r="ABN310" s="4"/>
      <c r="ABO310" s="4"/>
      <c r="ABP310" s="4"/>
      <c r="ABQ310" s="4"/>
      <c r="ABR310" s="4"/>
      <c r="ABS310" s="4"/>
      <c r="ABT310" s="4"/>
      <c r="ABU310" s="4"/>
      <c r="ABV310" s="4"/>
      <c r="ABW310" s="4"/>
      <c r="ABX310" s="4"/>
      <c r="ABY310" s="4"/>
      <c r="ABZ310" s="4"/>
      <c r="ACA310" s="4"/>
      <c r="ACB310" s="4"/>
      <c r="ACC310" s="4"/>
      <c r="ACD310" s="4"/>
      <c r="ACE310" s="4"/>
      <c r="ACF310" s="4"/>
      <c r="ACG310" s="4"/>
      <c r="ACH310" s="4"/>
      <c r="ACI310" s="4"/>
      <c r="ACJ310" s="4"/>
      <c r="ACK310" s="4"/>
      <c r="ACL310" s="4"/>
      <c r="ACM310" s="4"/>
      <c r="ACN310" s="4"/>
      <c r="ACO310" s="4"/>
      <c r="ACP310" s="4"/>
      <c r="ACQ310" s="4"/>
      <c r="ACR310" s="4"/>
      <c r="ACS310" s="4"/>
      <c r="ACT310" s="4"/>
      <c r="ACU310" s="4"/>
      <c r="ACV310" s="4"/>
      <c r="ACW310" s="4"/>
      <c r="ACX310" s="4"/>
      <c r="ACY310" s="4"/>
      <c r="ACZ310" s="4"/>
      <c r="ADA310" s="4"/>
      <c r="ADB310" s="4"/>
      <c r="ADC310" s="4"/>
      <c r="ADD310" s="4"/>
      <c r="ADE310" s="4"/>
      <c r="ADF310" s="4"/>
      <c r="ADG310" s="4"/>
      <c r="ADH310" s="4"/>
      <c r="ADI310" s="4"/>
      <c r="ADJ310" s="4"/>
      <c r="ADK310" s="4"/>
      <c r="ADL310" s="4"/>
      <c r="ADM310" s="4"/>
      <c r="ADN310" s="4"/>
      <c r="ADO310" s="4"/>
      <c r="ADP310" s="4"/>
    </row>
    <row r="311" spans="1:796" s="2" customFormat="1" ht="16.5">
      <c r="A311" s="5" t="s">
        <v>293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WP311" s="4"/>
      <c r="WQ311" s="4"/>
      <c r="WR311" s="4"/>
      <c r="WS311" s="4"/>
      <c r="WT311" s="4"/>
      <c r="WU311" s="4"/>
      <c r="WV311" s="4"/>
      <c r="WW311" s="4"/>
      <c r="WX311" s="4"/>
      <c r="WY311" s="4"/>
      <c r="WZ311" s="4"/>
      <c r="XA311" s="4"/>
      <c r="XB311" s="4"/>
      <c r="XC311" s="4"/>
      <c r="XD311" s="4"/>
      <c r="XE311" s="4"/>
      <c r="XF311" s="4"/>
      <c r="XG311" s="4"/>
      <c r="XH311" s="4"/>
      <c r="XI311" s="4"/>
      <c r="XJ311" s="4"/>
      <c r="XK311" s="4"/>
      <c r="XL311" s="4"/>
      <c r="XM311" s="4"/>
      <c r="XN311" s="4"/>
      <c r="XO311" s="4"/>
      <c r="XP311" s="4"/>
      <c r="XQ311" s="4"/>
      <c r="XR311" s="4"/>
      <c r="XS311" s="4"/>
      <c r="XT311" s="4"/>
      <c r="XU311" s="4"/>
      <c r="XV311" s="4"/>
      <c r="XW311" s="4"/>
      <c r="XX311" s="4"/>
      <c r="XY311" s="4"/>
      <c r="XZ311" s="4"/>
      <c r="YA311" s="4"/>
      <c r="YB311" s="4"/>
      <c r="YC311" s="4"/>
      <c r="YD311" s="4"/>
      <c r="YE311" s="4"/>
      <c r="YF311" s="4"/>
      <c r="YG311" s="4"/>
      <c r="YH311" s="4"/>
      <c r="YI311" s="4"/>
      <c r="YJ311" s="4"/>
      <c r="YK311" s="4"/>
      <c r="YL311" s="4"/>
      <c r="YM311" s="4"/>
      <c r="YN311" s="4"/>
      <c r="YO311" s="4"/>
      <c r="YP311" s="4"/>
      <c r="YQ311" s="4"/>
      <c r="YR311" s="4"/>
      <c r="YS311" s="4"/>
      <c r="YT311" s="4"/>
      <c r="YU311" s="4"/>
      <c r="YV311" s="4"/>
      <c r="YW311" s="4"/>
      <c r="YX311" s="4"/>
      <c r="YY311" s="4"/>
      <c r="YZ311" s="4"/>
      <c r="ZA311" s="4"/>
      <c r="ZB311" s="4"/>
      <c r="ZC311" s="4"/>
      <c r="ZD311" s="4"/>
      <c r="ZE311" s="4"/>
      <c r="ZF311" s="4"/>
      <c r="ZG311" s="4"/>
      <c r="ZH311" s="4"/>
      <c r="ZI311" s="4"/>
      <c r="ZJ311" s="4"/>
      <c r="ZK311" s="4"/>
      <c r="ZL311" s="4"/>
      <c r="ZM311" s="4"/>
      <c r="ZN311" s="4"/>
      <c r="ZO311" s="4"/>
      <c r="ZP311" s="4"/>
      <c r="ZQ311" s="4"/>
      <c r="ZR311" s="4"/>
      <c r="ZS311" s="4"/>
      <c r="ZT311" s="4"/>
      <c r="ZU311" s="4"/>
      <c r="ZV311" s="4"/>
      <c r="ZW311" s="4"/>
      <c r="ZX311" s="4"/>
      <c r="ZY311" s="4"/>
      <c r="ZZ311" s="4"/>
      <c r="AAA311" s="4"/>
      <c r="AAB311" s="4"/>
      <c r="AAC311" s="4"/>
      <c r="AAD311" s="4"/>
      <c r="AAE311" s="4"/>
      <c r="AAF311" s="4"/>
      <c r="AAG311" s="4"/>
      <c r="AAH311" s="4"/>
      <c r="AAI311" s="4"/>
      <c r="AAJ311" s="4"/>
      <c r="AAK311" s="4"/>
      <c r="AAL311" s="4"/>
      <c r="AAM311" s="4"/>
      <c r="AAN311" s="4"/>
      <c r="AAO311" s="4"/>
      <c r="AAP311" s="4"/>
      <c r="AAQ311" s="4"/>
      <c r="AAR311" s="4"/>
      <c r="AAS311" s="4"/>
      <c r="AAT311" s="4"/>
      <c r="AAU311" s="4"/>
      <c r="AAV311" s="4"/>
      <c r="AAW311" s="4"/>
      <c r="AAX311" s="4"/>
      <c r="AAY311" s="4"/>
      <c r="AAZ311" s="4"/>
      <c r="ABA311" s="4"/>
      <c r="ABB311" s="4"/>
      <c r="ABC311" s="4"/>
      <c r="ABD311" s="4"/>
      <c r="ABE311" s="4"/>
      <c r="ABF311" s="4"/>
      <c r="ABG311" s="4"/>
      <c r="ABH311" s="4"/>
      <c r="ABI311" s="4"/>
      <c r="ABJ311" s="4"/>
      <c r="ABK311" s="4"/>
      <c r="ABL311" s="4"/>
      <c r="ABM311" s="4"/>
      <c r="ABN311" s="4"/>
      <c r="ABO311" s="4"/>
      <c r="ABP311" s="4"/>
      <c r="ABQ311" s="4"/>
      <c r="ABR311" s="4"/>
      <c r="ABS311" s="4"/>
      <c r="ABT311" s="4"/>
      <c r="ABU311" s="4"/>
      <c r="ABV311" s="4"/>
      <c r="ABW311" s="4"/>
      <c r="ABX311" s="4"/>
      <c r="ABY311" s="4"/>
      <c r="ABZ311" s="4"/>
      <c r="ACA311" s="4"/>
      <c r="ACB311" s="4"/>
      <c r="ACC311" s="4"/>
      <c r="ACD311" s="4"/>
      <c r="ACE311" s="4"/>
      <c r="ACF311" s="4"/>
      <c r="ACG311" s="4"/>
      <c r="ACH311" s="4"/>
      <c r="ACI311" s="4"/>
      <c r="ACJ311" s="4"/>
      <c r="ACK311" s="4"/>
      <c r="ACL311" s="4"/>
      <c r="ACM311" s="4"/>
      <c r="ACN311" s="4"/>
      <c r="ACO311" s="4"/>
      <c r="ACP311" s="4"/>
      <c r="ACQ311" s="4"/>
      <c r="ACR311" s="4"/>
      <c r="ACS311" s="4"/>
      <c r="ACT311" s="4"/>
      <c r="ACU311" s="4"/>
      <c r="ACV311" s="4"/>
      <c r="ACW311" s="4"/>
      <c r="ACX311" s="4"/>
      <c r="ACY311" s="4"/>
      <c r="ACZ311" s="4"/>
      <c r="ADA311" s="4"/>
      <c r="ADB311" s="4"/>
      <c r="ADC311" s="4"/>
      <c r="ADD311" s="4"/>
      <c r="ADE311" s="4"/>
      <c r="ADF311" s="4"/>
      <c r="ADG311" s="4"/>
      <c r="ADH311" s="4"/>
      <c r="ADI311" s="4"/>
      <c r="ADJ311" s="4"/>
      <c r="ADK311" s="4"/>
      <c r="ADL311" s="4"/>
      <c r="ADM311" s="4"/>
      <c r="ADN311" s="4"/>
      <c r="ADO311" s="4"/>
      <c r="ADP311" s="4"/>
    </row>
    <row r="312" spans="1:796" s="2" customFormat="1" ht="17.25" thickBot="1">
      <c r="A312" s="22" t="s">
        <v>295</v>
      </c>
      <c r="B312" s="18">
        <v>0</v>
      </c>
      <c r="C312" s="18">
        <v>0</v>
      </c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4427</v>
      </c>
      <c r="K312" s="18">
        <v>0</v>
      </c>
      <c r="L312" s="18">
        <v>3430</v>
      </c>
      <c r="M312" s="18">
        <v>5460</v>
      </c>
      <c r="N312" s="18">
        <v>2410</v>
      </c>
      <c r="O312" s="18">
        <v>2697</v>
      </c>
      <c r="P312" s="18">
        <v>213</v>
      </c>
      <c r="Q312" s="18">
        <v>2963</v>
      </c>
      <c r="R312" s="18">
        <v>246</v>
      </c>
      <c r="S312" s="18">
        <v>1835</v>
      </c>
      <c r="T312" s="18">
        <v>0</v>
      </c>
      <c r="U312" s="18">
        <v>0</v>
      </c>
      <c r="V312" s="18">
        <v>17</v>
      </c>
      <c r="W312" s="18">
        <v>509</v>
      </c>
      <c r="X312" s="18">
        <v>0</v>
      </c>
      <c r="Y312" s="18">
        <v>190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0</v>
      </c>
      <c r="AH312" s="18">
        <v>0</v>
      </c>
      <c r="AI312" s="18">
        <v>0</v>
      </c>
      <c r="AJ312" s="18">
        <v>0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3940</v>
      </c>
      <c r="BJ312" s="18">
        <v>1102</v>
      </c>
      <c r="BK312" s="18">
        <v>3416</v>
      </c>
      <c r="BL312" s="18">
        <v>0</v>
      </c>
      <c r="BM312" s="18">
        <v>2192</v>
      </c>
      <c r="BN312" s="18">
        <v>3501</v>
      </c>
      <c r="BO312" s="18">
        <v>1922</v>
      </c>
      <c r="BP312" s="18">
        <v>739</v>
      </c>
      <c r="BQ312" s="18">
        <v>1180</v>
      </c>
      <c r="BR312" s="18">
        <v>1837</v>
      </c>
      <c r="BS312" s="18">
        <v>1467</v>
      </c>
      <c r="BT312" s="18">
        <v>0</v>
      </c>
      <c r="BU312" s="18">
        <v>130</v>
      </c>
      <c r="BV312" s="18">
        <v>13</v>
      </c>
      <c r="BW312" s="18">
        <v>0</v>
      </c>
      <c r="BX312" s="18">
        <v>0</v>
      </c>
      <c r="BY312" s="18">
        <v>0</v>
      </c>
      <c r="BZ312" s="18">
        <v>0</v>
      </c>
      <c r="CA312" s="18">
        <v>0</v>
      </c>
      <c r="CB312" s="18">
        <v>0</v>
      </c>
      <c r="CC312" s="18">
        <v>0</v>
      </c>
      <c r="CD312" s="18">
        <v>0</v>
      </c>
      <c r="CE312" s="18">
        <v>0</v>
      </c>
      <c r="CF312" s="18">
        <v>0</v>
      </c>
      <c r="CG312" s="18">
        <v>0</v>
      </c>
      <c r="CH312" s="18">
        <v>0</v>
      </c>
      <c r="CI312" s="18">
        <v>0</v>
      </c>
      <c r="CJ312" s="18">
        <v>0</v>
      </c>
      <c r="CK312" s="18">
        <v>0</v>
      </c>
      <c r="CL312" s="18">
        <v>0</v>
      </c>
      <c r="CM312" s="18">
        <v>0</v>
      </c>
      <c r="CN312" s="18">
        <v>0</v>
      </c>
      <c r="CO312" s="18">
        <v>0</v>
      </c>
      <c r="CP312" s="18">
        <v>0</v>
      </c>
      <c r="CQ312" s="18">
        <v>0</v>
      </c>
      <c r="CR312" s="18">
        <v>0</v>
      </c>
      <c r="CS312" s="18">
        <v>0</v>
      </c>
      <c r="CT312" s="18">
        <v>0</v>
      </c>
      <c r="CU312" s="18">
        <v>0</v>
      </c>
      <c r="CV312" s="18">
        <v>0</v>
      </c>
      <c r="CW312" s="18">
        <v>0</v>
      </c>
      <c r="CX312" s="18">
        <v>0</v>
      </c>
      <c r="CY312" s="18">
        <v>0</v>
      </c>
      <c r="CZ312" s="18">
        <v>0</v>
      </c>
      <c r="DA312" s="18">
        <v>0</v>
      </c>
      <c r="DB312" s="18">
        <v>0</v>
      </c>
      <c r="DC312" s="18">
        <v>0</v>
      </c>
      <c r="DD312" s="18">
        <v>0</v>
      </c>
      <c r="DE312" s="18">
        <v>0</v>
      </c>
      <c r="DF312" s="18">
        <v>0</v>
      </c>
      <c r="DG312" s="18">
        <v>0</v>
      </c>
      <c r="DH312" s="18">
        <v>0</v>
      </c>
      <c r="DI312" s="18">
        <v>0</v>
      </c>
      <c r="DJ312" s="18">
        <v>2982</v>
      </c>
      <c r="DK312" s="18">
        <v>1674</v>
      </c>
      <c r="DL312" s="18">
        <v>1049</v>
      </c>
      <c r="DM312" s="18">
        <v>0</v>
      </c>
      <c r="DN312" s="18">
        <v>0</v>
      </c>
      <c r="DO312" s="18">
        <v>1663</v>
      </c>
      <c r="DP312" s="18">
        <v>1979</v>
      </c>
      <c r="DQ312" s="18">
        <v>0</v>
      </c>
      <c r="DR312" s="18">
        <v>0</v>
      </c>
      <c r="DS312" s="18">
        <v>0</v>
      </c>
      <c r="DT312" s="18">
        <v>0</v>
      </c>
      <c r="DU312" s="18">
        <v>2403</v>
      </c>
      <c r="DV312" s="18">
        <v>0</v>
      </c>
      <c r="DW312" s="18">
        <v>0</v>
      </c>
      <c r="DX312" s="18">
        <v>0</v>
      </c>
      <c r="DY312" s="18">
        <v>0</v>
      </c>
      <c r="DZ312" s="18">
        <v>0</v>
      </c>
      <c r="EA312" s="18">
        <v>0</v>
      </c>
      <c r="EB312" s="18">
        <v>371</v>
      </c>
      <c r="EC312" s="18">
        <v>0</v>
      </c>
      <c r="ED312" s="18">
        <v>0</v>
      </c>
      <c r="EE312" s="18">
        <v>0</v>
      </c>
      <c r="EF312" s="18">
        <v>0</v>
      </c>
      <c r="EG312" s="18">
        <v>0</v>
      </c>
      <c r="EH312" s="18">
        <v>0</v>
      </c>
      <c r="EI312" s="18">
        <v>0</v>
      </c>
      <c r="EJ312" s="18">
        <v>0</v>
      </c>
      <c r="EK312" s="18">
        <v>0</v>
      </c>
      <c r="EL312" s="18">
        <v>0</v>
      </c>
      <c r="EM312" s="18">
        <v>0</v>
      </c>
      <c r="EN312" s="18">
        <v>0</v>
      </c>
      <c r="EO312" s="18">
        <v>1440</v>
      </c>
      <c r="EP312" s="18">
        <v>0</v>
      </c>
      <c r="EQ312" s="18">
        <v>0</v>
      </c>
      <c r="ER312" s="18">
        <v>0</v>
      </c>
      <c r="ES312" s="18">
        <v>0</v>
      </c>
      <c r="ET312" s="18">
        <v>0</v>
      </c>
      <c r="EU312" s="18">
        <v>0</v>
      </c>
      <c r="EV312" s="18">
        <v>0</v>
      </c>
      <c r="EW312" s="18">
        <v>0</v>
      </c>
      <c r="EX312" s="18">
        <v>0</v>
      </c>
      <c r="EY312" s="18">
        <v>0</v>
      </c>
      <c r="EZ312" s="18">
        <v>0</v>
      </c>
      <c r="FA312" s="18">
        <v>434</v>
      </c>
      <c r="FB312" s="18">
        <v>0</v>
      </c>
      <c r="FC312" s="18">
        <v>0</v>
      </c>
      <c r="FD312" s="18">
        <v>0</v>
      </c>
      <c r="FE312" s="18">
        <v>0</v>
      </c>
      <c r="FF312" s="18">
        <v>0</v>
      </c>
      <c r="FG312" s="18">
        <v>0</v>
      </c>
      <c r="FH312" s="18">
        <v>0</v>
      </c>
      <c r="FI312" s="18">
        <v>0</v>
      </c>
      <c r="FJ312" s="18">
        <v>2205</v>
      </c>
      <c r="FK312" s="18">
        <v>1306</v>
      </c>
      <c r="FL312" s="18">
        <v>2171</v>
      </c>
      <c r="FM312" s="18">
        <v>3847</v>
      </c>
      <c r="FN312" s="18">
        <v>1607</v>
      </c>
      <c r="FO312" s="18">
        <v>0</v>
      </c>
      <c r="FP312" s="18">
        <v>1063</v>
      </c>
      <c r="FQ312" s="18">
        <v>0</v>
      </c>
      <c r="FR312" s="18">
        <v>1102</v>
      </c>
      <c r="FS312" s="18">
        <v>300</v>
      </c>
      <c r="FT312" s="18">
        <v>0</v>
      </c>
      <c r="FU312" s="18">
        <v>811</v>
      </c>
      <c r="FV312" s="18">
        <v>336</v>
      </c>
      <c r="FW312" s="18">
        <v>0</v>
      </c>
      <c r="FX312" s="18">
        <v>0</v>
      </c>
      <c r="FY312" s="18">
        <v>0</v>
      </c>
      <c r="FZ312" s="18">
        <v>0</v>
      </c>
      <c r="GA312" s="18">
        <v>0</v>
      </c>
      <c r="GB312" s="18">
        <v>0</v>
      </c>
      <c r="GC312" s="18">
        <v>0</v>
      </c>
      <c r="GD312" s="18">
        <v>0</v>
      </c>
      <c r="GE312" s="18">
        <v>0</v>
      </c>
      <c r="GF312" s="18">
        <v>0</v>
      </c>
      <c r="GG312" s="18">
        <v>0</v>
      </c>
      <c r="GH312" s="18">
        <v>0</v>
      </c>
      <c r="GI312" s="18">
        <v>0</v>
      </c>
      <c r="GJ312" s="18">
        <v>0</v>
      </c>
      <c r="GK312" s="18">
        <v>0</v>
      </c>
      <c r="GL312" s="18">
        <v>0</v>
      </c>
      <c r="GM312" s="18">
        <v>0</v>
      </c>
      <c r="GN312" s="18">
        <v>0</v>
      </c>
      <c r="GO312" s="18">
        <v>0</v>
      </c>
      <c r="GP312" s="18">
        <v>0</v>
      </c>
      <c r="GQ312" s="18">
        <v>0</v>
      </c>
      <c r="GR312" s="18">
        <v>0</v>
      </c>
      <c r="GS312" s="18">
        <v>0</v>
      </c>
      <c r="GT312" s="18">
        <v>0</v>
      </c>
      <c r="GU312" s="18">
        <v>0</v>
      </c>
      <c r="GV312" s="18">
        <v>0</v>
      </c>
      <c r="GW312" s="18">
        <v>0</v>
      </c>
      <c r="GX312" s="18">
        <v>0</v>
      </c>
      <c r="GY312" s="18">
        <v>0</v>
      </c>
      <c r="GZ312" s="18">
        <v>0</v>
      </c>
      <c r="HA312" s="18">
        <v>0</v>
      </c>
      <c r="HB312" s="18">
        <v>0</v>
      </c>
      <c r="HC312" s="18">
        <v>0</v>
      </c>
      <c r="HD312" s="18">
        <v>0</v>
      </c>
      <c r="HE312" s="18">
        <v>0</v>
      </c>
      <c r="HF312" s="18">
        <v>0</v>
      </c>
      <c r="HG312" s="18">
        <v>0</v>
      </c>
      <c r="HH312" s="18">
        <v>0</v>
      </c>
      <c r="HI312" s="18">
        <v>0</v>
      </c>
      <c r="HJ312" s="18">
        <v>1187</v>
      </c>
      <c r="HK312" s="18">
        <v>413</v>
      </c>
      <c r="HL312" s="18">
        <v>2545</v>
      </c>
      <c r="HM312" s="18">
        <v>2074</v>
      </c>
      <c r="HN312" s="18">
        <v>0</v>
      </c>
      <c r="HO312" s="18">
        <v>0</v>
      </c>
      <c r="HP312" s="18">
        <v>0</v>
      </c>
      <c r="HQ312" s="18">
        <v>1553</v>
      </c>
      <c r="HR312" s="18">
        <v>0</v>
      </c>
      <c r="HS312" s="18">
        <v>0</v>
      </c>
      <c r="HT312" s="18">
        <v>0</v>
      </c>
      <c r="HU312" s="18">
        <v>37</v>
      </c>
      <c r="HV312" s="18">
        <v>1051</v>
      </c>
      <c r="HW312" s="18">
        <v>0</v>
      </c>
      <c r="HX312" s="18">
        <v>0</v>
      </c>
      <c r="HY312" s="18">
        <v>0</v>
      </c>
      <c r="HZ312" s="18">
        <v>0</v>
      </c>
      <c r="IA312" s="18">
        <v>0</v>
      </c>
      <c r="IB312" s="18">
        <v>0</v>
      </c>
      <c r="IC312" s="18">
        <v>0</v>
      </c>
      <c r="ID312" s="18">
        <v>0</v>
      </c>
      <c r="IE312" s="18">
        <v>0</v>
      </c>
      <c r="IF312" s="18">
        <v>0</v>
      </c>
      <c r="IG312" s="18">
        <v>0</v>
      </c>
      <c r="IH312" s="18">
        <v>0</v>
      </c>
      <c r="II312" s="18">
        <v>0</v>
      </c>
      <c r="IJ312" s="18">
        <v>0</v>
      </c>
      <c r="IK312" s="18">
        <v>0</v>
      </c>
      <c r="IL312" s="18">
        <v>0</v>
      </c>
      <c r="IM312" s="18">
        <v>0</v>
      </c>
      <c r="IN312" s="18">
        <v>0</v>
      </c>
      <c r="IO312" s="18">
        <v>0</v>
      </c>
      <c r="IP312" s="18">
        <v>0</v>
      </c>
      <c r="IQ312" s="18">
        <v>0</v>
      </c>
      <c r="IR312" s="18">
        <v>0</v>
      </c>
      <c r="IS312" s="18">
        <v>0</v>
      </c>
      <c r="IT312" s="18">
        <v>0</v>
      </c>
      <c r="IU312" s="18">
        <v>0</v>
      </c>
      <c r="IV312" s="18">
        <v>0</v>
      </c>
      <c r="IW312" s="18">
        <v>0</v>
      </c>
      <c r="IX312" s="18">
        <v>0</v>
      </c>
      <c r="IY312" s="18">
        <v>0</v>
      </c>
      <c r="IZ312" s="18">
        <v>0</v>
      </c>
      <c r="JA312" s="18">
        <v>0</v>
      </c>
      <c r="JB312" s="18">
        <v>0</v>
      </c>
      <c r="JC312" s="18">
        <v>0</v>
      </c>
      <c r="JD312" s="18">
        <v>0</v>
      </c>
      <c r="JE312" s="18">
        <v>0</v>
      </c>
      <c r="JF312" s="18">
        <v>0</v>
      </c>
      <c r="JG312" s="18">
        <v>0</v>
      </c>
      <c r="JH312" s="18">
        <v>0</v>
      </c>
      <c r="JI312" s="18">
        <v>0</v>
      </c>
      <c r="JJ312" s="18">
        <v>894</v>
      </c>
      <c r="JK312" s="18">
        <v>3092</v>
      </c>
      <c r="JL312" s="18">
        <v>789</v>
      </c>
      <c r="JM312" s="18">
        <v>0</v>
      </c>
      <c r="JN312" s="18">
        <v>0</v>
      </c>
      <c r="JO312" s="18">
        <v>937</v>
      </c>
      <c r="JP312" s="18">
        <v>764</v>
      </c>
      <c r="JQ312" s="18">
        <v>1100</v>
      </c>
      <c r="JR312" s="18">
        <v>685</v>
      </c>
      <c r="JS312" s="18">
        <v>0</v>
      </c>
      <c r="JT312" s="18">
        <v>1720</v>
      </c>
      <c r="JU312" s="18">
        <v>0</v>
      </c>
      <c r="JV312" s="18">
        <v>0</v>
      </c>
      <c r="JW312" s="18">
        <v>0</v>
      </c>
      <c r="JX312" s="18">
        <v>0</v>
      </c>
      <c r="JY312" s="18">
        <v>0</v>
      </c>
      <c r="JZ312" s="18">
        <v>0</v>
      </c>
      <c r="KA312" s="18">
        <v>0</v>
      </c>
      <c r="KB312" s="18">
        <v>0</v>
      </c>
      <c r="KC312" s="18">
        <v>481</v>
      </c>
      <c r="KD312" s="18">
        <v>0</v>
      </c>
      <c r="KE312" s="18">
        <v>0</v>
      </c>
      <c r="KF312" s="18">
        <v>0</v>
      </c>
      <c r="KG312" s="18">
        <v>0</v>
      </c>
      <c r="KH312" s="18">
        <v>0</v>
      </c>
      <c r="KI312" s="18">
        <v>0</v>
      </c>
      <c r="KJ312" s="18">
        <v>0</v>
      </c>
      <c r="KK312" s="18">
        <v>0</v>
      </c>
      <c r="KL312" s="18">
        <v>0</v>
      </c>
      <c r="KM312" s="18">
        <v>0</v>
      </c>
      <c r="KN312" s="18">
        <v>154</v>
      </c>
      <c r="KO312" s="18">
        <v>0</v>
      </c>
      <c r="KP312" s="18">
        <v>0</v>
      </c>
      <c r="KQ312" s="18">
        <v>0</v>
      </c>
      <c r="KR312" s="18">
        <v>0</v>
      </c>
      <c r="KS312" s="18">
        <v>0</v>
      </c>
      <c r="KT312" s="18">
        <v>0</v>
      </c>
      <c r="KU312" s="18">
        <v>0</v>
      </c>
      <c r="KV312" s="18">
        <v>0</v>
      </c>
      <c r="KW312" s="18">
        <v>0</v>
      </c>
      <c r="KX312" s="18">
        <v>0</v>
      </c>
      <c r="KY312" s="18">
        <v>0</v>
      </c>
      <c r="KZ312" s="18">
        <v>0</v>
      </c>
      <c r="LA312" s="18">
        <v>0</v>
      </c>
      <c r="LB312" s="18">
        <v>0</v>
      </c>
      <c r="LC312" s="18">
        <v>0</v>
      </c>
      <c r="LD312" s="18">
        <v>0</v>
      </c>
      <c r="LE312" s="18">
        <v>0</v>
      </c>
      <c r="LF312" s="18">
        <v>0</v>
      </c>
      <c r="LG312" s="18">
        <v>0</v>
      </c>
      <c r="LH312" s="18">
        <v>0</v>
      </c>
      <c r="LI312" s="18">
        <v>0</v>
      </c>
      <c r="LJ312" s="18">
        <v>0</v>
      </c>
      <c r="LK312" s="18">
        <v>0</v>
      </c>
      <c r="LL312" s="18">
        <v>2554</v>
      </c>
      <c r="LM312" s="18">
        <v>579</v>
      </c>
      <c r="LN312" s="18">
        <v>0</v>
      </c>
      <c r="LO312" s="18">
        <v>2573</v>
      </c>
      <c r="LP312" s="18">
        <v>478</v>
      </c>
      <c r="LQ312" s="18">
        <v>60</v>
      </c>
      <c r="LR312" s="18">
        <v>173</v>
      </c>
      <c r="LS312" s="18">
        <v>0</v>
      </c>
      <c r="LT312" s="18">
        <v>0</v>
      </c>
      <c r="LU312" s="18">
        <v>0</v>
      </c>
      <c r="LV312" s="18">
        <v>0</v>
      </c>
      <c r="LW312" s="18">
        <v>0</v>
      </c>
      <c r="LX312" s="18">
        <v>0</v>
      </c>
      <c r="LY312" s="18">
        <v>0</v>
      </c>
      <c r="LZ312" s="18">
        <v>0</v>
      </c>
      <c r="MA312" s="18">
        <v>0</v>
      </c>
      <c r="MB312" s="18">
        <v>0</v>
      </c>
      <c r="MC312" s="18">
        <v>0</v>
      </c>
      <c r="MD312" s="18">
        <v>0</v>
      </c>
      <c r="ME312" s="18">
        <v>0</v>
      </c>
      <c r="MF312" s="18">
        <v>0</v>
      </c>
      <c r="MG312" s="18">
        <v>0</v>
      </c>
      <c r="MH312" s="18">
        <v>0</v>
      </c>
      <c r="MI312" s="18">
        <v>0</v>
      </c>
      <c r="MJ312" s="18">
        <v>0</v>
      </c>
      <c r="MK312" s="18">
        <v>0</v>
      </c>
      <c r="ML312" s="18">
        <v>0</v>
      </c>
      <c r="MM312" s="18">
        <v>0</v>
      </c>
      <c r="MN312" s="18">
        <v>0</v>
      </c>
      <c r="MO312" s="18">
        <v>810</v>
      </c>
      <c r="MP312" s="18">
        <v>0</v>
      </c>
      <c r="MQ312" s="18">
        <v>0</v>
      </c>
      <c r="MR312" s="18">
        <v>0</v>
      </c>
      <c r="MS312" s="18">
        <v>0</v>
      </c>
      <c r="MT312" s="18">
        <v>0</v>
      </c>
      <c r="MU312" s="18">
        <v>0</v>
      </c>
      <c r="MV312" s="18">
        <v>0</v>
      </c>
      <c r="MW312" s="18">
        <v>0</v>
      </c>
      <c r="MX312" s="18">
        <v>0</v>
      </c>
      <c r="MY312" s="18">
        <v>0</v>
      </c>
      <c r="MZ312" s="18">
        <v>0</v>
      </c>
      <c r="NA312" s="18">
        <v>0</v>
      </c>
      <c r="NB312" s="18">
        <v>2203</v>
      </c>
      <c r="NC312" s="18">
        <v>0</v>
      </c>
      <c r="ND312" s="18">
        <v>0</v>
      </c>
      <c r="NE312" s="18">
        <v>0</v>
      </c>
      <c r="NF312" s="18">
        <v>0</v>
      </c>
      <c r="NG312" s="18">
        <v>0</v>
      </c>
      <c r="NH312" s="18">
        <v>0</v>
      </c>
      <c r="NI312" s="18">
        <v>0</v>
      </c>
      <c r="NJ312" s="18">
        <v>0</v>
      </c>
      <c r="NK312" s="18">
        <v>0</v>
      </c>
      <c r="NL312" s="18">
        <v>0</v>
      </c>
      <c r="NM312" s="18">
        <v>0</v>
      </c>
      <c r="NN312" s="18">
        <v>1856</v>
      </c>
      <c r="NO312" s="18">
        <v>1664</v>
      </c>
      <c r="NP312" s="18">
        <v>0</v>
      </c>
      <c r="NQ312" s="18">
        <v>0</v>
      </c>
      <c r="NR312" s="18">
        <v>376</v>
      </c>
      <c r="NS312" s="18">
        <v>777</v>
      </c>
      <c r="NT312" s="18">
        <v>488</v>
      </c>
      <c r="NU312" s="18">
        <v>279</v>
      </c>
      <c r="NV312" s="18">
        <v>0</v>
      </c>
      <c r="NW312" s="18">
        <v>0</v>
      </c>
      <c r="NX312" s="18">
        <v>0</v>
      </c>
      <c r="NY312" s="18">
        <v>0</v>
      </c>
      <c r="NZ312" s="18">
        <v>0</v>
      </c>
      <c r="OA312" s="18">
        <v>0</v>
      </c>
      <c r="OB312" s="18">
        <v>89</v>
      </c>
      <c r="OC312" s="18">
        <v>0</v>
      </c>
      <c r="OD312" s="18">
        <v>0</v>
      </c>
      <c r="OE312" s="18">
        <v>0</v>
      </c>
      <c r="OF312" s="18">
        <v>0</v>
      </c>
      <c r="OG312" s="18">
        <v>0</v>
      </c>
      <c r="OH312" s="18">
        <v>0</v>
      </c>
      <c r="OI312" s="18">
        <v>0</v>
      </c>
      <c r="OJ312" s="18">
        <v>0</v>
      </c>
      <c r="OK312" s="18">
        <v>0</v>
      </c>
      <c r="OL312" s="18">
        <v>0</v>
      </c>
      <c r="OM312" s="18">
        <v>0</v>
      </c>
      <c r="ON312" s="18">
        <v>0</v>
      </c>
      <c r="OO312" s="18">
        <v>0</v>
      </c>
      <c r="OP312" s="18">
        <v>157</v>
      </c>
      <c r="OQ312" s="18">
        <v>950</v>
      </c>
      <c r="OR312" s="18">
        <v>0</v>
      </c>
      <c r="OS312" s="18">
        <v>0</v>
      </c>
      <c r="OT312" s="18">
        <v>0</v>
      </c>
      <c r="OU312" s="18">
        <v>0</v>
      </c>
      <c r="OV312" s="18">
        <v>0</v>
      </c>
      <c r="OW312" s="18">
        <v>0</v>
      </c>
      <c r="OX312" s="18">
        <v>0</v>
      </c>
      <c r="OY312" s="18">
        <v>0</v>
      </c>
      <c r="OZ312" s="18">
        <v>0</v>
      </c>
      <c r="PA312" s="18">
        <v>0</v>
      </c>
      <c r="PB312" s="18">
        <v>0</v>
      </c>
      <c r="PC312" s="18">
        <v>0</v>
      </c>
      <c r="PD312" s="18">
        <v>0</v>
      </c>
      <c r="PE312" s="18">
        <v>0</v>
      </c>
      <c r="PF312" s="18">
        <v>0</v>
      </c>
      <c r="PG312" s="18">
        <v>0</v>
      </c>
      <c r="PH312" s="18">
        <v>0</v>
      </c>
      <c r="PI312" s="18">
        <v>0</v>
      </c>
      <c r="PJ312" s="18">
        <v>0</v>
      </c>
      <c r="PK312" s="18">
        <v>0</v>
      </c>
      <c r="PL312" s="18">
        <v>0</v>
      </c>
      <c r="PM312" s="18">
        <v>0</v>
      </c>
      <c r="PN312" s="18">
        <v>0</v>
      </c>
      <c r="PO312" s="18">
        <v>0</v>
      </c>
      <c r="PP312" s="18">
        <v>0</v>
      </c>
      <c r="PQ312" s="18">
        <v>0</v>
      </c>
      <c r="PR312" s="18">
        <v>0</v>
      </c>
      <c r="PS312" s="18">
        <v>0</v>
      </c>
      <c r="PT312" s="18">
        <v>0</v>
      </c>
      <c r="PU312" s="18">
        <v>0</v>
      </c>
      <c r="PV312" s="18">
        <v>0</v>
      </c>
      <c r="PW312" s="18">
        <v>0</v>
      </c>
      <c r="PX312" s="18">
        <v>0</v>
      </c>
      <c r="PY312" s="18">
        <v>0</v>
      </c>
      <c r="PZ312" s="18">
        <v>0</v>
      </c>
      <c r="QA312" s="18">
        <v>0</v>
      </c>
      <c r="QB312" s="18">
        <v>0</v>
      </c>
      <c r="QC312" s="18">
        <v>0</v>
      </c>
      <c r="QD312" s="18">
        <v>0</v>
      </c>
      <c r="QE312" s="18">
        <v>0</v>
      </c>
      <c r="QF312" s="18">
        <v>0</v>
      </c>
      <c r="QG312" s="18">
        <v>0</v>
      </c>
      <c r="QH312" s="18">
        <v>0</v>
      </c>
      <c r="QI312" s="18">
        <v>0</v>
      </c>
      <c r="QJ312" s="18">
        <v>0</v>
      </c>
      <c r="QK312" s="18">
        <v>0</v>
      </c>
      <c r="QL312" s="18">
        <v>0</v>
      </c>
      <c r="QM312" s="18">
        <v>0</v>
      </c>
      <c r="QN312" s="18">
        <v>0</v>
      </c>
      <c r="QO312" s="18">
        <v>0</v>
      </c>
      <c r="QP312" s="18">
        <v>0</v>
      </c>
      <c r="QQ312" s="18">
        <v>0</v>
      </c>
      <c r="QR312" s="18">
        <v>0</v>
      </c>
      <c r="QS312" s="18">
        <v>0</v>
      </c>
      <c r="QT312" s="18">
        <v>0</v>
      </c>
      <c r="QU312" s="18">
        <v>0</v>
      </c>
      <c r="QV312" s="18">
        <v>0</v>
      </c>
      <c r="QW312" s="18">
        <v>0</v>
      </c>
      <c r="QX312" s="18">
        <v>0</v>
      </c>
      <c r="QY312" s="18">
        <v>0</v>
      </c>
      <c r="QZ312" s="18">
        <v>0</v>
      </c>
      <c r="RA312" s="18">
        <v>0</v>
      </c>
      <c r="RB312" s="18">
        <v>0</v>
      </c>
      <c r="RC312" s="18">
        <v>0</v>
      </c>
      <c r="RD312" s="18">
        <v>0</v>
      </c>
      <c r="RE312" s="18">
        <v>0</v>
      </c>
      <c r="RF312" s="18">
        <v>0</v>
      </c>
      <c r="RG312" s="18">
        <v>0</v>
      </c>
      <c r="RH312" s="18">
        <v>0</v>
      </c>
      <c r="RI312" s="18">
        <v>0</v>
      </c>
      <c r="RJ312" s="18">
        <v>0</v>
      </c>
      <c r="RK312" s="18">
        <v>0</v>
      </c>
      <c r="RL312" s="18">
        <v>0</v>
      </c>
      <c r="RM312" s="18">
        <v>0</v>
      </c>
      <c r="RN312" s="18">
        <v>0</v>
      </c>
      <c r="RO312" s="18">
        <v>0</v>
      </c>
      <c r="RP312" s="18">
        <v>0</v>
      </c>
      <c r="RQ312" s="18">
        <v>0</v>
      </c>
      <c r="RR312" s="18">
        <v>0</v>
      </c>
      <c r="RS312" s="18">
        <v>0</v>
      </c>
      <c r="RT312" s="18">
        <v>0</v>
      </c>
      <c r="RU312" s="18">
        <v>0</v>
      </c>
      <c r="RV312" s="18">
        <v>0</v>
      </c>
      <c r="RW312" s="18">
        <v>0</v>
      </c>
      <c r="RX312" s="18">
        <v>0</v>
      </c>
      <c r="RY312" s="18">
        <v>0</v>
      </c>
      <c r="RZ312" s="18">
        <v>0</v>
      </c>
      <c r="SA312" s="18">
        <v>0</v>
      </c>
      <c r="SB312" s="18">
        <v>0</v>
      </c>
      <c r="SC312" s="18">
        <v>0</v>
      </c>
      <c r="SD312" s="18">
        <v>0</v>
      </c>
      <c r="SE312" s="18">
        <v>0</v>
      </c>
      <c r="SF312" s="18">
        <v>0</v>
      </c>
      <c r="SG312" s="18">
        <v>0</v>
      </c>
      <c r="SH312" s="18">
        <v>0</v>
      </c>
      <c r="SI312" s="18">
        <v>0</v>
      </c>
      <c r="SJ312" s="18">
        <v>0</v>
      </c>
      <c r="SK312" s="18">
        <v>0</v>
      </c>
      <c r="SL312" s="18">
        <v>0</v>
      </c>
      <c r="SM312" s="18">
        <v>0</v>
      </c>
      <c r="SN312" s="18">
        <v>0</v>
      </c>
      <c r="SO312" s="18">
        <v>0</v>
      </c>
      <c r="SP312" s="18">
        <v>0</v>
      </c>
      <c r="SQ312" s="18">
        <v>0</v>
      </c>
      <c r="SR312" s="18">
        <v>0</v>
      </c>
      <c r="SS312" s="18">
        <v>0</v>
      </c>
      <c r="ST312" s="18">
        <v>0</v>
      </c>
      <c r="SU312" s="18">
        <v>0</v>
      </c>
      <c r="SV312" s="18">
        <v>0</v>
      </c>
      <c r="SW312" s="18">
        <v>0</v>
      </c>
      <c r="SX312" s="18">
        <v>0</v>
      </c>
      <c r="SY312" s="18">
        <v>0</v>
      </c>
      <c r="SZ312" s="18">
        <v>0</v>
      </c>
      <c r="TA312" s="18">
        <v>0</v>
      </c>
      <c r="TB312" s="18">
        <v>0</v>
      </c>
      <c r="TC312" s="18">
        <v>0</v>
      </c>
      <c r="TD312" s="18">
        <v>0</v>
      </c>
      <c r="TE312" s="18">
        <v>0</v>
      </c>
      <c r="TF312" s="18">
        <v>0</v>
      </c>
      <c r="TG312" s="18">
        <v>0</v>
      </c>
      <c r="TH312" s="18">
        <v>0</v>
      </c>
      <c r="TI312" s="18">
        <v>0</v>
      </c>
      <c r="TJ312" s="18">
        <v>0</v>
      </c>
      <c r="TK312" s="18">
        <v>0</v>
      </c>
      <c r="TL312" s="18">
        <v>0</v>
      </c>
      <c r="TM312" s="18">
        <v>0</v>
      </c>
      <c r="TN312" s="18">
        <v>0</v>
      </c>
      <c r="TO312" s="18">
        <v>0</v>
      </c>
      <c r="TP312" s="18">
        <v>0</v>
      </c>
      <c r="TQ312" s="18">
        <v>0</v>
      </c>
      <c r="TR312" s="18">
        <v>0</v>
      </c>
      <c r="TS312" s="18">
        <v>0</v>
      </c>
      <c r="TT312" s="18">
        <v>0</v>
      </c>
      <c r="TU312" s="18">
        <v>0</v>
      </c>
      <c r="TV312" s="18">
        <v>0</v>
      </c>
      <c r="TW312" s="18">
        <v>0</v>
      </c>
      <c r="TX312" s="18">
        <v>0</v>
      </c>
      <c r="TY312" s="18">
        <v>0</v>
      </c>
      <c r="TZ312" s="18">
        <v>0</v>
      </c>
      <c r="UA312" s="18">
        <v>0</v>
      </c>
      <c r="UB312" s="18">
        <v>0</v>
      </c>
      <c r="UC312" s="18">
        <v>0</v>
      </c>
      <c r="UD312" s="18">
        <v>0</v>
      </c>
      <c r="UE312" s="18">
        <v>0</v>
      </c>
      <c r="UF312" s="18">
        <v>0</v>
      </c>
      <c r="UG312" s="18">
        <v>0</v>
      </c>
      <c r="UH312" s="18">
        <v>0</v>
      </c>
      <c r="UI312" s="18">
        <v>0</v>
      </c>
      <c r="UJ312" s="18">
        <v>0</v>
      </c>
      <c r="UK312" s="18">
        <v>0</v>
      </c>
      <c r="UL312" s="18">
        <v>0</v>
      </c>
      <c r="UM312" s="18">
        <v>0</v>
      </c>
      <c r="UN312" s="18">
        <v>0</v>
      </c>
      <c r="UO312" s="18">
        <v>0</v>
      </c>
      <c r="UP312" s="18">
        <v>0</v>
      </c>
      <c r="UQ312" s="18">
        <v>0</v>
      </c>
      <c r="UR312" s="18">
        <v>0</v>
      </c>
      <c r="US312" s="18">
        <v>0</v>
      </c>
      <c r="UT312" s="18">
        <v>0</v>
      </c>
      <c r="UU312" s="18">
        <v>0</v>
      </c>
      <c r="UV312" s="18">
        <v>0</v>
      </c>
      <c r="UW312" s="18">
        <v>0</v>
      </c>
      <c r="UX312" s="18">
        <v>0</v>
      </c>
      <c r="UY312" s="18">
        <v>0</v>
      </c>
      <c r="UZ312" s="18">
        <v>0</v>
      </c>
      <c r="VA312" s="18">
        <v>0</v>
      </c>
      <c r="VB312" s="18">
        <v>0</v>
      </c>
      <c r="VC312" s="18">
        <v>0</v>
      </c>
      <c r="VD312" s="18">
        <v>0</v>
      </c>
      <c r="VE312" s="18">
        <v>0</v>
      </c>
      <c r="VF312" s="18">
        <v>0</v>
      </c>
      <c r="VG312" s="18">
        <v>0</v>
      </c>
      <c r="VH312" s="18">
        <v>0</v>
      </c>
      <c r="VI312" s="18">
        <v>0</v>
      </c>
      <c r="VJ312" s="18">
        <v>0</v>
      </c>
      <c r="VK312" s="18">
        <v>0</v>
      </c>
      <c r="VL312" s="18">
        <v>0</v>
      </c>
      <c r="VM312" s="18">
        <v>0</v>
      </c>
      <c r="VN312" s="18">
        <v>0</v>
      </c>
      <c r="VO312" s="18">
        <v>0</v>
      </c>
      <c r="VP312" s="18">
        <v>0</v>
      </c>
      <c r="VQ312" s="18">
        <v>0</v>
      </c>
      <c r="VR312" s="18">
        <v>0</v>
      </c>
      <c r="VS312" s="18">
        <v>0</v>
      </c>
      <c r="VT312" s="18">
        <v>0</v>
      </c>
      <c r="VU312" s="18">
        <v>0</v>
      </c>
      <c r="VV312" s="18">
        <v>0</v>
      </c>
      <c r="VW312" s="18">
        <v>0</v>
      </c>
      <c r="VX312" s="18">
        <v>0</v>
      </c>
      <c r="VY312" s="18">
        <v>0</v>
      </c>
      <c r="VZ312" s="18">
        <v>0</v>
      </c>
      <c r="WA312" s="18">
        <v>0</v>
      </c>
      <c r="WB312" s="18">
        <v>0</v>
      </c>
      <c r="WC312" s="18">
        <v>0</v>
      </c>
      <c r="WD312" s="18">
        <v>0</v>
      </c>
      <c r="WE312" s="18">
        <v>0</v>
      </c>
      <c r="WF312" s="18">
        <v>0</v>
      </c>
      <c r="WG312" s="18">
        <v>0</v>
      </c>
      <c r="WH312" s="18">
        <v>0</v>
      </c>
      <c r="WI312" s="18">
        <v>0</v>
      </c>
      <c r="WJ312" s="18">
        <v>0</v>
      </c>
      <c r="WK312" s="18">
        <v>0</v>
      </c>
      <c r="WL312" s="18">
        <v>0</v>
      </c>
      <c r="WM312" s="18">
        <v>0</v>
      </c>
      <c r="WN312" s="18">
        <v>0</v>
      </c>
      <c r="WO312" s="18">
        <v>0</v>
      </c>
      <c r="WP312" s="18">
        <v>0</v>
      </c>
      <c r="WQ312" s="18">
        <v>0</v>
      </c>
      <c r="WR312" s="18">
        <v>0</v>
      </c>
      <c r="WS312" s="18">
        <v>0</v>
      </c>
      <c r="WT312" s="18">
        <v>0</v>
      </c>
      <c r="WU312" s="18">
        <v>0</v>
      </c>
      <c r="WV312" s="18">
        <v>0</v>
      </c>
      <c r="WW312" s="18">
        <v>0</v>
      </c>
      <c r="WX312" s="18">
        <v>0</v>
      </c>
      <c r="WY312" s="18">
        <v>0</v>
      </c>
      <c r="WZ312" s="18">
        <v>0</v>
      </c>
      <c r="XA312" s="18">
        <v>0</v>
      </c>
      <c r="XB312" s="18">
        <v>0</v>
      </c>
      <c r="XC312" s="18">
        <v>0</v>
      </c>
      <c r="XD312" s="18">
        <v>0</v>
      </c>
      <c r="XE312" s="18">
        <v>0</v>
      </c>
      <c r="XF312" s="18">
        <v>0</v>
      </c>
      <c r="XG312" s="18">
        <v>0</v>
      </c>
      <c r="XH312" s="18">
        <v>0</v>
      </c>
      <c r="XI312" s="18">
        <v>0</v>
      </c>
      <c r="XJ312" s="18">
        <v>0</v>
      </c>
      <c r="XK312" s="18">
        <v>0</v>
      </c>
      <c r="XL312" s="18">
        <v>0</v>
      </c>
      <c r="XM312" s="18">
        <v>0</v>
      </c>
      <c r="XN312" s="18">
        <v>0</v>
      </c>
      <c r="XO312" s="18">
        <v>0</v>
      </c>
      <c r="XP312" s="18">
        <v>0</v>
      </c>
      <c r="XQ312" s="18">
        <v>0</v>
      </c>
      <c r="XR312" s="18">
        <v>0</v>
      </c>
      <c r="XS312" s="18">
        <v>0</v>
      </c>
      <c r="XT312" s="18">
        <v>0</v>
      </c>
      <c r="XU312" s="18">
        <v>0</v>
      </c>
      <c r="XV312" s="18">
        <v>0</v>
      </c>
      <c r="XW312" s="18">
        <v>0</v>
      </c>
      <c r="XX312" s="18">
        <v>0</v>
      </c>
      <c r="XY312" s="18">
        <v>0</v>
      </c>
      <c r="XZ312" s="18">
        <v>0</v>
      </c>
      <c r="YA312" s="18">
        <v>0</v>
      </c>
      <c r="YB312" s="18">
        <v>0</v>
      </c>
      <c r="YC312" s="18">
        <v>0</v>
      </c>
      <c r="YD312" s="18">
        <v>0</v>
      </c>
      <c r="YE312" s="18">
        <v>0</v>
      </c>
      <c r="YF312" s="18">
        <v>0</v>
      </c>
      <c r="YG312" s="18">
        <v>0</v>
      </c>
      <c r="YH312" s="18">
        <v>0</v>
      </c>
      <c r="YI312" s="18">
        <v>0</v>
      </c>
      <c r="YJ312" s="18">
        <v>0</v>
      </c>
      <c r="YK312" s="18">
        <v>0</v>
      </c>
      <c r="YL312" s="18">
        <v>0</v>
      </c>
      <c r="YM312" s="18">
        <v>0</v>
      </c>
      <c r="YN312" s="18">
        <v>0</v>
      </c>
      <c r="YO312" s="18">
        <v>0</v>
      </c>
      <c r="YP312" s="18">
        <v>0</v>
      </c>
      <c r="YQ312" s="18">
        <v>0</v>
      </c>
      <c r="YR312" s="18">
        <v>0</v>
      </c>
      <c r="YS312" s="18">
        <v>0</v>
      </c>
      <c r="YT312" s="18">
        <v>0</v>
      </c>
      <c r="YU312" s="18">
        <v>0</v>
      </c>
      <c r="YV312" s="18">
        <v>0</v>
      </c>
      <c r="YW312" s="18">
        <v>0</v>
      </c>
      <c r="YX312" s="18">
        <v>0</v>
      </c>
      <c r="YY312" s="18">
        <v>0</v>
      </c>
      <c r="YZ312" s="18">
        <v>0</v>
      </c>
      <c r="ZA312" s="18">
        <v>0</v>
      </c>
      <c r="ZB312" s="18">
        <v>0</v>
      </c>
      <c r="ZC312" s="18">
        <v>0</v>
      </c>
      <c r="ZD312" s="18">
        <v>0</v>
      </c>
      <c r="ZE312" s="18">
        <v>0</v>
      </c>
      <c r="ZF312" s="18">
        <v>0</v>
      </c>
      <c r="ZG312" s="18">
        <v>0</v>
      </c>
      <c r="ZH312" s="18">
        <v>0</v>
      </c>
      <c r="ZI312" s="18">
        <v>0</v>
      </c>
      <c r="ZJ312" s="18">
        <v>0</v>
      </c>
      <c r="ZK312" s="18">
        <v>0</v>
      </c>
      <c r="ZL312" s="18">
        <v>0</v>
      </c>
      <c r="ZM312" s="18">
        <v>0</v>
      </c>
      <c r="ZN312" s="18">
        <v>0</v>
      </c>
      <c r="ZO312" s="18">
        <v>0</v>
      </c>
      <c r="ZP312" s="18">
        <v>0</v>
      </c>
      <c r="ZQ312" s="18">
        <v>0</v>
      </c>
      <c r="ZR312" s="18">
        <v>0</v>
      </c>
      <c r="ZS312" s="18">
        <v>0</v>
      </c>
      <c r="ZT312" s="18">
        <v>0</v>
      </c>
      <c r="ZU312" s="18">
        <v>0</v>
      </c>
      <c r="ZV312" s="18">
        <v>0</v>
      </c>
      <c r="ZW312" s="18">
        <v>0</v>
      </c>
      <c r="ZX312" s="18">
        <v>0</v>
      </c>
      <c r="ZY312" s="18">
        <v>0</v>
      </c>
      <c r="ZZ312" s="18">
        <v>0</v>
      </c>
      <c r="AAA312" s="18">
        <v>0</v>
      </c>
      <c r="AAB312" s="18">
        <v>0</v>
      </c>
      <c r="AAC312" s="18">
        <v>0</v>
      </c>
      <c r="AAD312" s="18">
        <v>0</v>
      </c>
      <c r="AAE312" s="18">
        <v>0</v>
      </c>
      <c r="AAF312" s="18">
        <v>0</v>
      </c>
      <c r="AAG312" s="18">
        <v>0</v>
      </c>
      <c r="AAH312" s="18">
        <v>0</v>
      </c>
      <c r="AAI312" s="18">
        <v>0</v>
      </c>
      <c r="AAJ312" s="18">
        <v>0</v>
      </c>
      <c r="AAK312" s="18">
        <v>0</v>
      </c>
      <c r="AAL312" s="18">
        <v>0</v>
      </c>
      <c r="AAM312" s="18">
        <v>0</v>
      </c>
      <c r="AAN312" s="18">
        <v>0</v>
      </c>
      <c r="AAO312" s="18">
        <v>0</v>
      </c>
      <c r="AAP312" s="18">
        <v>0</v>
      </c>
      <c r="AAQ312" s="18">
        <v>0</v>
      </c>
      <c r="AAR312" s="18">
        <v>0</v>
      </c>
      <c r="AAS312" s="18">
        <v>0</v>
      </c>
      <c r="AAT312" s="18">
        <v>0</v>
      </c>
      <c r="AAU312" s="18">
        <v>0</v>
      </c>
      <c r="AAV312" s="18">
        <v>0</v>
      </c>
      <c r="AAW312" s="18">
        <v>0</v>
      </c>
      <c r="AAX312" s="18">
        <v>0</v>
      </c>
      <c r="AAY312" s="18">
        <v>0</v>
      </c>
      <c r="AAZ312" s="18">
        <v>0</v>
      </c>
      <c r="ABA312" s="18">
        <v>0</v>
      </c>
      <c r="ABB312" s="18">
        <v>0</v>
      </c>
      <c r="ABC312" s="18">
        <v>0</v>
      </c>
      <c r="ABD312" s="18">
        <v>0</v>
      </c>
      <c r="ABE312" s="18">
        <v>0</v>
      </c>
      <c r="ABF312" s="18">
        <v>0</v>
      </c>
      <c r="ABG312" s="18">
        <v>0</v>
      </c>
      <c r="ABH312" s="18">
        <v>0</v>
      </c>
      <c r="ABI312" s="18">
        <v>0</v>
      </c>
      <c r="ABJ312" s="18">
        <v>0</v>
      </c>
      <c r="ABK312" s="18">
        <v>0</v>
      </c>
      <c r="ABL312" s="18">
        <v>0</v>
      </c>
      <c r="ABM312" s="18">
        <v>0</v>
      </c>
      <c r="ABN312" s="18">
        <v>0</v>
      </c>
      <c r="ABO312" s="18">
        <v>0</v>
      </c>
      <c r="ABP312" s="18">
        <v>0</v>
      </c>
      <c r="ABQ312" s="18">
        <v>0</v>
      </c>
      <c r="ABR312" s="18">
        <v>0</v>
      </c>
      <c r="ABS312" s="18">
        <v>0</v>
      </c>
      <c r="ABT312" s="18">
        <v>0</v>
      </c>
      <c r="ABU312" s="18">
        <v>0</v>
      </c>
      <c r="ABV312" s="18">
        <v>0</v>
      </c>
      <c r="ABW312" s="18">
        <v>0</v>
      </c>
      <c r="ABX312" s="18">
        <v>0</v>
      </c>
      <c r="ABY312" s="18">
        <v>0</v>
      </c>
      <c r="ABZ312" s="18">
        <v>0</v>
      </c>
      <c r="ACA312" s="18">
        <v>0</v>
      </c>
      <c r="ACB312" s="18">
        <v>0</v>
      </c>
      <c r="ACC312" s="18">
        <v>0</v>
      </c>
      <c r="ACD312" s="18">
        <v>0</v>
      </c>
      <c r="ACE312" s="18">
        <v>0</v>
      </c>
      <c r="ACF312" s="18">
        <v>0</v>
      </c>
      <c r="ACG312" s="18">
        <v>0</v>
      </c>
      <c r="ACH312" s="18">
        <v>0</v>
      </c>
      <c r="ACI312" s="18">
        <v>0</v>
      </c>
      <c r="ACJ312" s="18">
        <v>0</v>
      </c>
      <c r="ACK312" s="18">
        <v>0</v>
      </c>
      <c r="ACL312" s="18">
        <v>0</v>
      </c>
      <c r="ACM312" s="18">
        <v>0</v>
      </c>
      <c r="ACN312" s="18">
        <v>0</v>
      </c>
      <c r="ACO312" s="18">
        <v>0</v>
      </c>
      <c r="ACP312" s="18">
        <v>0</v>
      </c>
      <c r="ACQ312" s="18">
        <v>0</v>
      </c>
      <c r="ACR312" s="18">
        <v>0</v>
      </c>
      <c r="ACS312" s="18">
        <v>0</v>
      </c>
      <c r="ACT312" s="18">
        <v>0</v>
      </c>
      <c r="ACU312" s="18">
        <v>0</v>
      </c>
      <c r="ACV312" s="18">
        <v>0</v>
      </c>
      <c r="ACW312" s="18">
        <v>0</v>
      </c>
      <c r="ACX312" s="18">
        <v>0</v>
      </c>
      <c r="ACY312" s="18">
        <v>0</v>
      </c>
      <c r="ACZ312" s="18">
        <v>0</v>
      </c>
      <c r="ADA312" s="18">
        <v>0</v>
      </c>
      <c r="ADB312" s="18">
        <v>0</v>
      </c>
      <c r="ADC312" s="18">
        <v>0</v>
      </c>
      <c r="ADD312" s="18">
        <v>0</v>
      </c>
      <c r="ADE312" s="18">
        <v>0</v>
      </c>
      <c r="ADF312" s="18">
        <v>0</v>
      </c>
      <c r="ADG312" s="18">
        <v>0</v>
      </c>
      <c r="ADH312" s="18">
        <v>0</v>
      </c>
      <c r="ADI312" s="18">
        <v>0</v>
      </c>
      <c r="ADJ312" s="18">
        <v>0</v>
      </c>
      <c r="ADK312" s="18">
        <v>0</v>
      </c>
      <c r="ADL312" s="18">
        <v>0</v>
      </c>
      <c r="ADM312" s="18">
        <v>0</v>
      </c>
      <c r="ADN312" s="18">
        <v>0</v>
      </c>
      <c r="ADO312" s="18">
        <v>0</v>
      </c>
      <c r="ADP312" s="18">
        <v>0</v>
      </c>
    </row>
    <row r="313" spans="1:796" s="2" customFormat="1" ht="16.5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WP313" s="4"/>
      <c r="WQ313" s="4"/>
      <c r="WR313" s="4"/>
      <c r="WS313" s="4"/>
      <c r="WT313" s="4"/>
      <c r="WU313" s="4"/>
      <c r="WV313" s="4"/>
      <c r="WW313" s="4"/>
      <c r="WX313" s="4"/>
      <c r="WY313" s="4"/>
      <c r="WZ313" s="4"/>
      <c r="XA313" s="4"/>
      <c r="XB313" s="4"/>
      <c r="XC313" s="4"/>
      <c r="XD313" s="4"/>
      <c r="XE313" s="4"/>
      <c r="XF313" s="4"/>
      <c r="XG313" s="4"/>
      <c r="XH313" s="4"/>
      <c r="XI313" s="4"/>
      <c r="XJ313" s="4"/>
      <c r="XK313" s="4"/>
      <c r="XL313" s="4"/>
      <c r="XM313" s="4"/>
      <c r="XN313" s="4"/>
      <c r="XO313" s="4"/>
      <c r="XP313" s="4"/>
      <c r="XQ313" s="4"/>
      <c r="XR313" s="4"/>
      <c r="XS313" s="4"/>
      <c r="XT313" s="4"/>
      <c r="XU313" s="4"/>
      <c r="XV313" s="4"/>
      <c r="XW313" s="4"/>
      <c r="XX313" s="4"/>
      <c r="XY313" s="4"/>
      <c r="XZ313" s="4"/>
      <c r="YA313" s="4"/>
      <c r="YB313" s="4"/>
      <c r="YC313" s="4"/>
      <c r="YD313" s="4"/>
      <c r="YE313" s="4"/>
      <c r="YF313" s="4"/>
      <c r="YG313" s="4"/>
      <c r="YH313" s="4"/>
      <c r="YI313" s="4"/>
      <c r="YJ313" s="4"/>
      <c r="YK313" s="4"/>
      <c r="YL313" s="4"/>
      <c r="YM313" s="4"/>
      <c r="YN313" s="4"/>
      <c r="YO313" s="4"/>
      <c r="YP313" s="4"/>
      <c r="YQ313" s="4"/>
      <c r="YR313" s="4"/>
      <c r="YS313" s="4"/>
      <c r="YT313" s="4"/>
      <c r="YU313" s="4"/>
      <c r="YV313" s="4"/>
      <c r="YW313" s="4"/>
      <c r="YX313" s="4"/>
      <c r="YY313" s="4"/>
      <c r="YZ313" s="4"/>
      <c r="ZA313" s="4"/>
      <c r="ZB313" s="4"/>
      <c r="ZC313" s="4"/>
      <c r="ZD313" s="4"/>
      <c r="ZE313" s="4"/>
      <c r="ZF313" s="4"/>
      <c r="ZG313" s="4"/>
      <c r="ZH313" s="4"/>
      <c r="ZI313" s="4"/>
      <c r="ZJ313" s="4"/>
      <c r="ZK313" s="4"/>
      <c r="ZL313" s="4"/>
      <c r="ZM313" s="4"/>
      <c r="ZN313" s="4"/>
      <c r="ZO313" s="4"/>
      <c r="ZP313" s="4"/>
      <c r="ZQ313" s="4"/>
      <c r="ZR313" s="4"/>
      <c r="ZS313" s="4"/>
      <c r="ZT313" s="4"/>
      <c r="ZU313" s="4"/>
      <c r="ZV313" s="4"/>
      <c r="ZW313" s="4"/>
      <c r="ZX313" s="4"/>
      <c r="ZY313" s="4"/>
      <c r="ZZ313" s="4"/>
      <c r="AAA313" s="4"/>
      <c r="AAB313" s="4"/>
      <c r="AAC313" s="4"/>
      <c r="AAD313" s="4"/>
      <c r="AAE313" s="4"/>
      <c r="AAF313" s="4"/>
      <c r="AAG313" s="4"/>
      <c r="AAH313" s="4"/>
      <c r="AAI313" s="4"/>
      <c r="AAJ313" s="4"/>
      <c r="AAK313" s="4"/>
      <c r="AAL313" s="4"/>
      <c r="AAM313" s="4"/>
      <c r="AAN313" s="4"/>
      <c r="AAO313" s="4"/>
      <c r="AAP313" s="4"/>
      <c r="AAQ313" s="4"/>
      <c r="AAR313" s="4"/>
      <c r="AAS313" s="4"/>
      <c r="AAT313" s="4"/>
      <c r="AAU313" s="4"/>
      <c r="AAV313" s="4"/>
      <c r="AAW313" s="4"/>
      <c r="AAX313" s="4"/>
      <c r="AAY313" s="4"/>
      <c r="AAZ313" s="4"/>
      <c r="ABA313" s="4"/>
      <c r="ABB313" s="4"/>
      <c r="ABC313" s="4"/>
      <c r="ABD313" s="4"/>
      <c r="ABE313" s="4"/>
      <c r="ABF313" s="4"/>
      <c r="ABG313" s="4"/>
      <c r="ABH313" s="4"/>
      <c r="ABI313" s="4"/>
      <c r="ABJ313" s="4"/>
      <c r="ABK313" s="4"/>
      <c r="ABL313" s="4"/>
      <c r="ABM313" s="4"/>
      <c r="ABN313" s="4"/>
      <c r="ABO313" s="4"/>
      <c r="ABP313" s="4"/>
      <c r="ABQ313" s="4"/>
      <c r="ABR313" s="4"/>
      <c r="ABS313" s="4"/>
      <c r="ABT313" s="4"/>
      <c r="ABU313" s="4"/>
      <c r="ABV313" s="4"/>
      <c r="ABW313" s="4"/>
      <c r="ABX313" s="4"/>
      <c r="ABY313" s="4"/>
      <c r="ABZ313" s="4"/>
      <c r="ACA313" s="4"/>
      <c r="ACB313" s="4"/>
      <c r="ACC313" s="4"/>
      <c r="ACD313" s="4"/>
      <c r="ACE313" s="4"/>
      <c r="ACF313" s="4"/>
      <c r="ACG313" s="4"/>
      <c r="ACH313" s="4"/>
      <c r="ACI313" s="4"/>
      <c r="ACJ313" s="4"/>
      <c r="ACK313" s="4"/>
      <c r="ACL313" s="4"/>
      <c r="ACM313" s="4"/>
      <c r="ACN313" s="4"/>
      <c r="ACO313" s="4"/>
      <c r="ACP313" s="4"/>
      <c r="ACQ313" s="4"/>
      <c r="ACR313" s="4"/>
      <c r="ACS313" s="4"/>
      <c r="ACT313" s="4"/>
      <c r="ACU313" s="4"/>
      <c r="ACV313" s="4"/>
      <c r="ACW313" s="4"/>
      <c r="ACX313" s="4"/>
      <c r="ACY313" s="4"/>
      <c r="ACZ313" s="4"/>
      <c r="ADA313" s="4"/>
      <c r="ADB313" s="4"/>
      <c r="ADC313" s="4"/>
      <c r="ADD313" s="4"/>
      <c r="ADE313" s="4"/>
      <c r="ADF313" s="4"/>
      <c r="ADG313" s="4"/>
      <c r="ADH313" s="4"/>
      <c r="ADI313" s="4"/>
      <c r="ADJ313" s="4"/>
      <c r="ADK313" s="4"/>
      <c r="ADL313" s="4"/>
      <c r="ADM313" s="4"/>
      <c r="ADN313" s="4"/>
      <c r="ADO313" s="4"/>
      <c r="ADP313" s="4"/>
    </row>
    <row r="314" spans="1:796" s="2" customFormat="1" ht="16.5">
      <c r="A314" s="23" t="s">
        <v>296</v>
      </c>
      <c r="B314" s="4">
        <f>B4</f>
        <v>0</v>
      </c>
      <c r="C314" s="4">
        <f t="shared" ref="C314:BN314" si="106">C4</f>
        <v>0</v>
      </c>
      <c r="D314" s="4">
        <f t="shared" si="106"/>
        <v>0</v>
      </c>
      <c r="E314" s="4">
        <f t="shared" si="106"/>
        <v>0</v>
      </c>
      <c r="F314" s="4">
        <f t="shared" si="106"/>
        <v>0</v>
      </c>
      <c r="G314" s="4">
        <f t="shared" si="106"/>
        <v>878</v>
      </c>
      <c r="H314" s="4">
        <f t="shared" si="106"/>
        <v>3187</v>
      </c>
      <c r="I314" s="4">
        <f t="shared" si="106"/>
        <v>0</v>
      </c>
      <c r="J314" s="4">
        <f t="shared" si="106"/>
        <v>2765</v>
      </c>
      <c r="K314" s="4">
        <f t="shared" si="106"/>
        <v>3203</v>
      </c>
      <c r="L314" s="4">
        <f t="shared" si="106"/>
        <v>2014</v>
      </c>
      <c r="M314" s="4">
        <f t="shared" si="106"/>
        <v>11799</v>
      </c>
      <c r="N314" s="4">
        <f t="shared" si="106"/>
        <v>5544</v>
      </c>
      <c r="O314" s="4">
        <f t="shared" si="106"/>
        <v>7153</v>
      </c>
      <c r="P314" s="4">
        <f t="shared" si="106"/>
        <v>4310</v>
      </c>
      <c r="Q314" s="4">
        <f t="shared" si="106"/>
        <v>3742</v>
      </c>
      <c r="R314" s="4">
        <f t="shared" si="106"/>
        <v>7285</v>
      </c>
      <c r="S314" s="4">
        <f t="shared" si="106"/>
        <v>4622</v>
      </c>
      <c r="T314" s="4">
        <f t="shared" si="106"/>
        <v>4818</v>
      </c>
      <c r="U314" s="4">
        <f t="shared" si="106"/>
        <v>9755</v>
      </c>
      <c r="V314" s="4">
        <f t="shared" si="106"/>
        <v>5513</v>
      </c>
      <c r="W314" s="4">
        <f t="shared" si="106"/>
        <v>2184</v>
      </c>
      <c r="X314" s="4">
        <f t="shared" si="106"/>
        <v>5855</v>
      </c>
      <c r="Y314" s="4">
        <f t="shared" si="106"/>
        <v>5736</v>
      </c>
      <c r="Z314" s="4">
        <f t="shared" si="106"/>
        <v>4224</v>
      </c>
      <c r="AA314" s="4">
        <f t="shared" si="106"/>
        <v>3249</v>
      </c>
      <c r="AB314" s="4">
        <f t="shared" si="106"/>
        <v>203</v>
      </c>
      <c r="AC314" s="4">
        <f t="shared" si="106"/>
        <v>2094</v>
      </c>
      <c r="AD314" s="4">
        <f t="shared" si="106"/>
        <v>3004</v>
      </c>
      <c r="AE314" s="4">
        <f t="shared" si="106"/>
        <v>0</v>
      </c>
      <c r="AF314" s="4">
        <f t="shared" si="106"/>
        <v>0</v>
      </c>
      <c r="AG314" s="4">
        <f t="shared" si="106"/>
        <v>0</v>
      </c>
      <c r="AH314" s="4">
        <f t="shared" si="106"/>
        <v>0</v>
      </c>
      <c r="AI314" s="4">
        <f t="shared" si="106"/>
        <v>0</v>
      </c>
      <c r="AJ314" s="4">
        <f t="shared" si="106"/>
        <v>1230</v>
      </c>
      <c r="AK314" s="4">
        <f t="shared" si="106"/>
        <v>0</v>
      </c>
      <c r="AL314" s="4">
        <f t="shared" si="106"/>
        <v>0</v>
      </c>
      <c r="AM314" s="4">
        <f t="shared" si="106"/>
        <v>0</v>
      </c>
      <c r="AN314" s="4">
        <f t="shared" si="106"/>
        <v>0</v>
      </c>
      <c r="AO314" s="4">
        <f t="shared" si="106"/>
        <v>0</v>
      </c>
      <c r="AP314" s="4">
        <f t="shared" si="106"/>
        <v>0</v>
      </c>
      <c r="AQ314" s="4">
        <f t="shared" si="106"/>
        <v>0</v>
      </c>
      <c r="AR314" s="4">
        <f t="shared" si="106"/>
        <v>0</v>
      </c>
      <c r="AS314" s="4">
        <f t="shared" si="106"/>
        <v>0</v>
      </c>
      <c r="AT314" s="4">
        <f t="shared" si="106"/>
        <v>4</v>
      </c>
      <c r="AU314" s="4">
        <f t="shared" si="106"/>
        <v>0</v>
      </c>
      <c r="AV314" s="4">
        <f t="shared" si="106"/>
        <v>0</v>
      </c>
      <c r="AW314" s="4">
        <f t="shared" si="106"/>
        <v>0</v>
      </c>
      <c r="AX314" s="4">
        <f t="shared" si="106"/>
        <v>0</v>
      </c>
      <c r="AY314" s="4">
        <f t="shared" si="106"/>
        <v>0</v>
      </c>
      <c r="AZ314" s="4">
        <f t="shared" si="106"/>
        <v>0</v>
      </c>
      <c r="BA314" s="4">
        <f t="shared" si="106"/>
        <v>0</v>
      </c>
      <c r="BB314" s="4">
        <f t="shared" si="106"/>
        <v>0</v>
      </c>
      <c r="BC314" s="4">
        <f t="shared" si="106"/>
        <v>0</v>
      </c>
      <c r="BD314" s="4">
        <f t="shared" si="106"/>
        <v>0</v>
      </c>
      <c r="BE314" s="4">
        <f t="shared" si="106"/>
        <v>5110</v>
      </c>
      <c r="BF314" s="4">
        <f t="shared" si="106"/>
        <v>0</v>
      </c>
      <c r="BG314" s="4">
        <f t="shared" si="106"/>
        <v>4437</v>
      </c>
      <c r="BH314" s="4">
        <f t="shared" si="106"/>
        <v>3670</v>
      </c>
      <c r="BI314" s="4">
        <f t="shared" si="106"/>
        <v>7558</v>
      </c>
      <c r="BJ314" s="4">
        <f t="shared" si="106"/>
        <v>4577</v>
      </c>
      <c r="BK314" s="4">
        <f t="shared" si="106"/>
        <v>1806</v>
      </c>
      <c r="BL314" s="4">
        <f t="shared" si="106"/>
        <v>2833</v>
      </c>
      <c r="BM314" s="4">
        <f t="shared" si="106"/>
        <v>7579</v>
      </c>
      <c r="BN314" s="4">
        <f t="shared" si="106"/>
        <v>3501</v>
      </c>
      <c r="BO314" s="4">
        <f t="shared" ref="BO314:DZ314" si="107">BO4</f>
        <v>2596</v>
      </c>
      <c r="BP314" s="4">
        <f t="shared" si="107"/>
        <v>739</v>
      </c>
      <c r="BQ314" s="4">
        <f t="shared" si="107"/>
        <v>4998</v>
      </c>
      <c r="BR314" s="4">
        <f t="shared" si="107"/>
        <v>4113</v>
      </c>
      <c r="BS314" s="4">
        <f t="shared" si="107"/>
        <v>4876</v>
      </c>
      <c r="BT314" s="4">
        <f t="shared" si="107"/>
        <v>7717</v>
      </c>
      <c r="BU314" s="4">
        <f t="shared" si="107"/>
        <v>7144</v>
      </c>
      <c r="BV314" s="4">
        <f t="shared" si="107"/>
        <v>4935</v>
      </c>
      <c r="BW314" s="4">
        <f t="shared" si="107"/>
        <v>6570</v>
      </c>
      <c r="BX314" s="4">
        <f t="shared" si="107"/>
        <v>3625</v>
      </c>
      <c r="BY314" s="4">
        <f t="shared" si="107"/>
        <v>5553</v>
      </c>
      <c r="BZ314" s="4">
        <f t="shared" si="107"/>
        <v>2470</v>
      </c>
      <c r="CA314" s="4">
        <f t="shared" si="107"/>
        <v>5164</v>
      </c>
      <c r="CB314" s="4">
        <f t="shared" si="107"/>
        <v>0</v>
      </c>
      <c r="CC314" s="4">
        <f t="shared" si="107"/>
        <v>2833</v>
      </c>
      <c r="CD314" s="4">
        <f t="shared" si="107"/>
        <v>0</v>
      </c>
      <c r="CE314" s="4">
        <f t="shared" si="107"/>
        <v>0</v>
      </c>
      <c r="CF314" s="4">
        <f t="shared" si="107"/>
        <v>0</v>
      </c>
      <c r="CG314" s="4">
        <f t="shared" si="107"/>
        <v>0</v>
      </c>
      <c r="CH314" s="4">
        <f t="shared" si="107"/>
        <v>0</v>
      </c>
      <c r="CI314" s="4">
        <f t="shared" si="107"/>
        <v>0</v>
      </c>
      <c r="CJ314" s="4">
        <f t="shared" si="107"/>
        <v>0</v>
      </c>
      <c r="CK314" s="4">
        <f t="shared" si="107"/>
        <v>0</v>
      </c>
      <c r="CL314" s="4">
        <f t="shared" si="107"/>
        <v>0</v>
      </c>
      <c r="CM314" s="4">
        <f t="shared" si="107"/>
        <v>0</v>
      </c>
      <c r="CN314" s="4">
        <f t="shared" si="107"/>
        <v>0</v>
      </c>
      <c r="CO314" s="4">
        <f t="shared" si="107"/>
        <v>0</v>
      </c>
      <c r="CP314" s="4">
        <f t="shared" si="107"/>
        <v>0</v>
      </c>
      <c r="CQ314" s="4">
        <f t="shared" si="107"/>
        <v>0</v>
      </c>
      <c r="CR314" s="4">
        <f t="shared" si="107"/>
        <v>0</v>
      </c>
      <c r="CS314" s="4">
        <f t="shared" si="107"/>
        <v>0</v>
      </c>
      <c r="CT314" s="4">
        <f t="shared" si="107"/>
        <v>2</v>
      </c>
      <c r="CU314" s="4">
        <f t="shared" si="107"/>
        <v>0</v>
      </c>
      <c r="CV314" s="4">
        <f t="shared" si="107"/>
        <v>0</v>
      </c>
      <c r="CW314" s="4">
        <f t="shared" si="107"/>
        <v>0</v>
      </c>
      <c r="CX314" s="4">
        <f t="shared" si="107"/>
        <v>0</v>
      </c>
      <c r="CY314" s="4">
        <f t="shared" si="107"/>
        <v>0</v>
      </c>
      <c r="CZ314" s="4">
        <f t="shared" si="107"/>
        <v>0</v>
      </c>
      <c r="DA314" s="4">
        <f t="shared" si="107"/>
        <v>0</v>
      </c>
      <c r="DB314" s="4">
        <f t="shared" si="107"/>
        <v>0</v>
      </c>
      <c r="DC314" s="4">
        <f t="shared" si="107"/>
        <v>0</v>
      </c>
      <c r="DD314" s="4">
        <f t="shared" si="107"/>
        <v>0</v>
      </c>
      <c r="DE314" s="4">
        <f t="shared" si="107"/>
        <v>0</v>
      </c>
      <c r="DF314" s="4">
        <f t="shared" si="107"/>
        <v>0</v>
      </c>
      <c r="DG314" s="4">
        <f t="shared" si="107"/>
        <v>0</v>
      </c>
      <c r="DH314" s="4">
        <f t="shared" si="107"/>
        <v>0</v>
      </c>
      <c r="DI314" s="4">
        <f t="shared" si="107"/>
        <v>0</v>
      </c>
      <c r="DJ314" s="4">
        <f t="shared" si="107"/>
        <v>5426</v>
      </c>
      <c r="DK314" s="4">
        <f t="shared" si="107"/>
        <v>2495</v>
      </c>
      <c r="DL314" s="4">
        <f t="shared" si="107"/>
        <v>1049</v>
      </c>
      <c r="DM314" s="4">
        <f t="shared" si="107"/>
        <v>0</v>
      </c>
      <c r="DN314" s="4">
        <f t="shared" si="107"/>
        <v>3126</v>
      </c>
      <c r="DO314" s="4">
        <f t="shared" si="107"/>
        <v>2808</v>
      </c>
      <c r="DP314" s="4">
        <f t="shared" si="107"/>
        <v>1979</v>
      </c>
      <c r="DQ314" s="4">
        <f t="shared" si="107"/>
        <v>0</v>
      </c>
      <c r="DR314" s="4">
        <f t="shared" si="107"/>
        <v>0</v>
      </c>
      <c r="DS314" s="4">
        <f t="shared" si="107"/>
        <v>779</v>
      </c>
      <c r="DT314" s="4">
        <f t="shared" si="107"/>
        <v>884</v>
      </c>
      <c r="DU314" s="4">
        <f t="shared" si="107"/>
        <v>2403</v>
      </c>
      <c r="DV314" s="4">
        <f t="shared" si="107"/>
        <v>0</v>
      </c>
      <c r="DW314" s="4">
        <f t="shared" si="107"/>
        <v>5106</v>
      </c>
      <c r="DX314" s="4">
        <f t="shared" si="107"/>
        <v>0</v>
      </c>
      <c r="DY314" s="4">
        <f t="shared" si="107"/>
        <v>5149</v>
      </c>
      <c r="DZ314" s="4">
        <f t="shared" si="107"/>
        <v>2787</v>
      </c>
      <c r="EA314" s="4">
        <f t="shared" ref="EA314:GL314" si="108">EA4</f>
        <v>1028</v>
      </c>
      <c r="EB314" s="4">
        <f t="shared" si="108"/>
        <v>371</v>
      </c>
      <c r="EC314" s="4">
        <f t="shared" si="108"/>
        <v>2770</v>
      </c>
      <c r="ED314" s="4">
        <f t="shared" si="108"/>
        <v>0</v>
      </c>
      <c r="EE314" s="4">
        <f t="shared" si="108"/>
        <v>0</v>
      </c>
      <c r="EF314" s="4">
        <f t="shared" si="108"/>
        <v>0</v>
      </c>
      <c r="EG314" s="4">
        <f t="shared" si="108"/>
        <v>3430</v>
      </c>
      <c r="EH314" s="4">
        <f t="shared" si="108"/>
        <v>1939</v>
      </c>
      <c r="EI314" s="4">
        <f t="shared" si="108"/>
        <v>0</v>
      </c>
      <c r="EJ314" s="4">
        <f t="shared" si="108"/>
        <v>2221</v>
      </c>
      <c r="EK314" s="4">
        <f t="shared" si="108"/>
        <v>0</v>
      </c>
      <c r="EL314" s="4">
        <f t="shared" si="108"/>
        <v>0</v>
      </c>
      <c r="EM314" s="4">
        <f t="shared" si="108"/>
        <v>0</v>
      </c>
      <c r="EN314" s="4">
        <f t="shared" si="108"/>
        <v>0</v>
      </c>
      <c r="EO314" s="4">
        <f t="shared" si="108"/>
        <v>3364</v>
      </c>
      <c r="EP314" s="4">
        <f t="shared" si="108"/>
        <v>865</v>
      </c>
      <c r="EQ314" s="4">
        <f t="shared" si="108"/>
        <v>838</v>
      </c>
      <c r="ER314" s="4">
        <f t="shared" si="108"/>
        <v>0</v>
      </c>
      <c r="ES314" s="4">
        <f t="shared" si="108"/>
        <v>0</v>
      </c>
      <c r="ET314" s="4">
        <f t="shared" si="108"/>
        <v>0</v>
      </c>
      <c r="EU314" s="4">
        <f t="shared" si="108"/>
        <v>687</v>
      </c>
      <c r="EV314" s="4">
        <f t="shared" si="108"/>
        <v>819</v>
      </c>
      <c r="EW314" s="4">
        <f t="shared" si="108"/>
        <v>116</v>
      </c>
      <c r="EX314" s="4">
        <f t="shared" si="108"/>
        <v>0</v>
      </c>
      <c r="EY314" s="4">
        <f t="shared" si="108"/>
        <v>0</v>
      </c>
      <c r="EZ314" s="4">
        <f t="shared" si="108"/>
        <v>2695</v>
      </c>
      <c r="FA314" s="4">
        <f t="shared" si="108"/>
        <v>434</v>
      </c>
      <c r="FB314" s="4">
        <f t="shared" si="108"/>
        <v>0</v>
      </c>
      <c r="FC314" s="4">
        <f t="shared" si="108"/>
        <v>0</v>
      </c>
      <c r="FD314" s="4">
        <f t="shared" si="108"/>
        <v>2398</v>
      </c>
      <c r="FE314" s="4">
        <f t="shared" si="108"/>
        <v>0</v>
      </c>
      <c r="FF314" s="4">
        <f t="shared" si="108"/>
        <v>2762</v>
      </c>
      <c r="FG314" s="4">
        <f t="shared" si="108"/>
        <v>761</v>
      </c>
      <c r="FH314" s="4">
        <f t="shared" si="108"/>
        <v>10471</v>
      </c>
      <c r="FI314" s="4">
        <f t="shared" si="108"/>
        <v>3568</v>
      </c>
      <c r="FJ314" s="4">
        <f t="shared" si="108"/>
        <v>2205</v>
      </c>
      <c r="FK314" s="4">
        <f t="shared" si="108"/>
        <v>3920</v>
      </c>
      <c r="FL314" s="4">
        <f t="shared" si="108"/>
        <v>2668</v>
      </c>
      <c r="FM314" s="4">
        <f t="shared" si="108"/>
        <v>7462</v>
      </c>
      <c r="FN314" s="4">
        <f t="shared" si="108"/>
        <v>4266</v>
      </c>
      <c r="FO314" s="4">
        <f t="shared" si="108"/>
        <v>6001</v>
      </c>
      <c r="FP314" s="4">
        <f t="shared" si="108"/>
        <v>2312</v>
      </c>
      <c r="FQ314" s="4">
        <f t="shared" si="108"/>
        <v>863</v>
      </c>
      <c r="FR314" s="4">
        <f t="shared" si="108"/>
        <v>6222</v>
      </c>
      <c r="FS314" s="4">
        <f t="shared" si="108"/>
        <v>5427</v>
      </c>
      <c r="FT314" s="4">
        <f t="shared" si="108"/>
        <v>7515</v>
      </c>
      <c r="FU314" s="4">
        <f t="shared" si="108"/>
        <v>8422</v>
      </c>
      <c r="FV314" s="4">
        <f t="shared" si="108"/>
        <v>9540</v>
      </c>
      <c r="FW314" s="4">
        <f t="shared" si="108"/>
        <v>2802</v>
      </c>
      <c r="FX314" s="4">
        <f t="shared" si="108"/>
        <v>10219</v>
      </c>
      <c r="FY314" s="4">
        <f t="shared" si="108"/>
        <v>0</v>
      </c>
      <c r="FZ314" s="4">
        <f t="shared" si="108"/>
        <v>5596</v>
      </c>
      <c r="GA314" s="4">
        <f t="shared" si="108"/>
        <v>2789</v>
      </c>
      <c r="GB314" s="4">
        <f t="shared" si="108"/>
        <v>4782</v>
      </c>
      <c r="GC314" s="4">
        <f t="shared" si="108"/>
        <v>1163</v>
      </c>
      <c r="GD314" s="4">
        <f t="shared" si="108"/>
        <v>0</v>
      </c>
      <c r="GE314" s="4">
        <f t="shared" si="108"/>
        <v>0</v>
      </c>
      <c r="GF314" s="4">
        <f t="shared" si="108"/>
        <v>0</v>
      </c>
      <c r="GG314" s="4">
        <f t="shared" si="108"/>
        <v>0</v>
      </c>
      <c r="GH314" s="4">
        <f t="shared" si="108"/>
        <v>0</v>
      </c>
      <c r="GI314" s="4">
        <f t="shared" si="108"/>
        <v>0</v>
      </c>
      <c r="GJ314" s="4">
        <f t="shared" si="108"/>
        <v>0</v>
      </c>
      <c r="GK314" s="4">
        <f t="shared" si="108"/>
        <v>0</v>
      </c>
      <c r="GL314" s="4">
        <f t="shared" si="108"/>
        <v>0</v>
      </c>
      <c r="GM314" s="4">
        <f t="shared" ref="GM314:IX314" si="109">GM4</f>
        <v>0</v>
      </c>
      <c r="GN314" s="4">
        <f t="shared" si="109"/>
        <v>0</v>
      </c>
      <c r="GO314" s="4">
        <f t="shared" si="109"/>
        <v>2425</v>
      </c>
      <c r="GP314" s="4">
        <f t="shared" si="109"/>
        <v>0</v>
      </c>
      <c r="GQ314" s="4">
        <f t="shared" si="109"/>
        <v>0</v>
      </c>
      <c r="GR314" s="4">
        <f t="shared" si="109"/>
        <v>0</v>
      </c>
      <c r="GS314" s="4">
        <f t="shared" si="109"/>
        <v>0</v>
      </c>
      <c r="GT314" s="4">
        <f t="shared" si="109"/>
        <v>0</v>
      </c>
      <c r="GU314" s="4">
        <f t="shared" si="109"/>
        <v>0</v>
      </c>
      <c r="GV314" s="4">
        <f t="shared" si="109"/>
        <v>0</v>
      </c>
      <c r="GW314" s="4">
        <f t="shared" si="109"/>
        <v>0</v>
      </c>
      <c r="GX314" s="4">
        <f t="shared" si="109"/>
        <v>0</v>
      </c>
      <c r="GY314" s="4">
        <f t="shared" si="109"/>
        <v>0</v>
      </c>
      <c r="GZ314" s="4">
        <f t="shared" si="109"/>
        <v>0</v>
      </c>
      <c r="HA314" s="4">
        <f t="shared" si="109"/>
        <v>0</v>
      </c>
      <c r="HB314" s="4">
        <f t="shared" si="109"/>
        <v>0</v>
      </c>
      <c r="HC314" s="4">
        <f t="shared" si="109"/>
        <v>0</v>
      </c>
      <c r="HD314" s="4">
        <f t="shared" si="109"/>
        <v>0</v>
      </c>
      <c r="HE314" s="4">
        <f t="shared" si="109"/>
        <v>0</v>
      </c>
      <c r="HF314" s="4">
        <f t="shared" si="109"/>
        <v>4933</v>
      </c>
      <c r="HG314" s="4">
        <f t="shared" si="109"/>
        <v>4629</v>
      </c>
      <c r="HH314" s="4">
        <f t="shared" si="109"/>
        <v>4862</v>
      </c>
      <c r="HI314" s="4">
        <f t="shared" si="109"/>
        <v>3079</v>
      </c>
      <c r="HJ314" s="4">
        <f t="shared" si="109"/>
        <v>2627</v>
      </c>
      <c r="HK314" s="4">
        <f t="shared" si="109"/>
        <v>4082</v>
      </c>
      <c r="HL314" s="4">
        <f t="shared" si="109"/>
        <v>6332</v>
      </c>
      <c r="HM314" s="4">
        <f t="shared" si="109"/>
        <v>6151</v>
      </c>
      <c r="HN314" s="4">
        <f t="shared" si="109"/>
        <v>0</v>
      </c>
      <c r="HO314" s="4">
        <f t="shared" si="109"/>
        <v>2763</v>
      </c>
      <c r="HP314" s="4">
        <f t="shared" si="109"/>
        <v>4302</v>
      </c>
      <c r="HQ314" s="4">
        <f t="shared" si="109"/>
        <v>15450</v>
      </c>
      <c r="HR314" s="4">
        <f t="shared" si="109"/>
        <v>849</v>
      </c>
      <c r="HS314" s="4">
        <f t="shared" si="109"/>
        <v>4822</v>
      </c>
      <c r="HT314" s="4">
        <f t="shared" si="109"/>
        <v>2401</v>
      </c>
      <c r="HU314" s="4">
        <f t="shared" si="109"/>
        <v>8014</v>
      </c>
      <c r="HV314" s="4">
        <f t="shared" si="109"/>
        <v>11031</v>
      </c>
      <c r="HW314" s="4">
        <f t="shared" si="109"/>
        <v>12401</v>
      </c>
      <c r="HX314" s="4">
        <f t="shared" si="109"/>
        <v>5352</v>
      </c>
      <c r="HY314" s="4">
        <f t="shared" si="109"/>
        <v>0</v>
      </c>
      <c r="HZ314" s="4">
        <f t="shared" si="109"/>
        <v>5516</v>
      </c>
      <c r="IA314" s="4">
        <f t="shared" si="109"/>
        <v>7535</v>
      </c>
      <c r="IB314" s="4">
        <f t="shared" si="109"/>
        <v>2317</v>
      </c>
      <c r="IC314" s="4">
        <f t="shared" si="109"/>
        <v>0</v>
      </c>
      <c r="ID314" s="4">
        <f t="shared" si="109"/>
        <v>2467</v>
      </c>
      <c r="IE314" s="4">
        <f t="shared" si="109"/>
        <v>2976</v>
      </c>
      <c r="IF314" s="4">
        <f t="shared" si="109"/>
        <v>0</v>
      </c>
      <c r="IG314" s="4">
        <f t="shared" si="109"/>
        <v>0</v>
      </c>
      <c r="IH314" s="4">
        <f t="shared" si="109"/>
        <v>0</v>
      </c>
      <c r="II314" s="4">
        <f t="shared" si="109"/>
        <v>0</v>
      </c>
      <c r="IJ314" s="4">
        <f t="shared" si="109"/>
        <v>0</v>
      </c>
      <c r="IK314" s="4">
        <f t="shared" si="109"/>
        <v>0</v>
      </c>
      <c r="IL314" s="4">
        <f t="shared" si="109"/>
        <v>0</v>
      </c>
      <c r="IM314" s="4">
        <f t="shared" si="109"/>
        <v>0</v>
      </c>
      <c r="IN314" s="4">
        <f t="shared" si="109"/>
        <v>0</v>
      </c>
      <c r="IO314" s="4">
        <f t="shared" si="109"/>
        <v>0</v>
      </c>
      <c r="IP314" s="4">
        <f t="shared" si="109"/>
        <v>0</v>
      </c>
      <c r="IQ314" s="4">
        <f t="shared" si="109"/>
        <v>0</v>
      </c>
      <c r="IR314" s="4">
        <f t="shared" si="109"/>
        <v>0</v>
      </c>
      <c r="IS314" s="4">
        <f t="shared" si="109"/>
        <v>0</v>
      </c>
      <c r="IT314" s="4">
        <f t="shared" si="109"/>
        <v>0</v>
      </c>
      <c r="IU314" s="4">
        <f t="shared" si="109"/>
        <v>0</v>
      </c>
      <c r="IV314" s="4">
        <f t="shared" si="109"/>
        <v>0</v>
      </c>
      <c r="IW314" s="4">
        <f t="shared" si="109"/>
        <v>0</v>
      </c>
      <c r="IX314" s="4">
        <f t="shared" si="109"/>
        <v>0</v>
      </c>
      <c r="IY314" s="4">
        <f t="shared" ref="IY314:LJ314" si="110">IY4</f>
        <v>0</v>
      </c>
      <c r="IZ314" s="4">
        <f t="shared" si="110"/>
        <v>0</v>
      </c>
      <c r="JA314" s="4">
        <f t="shared" si="110"/>
        <v>0</v>
      </c>
      <c r="JB314" s="4">
        <f t="shared" si="110"/>
        <v>0</v>
      </c>
      <c r="JC314" s="4">
        <f t="shared" si="110"/>
        <v>2381</v>
      </c>
      <c r="JD314" s="4">
        <f t="shared" si="110"/>
        <v>2478</v>
      </c>
      <c r="JE314" s="4">
        <f t="shared" si="110"/>
        <v>2789</v>
      </c>
      <c r="JF314" s="4">
        <f t="shared" si="110"/>
        <v>5198</v>
      </c>
      <c r="JG314" s="4">
        <f t="shared" si="110"/>
        <v>2627</v>
      </c>
      <c r="JH314" s="4">
        <f t="shared" si="110"/>
        <v>2595</v>
      </c>
      <c r="JI314" s="4">
        <f t="shared" si="110"/>
        <v>6651</v>
      </c>
      <c r="JJ314" s="4">
        <f t="shared" si="110"/>
        <v>5789</v>
      </c>
      <c r="JK314" s="4">
        <f t="shared" si="110"/>
        <v>6717</v>
      </c>
      <c r="JL314" s="4">
        <f t="shared" si="110"/>
        <v>4701</v>
      </c>
      <c r="JM314" s="4">
        <f t="shared" si="110"/>
        <v>6258</v>
      </c>
      <c r="JN314" s="4">
        <f t="shared" si="110"/>
        <v>7730</v>
      </c>
      <c r="JO314" s="4">
        <f t="shared" si="110"/>
        <v>6368</v>
      </c>
      <c r="JP314" s="4">
        <f t="shared" si="110"/>
        <v>7751</v>
      </c>
      <c r="JQ314" s="4">
        <f t="shared" si="110"/>
        <v>10380</v>
      </c>
      <c r="JR314" s="4">
        <f t="shared" si="110"/>
        <v>3088</v>
      </c>
      <c r="JS314" s="4">
        <f t="shared" si="110"/>
        <v>3397</v>
      </c>
      <c r="JT314" s="4">
        <f t="shared" si="110"/>
        <v>6657</v>
      </c>
      <c r="JU314" s="4">
        <f t="shared" si="110"/>
        <v>12097</v>
      </c>
      <c r="JV314" s="4">
        <f t="shared" si="110"/>
        <v>5217</v>
      </c>
      <c r="JW314" s="4">
        <f t="shared" si="110"/>
        <v>7173</v>
      </c>
      <c r="JX314" s="4">
        <f t="shared" si="110"/>
        <v>5194</v>
      </c>
      <c r="JY314" s="4">
        <f t="shared" si="110"/>
        <v>2386</v>
      </c>
      <c r="JZ314" s="4">
        <f t="shared" si="110"/>
        <v>7501</v>
      </c>
      <c r="KA314" s="4">
        <f t="shared" si="110"/>
        <v>5394</v>
      </c>
      <c r="KB314" s="4">
        <f t="shared" si="110"/>
        <v>0</v>
      </c>
      <c r="KC314" s="4">
        <f t="shared" si="110"/>
        <v>4815</v>
      </c>
      <c r="KD314" s="4">
        <f t="shared" si="110"/>
        <v>0</v>
      </c>
      <c r="KE314" s="4">
        <f t="shared" si="110"/>
        <v>2331</v>
      </c>
      <c r="KF314" s="4">
        <f t="shared" si="110"/>
        <v>0</v>
      </c>
      <c r="KG314" s="4">
        <f t="shared" si="110"/>
        <v>3528</v>
      </c>
      <c r="KH314" s="4">
        <f t="shared" si="110"/>
        <v>3123</v>
      </c>
      <c r="KI314" s="4">
        <f t="shared" si="110"/>
        <v>0</v>
      </c>
      <c r="KJ314" s="4">
        <f t="shared" si="110"/>
        <v>0</v>
      </c>
      <c r="KK314" s="4">
        <f t="shared" si="110"/>
        <v>0</v>
      </c>
      <c r="KL314" s="4">
        <f t="shared" si="110"/>
        <v>687</v>
      </c>
      <c r="KM314" s="4">
        <f t="shared" si="110"/>
        <v>3107</v>
      </c>
      <c r="KN314" s="4">
        <f t="shared" si="110"/>
        <v>3150</v>
      </c>
      <c r="KO314" s="4">
        <f t="shared" si="110"/>
        <v>0</v>
      </c>
      <c r="KP314" s="4">
        <f t="shared" si="110"/>
        <v>0</v>
      </c>
      <c r="KQ314" s="4">
        <f t="shared" si="110"/>
        <v>2461</v>
      </c>
      <c r="KR314" s="4">
        <f t="shared" si="110"/>
        <v>0</v>
      </c>
      <c r="KS314" s="4">
        <f t="shared" si="110"/>
        <v>0</v>
      </c>
      <c r="KT314" s="4">
        <f t="shared" si="110"/>
        <v>2778</v>
      </c>
      <c r="KU314" s="4">
        <f t="shared" si="110"/>
        <v>0</v>
      </c>
      <c r="KV314" s="4">
        <f t="shared" si="110"/>
        <v>3910</v>
      </c>
      <c r="KW314" s="4">
        <f t="shared" si="110"/>
        <v>0</v>
      </c>
      <c r="KX314" s="4">
        <f t="shared" si="110"/>
        <v>0</v>
      </c>
      <c r="KY314" s="4">
        <f t="shared" si="110"/>
        <v>0</v>
      </c>
      <c r="KZ314" s="4">
        <f t="shared" si="110"/>
        <v>2756</v>
      </c>
      <c r="LA314" s="4">
        <f t="shared" si="110"/>
        <v>2411</v>
      </c>
      <c r="LB314" s="4">
        <f t="shared" si="110"/>
        <v>0</v>
      </c>
      <c r="LC314" s="4">
        <f t="shared" si="110"/>
        <v>0</v>
      </c>
      <c r="LD314" s="4">
        <f t="shared" si="110"/>
        <v>3147</v>
      </c>
      <c r="LE314" s="4">
        <f t="shared" si="110"/>
        <v>3133</v>
      </c>
      <c r="LF314" s="4">
        <f t="shared" si="110"/>
        <v>3150</v>
      </c>
      <c r="LG314" s="4">
        <f t="shared" si="110"/>
        <v>5180</v>
      </c>
      <c r="LH314" s="4">
        <f t="shared" si="110"/>
        <v>2782</v>
      </c>
      <c r="LI314" s="4">
        <f t="shared" si="110"/>
        <v>6860</v>
      </c>
      <c r="LJ314" s="4">
        <f t="shared" si="110"/>
        <v>7448</v>
      </c>
      <c r="LK314" s="4">
        <f t="shared" ref="LK314:NV314" si="111">LK4</f>
        <v>4268</v>
      </c>
      <c r="LL314" s="4">
        <f t="shared" si="111"/>
        <v>5030</v>
      </c>
      <c r="LM314" s="4">
        <f t="shared" si="111"/>
        <v>8580</v>
      </c>
      <c r="LN314" s="4">
        <f t="shared" si="111"/>
        <v>7892</v>
      </c>
      <c r="LO314" s="4">
        <f t="shared" si="111"/>
        <v>5377</v>
      </c>
      <c r="LP314" s="4">
        <f t="shared" si="111"/>
        <v>8308</v>
      </c>
      <c r="LQ314" s="4">
        <f t="shared" si="111"/>
        <v>8446</v>
      </c>
      <c r="LR314" s="4">
        <f t="shared" si="111"/>
        <v>173</v>
      </c>
      <c r="LS314" s="4">
        <f t="shared" si="111"/>
        <v>13532</v>
      </c>
      <c r="LT314" s="4">
        <f t="shared" si="111"/>
        <v>9836</v>
      </c>
      <c r="LU314" s="4">
        <f t="shared" si="111"/>
        <v>9764</v>
      </c>
      <c r="LV314" s="4">
        <f t="shared" si="111"/>
        <v>4739</v>
      </c>
      <c r="LW314" s="4">
        <f t="shared" si="111"/>
        <v>2721</v>
      </c>
      <c r="LX314" s="4">
        <f t="shared" si="111"/>
        <v>6456</v>
      </c>
      <c r="LY314" s="4">
        <f t="shared" si="111"/>
        <v>3691</v>
      </c>
      <c r="LZ314" s="4">
        <f t="shared" si="111"/>
        <v>7302</v>
      </c>
      <c r="MA314" s="4">
        <f t="shared" si="111"/>
        <v>4877</v>
      </c>
      <c r="MB314" s="4">
        <f t="shared" si="111"/>
        <v>2571</v>
      </c>
      <c r="MC314" s="4">
        <f t="shared" si="111"/>
        <v>4529</v>
      </c>
      <c r="MD314" s="4">
        <f t="shared" si="111"/>
        <v>2418</v>
      </c>
      <c r="ME314" s="4">
        <f t="shared" si="111"/>
        <v>0</v>
      </c>
      <c r="MF314" s="4">
        <f t="shared" si="111"/>
        <v>2434</v>
      </c>
      <c r="MG314" s="4">
        <f t="shared" si="111"/>
        <v>0</v>
      </c>
      <c r="MH314" s="4">
        <f t="shared" si="111"/>
        <v>2713</v>
      </c>
      <c r="MI314" s="4">
        <f t="shared" si="111"/>
        <v>0</v>
      </c>
      <c r="MJ314" s="4">
        <f t="shared" si="111"/>
        <v>0</v>
      </c>
      <c r="MK314" s="4">
        <f t="shared" si="111"/>
        <v>0</v>
      </c>
      <c r="ML314" s="4">
        <f t="shared" si="111"/>
        <v>0</v>
      </c>
      <c r="MM314" s="4">
        <f t="shared" si="111"/>
        <v>0</v>
      </c>
      <c r="MN314" s="4">
        <f t="shared" si="111"/>
        <v>0</v>
      </c>
      <c r="MO314" s="4">
        <f t="shared" si="111"/>
        <v>2764</v>
      </c>
      <c r="MP314" s="4">
        <f t="shared" si="111"/>
        <v>0</v>
      </c>
      <c r="MQ314" s="4">
        <f t="shared" si="111"/>
        <v>0</v>
      </c>
      <c r="MR314" s="4">
        <f t="shared" si="111"/>
        <v>0</v>
      </c>
      <c r="MS314" s="4">
        <f t="shared" si="111"/>
        <v>0</v>
      </c>
      <c r="MT314" s="4">
        <f t="shared" si="111"/>
        <v>0</v>
      </c>
      <c r="MU314" s="4">
        <f t="shared" si="111"/>
        <v>3165</v>
      </c>
      <c r="MV314" s="4">
        <f t="shared" si="111"/>
        <v>828</v>
      </c>
      <c r="MW314" s="4">
        <f t="shared" si="111"/>
        <v>2829</v>
      </c>
      <c r="MX314" s="4">
        <f t="shared" si="111"/>
        <v>5208</v>
      </c>
      <c r="MY314" s="4">
        <f t="shared" si="111"/>
        <v>4928</v>
      </c>
      <c r="MZ314" s="4">
        <f t="shared" si="111"/>
        <v>5658</v>
      </c>
      <c r="NA314" s="4">
        <f t="shared" si="111"/>
        <v>10497</v>
      </c>
      <c r="NB314" s="4">
        <f t="shared" si="111"/>
        <v>2021</v>
      </c>
      <c r="NC314" s="4">
        <f t="shared" si="111"/>
        <v>13105</v>
      </c>
      <c r="ND314" s="4">
        <f t="shared" si="111"/>
        <v>2021</v>
      </c>
      <c r="NE314" s="4">
        <f t="shared" si="111"/>
        <v>2348</v>
      </c>
      <c r="NF314" s="4">
        <f t="shared" si="111"/>
        <v>0</v>
      </c>
      <c r="NG314" s="4">
        <f t="shared" si="111"/>
        <v>0</v>
      </c>
      <c r="NH314" s="4">
        <f t="shared" si="111"/>
        <v>0</v>
      </c>
      <c r="NI314" s="4">
        <f t="shared" si="111"/>
        <v>11004</v>
      </c>
      <c r="NJ314" s="4">
        <f t="shared" si="111"/>
        <v>5913</v>
      </c>
      <c r="NK314" s="4">
        <f t="shared" si="111"/>
        <v>4587</v>
      </c>
      <c r="NL314" s="4">
        <f t="shared" si="111"/>
        <v>6146</v>
      </c>
      <c r="NM314" s="4">
        <f t="shared" si="111"/>
        <v>3192</v>
      </c>
      <c r="NN314" s="4">
        <f t="shared" si="111"/>
        <v>8573</v>
      </c>
      <c r="NO314" s="4">
        <f t="shared" si="111"/>
        <v>7933</v>
      </c>
      <c r="NP314" s="4">
        <f t="shared" si="111"/>
        <v>2575</v>
      </c>
      <c r="NQ314" s="4">
        <f t="shared" si="111"/>
        <v>2887</v>
      </c>
      <c r="NR314" s="4">
        <f t="shared" si="111"/>
        <v>4850</v>
      </c>
      <c r="NS314" s="4">
        <f t="shared" si="111"/>
        <v>3100</v>
      </c>
      <c r="NT314" s="4">
        <f t="shared" si="111"/>
        <v>2426</v>
      </c>
      <c r="NU314" s="4">
        <f t="shared" si="111"/>
        <v>7729</v>
      </c>
      <c r="NV314" s="4">
        <f t="shared" si="111"/>
        <v>3724</v>
      </c>
      <c r="NW314" s="4">
        <f t="shared" ref="NW314:PC314" si="112">NW4</f>
        <v>1207</v>
      </c>
      <c r="NX314" s="4">
        <f t="shared" si="112"/>
        <v>10325</v>
      </c>
      <c r="NY314" s="4">
        <f t="shared" si="112"/>
        <v>5166</v>
      </c>
      <c r="NZ314" s="4">
        <f t="shared" si="112"/>
        <v>2625</v>
      </c>
      <c r="OA314" s="4">
        <f t="shared" si="112"/>
        <v>5628</v>
      </c>
      <c r="OB314" s="4">
        <f t="shared" si="112"/>
        <v>89</v>
      </c>
      <c r="OC314" s="4">
        <f t="shared" si="112"/>
        <v>2412</v>
      </c>
      <c r="OD314" s="4">
        <f t="shared" si="112"/>
        <v>2594</v>
      </c>
      <c r="OE314" s="4">
        <f t="shared" si="112"/>
        <v>5265</v>
      </c>
      <c r="OF314" s="4">
        <f t="shared" si="112"/>
        <v>0</v>
      </c>
      <c r="OG314" s="4">
        <f t="shared" si="112"/>
        <v>3113</v>
      </c>
      <c r="OH314" s="4">
        <f t="shared" si="112"/>
        <v>5444</v>
      </c>
      <c r="OI314" s="4">
        <f t="shared" si="112"/>
        <v>2785</v>
      </c>
      <c r="OJ314" s="4">
        <f t="shared" si="112"/>
        <v>2773</v>
      </c>
      <c r="OK314" s="4">
        <f t="shared" si="112"/>
        <v>2549</v>
      </c>
      <c r="OL314" s="4">
        <f t="shared" si="112"/>
        <v>2120</v>
      </c>
      <c r="OM314" s="4">
        <f t="shared" si="112"/>
        <v>0</v>
      </c>
      <c r="ON314" s="4">
        <f t="shared" si="112"/>
        <v>0</v>
      </c>
      <c r="OO314" s="4">
        <f t="shared" si="112"/>
        <v>0</v>
      </c>
      <c r="OP314" s="4">
        <f t="shared" si="112"/>
        <v>0</v>
      </c>
      <c r="OQ314" s="4">
        <f t="shared" si="112"/>
        <v>3122</v>
      </c>
      <c r="OR314" s="4">
        <f t="shared" si="112"/>
        <v>771</v>
      </c>
      <c r="OS314" s="4">
        <f t="shared" si="112"/>
        <v>2924</v>
      </c>
      <c r="OT314" s="4">
        <f t="shared" si="112"/>
        <v>0</v>
      </c>
      <c r="OU314" s="4">
        <f t="shared" si="112"/>
        <v>3110</v>
      </c>
      <c r="OV314" s="4">
        <f t="shared" si="112"/>
        <v>625</v>
      </c>
      <c r="OW314" s="4">
        <f t="shared" si="112"/>
        <v>5997</v>
      </c>
      <c r="OX314" s="4">
        <f t="shared" si="112"/>
        <v>2788</v>
      </c>
      <c r="OY314" s="4">
        <f t="shared" si="112"/>
        <v>5514</v>
      </c>
      <c r="OZ314" s="4">
        <f t="shared" si="112"/>
        <v>3427</v>
      </c>
      <c r="PA314" s="4">
        <f t="shared" si="112"/>
        <v>845</v>
      </c>
      <c r="PB314" s="4">
        <f t="shared" si="112"/>
        <v>3871</v>
      </c>
      <c r="PC314" s="4">
        <f t="shared" si="112"/>
        <v>0</v>
      </c>
      <c r="PD314" s="4">
        <f>PD4</f>
        <v>2894</v>
      </c>
      <c r="PE314" s="4">
        <f>PE4</f>
        <v>0</v>
      </c>
      <c r="PF314" s="4">
        <f t="shared" ref="PF314:RQ314" si="113">PF4</f>
        <v>716</v>
      </c>
      <c r="PG314" s="4">
        <f t="shared" si="113"/>
        <v>5043</v>
      </c>
      <c r="PH314" s="4">
        <f t="shared" si="113"/>
        <v>3822</v>
      </c>
      <c r="PI314" s="4">
        <f t="shared" si="113"/>
        <v>3920</v>
      </c>
      <c r="PJ314" s="4">
        <f t="shared" si="113"/>
        <v>8953</v>
      </c>
      <c r="PK314" s="4">
        <f t="shared" si="113"/>
        <v>2400</v>
      </c>
      <c r="PL314" s="4">
        <f t="shared" si="113"/>
        <v>3892</v>
      </c>
      <c r="PM314" s="4">
        <f t="shared" si="113"/>
        <v>9322</v>
      </c>
      <c r="PN314" s="4">
        <f t="shared" si="113"/>
        <v>2717</v>
      </c>
      <c r="PO314" s="4">
        <f t="shared" si="113"/>
        <v>3127</v>
      </c>
      <c r="PP314" s="4">
        <f t="shared" si="113"/>
        <v>5006</v>
      </c>
      <c r="PQ314" s="4">
        <f t="shared" si="113"/>
        <v>2599</v>
      </c>
      <c r="PR314" s="4">
        <f t="shared" si="113"/>
        <v>5022.7903026000004</v>
      </c>
      <c r="PS314" s="4">
        <f t="shared" si="113"/>
        <v>0</v>
      </c>
      <c r="PT314" s="4">
        <f t="shared" si="113"/>
        <v>5092.4931015000002</v>
      </c>
      <c r="PU314" s="4">
        <f t="shared" si="113"/>
        <v>5757.2601218999989</v>
      </c>
      <c r="PV314" s="4">
        <f t="shared" si="113"/>
        <v>3592.6152674999994</v>
      </c>
      <c r="PW314" s="4">
        <f t="shared" si="113"/>
        <v>2627.1378062999997</v>
      </c>
      <c r="PX314" s="4">
        <f t="shared" si="113"/>
        <v>2805.5652134999996</v>
      </c>
      <c r="PY314" s="4">
        <f t="shared" si="113"/>
        <v>8318.7369362999998</v>
      </c>
      <c r="PZ314" s="4">
        <f t="shared" si="113"/>
        <v>5399.7071771999999</v>
      </c>
      <c r="QA314" s="4">
        <f t="shared" si="113"/>
        <v>0</v>
      </c>
      <c r="QB314" s="4">
        <f t="shared" si="113"/>
        <v>0</v>
      </c>
      <c r="QC314" s="4">
        <f t="shared" si="113"/>
        <v>5903.5367915999996</v>
      </c>
      <c r="QD314" s="4">
        <f t="shared" si="113"/>
        <v>0</v>
      </c>
      <c r="QE314" s="4">
        <f t="shared" si="113"/>
        <v>2581.5021308999999</v>
      </c>
      <c r="QF314" s="4">
        <f t="shared" si="113"/>
        <v>2095.0155428999997</v>
      </c>
      <c r="QG314" s="4">
        <f t="shared" si="113"/>
        <v>2803.6912847999997</v>
      </c>
      <c r="QH314" s="4">
        <f t="shared" si="113"/>
        <v>1932.3879267</v>
      </c>
      <c r="QI314" s="4">
        <f t="shared" si="113"/>
        <v>1930.1465609999998</v>
      </c>
      <c r="QJ314" s="4">
        <f t="shared" si="113"/>
        <v>3013.5712991999999</v>
      </c>
      <c r="QK314" s="4">
        <f t="shared" si="113"/>
        <v>0</v>
      </c>
      <c r="QL314" s="4">
        <f t="shared" si="113"/>
        <v>3125.6763278999997</v>
      </c>
      <c r="QM314" s="4">
        <f t="shared" si="113"/>
        <v>4699.6662047999998</v>
      </c>
      <c r="QN314" s="4">
        <f t="shared" si="113"/>
        <v>3141.6965810999995</v>
      </c>
      <c r="QO314" s="4">
        <f t="shared" si="113"/>
        <v>2549.9760362999996</v>
      </c>
      <c r="QP314" s="4">
        <f t="shared" si="113"/>
        <v>3857.6108318999995</v>
      </c>
      <c r="QQ314" s="4">
        <f t="shared" si="113"/>
        <v>1653.4664999999998</v>
      </c>
      <c r="QR314" s="4">
        <f t="shared" si="113"/>
        <v>11217.0065049</v>
      </c>
      <c r="QS314" s="4">
        <f t="shared" si="113"/>
        <v>2819.6747942999996</v>
      </c>
      <c r="QT314" s="4">
        <f t="shared" si="113"/>
        <v>5955.0147152999989</v>
      </c>
      <c r="QU314" s="4">
        <f t="shared" si="113"/>
        <v>0</v>
      </c>
      <c r="QV314" s="4">
        <f t="shared" si="113"/>
        <v>2884.0130129999998</v>
      </c>
      <c r="QW314" s="4">
        <f t="shared" si="113"/>
        <v>6882.4991907000003</v>
      </c>
      <c r="QX314" s="4">
        <f t="shared" si="113"/>
        <v>3230.1386669999997</v>
      </c>
      <c r="QY314" s="4">
        <f t="shared" si="113"/>
        <v>17480.374350599999</v>
      </c>
      <c r="QZ314" s="4">
        <f t="shared" si="113"/>
        <v>3989.1165341999995</v>
      </c>
      <c r="RA314" s="4">
        <f t="shared" si="113"/>
        <v>4759.3379735999997</v>
      </c>
      <c r="RB314" s="4">
        <f t="shared" si="113"/>
        <v>6469.3530278999988</v>
      </c>
      <c r="RC314" s="4">
        <f t="shared" si="113"/>
        <v>7595.9516135999984</v>
      </c>
      <c r="RD314" s="4">
        <f t="shared" si="113"/>
        <v>5107.484531099999</v>
      </c>
      <c r="RE314" s="4">
        <f t="shared" si="113"/>
        <v>9614.5770041999986</v>
      </c>
      <c r="RF314" s="4">
        <f t="shared" si="113"/>
        <v>7636.5534020999994</v>
      </c>
      <c r="RG314" s="4">
        <f t="shared" si="113"/>
        <v>5016.4336425000001</v>
      </c>
      <c r="RH314" s="4">
        <f t="shared" si="113"/>
        <v>8265.2013654000002</v>
      </c>
      <c r="RI314" s="4">
        <f t="shared" si="113"/>
        <v>11768.198748599998</v>
      </c>
      <c r="RJ314" s="4">
        <f t="shared" si="113"/>
        <v>10664.638462800001</v>
      </c>
      <c r="RK314" s="4">
        <f t="shared" si="113"/>
        <v>14395.410042299998</v>
      </c>
      <c r="RL314" s="4">
        <f t="shared" si="113"/>
        <v>8431.4666078999981</v>
      </c>
      <c r="RM314" s="4">
        <f t="shared" si="113"/>
        <v>17831.864584800001</v>
      </c>
      <c r="RN314" s="4">
        <f t="shared" si="113"/>
        <v>4671.0061188</v>
      </c>
      <c r="RO314" s="4">
        <f t="shared" si="113"/>
        <v>16549.472711099999</v>
      </c>
      <c r="RP314" s="4">
        <f t="shared" si="113"/>
        <v>11602.3744305</v>
      </c>
      <c r="RQ314" s="4">
        <f t="shared" si="113"/>
        <v>8892.2693495999993</v>
      </c>
      <c r="RR314" s="4">
        <f t="shared" ref="RR314:UC314" si="114">RR4</f>
        <v>14337.795920699999</v>
      </c>
      <c r="RS314" s="4">
        <f t="shared" si="114"/>
        <v>6880.6252619999996</v>
      </c>
      <c r="RT314" s="4">
        <f t="shared" si="114"/>
        <v>11436.109187999999</v>
      </c>
      <c r="RU314" s="4">
        <f t="shared" si="114"/>
        <v>7696.6293515999987</v>
      </c>
      <c r="RV314" s="4">
        <f t="shared" si="114"/>
        <v>15361.842839699999</v>
      </c>
      <c r="RW314" s="4">
        <f t="shared" si="114"/>
        <v>4394.4730325999999</v>
      </c>
      <c r="RX314" s="4">
        <f t="shared" si="114"/>
        <v>2915.3921327999997</v>
      </c>
      <c r="RY314" s="4">
        <f t="shared" si="114"/>
        <v>8934.3041424000003</v>
      </c>
      <c r="RZ314" s="4">
        <f t="shared" si="114"/>
        <v>4012.9264518</v>
      </c>
      <c r="SA314" s="4">
        <f t="shared" si="114"/>
        <v>3482.8985792999997</v>
      </c>
      <c r="SB314" s="4">
        <f t="shared" si="114"/>
        <v>7646.4374573999994</v>
      </c>
      <c r="SC314" s="4">
        <f t="shared" si="114"/>
        <v>4023.5086373999993</v>
      </c>
      <c r="SD314" s="4">
        <f t="shared" si="114"/>
        <v>2941.6271345999994</v>
      </c>
      <c r="SE314" s="4">
        <f t="shared" si="114"/>
        <v>4639.0023560999998</v>
      </c>
      <c r="SF314" s="4">
        <f t="shared" si="114"/>
        <v>3026.7255437999997</v>
      </c>
      <c r="SG314" s="4">
        <f t="shared" si="114"/>
        <v>0</v>
      </c>
      <c r="SH314" s="4">
        <f t="shared" si="114"/>
        <v>2435.8868477999995</v>
      </c>
      <c r="SI314" s="4">
        <f t="shared" si="114"/>
        <v>0</v>
      </c>
      <c r="SJ314" s="4">
        <f t="shared" si="114"/>
        <v>0</v>
      </c>
      <c r="SK314" s="4">
        <f t="shared" si="114"/>
        <v>2349.9433334999999</v>
      </c>
      <c r="SL314" s="4">
        <f t="shared" si="114"/>
        <v>5205.9576471</v>
      </c>
      <c r="SM314" s="4">
        <f t="shared" si="114"/>
        <v>0</v>
      </c>
      <c r="SN314" s="4">
        <f t="shared" si="114"/>
        <v>225.09190619999998</v>
      </c>
      <c r="SO314" s="4">
        <f t="shared" si="114"/>
        <v>2086.8951851999996</v>
      </c>
      <c r="SP314" s="4">
        <f t="shared" si="114"/>
        <v>0</v>
      </c>
      <c r="SQ314" s="4">
        <f t="shared" si="114"/>
        <v>2148.1836767999998</v>
      </c>
      <c r="SR314" s="4">
        <f t="shared" si="114"/>
        <v>2283.2167742999995</v>
      </c>
      <c r="SS314" s="4">
        <f t="shared" si="114"/>
        <v>0</v>
      </c>
      <c r="ST314" s="4">
        <f t="shared" si="114"/>
        <v>2346.2322197999997</v>
      </c>
      <c r="SU314" s="4">
        <f t="shared" si="114"/>
        <v>5016.6173609999996</v>
      </c>
      <c r="SV314" s="4">
        <f t="shared" si="114"/>
        <v>0</v>
      </c>
      <c r="SW314" s="4">
        <f t="shared" si="114"/>
        <v>0</v>
      </c>
      <c r="SX314" s="4">
        <f t="shared" si="114"/>
        <v>2871.1894616999998</v>
      </c>
      <c r="SY314" s="4">
        <f t="shared" si="114"/>
        <v>5236.9693299</v>
      </c>
      <c r="SZ314" s="4">
        <f t="shared" si="114"/>
        <v>4606.5209252999994</v>
      </c>
      <c r="TA314" s="4">
        <f t="shared" si="114"/>
        <v>4349.6824623000002</v>
      </c>
      <c r="TB314" s="4">
        <f t="shared" si="114"/>
        <v>0</v>
      </c>
      <c r="TC314" s="4">
        <f t="shared" si="114"/>
        <v>849.14690699999994</v>
      </c>
      <c r="TD314" s="4">
        <f t="shared" si="114"/>
        <v>4732.5518162999997</v>
      </c>
      <c r="TE314" s="4">
        <f t="shared" si="114"/>
        <v>2640.2185634999996</v>
      </c>
      <c r="TF314" s="4">
        <f t="shared" si="114"/>
        <v>6415.1928140999999</v>
      </c>
      <c r="TG314" s="4">
        <f t="shared" si="114"/>
        <v>10029.156171299999</v>
      </c>
      <c r="TH314" s="4">
        <f t="shared" si="114"/>
        <v>10871.064569399998</v>
      </c>
      <c r="TI314" s="4">
        <f t="shared" si="114"/>
        <v>1913.4281774999997</v>
      </c>
      <c r="TJ314" s="4">
        <f t="shared" si="114"/>
        <v>7651.1773947000001</v>
      </c>
      <c r="TK314" s="4">
        <f t="shared" si="114"/>
        <v>12013.536433499999</v>
      </c>
      <c r="TL314" s="4">
        <f t="shared" si="114"/>
        <v>8529.7560053999987</v>
      </c>
      <c r="TM314" s="4">
        <f t="shared" si="114"/>
        <v>4578.4119947999998</v>
      </c>
      <c r="TN314" s="4">
        <f t="shared" si="114"/>
        <v>6865.8542945999998</v>
      </c>
      <c r="TO314" s="4">
        <f t="shared" si="114"/>
        <v>2199.7718315999996</v>
      </c>
      <c r="TP314" s="4">
        <f t="shared" si="114"/>
        <v>2501.7315581999997</v>
      </c>
      <c r="TQ314" s="4">
        <f t="shared" si="114"/>
        <v>0</v>
      </c>
      <c r="TR314" s="4">
        <f t="shared" si="114"/>
        <v>4821.8022636000005</v>
      </c>
      <c r="TS314" s="4">
        <f t="shared" si="114"/>
        <v>8365.4014352999984</v>
      </c>
      <c r="TT314" s="4">
        <f t="shared" si="114"/>
        <v>5289.7700267999999</v>
      </c>
      <c r="TU314" s="4">
        <f t="shared" si="114"/>
        <v>3663.3836336999998</v>
      </c>
      <c r="TV314" s="4">
        <f t="shared" si="114"/>
        <v>8431.3563767999985</v>
      </c>
      <c r="TW314" s="4">
        <f t="shared" si="114"/>
        <v>2079.0320333999998</v>
      </c>
      <c r="TX314" s="4">
        <f t="shared" si="114"/>
        <v>5167.7809427999991</v>
      </c>
      <c r="TY314" s="4">
        <f t="shared" si="114"/>
        <v>11910.139661699999</v>
      </c>
      <c r="TZ314" s="4">
        <f t="shared" si="114"/>
        <v>3271.2916109999996</v>
      </c>
      <c r="UA314" s="4">
        <f t="shared" si="114"/>
        <v>0</v>
      </c>
      <c r="UB314" s="4">
        <f t="shared" si="114"/>
        <v>0</v>
      </c>
      <c r="UC314" s="4">
        <f t="shared" si="114"/>
        <v>2064.6652466999999</v>
      </c>
      <c r="UD314" s="4">
        <f t="shared" ref="UD314:WO314" si="115">UD4</f>
        <v>2375.6271797999998</v>
      </c>
      <c r="UE314" s="4">
        <f t="shared" si="115"/>
        <v>2379.3750371999995</v>
      </c>
      <c r="UF314" s="4">
        <f t="shared" si="115"/>
        <v>0</v>
      </c>
      <c r="UG314" s="4">
        <f t="shared" si="115"/>
        <v>0</v>
      </c>
      <c r="UH314" s="4">
        <f t="shared" si="115"/>
        <v>0</v>
      </c>
      <c r="UI314" s="4">
        <f t="shared" si="115"/>
        <v>0</v>
      </c>
      <c r="UJ314" s="4">
        <f t="shared" si="115"/>
        <v>2347.9959173999996</v>
      </c>
      <c r="UK314" s="4">
        <f t="shared" si="115"/>
        <v>0</v>
      </c>
      <c r="UL314" s="4">
        <f t="shared" si="115"/>
        <v>0</v>
      </c>
      <c r="UM314" s="4">
        <f t="shared" si="115"/>
        <v>4298.7924377999998</v>
      </c>
      <c r="UN314" s="4">
        <f t="shared" si="115"/>
        <v>0</v>
      </c>
      <c r="UO314" s="4">
        <f t="shared" si="115"/>
        <v>0</v>
      </c>
      <c r="UP314" s="4">
        <f t="shared" si="115"/>
        <v>0</v>
      </c>
      <c r="UQ314" s="4">
        <f t="shared" si="115"/>
        <v>0</v>
      </c>
      <c r="UR314" s="4">
        <f t="shared" si="115"/>
        <v>0</v>
      </c>
      <c r="US314" s="4">
        <f t="shared" si="115"/>
        <v>0</v>
      </c>
      <c r="UT314" s="4">
        <f t="shared" si="115"/>
        <v>0</v>
      </c>
      <c r="UU314" s="4">
        <f t="shared" si="115"/>
        <v>0</v>
      </c>
      <c r="UV314" s="4">
        <f t="shared" si="115"/>
        <v>0</v>
      </c>
      <c r="UW314" s="4">
        <f t="shared" si="115"/>
        <v>4693.640238</v>
      </c>
      <c r="UX314" s="4">
        <f t="shared" si="115"/>
        <v>2091.4514039999999</v>
      </c>
      <c r="UY314" s="4">
        <f t="shared" si="115"/>
        <v>3847.8002639999995</v>
      </c>
      <c r="UZ314" s="4">
        <f t="shared" si="115"/>
        <v>5300.7931368</v>
      </c>
      <c r="VA314" s="4">
        <f t="shared" si="115"/>
        <v>7350.7976471999991</v>
      </c>
      <c r="VB314" s="4">
        <f t="shared" si="115"/>
        <v>11180.887447799998</v>
      </c>
      <c r="VC314" s="4">
        <f t="shared" si="115"/>
        <v>4470.3855167999991</v>
      </c>
      <c r="VD314" s="4">
        <f t="shared" si="115"/>
        <v>4661.8936811999993</v>
      </c>
      <c r="VE314" s="4">
        <f t="shared" si="115"/>
        <v>4056.5412237</v>
      </c>
      <c r="VF314" s="4">
        <f t="shared" si="115"/>
        <v>6943.4569889999993</v>
      </c>
      <c r="VG314" s="4">
        <f t="shared" si="115"/>
        <v>2225.6393963999999</v>
      </c>
      <c r="VH314" s="4">
        <f t="shared" si="115"/>
        <v>6983.8383152999995</v>
      </c>
      <c r="VI314" s="4">
        <f t="shared" si="115"/>
        <v>4252.4218884000002</v>
      </c>
      <c r="VJ314" s="4">
        <f t="shared" si="115"/>
        <v>2659.7662118999997</v>
      </c>
      <c r="VK314" s="4">
        <f t="shared" si="115"/>
        <v>8349.4914131999994</v>
      </c>
      <c r="VL314" s="4">
        <f t="shared" si="115"/>
        <v>4881.2535701999996</v>
      </c>
      <c r="VM314" s="4">
        <f t="shared" si="115"/>
        <v>3307.5943865999998</v>
      </c>
      <c r="VN314" s="4">
        <f t="shared" si="115"/>
        <v>5171.4553127999998</v>
      </c>
      <c r="VO314" s="4">
        <f t="shared" si="115"/>
        <v>2114.1957542999999</v>
      </c>
      <c r="VP314" s="4">
        <f t="shared" si="115"/>
        <v>4884.1930661999995</v>
      </c>
      <c r="VQ314" s="4">
        <f t="shared" si="115"/>
        <v>5016.7643357999987</v>
      </c>
      <c r="VR314" s="4">
        <f t="shared" si="115"/>
        <v>4023.0309692999999</v>
      </c>
      <c r="VS314" s="4">
        <f t="shared" si="115"/>
        <v>10594.972407599998</v>
      </c>
      <c r="VT314" s="4">
        <f t="shared" si="115"/>
        <v>4248.4903124999992</v>
      </c>
      <c r="VU314" s="4">
        <f t="shared" si="115"/>
        <v>7068.5325438</v>
      </c>
      <c r="VV314" s="4">
        <f t="shared" si="115"/>
        <v>9585.6597122999992</v>
      </c>
      <c r="VW314" s="4">
        <f t="shared" si="115"/>
        <v>8610.4451706</v>
      </c>
      <c r="VX314" s="4">
        <f t="shared" si="115"/>
        <v>7309.3140098999993</v>
      </c>
      <c r="VY314" s="4">
        <f t="shared" si="115"/>
        <v>6870.0798200999998</v>
      </c>
      <c r="VZ314" s="4">
        <f t="shared" si="115"/>
        <v>11080.430172</v>
      </c>
      <c r="WA314" s="4">
        <f t="shared" si="115"/>
        <v>4180.5879548999992</v>
      </c>
      <c r="WB314" s="4">
        <f t="shared" si="115"/>
        <v>7222.4886468000004</v>
      </c>
      <c r="WC314" s="4">
        <f t="shared" si="115"/>
        <v>2503.5319995</v>
      </c>
      <c r="WD314" s="4">
        <f t="shared" si="115"/>
        <v>0</v>
      </c>
      <c r="WE314" s="4">
        <f t="shared" si="115"/>
        <v>0</v>
      </c>
      <c r="WF314" s="4">
        <f t="shared" si="115"/>
        <v>0</v>
      </c>
      <c r="WG314" s="4">
        <f t="shared" si="115"/>
        <v>1019.1232631999999</v>
      </c>
      <c r="WH314" s="4">
        <f t="shared" si="115"/>
        <v>0</v>
      </c>
      <c r="WI314" s="4">
        <f t="shared" si="115"/>
        <v>0</v>
      </c>
      <c r="WJ314" s="4">
        <f t="shared" si="115"/>
        <v>0</v>
      </c>
      <c r="WK314" s="4">
        <f t="shared" si="115"/>
        <v>0</v>
      </c>
      <c r="WL314" s="4">
        <f t="shared" si="115"/>
        <v>0</v>
      </c>
      <c r="WM314" s="4">
        <f t="shared" si="115"/>
        <v>389.51996369999995</v>
      </c>
      <c r="WN314" s="4">
        <f t="shared" si="115"/>
        <v>0</v>
      </c>
      <c r="WO314" s="4">
        <f t="shared" si="115"/>
        <v>0</v>
      </c>
      <c r="WP314" s="4">
        <f t="shared" ref="WP314:ZA314" si="116">WP4</f>
        <v>0</v>
      </c>
      <c r="WQ314" s="4">
        <f t="shared" si="116"/>
        <v>0</v>
      </c>
      <c r="WR314" s="4">
        <f t="shared" si="116"/>
        <v>13.484937899999998</v>
      </c>
      <c r="WS314" s="4">
        <f t="shared" si="116"/>
        <v>439.96906379999996</v>
      </c>
      <c r="WT314" s="4">
        <f t="shared" si="116"/>
        <v>0</v>
      </c>
      <c r="WU314" s="4">
        <f t="shared" si="116"/>
        <v>0</v>
      </c>
      <c r="WV314" s="4">
        <f t="shared" si="116"/>
        <v>1076.8843595999999</v>
      </c>
      <c r="WW314" s="4">
        <f t="shared" si="116"/>
        <v>0</v>
      </c>
      <c r="WX314" s="4">
        <f t="shared" si="116"/>
        <v>0</v>
      </c>
      <c r="WY314" s="4">
        <f t="shared" si="116"/>
        <v>0</v>
      </c>
      <c r="WZ314" s="4">
        <f t="shared" si="116"/>
        <v>0</v>
      </c>
      <c r="XA314" s="4">
        <f t="shared" si="116"/>
        <v>0</v>
      </c>
      <c r="XB314" s="4">
        <f t="shared" si="116"/>
        <v>2425.0474562999998</v>
      </c>
      <c r="XC314" s="4">
        <f t="shared" si="116"/>
        <v>3167.8580954999998</v>
      </c>
      <c r="XD314" s="4">
        <f t="shared" si="116"/>
        <v>0</v>
      </c>
      <c r="XE314" s="4">
        <f t="shared" si="116"/>
        <v>0</v>
      </c>
      <c r="XF314" s="4">
        <f t="shared" si="116"/>
        <v>1132.2571154999998</v>
      </c>
      <c r="XG314" s="4">
        <f t="shared" si="116"/>
        <v>3170.9813099999997</v>
      </c>
      <c r="XH314" s="4">
        <f t="shared" si="116"/>
        <v>3354.1853981999998</v>
      </c>
      <c r="XI314" s="4">
        <f t="shared" si="116"/>
        <v>2498.4613688999998</v>
      </c>
      <c r="XJ314" s="4">
        <f t="shared" si="116"/>
        <v>5451.6627689999996</v>
      </c>
      <c r="XK314" s="4">
        <f t="shared" si="116"/>
        <v>4168.6829960999994</v>
      </c>
      <c r="XL314" s="4">
        <f t="shared" si="116"/>
        <v>10956.456928199999</v>
      </c>
      <c r="XM314" s="4">
        <f t="shared" si="116"/>
        <v>6839.8764986999995</v>
      </c>
      <c r="XN314" s="4">
        <f t="shared" si="116"/>
        <v>8360.8819601999985</v>
      </c>
      <c r="XO314" s="4">
        <f t="shared" si="116"/>
        <v>8403.2841900000003</v>
      </c>
      <c r="XP314" s="4">
        <f t="shared" si="116"/>
        <v>2622.9857681999997</v>
      </c>
      <c r="XQ314" s="4">
        <f t="shared" si="116"/>
        <v>9717.3123894</v>
      </c>
      <c r="XR314" s="4">
        <f t="shared" si="116"/>
        <v>7290.2072859</v>
      </c>
      <c r="XS314" s="4">
        <f t="shared" si="116"/>
        <v>2385.4377476999998</v>
      </c>
      <c r="XT314" s="4">
        <f t="shared" si="116"/>
        <v>10383.916594799999</v>
      </c>
      <c r="XU314" s="4">
        <f t="shared" si="116"/>
        <v>7712.6863484999985</v>
      </c>
      <c r="XV314" s="4">
        <f t="shared" si="116"/>
        <v>2020.6462940999997</v>
      </c>
      <c r="XW314" s="4">
        <f t="shared" si="116"/>
        <v>7113.6170636999996</v>
      </c>
      <c r="XX314" s="4">
        <f t="shared" si="116"/>
        <v>8270.1985085999986</v>
      </c>
      <c r="XY314" s="4">
        <f t="shared" si="116"/>
        <v>8999.3404913999984</v>
      </c>
      <c r="XZ314" s="4">
        <f t="shared" si="116"/>
        <v>0</v>
      </c>
      <c r="YA314" s="4">
        <f t="shared" si="116"/>
        <v>9674.2487729999993</v>
      </c>
      <c r="YB314" s="4">
        <f t="shared" si="116"/>
        <v>2605.4590232999999</v>
      </c>
      <c r="YC314" s="4">
        <f t="shared" si="116"/>
        <v>0</v>
      </c>
      <c r="YD314" s="4">
        <f t="shared" si="116"/>
        <v>0</v>
      </c>
      <c r="YE314" s="4">
        <f t="shared" si="116"/>
        <v>0</v>
      </c>
      <c r="YF314" s="4">
        <f t="shared" si="116"/>
        <v>0</v>
      </c>
      <c r="YG314" s="4">
        <f t="shared" si="116"/>
        <v>2058.6392798999996</v>
      </c>
      <c r="YH314" s="4">
        <f t="shared" si="116"/>
        <v>661.79078069999991</v>
      </c>
      <c r="YI314" s="4">
        <f t="shared" si="116"/>
        <v>1821.2749778999998</v>
      </c>
      <c r="YJ314" s="4">
        <f t="shared" si="116"/>
        <v>3093.9665147999995</v>
      </c>
      <c r="YK314" s="4">
        <f t="shared" si="116"/>
        <v>0</v>
      </c>
      <c r="YL314" s="4">
        <f t="shared" si="116"/>
        <v>0</v>
      </c>
      <c r="YM314" s="4">
        <f t="shared" si="116"/>
        <v>0</v>
      </c>
      <c r="YN314" s="4">
        <f t="shared" si="116"/>
        <v>3108.6639947999997</v>
      </c>
      <c r="YO314" s="4">
        <f t="shared" si="116"/>
        <v>2425.1576873999998</v>
      </c>
      <c r="YP314" s="4">
        <f t="shared" si="116"/>
        <v>2513.9672102999998</v>
      </c>
      <c r="YQ314" s="4">
        <f t="shared" si="116"/>
        <v>0</v>
      </c>
      <c r="YR314" s="4">
        <f t="shared" si="116"/>
        <v>2517.9722735999999</v>
      </c>
      <c r="YS314" s="4">
        <f t="shared" si="116"/>
        <v>0</v>
      </c>
      <c r="YT314" s="4">
        <f t="shared" si="116"/>
        <v>5475.8033798999995</v>
      </c>
      <c r="YU314" s="4">
        <f t="shared" si="116"/>
        <v>2527.5623792999995</v>
      </c>
      <c r="YV314" s="4">
        <f t="shared" si="116"/>
        <v>2482.3676283</v>
      </c>
      <c r="YW314" s="4">
        <f t="shared" si="116"/>
        <v>0</v>
      </c>
      <c r="YX314" s="4">
        <f t="shared" si="116"/>
        <v>2095.493211</v>
      </c>
      <c r="YY314" s="4">
        <f t="shared" si="116"/>
        <v>2108.9781488999997</v>
      </c>
      <c r="YZ314" s="4">
        <f t="shared" si="116"/>
        <v>11159.318895899998</v>
      </c>
      <c r="ZA314" s="4">
        <f t="shared" si="116"/>
        <v>4948.4210537999998</v>
      </c>
      <c r="ZB314" s="4">
        <f t="shared" ref="ZB314:ABM314" si="117">ZB4</f>
        <v>4136.3117963999994</v>
      </c>
      <c r="ZC314" s="4">
        <f t="shared" si="117"/>
        <v>2536.4176109999994</v>
      </c>
      <c r="ZD314" s="4">
        <f t="shared" si="117"/>
        <v>0</v>
      </c>
      <c r="ZE314" s="4">
        <f t="shared" si="117"/>
        <v>0</v>
      </c>
      <c r="ZF314" s="4">
        <f t="shared" si="117"/>
        <v>0</v>
      </c>
      <c r="ZG314" s="4">
        <f t="shared" si="117"/>
        <v>1131.9631658999999</v>
      </c>
      <c r="ZH314" s="4">
        <f t="shared" si="117"/>
        <v>8101.2142322999989</v>
      </c>
      <c r="ZI314" s="4">
        <f t="shared" si="117"/>
        <v>760.77830849999998</v>
      </c>
      <c r="ZJ314" s="4">
        <f t="shared" si="117"/>
        <v>8948.5606979999993</v>
      </c>
      <c r="ZK314" s="4">
        <f t="shared" si="117"/>
        <v>0</v>
      </c>
      <c r="ZL314" s="4">
        <f t="shared" si="117"/>
        <v>5547.4535949000001</v>
      </c>
      <c r="ZM314" s="4">
        <f t="shared" si="117"/>
        <v>8043.7838291999997</v>
      </c>
      <c r="ZN314" s="4">
        <f t="shared" si="117"/>
        <v>6022.9905602999988</v>
      </c>
      <c r="ZO314" s="4">
        <f t="shared" si="117"/>
        <v>6520.4267708999987</v>
      </c>
      <c r="ZP314" s="4">
        <f t="shared" si="117"/>
        <v>13077.450267</v>
      </c>
      <c r="ZQ314" s="4">
        <f t="shared" si="117"/>
        <v>1547.0567447999999</v>
      </c>
      <c r="ZR314" s="4">
        <f t="shared" si="117"/>
        <v>780.58316279999997</v>
      </c>
      <c r="ZS314" s="4">
        <f t="shared" si="117"/>
        <v>6225.5218346999991</v>
      </c>
      <c r="ZT314" s="4">
        <f t="shared" si="117"/>
        <v>7870.3535651999991</v>
      </c>
      <c r="ZU314" s="4">
        <f t="shared" si="117"/>
        <v>2857.3003430999997</v>
      </c>
      <c r="ZV314" s="4">
        <f t="shared" si="117"/>
        <v>0</v>
      </c>
      <c r="ZW314" s="4">
        <f t="shared" si="117"/>
        <v>11130.0709107</v>
      </c>
      <c r="ZX314" s="4">
        <f t="shared" si="117"/>
        <v>8836.565900399999</v>
      </c>
      <c r="ZY314" s="4">
        <f t="shared" si="117"/>
        <v>2498.5715999999998</v>
      </c>
      <c r="ZZ314" s="4">
        <f t="shared" si="117"/>
        <v>8273.7259037999993</v>
      </c>
      <c r="AAA314" s="4">
        <f t="shared" si="117"/>
        <v>7505.9295485999992</v>
      </c>
      <c r="AAB314" s="4">
        <f t="shared" si="117"/>
        <v>7087.9699610999987</v>
      </c>
      <c r="AAC314" s="4">
        <f t="shared" si="117"/>
        <v>1920.4094804999997</v>
      </c>
      <c r="AAD314" s="4">
        <f t="shared" si="117"/>
        <v>0</v>
      </c>
      <c r="AAE314" s="4">
        <f t="shared" si="117"/>
        <v>4652.6710124999991</v>
      </c>
      <c r="AAF314" s="4">
        <f t="shared" si="117"/>
        <v>2389.1856051</v>
      </c>
      <c r="AAG314" s="4">
        <f t="shared" si="117"/>
        <v>2540.1287246999996</v>
      </c>
      <c r="AAH314" s="4">
        <f t="shared" si="117"/>
        <v>0</v>
      </c>
      <c r="AAI314" s="4">
        <f t="shared" si="117"/>
        <v>5514.2372900999999</v>
      </c>
      <c r="AAJ314" s="4">
        <f t="shared" si="117"/>
        <v>4714.1064788999993</v>
      </c>
      <c r="AAK314" s="4">
        <f t="shared" si="117"/>
        <v>0</v>
      </c>
      <c r="AAL314" s="4">
        <f t="shared" si="117"/>
        <v>3141.6965810999995</v>
      </c>
      <c r="AAM314" s="4">
        <f t="shared" si="117"/>
        <v>2121.0668261999999</v>
      </c>
      <c r="AAN314" s="4">
        <f t="shared" si="117"/>
        <v>0</v>
      </c>
      <c r="AAO314" s="4">
        <f t="shared" si="117"/>
        <v>0</v>
      </c>
      <c r="AAP314" s="4">
        <f t="shared" si="117"/>
        <v>0</v>
      </c>
      <c r="AAQ314" s="4">
        <f t="shared" si="117"/>
        <v>2522.7489545999997</v>
      </c>
      <c r="AAR314" s="4">
        <f t="shared" si="117"/>
        <v>0</v>
      </c>
      <c r="AAS314" s="4">
        <f t="shared" si="117"/>
        <v>0</v>
      </c>
      <c r="AAT314" s="4">
        <f t="shared" si="117"/>
        <v>0</v>
      </c>
      <c r="AAU314" s="4">
        <f t="shared" si="117"/>
        <v>0</v>
      </c>
      <c r="AAV314" s="4">
        <f t="shared" si="117"/>
        <v>0</v>
      </c>
      <c r="AAW314" s="4">
        <f t="shared" si="117"/>
        <v>2402.6705429999997</v>
      </c>
      <c r="AAX314" s="4">
        <f t="shared" si="117"/>
        <v>6073.255941899999</v>
      </c>
      <c r="AAY314" s="4">
        <f t="shared" si="117"/>
        <v>4420.4508284999993</v>
      </c>
      <c r="AAZ314" s="4">
        <f t="shared" si="117"/>
        <v>2582.4942108</v>
      </c>
      <c r="ABA314" s="4">
        <f t="shared" si="117"/>
        <v>7376.7019556999994</v>
      </c>
      <c r="ABB314" s="4">
        <f t="shared" si="117"/>
        <v>7101.2344367999995</v>
      </c>
      <c r="ABC314" s="4">
        <f t="shared" si="117"/>
        <v>0</v>
      </c>
      <c r="ABD314" s="4">
        <f t="shared" si="117"/>
        <v>3880.8328502999998</v>
      </c>
      <c r="ABE314" s="4">
        <f t="shared" si="117"/>
        <v>0</v>
      </c>
      <c r="ABF314" s="4">
        <f t="shared" si="117"/>
        <v>2070.140058</v>
      </c>
      <c r="ABG314" s="4">
        <f t="shared" si="117"/>
        <v>1880.2853600999999</v>
      </c>
      <c r="ABH314" s="4">
        <f t="shared" si="117"/>
        <v>0</v>
      </c>
      <c r="ABI314" s="4">
        <f t="shared" si="117"/>
        <v>5611.5346076999995</v>
      </c>
      <c r="ABJ314" s="4">
        <f t="shared" si="117"/>
        <v>7058.5015136999991</v>
      </c>
      <c r="ABK314" s="4">
        <f t="shared" si="117"/>
        <v>1630.4649437999997</v>
      </c>
      <c r="ABL314" s="4">
        <f t="shared" si="117"/>
        <v>2121.9119312999997</v>
      </c>
      <c r="ABM314" s="4">
        <f t="shared" si="117"/>
        <v>6600.5647805999997</v>
      </c>
      <c r="ABN314" s="4">
        <f t="shared" ref="ABN314:ADP314" si="118">ABN4</f>
        <v>7351.4222900999994</v>
      </c>
      <c r="ABO314" s="4">
        <f t="shared" si="118"/>
        <v>10628.776611599998</v>
      </c>
      <c r="ABP314" s="4">
        <f t="shared" si="118"/>
        <v>6986.7043238999995</v>
      </c>
      <c r="ABQ314" s="4">
        <f t="shared" si="118"/>
        <v>14375.237751000001</v>
      </c>
      <c r="ABR314" s="4">
        <f t="shared" si="118"/>
        <v>5008.643978099999</v>
      </c>
      <c r="ABS314" s="4">
        <f t="shared" si="118"/>
        <v>11487.954548699998</v>
      </c>
      <c r="ABT314" s="4">
        <f t="shared" si="118"/>
        <v>6897.7845699</v>
      </c>
      <c r="ABU314" s="4">
        <f t="shared" si="118"/>
        <v>10564.879317299999</v>
      </c>
      <c r="ABV314" s="4">
        <f t="shared" si="118"/>
        <v>0</v>
      </c>
      <c r="ABW314" s="4">
        <f t="shared" si="118"/>
        <v>6146.4493922999991</v>
      </c>
      <c r="ABX314" s="4">
        <f t="shared" si="118"/>
        <v>6998.3520767999998</v>
      </c>
      <c r="ABY314" s="4">
        <f t="shared" si="118"/>
        <v>2441.1044532000001</v>
      </c>
      <c r="ABZ314" s="4">
        <f t="shared" si="118"/>
        <v>4941.2927759999993</v>
      </c>
      <c r="ACA314" s="4">
        <f t="shared" si="118"/>
        <v>6884.5200941999992</v>
      </c>
      <c r="ACB314" s="4">
        <f t="shared" si="118"/>
        <v>0</v>
      </c>
      <c r="ACC314" s="4">
        <f t="shared" si="118"/>
        <v>5244.9059690999993</v>
      </c>
      <c r="ACD314" s="4">
        <f t="shared" si="118"/>
        <v>0</v>
      </c>
      <c r="ACE314" s="4">
        <f t="shared" si="118"/>
        <v>2535.4990184999997</v>
      </c>
      <c r="ACF314" s="4">
        <f t="shared" si="118"/>
        <v>0</v>
      </c>
      <c r="ACG314" s="4">
        <f t="shared" si="118"/>
        <v>2112.8362373999998</v>
      </c>
      <c r="ACH314" s="4">
        <f t="shared" si="118"/>
        <v>0</v>
      </c>
      <c r="ACI314" s="4">
        <f t="shared" si="118"/>
        <v>0</v>
      </c>
      <c r="ACJ314" s="4">
        <f t="shared" si="118"/>
        <v>0</v>
      </c>
      <c r="ACK314" s="4">
        <f t="shared" si="118"/>
        <v>0</v>
      </c>
      <c r="ACL314" s="4">
        <f t="shared" si="118"/>
        <v>0</v>
      </c>
      <c r="ACM314" s="4">
        <f t="shared" si="118"/>
        <v>0</v>
      </c>
      <c r="ACN314" s="4">
        <f t="shared" si="118"/>
        <v>0</v>
      </c>
      <c r="ACO314" s="4">
        <f t="shared" si="118"/>
        <v>0</v>
      </c>
      <c r="ACP314" s="4">
        <f t="shared" si="118"/>
        <v>0</v>
      </c>
      <c r="ACQ314" s="4">
        <f t="shared" si="118"/>
        <v>2082.5961722999996</v>
      </c>
      <c r="ACR314" s="4">
        <f t="shared" si="118"/>
        <v>2079.5097014999997</v>
      </c>
      <c r="ACS314" s="4">
        <f t="shared" si="118"/>
        <v>2142.1209663</v>
      </c>
      <c r="ACT314" s="4">
        <f t="shared" si="118"/>
        <v>2138.7405458999997</v>
      </c>
      <c r="ACU314" s="4">
        <f t="shared" si="118"/>
        <v>2151.0864290999998</v>
      </c>
      <c r="ACV314" s="4">
        <f t="shared" si="118"/>
        <v>4038.2428611</v>
      </c>
      <c r="ACW314" s="4">
        <f t="shared" si="118"/>
        <v>0</v>
      </c>
      <c r="ACX314" s="4">
        <f t="shared" si="118"/>
        <v>4206.3452885999995</v>
      </c>
      <c r="ACY314" s="4">
        <f t="shared" si="118"/>
        <v>4569.5567630999994</v>
      </c>
      <c r="ACZ314" s="4">
        <f t="shared" si="118"/>
        <v>0</v>
      </c>
      <c r="ADA314" s="4">
        <f t="shared" si="118"/>
        <v>3120.1280291999997</v>
      </c>
      <c r="ADB314" s="4">
        <f t="shared" si="118"/>
        <v>4797.6616526999996</v>
      </c>
      <c r="ADC314" s="4">
        <f t="shared" si="118"/>
        <v>3714.1266833999998</v>
      </c>
      <c r="ADD314" s="4">
        <f t="shared" si="118"/>
        <v>0</v>
      </c>
      <c r="ADE314" s="4">
        <f t="shared" si="118"/>
        <v>0</v>
      </c>
      <c r="ADF314" s="4">
        <f t="shared" si="118"/>
        <v>2513.3058236999996</v>
      </c>
      <c r="ADG314" s="4">
        <f t="shared" si="118"/>
        <v>6325.7953919999991</v>
      </c>
      <c r="ADH314" s="4">
        <f t="shared" si="118"/>
        <v>6681.2172020999988</v>
      </c>
      <c r="ADI314" s="4">
        <f t="shared" si="118"/>
        <v>8909.8328382</v>
      </c>
      <c r="ADJ314" s="4">
        <f t="shared" si="118"/>
        <v>7640.9993897999993</v>
      </c>
      <c r="ADK314" s="4">
        <f t="shared" si="118"/>
        <v>7936.4187377999988</v>
      </c>
      <c r="ADL314" s="4">
        <f t="shared" si="118"/>
        <v>11936.925818999998</v>
      </c>
      <c r="ADM314" s="4">
        <f t="shared" si="118"/>
        <v>3748.7392487999996</v>
      </c>
      <c r="ADN314" s="4">
        <f t="shared" si="118"/>
        <v>5012.6857850999995</v>
      </c>
      <c r="ADO314" s="4">
        <f t="shared" si="118"/>
        <v>7107.9585338999996</v>
      </c>
      <c r="ADP314" s="4">
        <f t="shared" si="118"/>
        <v>7726.7224418999995</v>
      </c>
    </row>
    <row r="315" spans="1:796" s="2" customFormat="1" ht="16.5">
      <c r="A315" s="24" t="s">
        <v>83</v>
      </c>
      <c r="B315" s="4">
        <f>B88</f>
        <v>6756</v>
      </c>
      <c r="C315" s="4">
        <f t="shared" ref="C315:BN315" si="119">C88</f>
        <v>6040</v>
      </c>
      <c r="D315" s="4">
        <f t="shared" si="119"/>
        <v>0</v>
      </c>
      <c r="E315" s="4">
        <f t="shared" si="119"/>
        <v>4345</v>
      </c>
      <c r="F315" s="4">
        <f t="shared" si="119"/>
        <v>6361</v>
      </c>
      <c r="G315" s="4">
        <f t="shared" si="119"/>
        <v>15741</v>
      </c>
      <c r="H315" s="4">
        <f t="shared" si="119"/>
        <v>28802</v>
      </c>
      <c r="I315" s="4">
        <f t="shared" si="119"/>
        <v>35387</v>
      </c>
      <c r="J315" s="4">
        <f t="shared" si="119"/>
        <v>42085</v>
      </c>
      <c r="K315" s="4">
        <f t="shared" si="119"/>
        <v>44004</v>
      </c>
      <c r="L315" s="4">
        <f t="shared" si="119"/>
        <v>36147</v>
      </c>
      <c r="M315" s="4">
        <f t="shared" si="119"/>
        <v>66715</v>
      </c>
      <c r="N315" s="4">
        <f t="shared" si="119"/>
        <v>28869</v>
      </c>
      <c r="O315" s="4">
        <f t="shared" si="119"/>
        <v>40949</v>
      </c>
      <c r="P315" s="4">
        <f t="shared" si="119"/>
        <v>48203</v>
      </c>
      <c r="Q315" s="4">
        <f t="shared" si="119"/>
        <v>19273</v>
      </c>
      <c r="R315" s="4">
        <f t="shared" si="119"/>
        <v>43030</v>
      </c>
      <c r="S315" s="4">
        <f t="shared" si="119"/>
        <v>20774</v>
      </c>
      <c r="T315" s="4">
        <f t="shared" si="119"/>
        <v>29846</v>
      </c>
      <c r="U315" s="4">
        <f t="shared" si="119"/>
        <v>23413</v>
      </c>
      <c r="V315" s="4">
        <f t="shared" si="119"/>
        <v>32337</v>
      </c>
      <c r="W315" s="4">
        <f t="shared" si="119"/>
        <v>31923</v>
      </c>
      <c r="X315" s="4">
        <f t="shared" si="119"/>
        <v>21927</v>
      </c>
      <c r="Y315" s="4">
        <f t="shared" si="119"/>
        <v>18689</v>
      </c>
      <c r="Z315" s="4">
        <f t="shared" si="119"/>
        <v>24870</v>
      </c>
      <c r="AA315" s="4">
        <f t="shared" si="119"/>
        <v>23815</v>
      </c>
      <c r="AB315" s="4">
        <f t="shared" si="119"/>
        <v>23672</v>
      </c>
      <c r="AC315" s="4">
        <f t="shared" si="119"/>
        <v>14398</v>
      </c>
      <c r="AD315" s="4">
        <f t="shared" si="119"/>
        <v>14635</v>
      </c>
      <c r="AE315" s="4">
        <f t="shared" si="119"/>
        <v>12749</v>
      </c>
      <c r="AF315" s="4">
        <f t="shared" si="119"/>
        <v>6971</v>
      </c>
      <c r="AG315" s="4">
        <f t="shared" si="119"/>
        <v>6488</v>
      </c>
      <c r="AH315" s="4">
        <f t="shared" si="119"/>
        <v>6918</v>
      </c>
      <c r="AI315" s="4">
        <f t="shared" si="119"/>
        <v>4311</v>
      </c>
      <c r="AJ315" s="4">
        <f t="shared" si="119"/>
        <v>37</v>
      </c>
      <c r="AK315" s="4">
        <f t="shared" si="119"/>
        <v>0</v>
      </c>
      <c r="AL315" s="4">
        <f t="shared" si="119"/>
        <v>12</v>
      </c>
      <c r="AM315" s="4">
        <f t="shared" si="119"/>
        <v>11</v>
      </c>
      <c r="AN315" s="4">
        <f t="shared" si="119"/>
        <v>39</v>
      </c>
      <c r="AO315" s="4">
        <f t="shared" si="119"/>
        <v>23</v>
      </c>
      <c r="AP315" s="4">
        <f t="shared" si="119"/>
        <v>2370</v>
      </c>
      <c r="AQ315" s="4">
        <f t="shared" si="119"/>
        <v>2410</v>
      </c>
      <c r="AR315" s="4">
        <f t="shared" si="119"/>
        <v>0</v>
      </c>
      <c r="AS315" s="4">
        <f t="shared" si="119"/>
        <v>0</v>
      </c>
      <c r="AT315" s="4">
        <f t="shared" si="119"/>
        <v>27</v>
      </c>
      <c r="AU315" s="4">
        <f t="shared" si="119"/>
        <v>4850</v>
      </c>
      <c r="AV315" s="4">
        <f t="shared" si="119"/>
        <v>2355</v>
      </c>
      <c r="AW315" s="4">
        <f t="shared" si="119"/>
        <v>2301</v>
      </c>
      <c r="AX315" s="4">
        <f t="shared" si="119"/>
        <v>0</v>
      </c>
      <c r="AY315" s="4">
        <f t="shared" si="119"/>
        <v>8951</v>
      </c>
      <c r="AZ315" s="4">
        <f t="shared" si="119"/>
        <v>4328</v>
      </c>
      <c r="BA315" s="4">
        <f t="shared" si="119"/>
        <v>2342</v>
      </c>
      <c r="BB315" s="4">
        <f t="shared" si="119"/>
        <v>4174</v>
      </c>
      <c r="BC315" s="4">
        <f t="shared" si="119"/>
        <v>2212</v>
      </c>
      <c r="BD315" s="4">
        <f t="shared" si="119"/>
        <v>4338</v>
      </c>
      <c r="BE315" s="4">
        <f t="shared" si="119"/>
        <v>8423</v>
      </c>
      <c r="BF315" s="4">
        <f t="shared" si="119"/>
        <v>14653</v>
      </c>
      <c r="BG315" s="4">
        <f t="shared" si="119"/>
        <v>26511</v>
      </c>
      <c r="BH315" s="4">
        <f t="shared" si="119"/>
        <v>44890</v>
      </c>
      <c r="BI315" s="4">
        <f t="shared" si="119"/>
        <v>52128</v>
      </c>
      <c r="BJ315" s="4">
        <f t="shared" si="119"/>
        <v>55957</v>
      </c>
      <c r="BK315" s="4">
        <f t="shared" si="119"/>
        <v>49477</v>
      </c>
      <c r="BL315" s="4">
        <f t="shared" si="119"/>
        <v>57673</v>
      </c>
      <c r="BM315" s="4">
        <f t="shared" si="119"/>
        <v>37347</v>
      </c>
      <c r="BN315" s="4">
        <f t="shared" si="119"/>
        <v>51704</v>
      </c>
      <c r="BO315" s="4">
        <f t="shared" ref="BO315:DZ315" si="120">BO88</f>
        <v>31745</v>
      </c>
      <c r="BP315" s="4">
        <f t="shared" si="120"/>
        <v>34542</v>
      </c>
      <c r="BQ315" s="4">
        <f t="shared" si="120"/>
        <v>37481</v>
      </c>
      <c r="BR315" s="4">
        <f t="shared" si="120"/>
        <v>21326</v>
      </c>
      <c r="BS315" s="4">
        <f t="shared" si="120"/>
        <v>18236</v>
      </c>
      <c r="BT315" s="4">
        <f t="shared" si="120"/>
        <v>20926</v>
      </c>
      <c r="BU315" s="4">
        <f t="shared" si="120"/>
        <v>26355</v>
      </c>
      <c r="BV315" s="4">
        <f t="shared" si="120"/>
        <v>29186</v>
      </c>
      <c r="BW315" s="4">
        <f t="shared" si="120"/>
        <v>28093</v>
      </c>
      <c r="BX315" s="4">
        <f t="shared" si="120"/>
        <v>23794</v>
      </c>
      <c r="BY315" s="4">
        <f t="shared" si="120"/>
        <v>19832</v>
      </c>
      <c r="BZ315" s="4">
        <f t="shared" si="120"/>
        <v>29707</v>
      </c>
      <c r="CA315" s="4">
        <f t="shared" si="120"/>
        <v>35260</v>
      </c>
      <c r="CB315" s="4">
        <f t="shared" si="120"/>
        <v>19035</v>
      </c>
      <c r="CC315" s="4">
        <f t="shared" si="120"/>
        <v>21548</v>
      </c>
      <c r="CD315" s="4">
        <f t="shared" si="120"/>
        <v>19646</v>
      </c>
      <c r="CE315" s="4">
        <f t="shared" si="120"/>
        <v>16574</v>
      </c>
      <c r="CF315" s="4">
        <f t="shared" si="120"/>
        <v>13017</v>
      </c>
      <c r="CG315" s="4">
        <f t="shared" si="120"/>
        <v>15183</v>
      </c>
      <c r="CH315" s="4">
        <f t="shared" si="120"/>
        <v>4876</v>
      </c>
      <c r="CI315" s="4">
        <f t="shared" si="120"/>
        <v>2458</v>
      </c>
      <c r="CJ315" s="4">
        <f t="shared" si="120"/>
        <v>32</v>
      </c>
      <c r="CK315" s="4">
        <f t="shared" si="120"/>
        <v>2425</v>
      </c>
      <c r="CL315" s="4">
        <f t="shared" si="120"/>
        <v>36</v>
      </c>
      <c r="CM315" s="4">
        <f t="shared" si="120"/>
        <v>80</v>
      </c>
      <c r="CN315" s="4">
        <f t="shared" si="120"/>
        <v>4596</v>
      </c>
      <c r="CO315" s="4">
        <f t="shared" si="120"/>
        <v>19</v>
      </c>
      <c r="CP315" s="4">
        <f t="shared" si="120"/>
        <v>2425</v>
      </c>
      <c r="CQ315" s="4">
        <f t="shared" si="120"/>
        <v>0</v>
      </c>
      <c r="CR315" s="4">
        <f t="shared" si="120"/>
        <v>2348</v>
      </c>
      <c r="CS315" s="4">
        <f t="shared" si="120"/>
        <v>0</v>
      </c>
      <c r="CT315" s="4">
        <f t="shared" si="120"/>
        <v>0</v>
      </c>
      <c r="CU315" s="4">
        <f t="shared" si="120"/>
        <v>0</v>
      </c>
      <c r="CV315" s="4">
        <f t="shared" si="120"/>
        <v>0</v>
      </c>
      <c r="CW315" s="4">
        <f t="shared" si="120"/>
        <v>2425</v>
      </c>
      <c r="CX315" s="4">
        <f t="shared" si="120"/>
        <v>2462</v>
      </c>
      <c r="CY315" s="4">
        <f t="shared" si="120"/>
        <v>26</v>
      </c>
      <c r="CZ315" s="4">
        <f t="shared" si="120"/>
        <v>2516</v>
      </c>
      <c r="DA315" s="4">
        <f t="shared" si="120"/>
        <v>4478</v>
      </c>
      <c r="DB315" s="4">
        <f t="shared" si="120"/>
        <v>3394</v>
      </c>
      <c r="DC315" s="4">
        <f t="shared" si="120"/>
        <v>8808</v>
      </c>
      <c r="DD315" s="4">
        <f t="shared" si="120"/>
        <v>6534</v>
      </c>
      <c r="DE315" s="4">
        <f t="shared" si="120"/>
        <v>4407</v>
      </c>
      <c r="DF315" s="4">
        <f t="shared" si="120"/>
        <v>4434</v>
      </c>
      <c r="DG315" s="4">
        <f t="shared" si="120"/>
        <v>15448</v>
      </c>
      <c r="DH315" s="4">
        <f t="shared" si="120"/>
        <v>29729</v>
      </c>
      <c r="DI315" s="4">
        <f t="shared" si="120"/>
        <v>33373</v>
      </c>
      <c r="DJ315" s="4">
        <f t="shared" si="120"/>
        <v>35897</v>
      </c>
      <c r="DK315" s="4">
        <f t="shared" si="120"/>
        <v>39412</v>
      </c>
      <c r="DL315" s="4">
        <f t="shared" si="120"/>
        <v>46296</v>
      </c>
      <c r="DM315" s="4">
        <f t="shared" si="120"/>
        <v>32343</v>
      </c>
      <c r="DN315" s="4">
        <f t="shared" si="120"/>
        <v>30945</v>
      </c>
      <c r="DO315" s="4">
        <f t="shared" si="120"/>
        <v>24709</v>
      </c>
      <c r="DP315" s="4">
        <f t="shared" si="120"/>
        <v>19996</v>
      </c>
      <c r="DQ315" s="4">
        <f t="shared" si="120"/>
        <v>19586</v>
      </c>
      <c r="DR315" s="4">
        <f t="shared" si="120"/>
        <v>32940</v>
      </c>
      <c r="DS315" s="4">
        <f t="shared" si="120"/>
        <v>28175</v>
      </c>
      <c r="DT315" s="4">
        <f t="shared" si="120"/>
        <v>23941</v>
      </c>
      <c r="DU315" s="4">
        <f t="shared" si="120"/>
        <v>28931</v>
      </c>
      <c r="DV315" s="4">
        <f t="shared" si="120"/>
        <v>25711</v>
      </c>
      <c r="DW315" s="4">
        <f t="shared" si="120"/>
        <v>26768</v>
      </c>
      <c r="DX315" s="4">
        <f t="shared" si="120"/>
        <v>30746</v>
      </c>
      <c r="DY315" s="4">
        <f t="shared" si="120"/>
        <v>24603</v>
      </c>
      <c r="DZ315" s="4">
        <f t="shared" si="120"/>
        <v>26237</v>
      </c>
      <c r="EA315" s="4">
        <f t="shared" ref="EA315:GL315" si="121">EA88</f>
        <v>26730</v>
      </c>
      <c r="EB315" s="4">
        <f t="shared" si="121"/>
        <v>19133</v>
      </c>
      <c r="EC315" s="4">
        <f t="shared" si="121"/>
        <v>15074</v>
      </c>
      <c r="ED315" s="4">
        <f t="shared" si="121"/>
        <v>13454</v>
      </c>
      <c r="EE315" s="4">
        <f t="shared" si="121"/>
        <v>15880</v>
      </c>
      <c r="EF315" s="4">
        <f t="shared" si="121"/>
        <v>18230</v>
      </c>
      <c r="EG315" s="4">
        <f t="shared" si="121"/>
        <v>9412</v>
      </c>
      <c r="EH315" s="4">
        <f t="shared" si="121"/>
        <v>6720</v>
      </c>
      <c r="EI315" s="4">
        <f t="shared" si="121"/>
        <v>6600</v>
      </c>
      <c r="EJ315" s="4">
        <f t="shared" si="121"/>
        <v>6533</v>
      </c>
      <c r="EK315" s="4">
        <f t="shared" si="121"/>
        <v>2488</v>
      </c>
      <c r="EL315" s="4">
        <f t="shared" si="121"/>
        <v>10878</v>
      </c>
      <c r="EM315" s="4">
        <f t="shared" si="121"/>
        <v>7071</v>
      </c>
      <c r="EN315" s="4">
        <f t="shared" si="121"/>
        <v>7087</v>
      </c>
      <c r="EO315" s="4">
        <f t="shared" si="121"/>
        <v>2484</v>
      </c>
      <c r="EP315" s="4">
        <f t="shared" si="121"/>
        <v>9021</v>
      </c>
      <c r="EQ315" s="4">
        <f t="shared" si="121"/>
        <v>4834</v>
      </c>
      <c r="ER315" s="4">
        <f t="shared" si="121"/>
        <v>2114</v>
      </c>
      <c r="ES315" s="4">
        <f t="shared" si="121"/>
        <v>4940</v>
      </c>
      <c r="ET315" s="4">
        <f t="shared" si="121"/>
        <v>12272</v>
      </c>
      <c r="EU315" s="4">
        <f t="shared" si="121"/>
        <v>6674</v>
      </c>
      <c r="EV315" s="4">
        <f t="shared" si="121"/>
        <v>5911</v>
      </c>
      <c r="EW315" s="4">
        <f t="shared" si="121"/>
        <v>4167</v>
      </c>
      <c r="EX315" s="4">
        <f t="shared" si="121"/>
        <v>6598</v>
      </c>
      <c r="EY315" s="4">
        <f t="shared" si="121"/>
        <v>8883</v>
      </c>
      <c r="EZ315" s="4">
        <f t="shared" si="121"/>
        <v>11365</v>
      </c>
      <c r="FA315" s="4">
        <f t="shared" si="121"/>
        <v>10962</v>
      </c>
      <c r="FB315" s="4">
        <f t="shared" si="121"/>
        <v>8822</v>
      </c>
      <c r="FC315" s="4">
        <f t="shared" si="121"/>
        <v>6458</v>
      </c>
      <c r="FD315" s="4">
        <f t="shared" si="121"/>
        <v>4381</v>
      </c>
      <c r="FE315" s="4">
        <f t="shared" si="121"/>
        <v>2157</v>
      </c>
      <c r="FF315" s="4">
        <f t="shared" si="121"/>
        <v>26810</v>
      </c>
      <c r="FG315" s="4">
        <f t="shared" si="121"/>
        <v>33258</v>
      </c>
      <c r="FH315" s="4">
        <f t="shared" si="121"/>
        <v>28864</v>
      </c>
      <c r="FI315" s="4">
        <f t="shared" si="121"/>
        <v>45986</v>
      </c>
      <c r="FJ315" s="4">
        <f t="shared" si="121"/>
        <v>46754</v>
      </c>
      <c r="FK315" s="4">
        <f t="shared" si="121"/>
        <v>45622</v>
      </c>
      <c r="FL315" s="4">
        <f t="shared" si="121"/>
        <v>44756</v>
      </c>
      <c r="FM315" s="4">
        <f t="shared" si="121"/>
        <v>51011</v>
      </c>
      <c r="FN315" s="4">
        <f t="shared" si="121"/>
        <v>35555</v>
      </c>
      <c r="FO315" s="4">
        <f t="shared" si="121"/>
        <v>37587</v>
      </c>
      <c r="FP315" s="4">
        <f t="shared" si="121"/>
        <v>34568</v>
      </c>
      <c r="FQ315" s="4">
        <f t="shared" si="121"/>
        <v>31845</v>
      </c>
      <c r="FR315" s="4">
        <f t="shared" si="121"/>
        <v>25123</v>
      </c>
      <c r="FS315" s="4">
        <f t="shared" si="121"/>
        <v>21893</v>
      </c>
      <c r="FT315" s="4">
        <f t="shared" si="121"/>
        <v>25459</v>
      </c>
      <c r="FU315" s="4">
        <f t="shared" si="121"/>
        <v>23403</v>
      </c>
      <c r="FV315" s="4">
        <f t="shared" si="121"/>
        <v>26097</v>
      </c>
      <c r="FW315" s="4">
        <f t="shared" si="121"/>
        <v>27395</v>
      </c>
      <c r="FX315" s="4">
        <f t="shared" si="121"/>
        <v>29339</v>
      </c>
      <c r="FY315" s="4">
        <f t="shared" si="121"/>
        <v>25444</v>
      </c>
      <c r="FZ315" s="4">
        <f t="shared" si="121"/>
        <v>25295</v>
      </c>
      <c r="GA315" s="4">
        <f t="shared" si="121"/>
        <v>17684</v>
      </c>
      <c r="GB315" s="4">
        <f t="shared" si="121"/>
        <v>23851</v>
      </c>
      <c r="GC315" s="4">
        <f t="shared" si="121"/>
        <v>2585</v>
      </c>
      <c r="GD315" s="4">
        <f t="shared" si="121"/>
        <v>5058</v>
      </c>
      <c r="GE315" s="4">
        <f t="shared" si="121"/>
        <v>4727</v>
      </c>
      <c r="GF315" s="4">
        <f t="shared" si="121"/>
        <v>9581</v>
      </c>
      <c r="GG315" s="4">
        <f t="shared" si="121"/>
        <v>9218</v>
      </c>
      <c r="GH315" s="4">
        <f t="shared" si="121"/>
        <v>8</v>
      </c>
      <c r="GI315" s="4">
        <f t="shared" si="121"/>
        <v>24</v>
      </c>
      <c r="GJ315" s="4">
        <f t="shared" si="121"/>
        <v>2439</v>
      </c>
      <c r="GK315" s="4">
        <f t="shared" si="121"/>
        <v>2425</v>
      </c>
      <c r="GL315" s="4">
        <f t="shared" si="121"/>
        <v>0</v>
      </c>
      <c r="GM315" s="4">
        <f t="shared" ref="GM315:IX315" si="122">GM88</f>
        <v>14</v>
      </c>
      <c r="GN315" s="4">
        <f t="shared" si="122"/>
        <v>0</v>
      </c>
      <c r="GO315" s="4">
        <f t="shared" si="122"/>
        <v>0</v>
      </c>
      <c r="GP315" s="4">
        <f t="shared" si="122"/>
        <v>0</v>
      </c>
      <c r="GQ315" s="4">
        <f t="shared" si="122"/>
        <v>0</v>
      </c>
      <c r="GR315" s="4">
        <f t="shared" si="122"/>
        <v>0</v>
      </c>
      <c r="GS315" s="4">
        <f t="shared" si="122"/>
        <v>0</v>
      </c>
      <c r="GT315" s="4">
        <f t="shared" si="122"/>
        <v>0</v>
      </c>
      <c r="GU315" s="4">
        <f t="shared" si="122"/>
        <v>0</v>
      </c>
      <c r="GV315" s="4">
        <f t="shared" si="122"/>
        <v>0</v>
      </c>
      <c r="GW315" s="4">
        <f t="shared" si="122"/>
        <v>0</v>
      </c>
      <c r="GX315" s="4">
        <f t="shared" si="122"/>
        <v>0</v>
      </c>
      <c r="GY315" s="4">
        <f t="shared" si="122"/>
        <v>1</v>
      </c>
      <c r="GZ315" s="4">
        <f t="shared" si="122"/>
        <v>0</v>
      </c>
      <c r="HA315" s="4">
        <f t="shared" si="122"/>
        <v>72</v>
      </c>
      <c r="HB315" s="4">
        <f t="shared" si="122"/>
        <v>21</v>
      </c>
      <c r="HC315" s="4">
        <f t="shared" si="122"/>
        <v>10</v>
      </c>
      <c r="HD315" s="4">
        <f t="shared" si="122"/>
        <v>0</v>
      </c>
      <c r="HE315" s="4">
        <f t="shared" si="122"/>
        <v>10843</v>
      </c>
      <c r="HF315" s="4">
        <f t="shared" si="122"/>
        <v>7356</v>
      </c>
      <c r="HG315" s="4">
        <f t="shared" si="122"/>
        <v>17100</v>
      </c>
      <c r="HH315" s="4">
        <f t="shared" si="122"/>
        <v>28646</v>
      </c>
      <c r="HI315" s="4">
        <f t="shared" si="122"/>
        <v>51178</v>
      </c>
      <c r="HJ315" s="4">
        <f t="shared" si="122"/>
        <v>61719</v>
      </c>
      <c r="HK315" s="4">
        <f t="shared" si="122"/>
        <v>62171</v>
      </c>
      <c r="HL315" s="4">
        <f t="shared" si="122"/>
        <v>67678</v>
      </c>
      <c r="HM315" s="4">
        <f t="shared" si="122"/>
        <v>72693</v>
      </c>
      <c r="HN315" s="4">
        <f t="shared" si="122"/>
        <v>51705</v>
      </c>
      <c r="HO315" s="4">
        <f t="shared" si="122"/>
        <v>38925</v>
      </c>
      <c r="HP315" s="4">
        <f t="shared" si="122"/>
        <v>41449</v>
      </c>
      <c r="HQ315" s="4">
        <f t="shared" si="122"/>
        <v>37875</v>
      </c>
      <c r="HR315" s="4">
        <f t="shared" si="122"/>
        <v>43025</v>
      </c>
      <c r="HS315" s="4">
        <f t="shared" si="122"/>
        <v>18084</v>
      </c>
      <c r="HT315" s="4">
        <f t="shared" si="122"/>
        <v>45348</v>
      </c>
      <c r="HU315" s="4">
        <f t="shared" si="122"/>
        <v>43561</v>
      </c>
      <c r="HV315" s="4">
        <f t="shared" si="122"/>
        <v>33312</v>
      </c>
      <c r="HW315" s="4">
        <f t="shared" si="122"/>
        <v>46055</v>
      </c>
      <c r="HX315" s="4">
        <f t="shared" si="122"/>
        <v>25445</v>
      </c>
      <c r="HY315" s="4">
        <f t="shared" si="122"/>
        <v>39094</v>
      </c>
      <c r="HZ315" s="4">
        <f t="shared" si="122"/>
        <v>36802</v>
      </c>
      <c r="IA315" s="4">
        <f t="shared" si="122"/>
        <v>25101</v>
      </c>
      <c r="IB315" s="4">
        <f t="shared" si="122"/>
        <v>22584</v>
      </c>
      <c r="IC315" s="4">
        <f t="shared" si="122"/>
        <v>21619</v>
      </c>
      <c r="ID315" s="4">
        <f t="shared" si="122"/>
        <v>19105</v>
      </c>
      <c r="IE315" s="4">
        <f t="shared" si="122"/>
        <v>14083</v>
      </c>
      <c r="IF315" s="4">
        <f t="shared" si="122"/>
        <v>6510</v>
      </c>
      <c r="IG315" s="4">
        <f t="shared" si="122"/>
        <v>7166</v>
      </c>
      <c r="IH315" s="4">
        <f t="shared" si="122"/>
        <v>2425</v>
      </c>
      <c r="II315" s="4">
        <f t="shared" si="122"/>
        <v>5</v>
      </c>
      <c r="IJ315" s="4">
        <f t="shared" si="122"/>
        <v>10</v>
      </c>
      <c r="IK315" s="4">
        <f t="shared" si="122"/>
        <v>32</v>
      </c>
      <c r="IL315" s="4">
        <f t="shared" si="122"/>
        <v>0</v>
      </c>
      <c r="IM315" s="4">
        <f t="shared" si="122"/>
        <v>0</v>
      </c>
      <c r="IN315" s="4">
        <f t="shared" si="122"/>
        <v>0</v>
      </c>
      <c r="IO315" s="4">
        <f t="shared" si="122"/>
        <v>18</v>
      </c>
      <c r="IP315" s="4">
        <f t="shared" si="122"/>
        <v>0</v>
      </c>
      <c r="IQ315" s="4">
        <f t="shared" si="122"/>
        <v>28</v>
      </c>
      <c r="IR315" s="4">
        <f t="shared" si="122"/>
        <v>0</v>
      </c>
      <c r="IS315" s="4">
        <f t="shared" si="122"/>
        <v>0</v>
      </c>
      <c r="IT315" s="4">
        <f t="shared" si="122"/>
        <v>0</v>
      </c>
      <c r="IU315" s="4">
        <f t="shared" si="122"/>
        <v>0</v>
      </c>
      <c r="IV315" s="4">
        <f t="shared" si="122"/>
        <v>0</v>
      </c>
      <c r="IW315" s="4">
        <f t="shared" si="122"/>
        <v>0</v>
      </c>
      <c r="IX315" s="4">
        <f t="shared" si="122"/>
        <v>0</v>
      </c>
      <c r="IY315" s="4">
        <f t="shared" ref="IY315:LJ315" si="123">IY88</f>
        <v>0</v>
      </c>
      <c r="IZ315" s="4">
        <f t="shared" si="123"/>
        <v>0</v>
      </c>
      <c r="JA315" s="4">
        <f t="shared" si="123"/>
        <v>0</v>
      </c>
      <c r="JB315" s="4">
        <f t="shared" si="123"/>
        <v>16</v>
      </c>
      <c r="JC315" s="4">
        <f t="shared" si="123"/>
        <v>0</v>
      </c>
      <c r="JD315" s="4">
        <f t="shared" si="123"/>
        <v>3986</v>
      </c>
      <c r="JE315" s="4">
        <f t="shared" si="123"/>
        <v>8029</v>
      </c>
      <c r="JF315" s="4">
        <f t="shared" si="123"/>
        <v>16111</v>
      </c>
      <c r="JG315" s="4">
        <f t="shared" si="123"/>
        <v>21676</v>
      </c>
      <c r="JH315" s="4">
        <f t="shared" si="123"/>
        <v>38898</v>
      </c>
      <c r="JI315" s="4">
        <f t="shared" si="123"/>
        <v>49062</v>
      </c>
      <c r="JJ315" s="4">
        <f t="shared" si="123"/>
        <v>66166</v>
      </c>
      <c r="JK315" s="4">
        <f t="shared" si="123"/>
        <v>78784</v>
      </c>
      <c r="JL315" s="4">
        <f t="shared" si="123"/>
        <v>64402</v>
      </c>
      <c r="JM315" s="4">
        <f t="shared" si="123"/>
        <v>89502</v>
      </c>
      <c r="JN315" s="4">
        <f t="shared" si="123"/>
        <v>80541</v>
      </c>
      <c r="JO315" s="4">
        <f t="shared" si="123"/>
        <v>52020</v>
      </c>
      <c r="JP315" s="4">
        <f t="shared" si="123"/>
        <v>48849</v>
      </c>
      <c r="JQ315" s="4">
        <f t="shared" si="123"/>
        <v>48231</v>
      </c>
      <c r="JR315" s="4">
        <f t="shared" si="123"/>
        <v>50834</v>
      </c>
      <c r="JS315" s="4">
        <f t="shared" si="123"/>
        <v>36297</v>
      </c>
      <c r="JT315" s="4">
        <f t="shared" si="123"/>
        <v>33954</v>
      </c>
      <c r="JU315" s="4">
        <f t="shared" si="123"/>
        <v>34872</v>
      </c>
      <c r="JV315" s="4">
        <f t="shared" si="123"/>
        <v>40970</v>
      </c>
      <c r="JW315" s="4">
        <f t="shared" si="123"/>
        <v>28837</v>
      </c>
      <c r="JX315" s="4">
        <f t="shared" si="123"/>
        <v>45687</v>
      </c>
      <c r="JY315" s="4">
        <f t="shared" si="123"/>
        <v>36414</v>
      </c>
      <c r="JZ315" s="4">
        <f t="shared" si="123"/>
        <v>23229</v>
      </c>
      <c r="KA315" s="4">
        <f t="shared" si="123"/>
        <v>16345</v>
      </c>
      <c r="KB315" s="4">
        <f t="shared" si="123"/>
        <v>15870</v>
      </c>
      <c r="KC315" s="4">
        <f t="shared" si="123"/>
        <v>8561</v>
      </c>
      <c r="KD315" s="4">
        <f t="shared" si="123"/>
        <v>9387</v>
      </c>
      <c r="KE315" s="4">
        <f t="shared" si="123"/>
        <v>4909</v>
      </c>
      <c r="KF315" s="4">
        <f t="shared" si="123"/>
        <v>13288</v>
      </c>
      <c r="KG315" s="4">
        <f t="shared" si="123"/>
        <v>9117</v>
      </c>
      <c r="KH315" s="4">
        <f t="shared" si="123"/>
        <v>7190</v>
      </c>
      <c r="KI315" s="4">
        <f t="shared" si="123"/>
        <v>1197</v>
      </c>
      <c r="KJ315" s="4">
        <f t="shared" si="123"/>
        <v>5</v>
      </c>
      <c r="KK315" s="4">
        <f t="shared" si="123"/>
        <v>0</v>
      </c>
      <c r="KL315" s="4">
        <f t="shared" si="123"/>
        <v>0</v>
      </c>
      <c r="KM315" s="4">
        <f t="shared" si="123"/>
        <v>13</v>
      </c>
      <c r="KN315" s="4">
        <f t="shared" si="123"/>
        <v>0</v>
      </c>
      <c r="KO315" s="4">
        <f t="shared" si="123"/>
        <v>0</v>
      </c>
      <c r="KP315" s="4">
        <f t="shared" si="123"/>
        <v>13</v>
      </c>
      <c r="KQ315" s="4">
        <f t="shared" si="123"/>
        <v>0</v>
      </c>
      <c r="KR315" s="4">
        <f t="shared" si="123"/>
        <v>0</v>
      </c>
      <c r="KS315" s="4">
        <f t="shared" si="123"/>
        <v>21</v>
      </c>
      <c r="KT315" s="4">
        <f t="shared" si="123"/>
        <v>0</v>
      </c>
      <c r="KU315" s="4">
        <f t="shared" si="123"/>
        <v>54</v>
      </c>
      <c r="KV315" s="4">
        <f t="shared" si="123"/>
        <v>54</v>
      </c>
      <c r="KW315" s="4">
        <f t="shared" si="123"/>
        <v>63</v>
      </c>
      <c r="KX315" s="4">
        <f t="shared" si="123"/>
        <v>24</v>
      </c>
      <c r="KY315" s="4">
        <f t="shared" si="123"/>
        <v>0</v>
      </c>
      <c r="KZ315" s="4">
        <f t="shared" si="123"/>
        <v>21</v>
      </c>
      <c r="LA315" s="4">
        <f t="shared" si="123"/>
        <v>0</v>
      </c>
      <c r="LB315" s="4">
        <f t="shared" si="123"/>
        <v>21</v>
      </c>
      <c r="LC315" s="4">
        <f t="shared" si="123"/>
        <v>22</v>
      </c>
      <c r="LD315" s="4">
        <f t="shared" si="123"/>
        <v>34</v>
      </c>
      <c r="LE315" s="4">
        <f t="shared" si="123"/>
        <v>12173</v>
      </c>
      <c r="LF315" s="4">
        <f t="shared" si="123"/>
        <v>6069</v>
      </c>
      <c r="LG315" s="4">
        <f t="shared" si="123"/>
        <v>21145</v>
      </c>
      <c r="LH315" s="4">
        <f t="shared" si="123"/>
        <v>56346</v>
      </c>
      <c r="LI315" s="4">
        <f t="shared" si="123"/>
        <v>66365</v>
      </c>
      <c r="LJ315" s="4">
        <f t="shared" si="123"/>
        <v>65168</v>
      </c>
      <c r="LK315" s="4">
        <f t="shared" ref="LK315:NV315" si="124">LK88</f>
        <v>70430</v>
      </c>
      <c r="LL315" s="4">
        <f t="shared" si="124"/>
        <v>56530</v>
      </c>
      <c r="LM315" s="4">
        <f t="shared" si="124"/>
        <v>61947</v>
      </c>
      <c r="LN315" s="4">
        <f t="shared" si="124"/>
        <v>45829</v>
      </c>
      <c r="LO315" s="4">
        <f t="shared" si="124"/>
        <v>51300</v>
      </c>
      <c r="LP315" s="4">
        <f t="shared" si="124"/>
        <v>41381</v>
      </c>
      <c r="LQ315" s="4">
        <f t="shared" si="124"/>
        <v>26638</v>
      </c>
      <c r="LR315" s="4">
        <f t="shared" si="124"/>
        <v>40561</v>
      </c>
      <c r="LS315" s="4">
        <f t="shared" si="124"/>
        <v>30750</v>
      </c>
      <c r="LT315" s="4">
        <f t="shared" si="124"/>
        <v>38629</v>
      </c>
      <c r="LU315" s="4">
        <f t="shared" si="124"/>
        <v>23991</v>
      </c>
      <c r="LV315" s="4">
        <f t="shared" si="124"/>
        <v>33435</v>
      </c>
      <c r="LW315" s="4">
        <f t="shared" si="124"/>
        <v>29313</v>
      </c>
      <c r="LX315" s="4">
        <f t="shared" si="124"/>
        <v>31132</v>
      </c>
      <c r="LY315" s="4">
        <f t="shared" si="124"/>
        <v>25088</v>
      </c>
      <c r="LZ315" s="4">
        <f t="shared" si="124"/>
        <v>39911</v>
      </c>
      <c r="MA315" s="4">
        <f t="shared" si="124"/>
        <v>33739</v>
      </c>
      <c r="MB315" s="4">
        <f t="shared" si="124"/>
        <v>23901</v>
      </c>
      <c r="MC315" s="4">
        <f t="shared" si="124"/>
        <v>18267</v>
      </c>
      <c r="MD315" s="4">
        <f t="shared" si="124"/>
        <v>16102</v>
      </c>
      <c r="ME315" s="4">
        <f t="shared" si="124"/>
        <v>9545</v>
      </c>
      <c r="MF315" s="4">
        <f t="shared" si="124"/>
        <v>9504</v>
      </c>
      <c r="MG315" s="4">
        <f t="shared" si="124"/>
        <v>2505</v>
      </c>
      <c r="MH315" s="4">
        <f t="shared" si="124"/>
        <v>7</v>
      </c>
      <c r="MI315" s="4">
        <f t="shared" si="124"/>
        <v>54</v>
      </c>
      <c r="MJ315" s="4">
        <f t="shared" si="124"/>
        <v>34</v>
      </c>
      <c r="MK315" s="4">
        <f t="shared" si="124"/>
        <v>70</v>
      </c>
      <c r="ML315" s="4">
        <f t="shared" si="124"/>
        <v>83</v>
      </c>
      <c r="MM315" s="4">
        <f t="shared" si="124"/>
        <v>43</v>
      </c>
      <c r="MN315" s="4">
        <f t="shared" si="124"/>
        <v>34</v>
      </c>
      <c r="MO315" s="4">
        <f t="shared" si="124"/>
        <v>0</v>
      </c>
      <c r="MP315" s="4">
        <f t="shared" si="124"/>
        <v>32</v>
      </c>
      <c r="MQ315" s="4">
        <f t="shared" si="124"/>
        <v>52</v>
      </c>
      <c r="MR315" s="4">
        <f t="shared" si="124"/>
        <v>93</v>
      </c>
      <c r="MS315" s="4">
        <f t="shared" si="124"/>
        <v>2464</v>
      </c>
      <c r="MT315" s="4">
        <f t="shared" si="124"/>
        <v>61</v>
      </c>
      <c r="MU315" s="4">
        <f t="shared" si="124"/>
        <v>5161</v>
      </c>
      <c r="MV315" s="4">
        <f t="shared" si="124"/>
        <v>2759</v>
      </c>
      <c r="MW315" s="4">
        <f t="shared" si="124"/>
        <v>15212</v>
      </c>
      <c r="MX315" s="4">
        <f t="shared" si="124"/>
        <v>10240</v>
      </c>
      <c r="MY315" s="4">
        <f t="shared" si="124"/>
        <v>15746</v>
      </c>
      <c r="MZ315" s="4">
        <f t="shared" si="124"/>
        <v>14918</v>
      </c>
      <c r="NA315" s="4">
        <f t="shared" si="124"/>
        <v>15202</v>
      </c>
      <c r="NB315" s="4">
        <f t="shared" si="124"/>
        <v>23293</v>
      </c>
      <c r="NC315" s="4">
        <f t="shared" si="124"/>
        <v>19251</v>
      </c>
      <c r="ND315" s="4">
        <f t="shared" si="124"/>
        <v>26264</v>
      </c>
      <c r="NE315" s="4">
        <f t="shared" si="124"/>
        <v>14636</v>
      </c>
      <c r="NF315" s="4">
        <f t="shared" si="124"/>
        <v>11723</v>
      </c>
      <c r="NG315" s="4">
        <f t="shared" si="124"/>
        <v>30690</v>
      </c>
      <c r="NH315" s="4">
        <f t="shared" si="124"/>
        <v>53378</v>
      </c>
      <c r="NI315" s="4">
        <f t="shared" si="124"/>
        <v>70414</v>
      </c>
      <c r="NJ315" s="4">
        <f t="shared" si="124"/>
        <v>81434</v>
      </c>
      <c r="NK315" s="4">
        <f t="shared" si="124"/>
        <v>86749</v>
      </c>
      <c r="NL315" s="4">
        <f t="shared" si="124"/>
        <v>67217</v>
      </c>
      <c r="NM315" s="4">
        <f t="shared" si="124"/>
        <v>88170</v>
      </c>
      <c r="NN315" s="4">
        <f t="shared" si="124"/>
        <v>71613</v>
      </c>
      <c r="NO315" s="4">
        <f t="shared" si="124"/>
        <v>66618</v>
      </c>
      <c r="NP315" s="4">
        <f t="shared" si="124"/>
        <v>52241</v>
      </c>
      <c r="NQ315" s="4">
        <f t="shared" si="124"/>
        <v>47621</v>
      </c>
      <c r="NR315" s="4">
        <f t="shared" si="124"/>
        <v>47440</v>
      </c>
      <c r="NS315" s="4">
        <f t="shared" si="124"/>
        <v>43149</v>
      </c>
      <c r="NT315" s="4">
        <f t="shared" si="124"/>
        <v>43973</v>
      </c>
      <c r="NU315" s="4">
        <f t="shared" si="124"/>
        <v>25617</v>
      </c>
      <c r="NV315" s="4">
        <f t="shared" si="124"/>
        <v>31717</v>
      </c>
      <c r="NW315" s="4">
        <f t="shared" ref="NW315:PC315" si="125">NW88</f>
        <v>37502</v>
      </c>
      <c r="NX315" s="4">
        <f t="shared" si="125"/>
        <v>32855</v>
      </c>
      <c r="NY315" s="4">
        <f t="shared" si="125"/>
        <v>38154</v>
      </c>
      <c r="NZ315" s="4">
        <f t="shared" si="125"/>
        <v>29944</v>
      </c>
      <c r="OA315" s="4">
        <f t="shared" si="125"/>
        <v>17288</v>
      </c>
      <c r="OB315" s="4">
        <f t="shared" si="125"/>
        <v>15176</v>
      </c>
      <c r="OC315" s="4">
        <f t="shared" si="125"/>
        <v>17334</v>
      </c>
      <c r="OD315" s="4">
        <f t="shared" si="125"/>
        <v>10057</v>
      </c>
      <c r="OE315" s="4">
        <f t="shared" si="125"/>
        <v>10915</v>
      </c>
      <c r="OF315" s="4">
        <f t="shared" si="125"/>
        <v>9050</v>
      </c>
      <c r="OG315" s="4">
        <f t="shared" si="125"/>
        <v>6816</v>
      </c>
      <c r="OH315" s="4">
        <f t="shared" si="125"/>
        <v>13337</v>
      </c>
      <c r="OI315" s="4">
        <f t="shared" si="125"/>
        <v>7498</v>
      </c>
      <c r="OJ315" s="4">
        <f t="shared" si="125"/>
        <v>7599</v>
      </c>
      <c r="OK315" s="4">
        <f t="shared" si="125"/>
        <v>5201</v>
      </c>
      <c r="OL315" s="4">
        <f t="shared" si="125"/>
        <v>453</v>
      </c>
      <c r="OM315" s="4">
        <f t="shared" si="125"/>
        <v>2625</v>
      </c>
      <c r="ON315" s="4">
        <f t="shared" si="125"/>
        <v>5248</v>
      </c>
      <c r="OO315" s="4">
        <f t="shared" si="125"/>
        <v>2698</v>
      </c>
      <c r="OP315" s="4">
        <f t="shared" si="125"/>
        <v>2673</v>
      </c>
      <c r="OQ315" s="4">
        <f t="shared" si="125"/>
        <v>5239</v>
      </c>
      <c r="OR315" s="4">
        <f t="shared" si="125"/>
        <v>2497</v>
      </c>
      <c r="OS315" s="4">
        <f t="shared" si="125"/>
        <v>2601</v>
      </c>
      <c r="OT315" s="4">
        <f t="shared" si="125"/>
        <v>2556</v>
      </c>
      <c r="OU315" s="4">
        <f t="shared" si="125"/>
        <v>134</v>
      </c>
      <c r="OV315" s="4">
        <f t="shared" si="125"/>
        <v>5197</v>
      </c>
      <c r="OW315" s="4">
        <f t="shared" si="125"/>
        <v>5361</v>
      </c>
      <c r="OX315" s="4">
        <f t="shared" si="125"/>
        <v>2504</v>
      </c>
      <c r="OY315" s="4">
        <f t="shared" si="125"/>
        <v>9450</v>
      </c>
      <c r="OZ315" s="4">
        <f t="shared" si="125"/>
        <v>10394</v>
      </c>
      <c r="PA315" s="4">
        <f t="shared" si="125"/>
        <v>10183</v>
      </c>
      <c r="PB315" s="4">
        <f t="shared" si="125"/>
        <v>10667</v>
      </c>
      <c r="PC315" s="4">
        <f t="shared" si="125"/>
        <v>14079</v>
      </c>
      <c r="PD315" s="4">
        <f>PD88</f>
        <v>22779</v>
      </c>
      <c r="PE315" s="4">
        <f>PE88</f>
        <v>25462</v>
      </c>
      <c r="PF315" s="4">
        <f t="shared" ref="PF315:RQ315" si="126">PF88</f>
        <v>27324</v>
      </c>
      <c r="PG315" s="4">
        <f t="shared" si="126"/>
        <v>17585</v>
      </c>
      <c r="PH315" s="4">
        <f t="shared" si="126"/>
        <v>35835</v>
      </c>
      <c r="PI315" s="4">
        <f t="shared" si="126"/>
        <v>43081</v>
      </c>
      <c r="PJ315" s="4">
        <f t="shared" si="126"/>
        <v>66474</v>
      </c>
      <c r="PK315" s="4">
        <f t="shared" si="126"/>
        <v>76772</v>
      </c>
      <c r="PL315" s="4">
        <f t="shared" si="126"/>
        <v>68065</v>
      </c>
      <c r="PM315" s="4">
        <f t="shared" si="126"/>
        <v>56565</v>
      </c>
      <c r="PN315" s="4">
        <f t="shared" si="126"/>
        <v>65686</v>
      </c>
      <c r="PO315" s="4">
        <f t="shared" si="126"/>
        <v>46119</v>
      </c>
      <c r="PP315" s="4">
        <f t="shared" si="126"/>
        <v>41742</v>
      </c>
      <c r="PQ315" s="4">
        <f t="shared" si="126"/>
        <v>28069</v>
      </c>
      <c r="PR315" s="4">
        <f t="shared" si="126"/>
        <v>42258.635420399994</v>
      </c>
      <c r="PS315" s="4">
        <f t="shared" si="126"/>
        <v>34017.978846599995</v>
      </c>
      <c r="PT315" s="4">
        <f t="shared" si="126"/>
        <v>24829.702249799997</v>
      </c>
      <c r="PU315" s="4">
        <f t="shared" si="126"/>
        <v>29764.087210199999</v>
      </c>
      <c r="PV315" s="4">
        <f t="shared" si="126"/>
        <v>27134.855012999997</v>
      </c>
      <c r="PW315" s="4">
        <f t="shared" si="126"/>
        <v>26597.221194599999</v>
      </c>
      <c r="PX315" s="4">
        <f t="shared" si="126"/>
        <v>23084.156037599998</v>
      </c>
      <c r="PY315" s="4">
        <f t="shared" si="126"/>
        <v>22528.517806199998</v>
      </c>
      <c r="PZ315" s="4">
        <f t="shared" si="126"/>
        <v>28979.8664211</v>
      </c>
      <c r="QA315" s="4">
        <f t="shared" si="126"/>
        <v>22304.234261400001</v>
      </c>
      <c r="QB315" s="4">
        <f t="shared" si="126"/>
        <v>15015.717185699999</v>
      </c>
      <c r="QC315" s="4">
        <f t="shared" si="126"/>
        <v>9471.9012170999995</v>
      </c>
      <c r="QD315" s="4">
        <f t="shared" si="126"/>
        <v>16482.084765299998</v>
      </c>
      <c r="QE315" s="4">
        <f t="shared" si="126"/>
        <v>4576.4278350000004</v>
      </c>
      <c r="QF315" s="4">
        <f t="shared" si="126"/>
        <v>5307.3702590999992</v>
      </c>
      <c r="QG315" s="4">
        <f t="shared" si="126"/>
        <v>7562.4781028999996</v>
      </c>
      <c r="QH315" s="4">
        <f t="shared" si="126"/>
        <v>2812.1790795000002</v>
      </c>
      <c r="QI315" s="4">
        <f t="shared" si="126"/>
        <v>420.27444059999999</v>
      </c>
      <c r="QJ315" s="4">
        <f t="shared" si="126"/>
        <v>4710.8362895999999</v>
      </c>
      <c r="QK315" s="4">
        <f t="shared" si="126"/>
        <v>9407.8569479999987</v>
      </c>
      <c r="QL315" s="4">
        <f t="shared" si="126"/>
        <v>2497.5427763999996</v>
      </c>
      <c r="QM315" s="4">
        <f t="shared" si="126"/>
        <v>4709.5135163999994</v>
      </c>
      <c r="QN315" s="4">
        <f t="shared" si="126"/>
        <v>4874.1252924</v>
      </c>
      <c r="QO315" s="4">
        <f t="shared" si="126"/>
        <v>7474.6606598999997</v>
      </c>
      <c r="QP315" s="4">
        <f t="shared" si="126"/>
        <v>4850.0949125999996</v>
      </c>
      <c r="QQ315" s="4">
        <f t="shared" si="126"/>
        <v>4624.2313887</v>
      </c>
      <c r="QR315" s="4">
        <f t="shared" si="126"/>
        <v>38.691116100000002</v>
      </c>
      <c r="QS315" s="4">
        <f t="shared" si="126"/>
        <v>2808.9456338999998</v>
      </c>
      <c r="QT315" s="4">
        <f t="shared" si="126"/>
        <v>99.832632899999993</v>
      </c>
      <c r="QU315" s="4">
        <f t="shared" si="126"/>
        <v>2546.3016662999999</v>
      </c>
      <c r="QV315" s="4">
        <f t="shared" si="126"/>
        <v>2020.8300125999997</v>
      </c>
      <c r="QW315" s="4" t="str">
        <f t="shared" si="126"/>
        <v/>
      </c>
      <c r="QX315" s="4" t="str">
        <f t="shared" si="126"/>
        <v/>
      </c>
      <c r="QY315" s="4">
        <f t="shared" si="126"/>
        <v>2372.9448896999997</v>
      </c>
      <c r="QZ315" s="4">
        <f t="shared" si="126"/>
        <v>2314.8163562999998</v>
      </c>
      <c r="RA315" s="4">
        <f t="shared" si="126"/>
        <v>0</v>
      </c>
      <c r="RB315" s="4">
        <f t="shared" si="126"/>
        <v>0</v>
      </c>
      <c r="RC315" s="4">
        <f t="shared" si="126"/>
        <v>2425.0474562999998</v>
      </c>
      <c r="RD315" s="4">
        <f t="shared" si="126"/>
        <v>2460.1376897999999</v>
      </c>
      <c r="RE315" s="4">
        <f t="shared" si="126"/>
        <v>0</v>
      </c>
      <c r="RF315" s="4">
        <f t="shared" si="126"/>
        <v>0</v>
      </c>
      <c r="RG315" s="4">
        <f t="shared" si="126"/>
        <v>0</v>
      </c>
      <c r="RH315" s="4">
        <v>0</v>
      </c>
      <c r="RI315" s="4">
        <f t="shared" si="126"/>
        <v>4950.4419572999996</v>
      </c>
      <c r="RJ315" s="4">
        <v>0</v>
      </c>
      <c r="RK315" s="4">
        <f t="shared" si="126"/>
        <v>2544.2807627999996</v>
      </c>
      <c r="RL315" s="4">
        <f t="shared" si="126"/>
        <v>2498.4981125999998</v>
      </c>
      <c r="RM315" s="4">
        <f t="shared" si="126"/>
        <v>0</v>
      </c>
      <c r="RN315" s="4">
        <f t="shared" si="126"/>
        <v>1489.4793668999998</v>
      </c>
      <c r="RO315" s="4">
        <f t="shared" si="126"/>
        <v>0</v>
      </c>
      <c r="RP315" s="4">
        <f t="shared" si="126"/>
        <v>68.380025700000004</v>
      </c>
      <c r="RQ315" s="4">
        <f t="shared" si="126"/>
        <v>31.489350899999998</v>
      </c>
      <c r="RR315" s="4">
        <f t="shared" ref="RR315:UC315" si="127">RR88</f>
        <v>0</v>
      </c>
      <c r="RS315" s="4">
        <f t="shared" si="127"/>
        <v>685.67418569999995</v>
      </c>
      <c r="RT315" s="4">
        <f t="shared" si="127"/>
        <v>0</v>
      </c>
      <c r="RU315" s="4">
        <f t="shared" si="127"/>
        <v>2725.1332542</v>
      </c>
      <c r="RV315" s="4">
        <f t="shared" si="127"/>
        <v>2500.4822723999996</v>
      </c>
      <c r="RW315" s="4">
        <f t="shared" si="127"/>
        <v>15300.3706296</v>
      </c>
      <c r="RX315" s="4">
        <f t="shared" si="127"/>
        <v>12575.274119099999</v>
      </c>
      <c r="RY315" s="4">
        <f t="shared" si="127"/>
        <v>15151.852594199998</v>
      </c>
      <c r="RZ315" s="4">
        <f t="shared" si="127"/>
        <v>20519.335546499999</v>
      </c>
      <c r="SA315" s="4">
        <f t="shared" si="127"/>
        <v>14859.887154</v>
      </c>
      <c r="SB315" s="4">
        <f t="shared" si="127"/>
        <v>27328.971980099999</v>
      </c>
      <c r="SC315" s="4">
        <f t="shared" si="127"/>
        <v>12404.599632599999</v>
      </c>
      <c r="SD315" s="4">
        <f t="shared" si="127"/>
        <v>14222.420702699997</v>
      </c>
      <c r="SE315" s="4">
        <f t="shared" si="127"/>
        <v>9881.4832409999981</v>
      </c>
      <c r="SF315" s="4">
        <f t="shared" si="127"/>
        <v>12317.994731699999</v>
      </c>
      <c r="SG315" s="4">
        <f t="shared" si="127"/>
        <v>9739.9832523000005</v>
      </c>
      <c r="SH315" s="4">
        <f t="shared" si="127"/>
        <v>14162.859165</v>
      </c>
      <c r="SI315" s="4">
        <f t="shared" si="127"/>
        <v>4782.5232482999991</v>
      </c>
      <c r="SJ315" s="4">
        <f t="shared" si="127"/>
        <v>2465.9799380999998</v>
      </c>
      <c r="SK315" s="4">
        <f t="shared" si="127"/>
        <v>5011.2527807999995</v>
      </c>
      <c r="SL315" s="4">
        <f t="shared" si="127"/>
        <v>4967.5277777999991</v>
      </c>
      <c r="SM315" s="4">
        <f t="shared" si="127"/>
        <v>9996.5277656999988</v>
      </c>
      <c r="SN315" s="4">
        <f t="shared" si="127"/>
        <v>7568.9817377999989</v>
      </c>
      <c r="SO315" s="4">
        <f t="shared" si="127"/>
        <v>10026.8413182</v>
      </c>
      <c r="SP315" s="4">
        <f t="shared" si="127"/>
        <v>12283.051473</v>
      </c>
      <c r="SQ315" s="4">
        <f t="shared" si="127"/>
        <v>14802.346519799998</v>
      </c>
      <c r="SR315" s="4">
        <f t="shared" si="127"/>
        <v>10101.5045166</v>
      </c>
      <c r="SS315" s="4">
        <f t="shared" si="127"/>
        <v>19460.8597806</v>
      </c>
      <c r="ST315" s="4">
        <f t="shared" si="127"/>
        <v>14575.821609299999</v>
      </c>
      <c r="SU315" s="4">
        <f t="shared" si="127"/>
        <v>8944.1147102999985</v>
      </c>
      <c r="SV315" s="4">
        <f t="shared" si="127"/>
        <v>16913.198597399998</v>
      </c>
      <c r="SW315" s="4">
        <f t="shared" si="127"/>
        <v>11664.508027199998</v>
      </c>
      <c r="SX315" s="4">
        <f t="shared" si="127"/>
        <v>22049.416701899998</v>
      </c>
      <c r="SY315" s="4">
        <f t="shared" si="127"/>
        <v>21274.786018499995</v>
      </c>
      <c r="SZ315" s="4">
        <f t="shared" si="127"/>
        <v>17204.502650999995</v>
      </c>
      <c r="TA315" s="4">
        <f t="shared" si="127"/>
        <v>20254.413469499999</v>
      </c>
      <c r="TB315" s="4">
        <f t="shared" si="127"/>
        <v>22517.347721399998</v>
      </c>
      <c r="TC315" s="4">
        <f t="shared" si="127"/>
        <v>28649.026146299999</v>
      </c>
      <c r="TD315" s="4">
        <f t="shared" si="127"/>
        <v>17595.529106399998</v>
      </c>
      <c r="TE315" s="4">
        <f t="shared" si="127"/>
        <v>7590.4400585999992</v>
      </c>
      <c r="TF315" s="4">
        <f t="shared" si="127"/>
        <v>7620.974073299999</v>
      </c>
      <c r="TG315" s="4">
        <f t="shared" si="127"/>
        <v>5099.3274296999989</v>
      </c>
      <c r="TH315" s="4">
        <f t="shared" si="127"/>
        <v>5131.9190915999998</v>
      </c>
      <c r="TI315" s="4">
        <f t="shared" si="127"/>
        <v>4997.8780740000002</v>
      </c>
      <c r="TJ315" s="4">
        <f t="shared" si="127"/>
        <v>2584.2946520999994</v>
      </c>
      <c r="TK315" s="4">
        <f t="shared" si="127"/>
        <v>19691.904166199998</v>
      </c>
      <c r="TL315" s="4">
        <f t="shared" si="127"/>
        <v>27640.338093899998</v>
      </c>
      <c r="TM315" s="4">
        <f t="shared" si="127"/>
        <v>28061.9720514</v>
      </c>
      <c r="TN315" s="4">
        <f t="shared" si="127"/>
        <v>33571.983816</v>
      </c>
      <c r="TO315" s="4">
        <f t="shared" si="127"/>
        <v>49601.974096499995</v>
      </c>
      <c r="TP315" s="4">
        <f t="shared" si="127"/>
        <v>40065.734660699993</v>
      </c>
      <c r="TQ315" s="4">
        <f t="shared" si="127"/>
        <v>33047.761448099998</v>
      </c>
      <c r="TR315" s="4">
        <f t="shared" si="127"/>
        <v>27756.8523666</v>
      </c>
      <c r="TS315" s="4">
        <f t="shared" si="127"/>
        <v>15373.159899299997</v>
      </c>
      <c r="TT315" s="4">
        <f t="shared" si="127"/>
        <v>12823.441068899998</v>
      </c>
      <c r="TU315" s="4">
        <f t="shared" si="127"/>
        <v>15588.404493899998</v>
      </c>
      <c r="TV315" s="4">
        <f t="shared" si="127"/>
        <v>15160.560851099999</v>
      </c>
      <c r="TW315" s="4">
        <f t="shared" si="127"/>
        <v>20233.910484899996</v>
      </c>
      <c r="TX315" s="4">
        <f t="shared" si="127"/>
        <v>17872.723579199999</v>
      </c>
      <c r="TY315" s="4">
        <f t="shared" si="127"/>
        <v>20301.739355099999</v>
      </c>
      <c r="TZ315" s="4">
        <f t="shared" si="127"/>
        <v>4972.7086394999997</v>
      </c>
      <c r="UA315" s="4">
        <f t="shared" si="127"/>
        <v>7465.0338105000001</v>
      </c>
      <c r="UB315" s="4">
        <f t="shared" si="127"/>
        <v>5055.9698636999992</v>
      </c>
      <c r="UC315" s="4">
        <f t="shared" si="127"/>
        <v>2318.4539825999996</v>
      </c>
      <c r="UD315" s="4">
        <f t="shared" ref="UD315:WO315" si="128">UD88</f>
        <v>5133.8665076999996</v>
      </c>
      <c r="UE315" s="4" t="str">
        <f t="shared" si="128"/>
        <v/>
      </c>
      <c r="UF315" s="4">
        <f t="shared" si="128"/>
        <v>2591.9005979999997</v>
      </c>
      <c r="UG315" s="4">
        <f t="shared" si="128"/>
        <v>75.581790899999987</v>
      </c>
      <c r="UH315" s="4">
        <f t="shared" si="128"/>
        <v>63.897294299999992</v>
      </c>
      <c r="UI315" s="4">
        <f t="shared" si="128"/>
        <v>2596.9712285999994</v>
      </c>
      <c r="UJ315" s="4">
        <f t="shared" si="128"/>
        <v>2685.0826211999997</v>
      </c>
      <c r="UK315" s="4">
        <f t="shared" si="128"/>
        <v>2755.0426259999995</v>
      </c>
      <c r="UL315" s="4">
        <f t="shared" si="128"/>
        <v>5300.0582627999993</v>
      </c>
      <c r="UM315" s="4">
        <f t="shared" si="128"/>
        <v>2812.5465165000001</v>
      </c>
      <c r="UN315" s="4">
        <f t="shared" si="128"/>
        <v>2696.9140925999995</v>
      </c>
      <c r="UO315" s="4">
        <f t="shared" si="128"/>
        <v>207.89585459999998</v>
      </c>
      <c r="UP315" s="4">
        <f t="shared" si="128"/>
        <v>322.05853050000002</v>
      </c>
      <c r="UQ315" s="4">
        <f t="shared" si="128"/>
        <v>250.1878533</v>
      </c>
      <c r="UR315" s="4">
        <f t="shared" si="128"/>
        <v>2507.8677561</v>
      </c>
      <c r="US315" s="4">
        <f t="shared" si="128"/>
        <v>2784.7682792999994</v>
      </c>
      <c r="UT315" s="4">
        <f t="shared" si="128"/>
        <v>75.581790899999987</v>
      </c>
      <c r="UU315" s="4">
        <f t="shared" si="128"/>
        <v>5019.7038317999995</v>
      </c>
      <c r="UV315" s="4">
        <f t="shared" si="128"/>
        <v>5886.9286391999995</v>
      </c>
      <c r="UW315" s="4">
        <f t="shared" si="128"/>
        <v>2841.9414764999997</v>
      </c>
      <c r="UX315" s="4">
        <f t="shared" si="128"/>
        <v>4983.0703628999991</v>
      </c>
      <c r="UY315" s="4">
        <f t="shared" si="128"/>
        <v>2644.7012948999995</v>
      </c>
      <c r="UZ315" s="4">
        <f t="shared" si="128"/>
        <v>7768.3530539999992</v>
      </c>
      <c r="VA315" s="4">
        <f t="shared" si="128"/>
        <v>18004.670205899998</v>
      </c>
      <c r="VB315" s="4">
        <f t="shared" si="128"/>
        <v>25336.8755409</v>
      </c>
      <c r="VC315" s="4">
        <f t="shared" si="128"/>
        <v>17399.905647600001</v>
      </c>
      <c r="VD315" s="4">
        <f t="shared" si="128"/>
        <v>34699.060069799998</v>
      </c>
      <c r="VE315" s="4">
        <f t="shared" si="128"/>
        <v>40936.045938899995</v>
      </c>
      <c r="VF315" s="4">
        <f t="shared" si="128"/>
        <v>32694.103335599997</v>
      </c>
      <c r="VG315" s="4">
        <f t="shared" si="128"/>
        <v>35348.872404299997</v>
      </c>
      <c r="VH315" s="4">
        <f t="shared" si="128"/>
        <v>54369.285452999997</v>
      </c>
      <c r="VI315" s="4">
        <f t="shared" si="128"/>
        <v>67387.578362999993</v>
      </c>
      <c r="VJ315" s="4">
        <f t="shared" si="128"/>
        <v>66663.286548599994</v>
      </c>
      <c r="VK315" s="4">
        <f t="shared" si="128"/>
        <v>81788.720422500002</v>
      </c>
      <c r="VL315" s="4">
        <f t="shared" si="128"/>
        <v>60896.436320999994</v>
      </c>
      <c r="VM315" s="4">
        <f t="shared" si="128"/>
        <v>72581.043152099999</v>
      </c>
      <c r="VN315" s="4">
        <f t="shared" si="128"/>
        <v>70475.702629499981</v>
      </c>
      <c r="VO315" s="4">
        <f t="shared" si="128"/>
        <v>58288.331751299993</v>
      </c>
      <c r="VP315" s="4">
        <f t="shared" si="128"/>
        <v>71633.459872799998</v>
      </c>
      <c r="VQ315" s="4">
        <f t="shared" si="128"/>
        <v>67490.534210400001</v>
      </c>
      <c r="VR315" s="4">
        <f t="shared" si="128"/>
        <v>59701.090272599999</v>
      </c>
      <c r="VS315" s="4">
        <f t="shared" si="128"/>
        <v>63841.664338199997</v>
      </c>
      <c r="VT315" s="4">
        <f t="shared" si="128"/>
        <v>50932.830910500001</v>
      </c>
      <c r="VU315" s="4">
        <f t="shared" si="128"/>
        <v>42410.974800600001</v>
      </c>
      <c r="VV315" s="4">
        <f t="shared" si="128"/>
        <v>39973.618204799997</v>
      </c>
      <c r="VW315" s="4">
        <f t="shared" si="128"/>
        <v>54680.137154999997</v>
      </c>
      <c r="VX315" s="4">
        <f t="shared" si="128"/>
        <v>46723.399151099991</v>
      </c>
      <c r="VY315" s="4">
        <f t="shared" si="128"/>
        <v>44088.1409871</v>
      </c>
      <c r="VZ315" s="4">
        <f t="shared" si="128"/>
        <v>32217.464059199996</v>
      </c>
      <c r="WA315" s="4">
        <f t="shared" si="128"/>
        <v>14970.301972499998</v>
      </c>
      <c r="WB315" s="4">
        <f t="shared" si="128"/>
        <v>5747.3760665999998</v>
      </c>
      <c r="WC315" s="4">
        <f t="shared" si="128"/>
        <v>12314.246874299999</v>
      </c>
      <c r="WD315" s="4">
        <f t="shared" si="128"/>
        <v>10395.1234233</v>
      </c>
      <c r="WE315" s="4">
        <f t="shared" si="128"/>
        <v>5975.0767754999997</v>
      </c>
      <c r="WF315" s="4">
        <f t="shared" si="128"/>
        <v>281.56697309999998</v>
      </c>
      <c r="WG315" s="4">
        <f t="shared" si="128"/>
        <v>3537.4262300999999</v>
      </c>
      <c r="WH315" s="4">
        <f t="shared" si="128"/>
        <v>1032.0570456</v>
      </c>
      <c r="WI315" s="4">
        <f t="shared" si="128"/>
        <v>252.75991229999997</v>
      </c>
      <c r="WJ315" s="4">
        <f t="shared" si="128"/>
        <v>369.78859679999994</v>
      </c>
      <c r="WK315" s="4">
        <f t="shared" si="128"/>
        <v>317.61254279999997</v>
      </c>
      <c r="WL315" s="4">
        <f t="shared" si="128"/>
        <v>308.61033629999997</v>
      </c>
      <c r="WM315" s="4">
        <f t="shared" si="128"/>
        <v>152.0454306</v>
      </c>
      <c r="WN315" s="4">
        <f t="shared" si="128"/>
        <v>488.61772259999998</v>
      </c>
      <c r="WO315" s="4">
        <f t="shared" si="128"/>
        <v>401.27794769999997</v>
      </c>
      <c r="WP315" s="4">
        <f t="shared" ref="WP315:ZA315" si="129">WP88</f>
        <v>194.3374293</v>
      </c>
      <c r="WQ315" s="4">
        <f t="shared" si="129"/>
        <v>298.83651209999999</v>
      </c>
      <c r="WR315" s="4">
        <f t="shared" si="129"/>
        <v>98.068935299999993</v>
      </c>
      <c r="WS315" s="4">
        <f t="shared" si="129"/>
        <v>157.44675449999997</v>
      </c>
      <c r="WT315" s="4">
        <f t="shared" si="129"/>
        <v>50.375612699999998</v>
      </c>
      <c r="WU315" s="4">
        <f t="shared" si="129"/>
        <v>84.583997399999987</v>
      </c>
      <c r="WV315" s="4">
        <f t="shared" si="129"/>
        <v>102.58841039999999</v>
      </c>
      <c r="WW315" s="4">
        <f t="shared" si="129"/>
        <v>61.178260499999993</v>
      </c>
      <c r="WX315" s="4">
        <f t="shared" si="129"/>
        <v>116.99194079999999</v>
      </c>
      <c r="WY315" s="4">
        <f t="shared" si="129"/>
        <v>961.36216679999984</v>
      </c>
      <c r="WZ315" s="4">
        <f t="shared" si="129"/>
        <v>35.090233499999997</v>
      </c>
      <c r="XA315" s="4">
        <f t="shared" si="129"/>
        <v>5423.2598889000001</v>
      </c>
      <c r="XB315" s="4">
        <f t="shared" si="129"/>
        <v>2557.9126754999998</v>
      </c>
      <c r="XC315" s="4">
        <f t="shared" si="129"/>
        <v>2636.1032690999996</v>
      </c>
      <c r="XD315" s="4">
        <f t="shared" si="129"/>
        <v>98.068935299999993</v>
      </c>
      <c r="XE315" s="4">
        <f t="shared" si="129"/>
        <v>5097.2697824999996</v>
      </c>
      <c r="XF315" s="4">
        <f t="shared" si="129"/>
        <v>2491.1493725999999</v>
      </c>
      <c r="XG315" s="4">
        <f t="shared" si="129"/>
        <v>10618.341400799998</v>
      </c>
      <c r="XH315" s="4">
        <f t="shared" si="129"/>
        <v>13108.829386799998</v>
      </c>
      <c r="XI315" s="4">
        <f t="shared" si="129"/>
        <v>45513.0984168</v>
      </c>
      <c r="XJ315" s="4">
        <f t="shared" si="129"/>
        <v>65624.76261179999</v>
      </c>
      <c r="XK315" s="4">
        <f t="shared" si="129"/>
        <v>69636.329546699999</v>
      </c>
      <c r="XL315" s="4">
        <f t="shared" si="129"/>
        <v>67338.856216799992</v>
      </c>
      <c r="XM315" s="4">
        <f t="shared" si="129"/>
        <v>73404.35923799999</v>
      </c>
      <c r="XN315" s="4">
        <f t="shared" si="129"/>
        <v>61450.457829599989</v>
      </c>
      <c r="XO315" s="4">
        <f t="shared" si="129"/>
        <v>55831.831687799997</v>
      </c>
      <c r="XP315" s="4">
        <f t="shared" si="129"/>
        <v>53696.655280799991</v>
      </c>
      <c r="XQ315" s="4">
        <f t="shared" si="129"/>
        <v>56536.024698299996</v>
      </c>
      <c r="XR315" s="4">
        <f t="shared" si="129"/>
        <v>30963.291347099996</v>
      </c>
      <c r="XS315" s="4">
        <f t="shared" si="129"/>
        <v>39641.344925699996</v>
      </c>
      <c r="XT315" s="4">
        <f t="shared" si="129"/>
        <v>32431.459367999996</v>
      </c>
      <c r="XU315" s="4">
        <f t="shared" si="129"/>
        <v>29956.073042699998</v>
      </c>
      <c r="XV315" s="4">
        <f t="shared" si="129"/>
        <v>18590.585246099996</v>
      </c>
      <c r="XW315" s="4">
        <f t="shared" si="129"/>
        <v>48489.521835300002</v>
      </c>
      <c r="XX315" s="4">
        <f t="shared" si="129"/>
        <v>23652.544332899997</v>
      </c>
      <c r="XY315" s="4">
        <f t="shared" si="129"/>
        <v>29249.601922799997</v>
      </c>
      <c r="XZ315" s="4">
        <f t="shared" si="129"/>
        <v>28172.350126199999</v>
      </c>
      <c r="YA315" s="4">
        <f t="shared" si="129"/>
        <v>18708.165086099998</v>
      </c>
      <c r="YB315" s="4">
        <f t="shared" si="129"/>
        <v>11257.351087499999</v>
      </c>
      <c r="YC315" s="4">
        <f t="shared" si="129"/>
        <v>16484.987517599999</v>
      </c>
      <c r="YD315" s="4">
        <f t="shared" si="129"/>
        <v>9037.8478889999988</v>
      </c>
      <c r="YE315" s="4">
        <f t="shared" si="129"/>
        <v>14358.298905299998</v>
      </c>
      <c r="YF315" s="4">
        <f t="shared" si="129"/>
        <v>6222.2149016999992</v>
      </c>
      <c r="YG315" s="4">
        <f t="shared" si="129"/>
        <v>10592.400348599998</v>
      </c>
      <c r="YH315" s="4">
        <f t="shared" si="129"/>
        <v>12802.717622099999</v>
      </c>
      <c r="YI315" s="4">
        <f t="shared" si="129"/>
        <v>15612.912541799999</v>
      </c>
      <c r="YJ315" s="4">
        <f t="shared" si="129"/>
        <v>11456.942865899999</v>
      </c>
      <c r="YK315" s="4">
        <f t="shared" si="129"/>
        <v>9986.1660422999994</v>
      </c>
      <c r="YL315" s="4">
        <f t="shared" si="129"/>
        <v>8578.6986137999993</v>
      </c>
      <c r="YM315" s="4">
        <f t="shared" si="129"/>
        <v>7751.7081578999987</v>
      </c>
      <c r="YN315" s="4">
        <f t="shared" si="129"/>
        <v>3218.7848636999997</v>
      </c>
      <c r="YO315" s="4">
        <f t="shared" si="129"/>
        <v>5986.0631417999994</v>
      </c>
      <c r="YP315" s="4">
        <f t="shared" si="129"/>
        <v>2336.3481645000002</v>
      </c>
      <c r="YQ315" s="4">
        <f t="shared" si="129"/>
        <v>507.39375329999996</v>
      </c>
      <c r="YR315" s="4">
        <f t="shared" si="129"/>
        <v>2600.7190859999996</v>
      </c>
      <c r="YS315" s="4">
        <f t="shared" si="129"/>
        <v>2666.7842585999997</v>
      </c>
      <c r="YT315" s="4">
        <f t="shared" si="129"/>
        <v>2959.9254971999994</v>
      </c>
      <c r="YU315" s="4">
        <f t="shared" si="129"/>
        <v>2824.4514752999994</v>
      </c>
      <c r="YV315" s="4">
        <f t="shared" si="129"/>
        <v>2749.0901465999996</v>
      </c>
      <c r="YW315" s="4">
        <f t="shared" si="129"/>
        <v>5022.0921723000001</v>
      </c>
      <c r="YX315" s="4">
        <f t="shared" si="129"/>
        <v>251.91480719999998</v>
      </c>
      <c r="YY315" s="4">
        <f t="shared" si="129"/>
        <v>4803.6141321000005</v>
      </c>
      <c r="YZ315" s="4">
        <f t="shared" si="129"/>
        <v>9190.9956306000004</v>
      </c>
      <c r="ZA315" s="4">
        <f t="shared" si="129"/>
        <v>10340.632516199999</v>
      </c>
      <c r="ZB315" s="4">
        <f t="shared" ref="ZB315:ABM315" si="130">ZB88</f>
        <v>13190.988299999999</v>
      </c>
      <c r="ZC315" s="4">
        <f t="shared" si="130"/>
        <v>5199.5274995999998</v>
      </c>
      <c r="ZD315" s="4">
        <f t="shared" si="130"/>
        <v>10326.596422799999</v>
      </c>
      <c r="ZE315" s="4">
        <f t="shared" si="130"/>
        <v>5374.9051796999993</v>
      </c>
      <c r="ZF315" s="4">
        <f t="shared" si="130"/>
        <v>5489.2515740999997</v>
      </c>
      <c r="ZG315" s="4">
        <f t="shared" si="130"/>
        <v>2650.4333121</v>
      </c>
      <c r="ZH315" s="4">
        <f t="shared" si="130"/>
        <v>2012.6729111999998</v>
      </c>
      <c r="ZI315" s="4">
        <f t="shared" si="130"/>
        <v>25355.835290099996</v>
      </c>
      <c r="ZJ315" s="4">
        <f t="shared" si="130"/>
        <v>49596.315566699996</v>
      </c>
      <c r="ZK315" s="4">
        <f t="shared" si="130"/>
        <v>79887.12371639999</v>
      </c>
      <c r="ZL315" s="4">
        <f t="shared" si="130"/>
        <v>76302.187882199985</v>
      </c>
      <c r="ZM315" s="4">
        <f t="shared" si="130"/>
        <v>67628.506803899989</v>
      </c>
      <c r="ZN315" s="4">
        <f t="shared" si="130"/>
        <v>46832.454452699996</v>
      </c>
      <c r="ZO315" s="4">
        <f t="shared" si="130"/>
        <v>64235.997726599991</v>
      </c>
      <c r="ZP315" s="4">
        <f t="shared" si="130"/>
        <v>54990.253982999995</v>
      </c>
      <c r="ZQ315" s="4">
        <f t="shared" si="130"/>
        <v>45086.173366499999</v>
      </c>
      <c r="ZR315" s="4">
        <f t="shared" si="130"/>
        <v>43121.414240099999</v>
      </c>
      <c r="ZS315" s="4">
        <f t="shared" si="130"/>
        <v>45375.750466199992</v>
      </c>
      <c r="ZT315" s="4">
        <f t="shared" si="130"/>
        <v>39453.768337199996</v>
      </c>
      <c r="ZU315" s="4">
        <f t="shared" si="130"/>
        <v>33368.864642399996</v>
      </c>
      <c r="ZV315" s="4">
        <f t="shared" si="130"/>
        <v>24157.549745699998</v>
      </c>
      <c r="ZW315" s="4">
        <f t="shared" si="130"/>
        <v>47144.886133799992</v>
      </c>
      <c r="ZX315" s="4">
        <f t="shared" si="130"/>
        <v>43984.156316099994</v>
      </c>
      <c r="ZY315" s="4">
        <f t="shared" si="130"/>
        <v>51789.951200399992</v>
      </c>
      <c r="ZZ315" s="4">
        <f t="shared" si="130"/>
        <v>42579.077228099995</v>
      </c>
      <c r="AAA315" s="4">
        <f t="shared" si="130"/>
        <v>36694.463441999993</v>
      </c>
      <c r="AAB315" s="4">
        <f t="shared" si="130"/>
        <v>37159.418221799999</v>
      </c>
      <c r="AAC315" s="4">
        <f t="shared" si="130"/>
        <v>16045.202172299998</v>
      </c>
      <c r="AAD315" s="4">
        <f t="shared" si="130"/>
        <v>9317.7981392999991</v>
      </c>
      <c r="AAE315" s="4">
        <f t="shared" si="130"/>
        <v>5614.437359999999</v>
      </c>
      <c r="AAF315" s="4">
        <f t="shared" si="130"/>
        <v>14920.3672842</v>
      </c>
      <c r="AAG315" s="4">
        <f t="shared" si="130"/>
        <v>18611.859848399996</v>
      </c>
      <c r="AAH315" s="4">
        <f t="shared" si="130"/>
        <v>10935.035351099999</v>
      </c>
      <c r="AAI315" s="4">
        <f t="shared" si="130"/>
        <v>10622.493438899999</v>
      </c>
      <c r="AAJ315" s="4">
        <f t="shared" si="130"/>
        <v>10296.2093829</v>
      </c>
      <c r="AAK315" s="4">
        <f t="shared" si="130"/>
        <v>4706.463789299999</v>
      </c>
      <c r="AAL315" s="4">
        <f t="shared" si="130"/>
        <v>7214.1110831999995</v>
      </c>
      <c r="AAM315" s="4">
        <f t="shared" si="130"/>
        <v>2517.5680928999996</v>
      </c>
      <c r="AAN315" s="4">
        <f t="shared" si="130"/>
        <v>301.37182739999997</v>
      </c>
      <c r="AAO315" s="4">
        <f t="shared" si="130"/>
        <v>265.39974510000002</v>
      </c>
      <c r="AAP315" s="4">
        <f t="shared" si="130"/>
        <v>68.380025700000004</v>
      </c>
      <c r="AAQ315" s="4">
        <f t="shared" si="130"/>
        <v>280.79535540000001</v>
      </c>
      <c r="AAR315" s="4">
        <f t="shared" si="130"/>
        <v>305.00945369999994</v>
      </c>
      <c r="AAS315" s="4">
        <f t="shared" si="130"/>
        <v>198.82016069999997</v>
      </c>
      <c r="AAT315" s="4">
        <f t="shared" si="130"/>
        <v>226.78211639999998</v>
      </c>
      <c r="AAU315" s="4">
        <f t="shared" si="130"/>
        <v>213.15020369999999</v>
      </c>
      <c r="AAV315" s="4">
        <f t="shared" si="130"/>
        <v>111.55387319999998</v>
      </c>
      <c r="AAW315" s="4">
        <f t="shared" si="130"/>
        <v>43.173847499999994</v>
      </c>
      <c r="AAX315" s="4">
        <f t="shared" si="130"/>
        <v>232.14669659999996</v>
      </c>
      <c r="AAY315" s="4">
        <f t="shared" si="130"/>
        <v>172.76887740000001</v>
      </c>
      <c r="AAZ315" s="4">
        <f t="shared" si="130"/>
        <v>12.566345399999998</v>
      </c>
      <c r="ABA315" s="4">
        <f t="shared" si="130"/>
        <v>26.969875799999997</v>
      </c>
      <c r="ABB315" s="4">
        <f t="shared" si="130"/>
        <v>85.465846200000001</v>
      </c>
      <c r="ABC315" s="4">
        <f t="shared" si="130"/>
        <v>4082.7027380999998</v>
      </c>
      <c r="ABD315" s="4">
        <f t="shared" si="130"/>
        <v>5482.1967836999993</v>
      </c>
      <c r="ABE315" s="4">
        <f t="shared" si="130"/>
        <v>4602.9200426999996</v>
      </c>
      <c r="ABF315" s="4">
        <f t="shared" si="130"/>
        <v>6429.7433192999997</v>
      </c>
      <c r="ABG315" s="4">
        <f t="shared" si="130"/>
        <v>11067.2391837</v>
      </c>
      <c r="ABH315" s="4">
        <f t="shared" si="130"/>
        <v>14115.680254199999</v>
      </c>
      <c r="ABI315" s="4">
        <f t="shared" si="130"/>
        <v>36950.015875499994</v>
      </c>
      <c r="ABJ315" s="4">
        <f t="shared" si="130"/>
        <v>50092.245285600002</v>
      </c>
      <c r="ABK315" s="4">
        <f t="shared" si="130"/>
        <v>73830.622901699986</v>
      </c>
      <c r="ABL315" s="4">
        <f t="shared" si="130"/>
        <v>56886.339134099995</v>
      </c>
      <c r="ABM315" s="4">
        <f t="shared" si="130"/>
        <v>57097.431690599995</v>
      </c>
      <c r="ABN315" s="4">
        <f t="shared" ref="ABN315:ADP315" si="131">ABN88</f>
        <v>38138.380620899996</v>
      </c>
      <c r="ABO315" s="4">
        <f t="shared" si="131"/>
        <v>36980.219196899998</v>
      </c>
      <c r="ABP315" s="4">
        <f t="shared" si="131"/>
        <v>32044.144026299997</v>
      </c>
      <c r="ABQ315" s="4">
        <f t="shared" si="131"/>
        <v>15023.029181999998</v>
      </c>
      <c r="ABR315" s="4">
        <f t="shared" si="131"/>
        <v>18682.701701999998</v>
      </c>
      <c r="ABS315" s="4">
        <f t="shared" si="131"/>
        <v>20709.373962899997</v>
      </c>
      <c r="ABT315" s="4">
        <f t="shared" si="131"/>
        <v>12744.736063499999</v>
      </c>
      <c r="ABU315" s="4">
        <f t="shared" si="131"/>
        <v>17312.4923853</v>
      </c>
      <c r="ABV315" s="4">
        <f t="shared" si="131"/>
        <v>12898.655422799997</v>
      </c>
      <c r="ABW315" s="4">
        <f t="shared" si="131"/>
        <v>25517.470826399996</v>
      </c>
      <c r="ABX315" s="4">
        <f t="shared" si="131"/>
        <v>29392.571659499998</v>
      </c>
      <c r="ABY315" s="4">
        <f t="shared" si="131"/>
        <v>17909.173329599998</v>
      </c>
      <c r="ABZ315" s="4">
        <f t="shared" si="131"/>
        <v>45106.051708199993</v>
      </c>
      <c r="ACA315" s="4">
        <f t="shared" si="131"/>
        <v>29998.658990999997</v>
      </c>
      <c r="ACB315" s="4">
        <f t="shared" si="131"/>
        <v>26778.000198599999</v>
      </c>
      <c r="ACC315" s="4">
        <f t="shared" si="131"/>
        <v>22003.156383599995</v>
      </c>
      <c r="ACD315" s="4">
        <f t="shared" si="131"/>
        <v>30696.789290999997</v>
      </c>
      <c r="ACE315" s="4">
        <f t="shared" si="131"/>
        <v>12427.086776999999</v>
      </c>
      <c r="ACF315" s="4">
        <f t="shared" si="131"/>
        <v>20259.410612699998</v>
      </c>
      <c r="ACG315" s="4">
        <f t="shared" si="131"/>
        <v>10537.799210399999</v>
      </c>
      <c r="ACH315" s="4">
        <f t="shared" si="131"/>
        <v>7912.5353327999992</v>
      </c>
      <c r="ACI315" s="4">
        <f t="shared" si="131"/>
        <v>7375.5996446999989</v>
      </c>
      <c r="ACJ315" s="4">
        <f t="shared" si="131"/>
        <v>8142.1834577999989</v>
      </c>
      <c r="ACK315" s="4">
        <f t="shared" si="131"/>
        <v>351.82092749999998</v>
      </c>
      <c r="ACL315" s="4">
        <f t="shared" si="131"/>
        <v>3158.4149645999996</v>
      </c>
      <c r="ACM315" s="4">
        <f t="shared" si="131"/>
        <v>2697.9429161999997</v>
      </c>
      <c r="ACN315" s="4">
        <f t="shared" si="131"/>
        <v>265.39974510000002</v>
      </c>
      <c r="ACO315" s="4">
        <f t="shared" si="131"/>
        <v>265.39974510000002</v>
      </c>
      <c r="ACP315" s="4">
        <f t="shared" si="131"/>
        <v>2751.4417433999997</v>
      </c>
      <c r="ACQ315" s="4">
        <f t="shared" si="131"/>
        <v>2561.2930958999996</v>
      </c>
      <c r="ACR315" s="4">
        <f t="shared" si="131"/>
        <v>133.15916879999997</v>
      </c>
      <c r="ACS315" s="4">
        <f t="shared" si="131"/>
        <v>188.97284909999999</v>
      </c>
      <c r="ACT315" s="4">
        <f t="shared" si="131"/>
        <v>154.8012081</v>
      </c>
      <c r="ACU315" s="4">
        <f t="shared" si="131"/>
        <v>109.79017559999998</v>
      </c>
      <c r="ACV315" s="4">
        <f t="shared" si="131"/>
        <v>145.76225790000001</v>
      </c>
      <c r="ACW315" s="4">
        <f t="shared" si="131"/>
        <v>68.380025700000004</v>
      </c>
      <c r="ACX315" s="4">
        <f t="shared" si="131"/>
        <v>312.21121890000001</v>
      </c>
      <c r="ACY315" s="4">
        <f t="shared" si="131"/>
        <v>313.09306769999995</v>
      </c>
      <c r="ACZ315" s="4">
        <f t="shared" si="131"/>
        <v>278.92142669999993</v>
      </c>
      <c r="ADA315" s="4">
        <f t="shared" si="131"/>
        <v>2133.1555034999997</v>
      </c>
      <c r="ADB315" s="4">
        <f t="shared" si="131"/>
        <v>2085.7561304999999</v>
      </c>
      <c r="ADC315" s="4">
        <f t="shared" si="131"/>
        <v>2662.4485019999997</v>
      </c>
      <c r="ADD315" s="4">
        <f t="shared" si="131"/>
        <v>7118.0630513999995</v>
      </c>
      <c r="ADE315" s="4">
        <f t="shared" si="131"/>
        <v>2269.6583489999998</v>
      </c>
      <c r="ADF315" s="4">
        <f t="shared" si="131"/>
        <v>2630.7754325999999</v>
      </c>
      <c r="ADG315" s="4">
        <f t="shared" si="131"/>
        <v>6465.6419141999995</v>
      </c>
      <c r="ADH315" s="4">
        <f t="shared" si="131"/>
        <v>7459.9999235999994</v>
      </c>
      <c r="ADI315" s="4">
        <f t="shared" si="131"/>
        <v>26066.936116199995</v>
      </c>
      <c r="ADJ315" s="4">
        <f t="shared" si="131"/>
        <v>45230.024952</v>
      </c>
      <c r="ADK315" s="4">
        <f t="shared" si="131"/>
        <v>64625.5911777</v>
      </c>
      <c r="ADL315" s="4">
        <f t="shared" si="131"/>
        <v>60575.186151899994</v>
      </c>
      <c r="ADM315" s="4">
        <f t="shared" si="131"/>
        <v>56465.550281699994</v>
      </c>
      <c r="ADN315" s="4">
        <f t="shared" si="131"/>
        <v>61048.224545699988</v>
      </c>
      <c r="ADO315" s="4">
        <f t="shared" si="131"/>
        <v>53751.7708308</v>
      </c>
      <c r="ADP315" s="4">
        <f t="shared" si="131"/>
        <v>45331.694769899994</v>
      </c>
    </row>
    <row r="316" spans="1:796" s="2" customFormat="1" ht="16.5">
      <c r="A316" s="23" t="s">
        <v>297</v>
      </c>
      <c r="B316" s="4">
        <f>B290-SUM(B314:B315)</f>
        <v>5825</v>
      </c>
      <c r="C316" s="4">
        <f t="shared" ref="C316:BN316" si="132">C290-SUM(C314:C315)</f>
        <v>4828</v>
      </c>
      <c r="D316" s="4">
        <f t="shared" si="132"/>
        <v>1070</v>
      </c>
      <c r="E316" s="4">
        <f t="shared" si="132"/>
        <v>3412</v>
      </c>
      <c r="F316" s="4">
        <f t="shared" si="132"/>
        <v>7165</v>
      </c>
      <c r="G316" s="4">
        <f t="shared" si="132"/>
        <v>7985</v>
      </c>
      <c r="H316" s="4">
        <f t="shared" si="132"/>
        <v>7433</v>
      </c>
      <c r="I316" s="4">
        <f t="shared" si="132"/>
        <v>13164</v>
      </c>
      <c r="J316" s="4">
        <f t="shared" si="132"/>
        <v>22694</v>
      </c>
      <c r="K316" s="4">
        <f t="shared" si="132"/>
        <v>14530</v>
      </c>
      <c r="L316" s="4">
        <f t="shared" si="132"/>
        <v>28007</v>
      </c>
      <c r="M316" s="4">
        <f t="shared" si="132"/>
        <v>10072</v>
      </c>
      <c r="N316" s="4">
        <f t="shared" si="132"/>
        <v>15164</v>
      </c>
      <c r="O316" s="4">
        <f t="shared" si="132"/>
        <v>15582</v>
      </c>
      <c r="P316" s="4">
        <f t="shared" si="132"/>
        <v>9218</v>
      </c>
      <c r="Q316" s="4">
        <f t="shared" si="132"/>
        <v>14001</v>
      </c>
      <c r="R316" s="4">
        <f t="shared" si="132"/>
        <v>13276</v>
      </c>
      <c r="S316" s="4">
        <f t="shared" si="132"/>
        <v>15170</v>
      </c>
      <c r="T316" s="4">
        <f t="shared" si="132"/>
        <v>12478</v>
      </c>
      <c r="U316" s="4">
        <f t="shared" si="132"/>
        <v>17953</v>
      </c>
      <c r="V316" s="4">
        <f t="shared" si="132"/>
        <v>13925</v>
      </c>
      <c r="W316" s="4">
        <f t="shared" si="132"/>
        <v>12655</v>
      </c>
      <c r="X316" s="4">
        <f t="shared" si="132"/>
        <v>14229</v>
      </c>
      <c r="Y316" s="4">
        <f t="shared" si="132"/>
        <v>14813</v>
      </c>
      <c r="Z316" s="4">
        <f t="shared" si="132"/>
        <v>13850</v>
      </c>
      <c r="AA316" s="4">
        <f t="shared" si="132"/>
        <v>14159</v>
      </c>
      <c r="AB316" s="4">
        <f t="shared" si="132"/>
        <v>10710</v>
      </c>
      <c r="AC316" s="4">
        <f t="shared" si="132"/>
        <v>15721</v>
      </c>
      <c r="AD316" s="4">
        <f t="shared" si="132"/>
        <v>15144</v>
      </c>
      <c r="AE316" s="4">
        <f t="shared" si="132"/>
        <v>18512</v>
      </c>
      <c r="AF316" s="4">
        <f t="shared" si="132"/>
        <v>10622</v>
      </c>
      <c r="AG316" s="4">
        <f t="shared" si="132"/>
        <v>8705</v>
      </c>
      <c r="AH316" s="4">
        <f t="shared" si="132"/>
        <v>9620</v>
      </c>
      <c r="AI316" s="4">
        <f t="shared" si="132"/>
        <v>6436</v>
      </c>
      <c r="AJ316" s="4">
        <f t="shared" si="132"/>
        <v>7307</v>
      </c>
      <c r="AK316" s="4">
        <f t="shared" si="132"/>
        <v>6910</v>
      </c>
      <c r="AL316" s="4">
        <f t="shared" si="132"/>
        <v>9539</v>
      </c>
      <c r="AM316" s="4">
        <f t="shared" si="132"/>
        <v>4557</v>
      </c>
      <c r="AN316" s="4">
        <f t="shared" si="132"/>
        <v>5810</v>
      </c>
      <c r="AO316" s="4">
        <f t="shared" si="132"/>
        <v>5516</v>
      </c>
      <c r="AP316" s="4">
        <f t="shared" si="132"/>
        <v>5590</v>
      </c>
      <c r="AQ316" s="4">
        <f t="shared" si="132"/>
        <v>6859</v>
      </c>
      <c r="AR316" s="4">
        <f t="shared" si="132"/>
        <v>4642</v>
      </c>
      <c r="AS316" s="4">
        <f t="shared" si="132"/>
        <v>3199</v>
      </c>
      <c r="AT316" s="4">
        <f t="shared" si="132"/>
        <v>7064</v>
      </c>
      <c r="AU316" s="4">
        <f t="shared" si="132"/>
        <v>5170</v>
      </c>
      <c r="AV316" s="4">
        <f t="shared" si="132"/>
        <v>4928</v>
      </c>
      <c r="AW316" s="4">
        <f t="shared" si="132"/>
        <v>8455</v>
      </c>
      <c r="AX316" s="4">
        <f t="shared" si="132"/>
        <v>7419</v>
      </c>
      <c r="AY316" s="4">
        <f t="shared" si="132"/>
        <v>7773</v>
      </c>
      <c r="AZ316" s="4">
        <f t="shared" si="132"/>
        <v>8105</v>
      </c>
      <c r="BA316" s="4">
        <f t="shared" si="132"/>
        <v>6238</v>
      </c>
      <c r="BB316" s="4">
        <f t="shared" si="132"/>
        <v>10743</v>
      </c>
      <c r="BC316" s="4">
        <f t="shared" si="132"/>
        <v>5071</v>
      </c>
      <c r="BD316" s="4">
        <f t="shared" si="132"/>
        <v>8534</v>
      </c>
      <c r="BE316" s="4">
        <f t="shared" si="132"/>
        <v>5741</v>
      </c>
      <c r="BF316" s="4">
        <f t="shared" si="132"/>
        <v>11912</v>
      </c>
      <c r="BG316" s="4">
        <f t="shared" si="132"/>
        <v>13724</v>
      </c>
      <c r="BH316" s="4">
        <f t="shared" si="132"/>
        <v>15478</v>
      </c>
      <c r="BI316" s="4">
        <f t="shared" si="132"/>
        <v>16008</v>
      </c>
      <c r="BJ316" s="4">
        <f t="shared" si="132"/>
        <v>12082</v>
      </c>
      <c r="BK316" s="4">
        <f t="shared" si="132"/>
        <v>12707</v>
      </c>
      <c r="BL316" s="4">
        <f t="shared" si="132"/>
        <v>14586</v>
      </c>
      <c r="BM316" s="4">
        <f t="shared" si="132"/>
        <v>14075</v>
      </c>
      <c r="BN316" s="4">
        <f t="shared" si="132"/>
        <v>10937</v>
      </c>
      <c r="BO316" s="4">
        <f t="shared" ref="BO316:DZ316" si="133">BO290-SUM(BO314:BO315)</f>
        <v>15038</v>
      </c>
      <c r="BP316" s="4">
        <f t="shared" si="133"/>
        <v>12827</v>
      </c>
      <c r="BQ316" s="4">
        <f t="shared" si="133"/>
        <v>13430</v>
      </c>
      <c r="BR316" s="4">
        <f t="shared" si="133"/>
        <v>10432</v>
      </c>
      <c r="BS316" s="4">
        <f t="shared" si="133"/>
        <v>5984</v>
      </c>
      <c r="BT316" s="4">
        <f t="shared" si="133"/>
        <v>10319</v>
      </c>
      <c r="BU316" s="4">
        <f t="shared" si="133"/>
        <v>13658</v>
      </c>
      <c r="BV316" s="4">
        <f t="shared" si="133"/>
        <v>9748</v>
      </c>
      <c r="BW316" s="4">
        <f t="shared" si="133"/>
        <v>9171</v>
      </c>
      <c r="BX316" s="4">
        <f t="shared" si="133"/>
        <v>17090</v>
      </c>
      <c r="BY316" s="4">
        <f t="shared" si="133"/>
        <v>10352</v>
      </c>
      <c r="BZ316" s="4">
        <f t="shared" si="133"/>
        <v>10169</v>
      </c>
      <c r="CA316" s="4">
        <f t="shared" si="133"/>
        <v>9965</v>
      </c>
      <c r="CB316" s="4">
        <f t="shared" si="133"/>
        <v>9237</v>
      </c>
      <c r="CC316" s="4">
        <f t="shared" si="133"/>
        <v>9744</v>
      </c>
      <c r="CD316" s="4">
        <f t="shared" si="133"/>
        <v>10644</v>
      </c>
      <c r="CE316" s="4">
        <f t="shared" si="133"/>
        <v>14563</v>
      </c>
      <c r="CF316" s="4">
        <f t="shared" si="133"/>
        <v>11555</v>
      </c>
      <c r="CG316" s="4">
        <f t="shared" si="133"/>
        <v>7711</v>
      </c>
      <c r="CH316" s="4">
        <f t="shared" si="133"/>
        <v>11090</v>
      </c>
      <c r="CI316" s="4">
        <f t="shared" si="133"/>
        <v>8696</v>
      </c>
      <c r="CJ316" s="4">
        <f t="shared" si="133"/>
        <v>8358</v>
      </c>
      <c r="CK316" s="4">
        <f t="shared" si="133"/>
        <v>5228</v>
      </c>
      <c r="CL316" s="4">
        <f t="shared" si="133"/>
        <v>6003</v>
      </c>
      <c r="CM316" s="4">
        <f t="shared" si="133"/>
        <v>8841</v>
      </c>
      <c r="CN316" s="4">
        <f t="shared" si="133"/>
        <v>6006</v>
      </c>
      <c r="CO316" s="4">
        <f t="shared" si="133"/>
        <v>4723</v>
      </c>
      <c r="CP316" s="4">
        <f t="shared" si="133"/>
        <v>5230</v>
      </c>
      <c r="CQ316" s="4">
        <f t="shared" si="133"/>
        <v>4660</v>
      </c>
      <c r="CR316" s="4">
        <f t="shared" si="133"/>
        <v>6547</v>
      </c>
      <c r="CS316" s="4">
        <f t="shared" si="133"/>
        <v>5650</v>
      </c>
      <c r="CT316" s="4">
        <f t="shared" si="133"/>
        <v>6592</v>
      </c>
      <c r="CU316" s="4">
        <f t="shared" si="133"/>
        <v>3819</v>
      </c>
      <c r="CV316" s="4">
        <f t="shared" si="133"/>
        <v>6373</v>
      </c>
      <c r="CW316" s="4">
        <f t="shared" si="133"/>
        <v>4848</v>
      </c>
      <c r="CX316" s="4">
        <f t="shared" si="133"/>
        <v>3763</v>
      </c>
      <c r="CY316" s="4">
        <f t="shared" si="133"/>
        <v>7120</v>
      </c>
      <c r="CZ316" s="4">
        <f t="shared" si="133"/>
        <v>8451</v>
      </c>
      <c r="DA316" s="4">
        <f t="shared" si="133"/>
        <v>3964</v>
      </c>
      <c r="DB316" s="4">
        <f t="shared" si="133"/>
        <v>6638</v>
      </c>
      <c r="DC316" s="4">
        <f t="shared" si="133"/>
        <v>2803</v>
      </c>
      <c r="DD316" s="4">
        <f t="shared" si="133"/>
        <v>4550</v>
      </c>
      <c r="DE316" s="4">
        <f t="shared" si="133"/>
        <v>5566</v>
      </c>
      <c r="DF316" s="4">
        <f t="shared" si="133"/>
        <v>6741</v>
      </c>
      <c r="DG316" s="4">
        <f t="shared" si="133"/>
        <v>8000</v>
      </c>
      <c r="DH316" s="4">
        <f t="shared" si="133"/>
        <v>12703</v>
      </c>
      <c r="DI316" s="4">
        <f t="shared" si="133"/>
        <v>10572</v>
      </c>
      <c r="DJ316" s="4">
        <f t="shared" si="133"/>
        <v>9262</v>
      </c>
      <c r="DK316" s="4">
        <f t="shared" si="133"/>
        <v>9732</v>
      </c>
      <c r="DL316" s="4">
        <f t="shared" si="133"/>
        <v>7827</v>
      </c>
      <c r="DM316" s="4">
        <f t="shared" si="133"/>
        <v>7637</v>
      </c>
      <c r="DN316" s="4">
        <f t="shared" si="133"/>
        <v>7747</v>
      </c>
      <c r="DO316" s="4">
        <f t="shared" si="133"/>
        <v>6196</v>
      </c>
      <c r="DP316" s="4">
        <f t="shared" si="133"/>
        <v>9301</v>
      </c>
      <c r="DQ316" s="4">
        <f t="shared" si="133"/>
        <v>10758</v>
      </c>
      <c r="DR316" s="4">
        <f t="shared" si="133"/>
        <v>7263</v>
      </c>
      <c r="DS316" s="4">
        <f t="shared" si="133"/>
        <v>5410</v>
      </c>
      <c r="DT316" s="4">
        <f t="shared" si="133"/>
        <v>7888</v>
      </c>
      <c r="DU316" s="4">
        <f t="shared" si="133"/>
        <v>12117</v>
      </c>
      <c r="DV316" s="4">
        <f t="shared" si="133"/>
        <v>10733</v>
      </c>
      <c r="DW316" s="4">
        <f t="shared" si="133"/>
        <v>9882</v>
      </c>
      <c r="DX316" s="4">
        <f t="shared" si="133"/>
        <v>9159</v>
      </c>
      <c r="DY316" s="4">
        <f t="shared" si="133"/>
        <v>9363</v>
      </c>
      <c r="DZ316" s="4">
        <f t="shared" si="133"/>
        <v>9448</v>
      </c>
      <c r="EA316" s="4">
        <f t="shared" ref="EA316:GL316" si="134">EA290-SUM(EA314:EA315)</f>
        <v>11609</v>
      </c>
      <c r="EB316" s="4">
        <f t="shared" si="134"/>
        <v>14159</v>
      </c>
      <c r="EC316" s="4">
        <f t="shared" si="134"/>
        <v>8462</v>
      </c>
      <c r="ED316" s="4">
        <f t="shared" si="134"/>
        <v>10502</v>
      </c>
      <c r="EE316" s="4">
        <f t="shared" si="134"/>
        <v>9557</v>
      </c>
      <c r="EF316" s="4">
        <f t="shared" si="134"/>
        <v>11358</v>
      </c>
      <c r="EG316" s="4">
        <f t="shared" si="134"/>
        <v>15448</v>
      </c>
      <c r="EH316" s="4">
        <f t="shared" si="134"/>
        <v>10222</v>
      </c>
      <c r="EI316" s="4">
        <f t="shared" si="134"/>
        <v>6179</v>
      </c>
      <c r="EJ316" s="4">
        <f t="shared" si="134"/>
        <v>7025</v>
      </c>
      <c r="EK316" s="4">
        <f t="shared" si="134"/>
        <v>9938</v>
      </c>
      <c r="EL316" s="4">
        <f t="shared" si="134"/>
        <v>9025</v>
      </c>
      <c r="EM316" s="4">
        <f t="shared" si="134"/>
        <v>6008</v>
      </c>
      <c r="EN316" s="4">
        <f t="shared" si="134"/>
        <v>5739</v>
      </c>
      <c r="EO316" s="4">
        <f t="shared" si="134"/>
        <v>12754</v>
      </c>
      <c r="EP316" s="4">
        <f t="shared" si="134"/>
        <v>6514</v>
      </c>
      <c r="EQ316" s="4">
        <f t="shared" si="134"/>
        <v>6071</v>
      </c>
      <c r="ER316" s="4">
        <f t="shared" si="134"/>
        <v>5532</v>
      </c>
      <c r="ES316" s="4">
        <f t="shared" si="134"/>
        <v>9756</v>
      </c>
      <c r="ET316" s="4">
        <f t="shared" si="134"/>
        <v>6913</v>
      </c>
      <c r="EU316" s="4">
        <f t="shared" si="134"/>
        <v>7573</v>
      </c>
      <c r="EV316" s="4">
        <f t="shared" si="134"/>
        <v>9112</v>
      </c>
      <c r="EW316" s="4">
        <f t="shared" si="134"/>
        <v>11417</v>
      </c>
      <c r="EX316" s="4">
        <f t="shared" si="134"/>
        <v>6327</v>
      </c>
      <c r="EY316" s="4">
        <f t="shared" si="134"/>
        <v>6981</v>
      </c>
      <c r="EZ316" s="4">
        <f t="shared" si="134"/>
        <v>7536</v>
      </c>
      <c r="FA316" s="4">
        <f t="shared" si="134"/>
        <v>6586</v>
      </c>
      <c r="FB316" s="4">
        <f t="shared" si="134"/>
        <v>6713</v>
      </c>
      <c r="FC316" s="4">
        <f t="shared" si="134"/>
        <v>6510</v>
      </c>
      <c r="FD316" s="4">
        <f t="shared" si="134"/>
        <v>3254</v>
      </c>
      <c r="FE316" s="4">
        <f t="shared" si="134"/>
        <v>10393</v>
      </c>
      <c r="FF316" s="4">
        <f t="shared" si="134"/>
        <v>12192</v>
      </c>
      <c r="FG316" s="4">
        <f t="shared" si="134"/>
        <v>9932</v>
      </c>
      <c r="FH316" s="4">
        <f t="shared" si="134"/>
        <v>16902</v>
      </c>
      <c r="FI316" s="4">
        <f t="shared" si="134"/>
        <v>14992</v>
      </c>
      <c r="FJ316" s="4">
        <f t="shared" si="134"/>
        <v>14341</v>
      </c>
      <c r="FK316" s="4">
        <f t="shared" si="134"/>
        <v>11668</v>
      </c>
      <c r="FL316" s="4">
        <f t="shared" si="134"/>
        <v>18337</v>
      </c>
      <c r="FM316" s="4">
        <f t="shared" si="134"/>
        <v>12683</v>
      </c>
      <c r="FN316" s="4">
        <f t="shared" si="134"/>
        <v>9974</v>
      </c>
      <c r="FO316" s="4">
        <f t="shared" si="134"/>
        <v>8886</v>
      </c>
      <c r="FP316" s="4">
        <f t="shared" si="134"/>
        <v>11606</v>
      </c>
      <c r="FQ316" s="4">
        <f t="shared" si="134"/>
        <v>11840</v>
      </c>
      <c r="FR316" s="4">
        <f t="shared" si="134"/>
        <v>14093</v>
      </c>
      <c r="FS316" s="4">
        <f t="shared" si="134"/>
        <v>7982</v>
      </c>
      <c r="FT316" s="4">
        <f t="shared" si="134"/>
        <v>7085</v>
      </c>
      <c r="FU316" s="4">
        <f t="shared" si="134"/>
        <v>10026</v>
      </c>
      <c r="FV316" s="4">
        <f t="shared" si="134"/>
        <v>13038</v>
      </c>
      <c r="FW316" s="4">
        <f t="shared" si="134"/>
        <v>10702</v>
      </c>
      <c r="FX316" s="4">
        <f t="shared" si="134"/>
        <v>16369</v>
      </c>
      <c r="FY316" s="4">
        <f t="shared" si="134"/>
        <v>5362</v>
      </c>
      <c r="FZ316" s="4">
        <f t="shared" si="134"/>
        <v>9953</v>
      </c>
      <c r="GA316" s="4">
        <f t="shared" si="134"/>
        <v>7300</v>
      </c>
      <c r="GB316" s="4">
        <f t="shared" si="134"/>
        <v>12083</v>
      </c>
      <c r="GC316" s="4">
        <f t="shared" si="134"/>
        <v>14073</v>
      </c>
      <c r="GD316" s="4">
        <f t="shared" si="134"/>
        <v>4965</v>
      </c>
      <c r="GE316" s="4">
        <f t="shared" si="134"/>
        <v>13876</v>
      </c>
      <c r="GF316" s="4">
        <f t="shared" si="134"/>
        <v>7144</v>
      </c>
      <c r="GG316" s="4">
        <f t="shared" si="134"/>
        <v>7032</v>
      </c>
      <c r="GH316" s="4">
        <f t="shared" si="134"/>
        <v>4906</v>
      </c>
      <c r="GI316" s="4">
        <f t="shared" si="134"/>
        <v>6787</v>
      </c>
      <c r="GJ316" s="4">
        <f t="shared" si="134"/>
        <v>6534</v>
      </c>
      <c r="GK316" s="4">
        <f t="shared" si="134"/>
        <v>4017</v>
      </c>
      <c r="GL316" s="4">
        <f t="shared" si="134"/>
        <v>3371</v>
      </c>
      <c r="GM316" s="4">
        <f t="shared" ref="GM316:IX316" si="135">GM290-SUM(GM314:GM315)</f>
        <v>3748</v>
      </c>
      <c r="GN316" s="4">
        <f t="shared" si="135"/>
        <v>3470</v>
      </c>
      <c r="GO316" s="4">
        <f t="shared" si="135"/>
        <v>2058</v>
      </c>
      <c r="GP316" s="4">
        <f t="shared" si="135"/>
        <v>3521</v>
      </c>
      <c r="GQ316" s="4">
        <f t="shared" si="135"/>
        <v>2782</v>
      </c>
      <c r="GR316" s="4">
        <f t="shared" si="135"/>
        <v>8240</v>
      </c>
      <c r="GS316" s="4">
        <f t="shared" si="135"/>
        <v>4514</v>
      </c>
      <c r="GT316" s="4">
        <f t="shared" si="135"/>
        <v>2481</v>
      </c>
      <c r="GU316" s="4">
        <f t="shared" si="135"/>
        <v>3684</v>
      </c>
      <c r="GV316" s="4">
        <f t="shared" si="135"/>
        <v>3916</v>
      </c>
      <c r="GW316" s="4">
        <f t="shared" si="135"/>
        <v>1350</v>
      </c>
      <c r="GX316" s="4">
        <f t="shared" si="135"/>
        <v>1381</v>
      </c>
      <c r="GY316" s="4">
        <f t="shared" si="135"/>
        <v>3432</v>
      </c>
      <c r="GZ316" s="4">
        <f t="shared" si="135"/>
        <v>5295</v>
      </c>
      <c r="HA316" s="4">
        <f t="shared" si="135"/>
        <v>2449</v>
      </c>
      <c r="HB316" s="4">
        <f t="shared" si="135"/>
        <v>1467</v>
      </c>
      <c r="HC316" s="4">
        <f t="shared" si="135"/>
        <v>2509</v>
      </c>
      <c r="HD316" s="4">
        <f t="shared" si="135"/>
        <v>2972</v>
      </c>
      <c r="HE316" s="4">
        <f t="shared" si="135"/>
        <v>5962</v>
      </c>
      <c r="HF316" s="4">
        <f t="shared" si="135"/>
        <v>2411</v>
      </c>
      <c r="HG316" s="4">
        <f t="shared" si="135"/>
        <v>8927</v>
      </c>
      <c r="HH316" s="4">
        <f t="shared" si="135"/>
        <v>12093</v>
      </c>
      <c r="HI316" s="4">
        <f t="shared" si="135"/>
        <v>6125</v>
      </c>
      <c r="HJ316" s="4">
        <f t="shared" si="135"/>
        <v>19813</v>
      </c>
      <c r="HK316" s="4">
        <f t="shared" si="135"/>
        <v>14768</v>
      </c>
      <c r="HL316" s="4">
        <f t="shared" si="135"/>
        <v>16001</v>
      </c>
      <c r="HM316" s="4">
        <f t="shared" si="135"/>
        <v>10025</v>
      </c>
      <c r="HN316" s="4">
        <f t="shared" si="135"/>
        <v>15678</v>
      </c>
      <c r="HO316" s="4">
        <f t="shared" si="135"/>
        <v>10442</v>
      </c>
      <c r="HP316" s="4">
        <f t="shared" si="135"/>
        <v>14131</v>
      </c>
      <c r="HQ316" s="4">
        <f t="shared" si="135"/>
        <v>10014</v>
      </c>
      <c r="HR316" s="4">
        <f t="shared" si="135"/>
        <v>11419</v>
      </c>
      <c r="HS316" s="4">
        <f t="shared" si="135"/>
        <v>19909</v>
      </c>
      <c r="HT316" s="4">
        <f t="shared" si="135"/>
        <v>11049</v>
      </c>
      <c r="HU316" s="4">
        <f t="shared" si="135"/>
        <v>7847</v>
      </c>
      <c r="HV316" s="4">
        <f t="shared" si="135"/>
        <v>13341</v>
      </c>
      <c r="HW316" s="4">
        <f t="shared" si="135"/>
        <v>15516</v>
      </c>
      <c r="HX316" s="4">
        <f t="shared" si="135"/>
        <v>12995</v>
      </c>
      <c r="HY316" s="4">
        <f t="shared" si="135"/>
        <v>18480</v>
      </c>
      <c r="HZ316" s="4">
        <f t="shared" si="135"/>
        <v>12247</v>
      </c>
      <c r="IA316" s="4">
        <f t="shared" si="135"/>
        <v>15619</v>
      </c>
      <c r="IB316" s="4">
        <f t="shared" si="135"/>
        <v>11368</v>
      </c>
      <c r="IC316" s="4">
        <f t="shared" si="135"/>
        <v>18353</v>
      </c>
      <c r="ID316" s="4">
        <f t="shared" si="135"/>
        <v>13387</v>
      </c>
      <c r="IE316" s="4">
        <f t="shared" si="135"/>
        <v>10011</v>
      </c>
      <c r="IF316" s="4">
        <f t="shared" si="135"/>
        <v>12156</v>
      </c>
      <c r="IG316" s="4">
        <f t="shared" si="135"/>
        <v>11578</v>
      </c>
      <c r="IH316" s="4">
        <f t="shared" si="135"/>
        <v>7458</v>
      </c>
      <c r="II316" s="4">
        <f t="shared" si="135"/>
        <v>5664</v>
      </c>
      <c r="IJ316" s="4">
        <f t="shared" si="135"/>
        <v>8449</v>
      </c>
      <c r="IK316" s="4">
        <f t="shared" si="135"/>
        <v>3661</v>
      </c>
      <c r="IL316" s="4">
        <f t="shared" si="135"/>
        <v>8843</v>
      </c>
      <c r="IM316" s="4">
        <f t="shared" si="135"/>
        <v>6323</v>
      </c>
      <c r="IN316" s="4">
        <f t="shared" si="135"/>
        <v>3332</v>
      </c>
      <c r="IO316" s="4">
        <f t="shared" si="135"/>
        <v>5842</v>
      </c>
      <c r="IP316" s="4">
        <f t="shared" si="135"/>
        <v>4665</v>
      </c>
      <c r="IQ316" s="4">
        <f t="shared" si="135"/>
        <v>8018</v>
      </c>
      <c r="IR316" s="4">
        <f t="shared" si="135"/>
        <v>2282</v>
      </c>
      <c r="IS316" s="4">
        <f t="shared" si="135"/>
        <v>2734</v>
      </c>
      <c r="IT316" s="4">
        <f t="shared" si="135"/>
        <v>3415</v>
      </c>
      <c r="IU316" s="4">
        <f t="shared" si="135"/>
        <v>4348</v>
      </c>
      <c r="IV316" s="4">
        <f t="shared" si="135"/>
        <v>3574</v>
      </c>
      <c r="IW316" s="4">
        <f t="shared" si="135"/>
        <v>3715</v>
      </c>
      <c r="IX316" s="4">
        <f t="shared" si="135"/>
        <v>1474</v>
      </c>
      <c r="IY316" s="4">
        <f t="shared" ref="IY316:LJ316" si="136">IY290-SUM(IY314:IY315)</f>
        <v>3638</v>
      </c>
      <c r="IZ316" s="4">
        <f t="shared" si="136"/>
        <v>2099</v>
      </c>
      <c r="JA316" s="4">
        <f t="shared" si="136"/>
        <v>5360</v>
      </c>
      <c r="JB316" s="4">
        <f t="shared" si="136"/>
        <v>1637</v>
      </c>
      <c r="JC316" s="4">
        <f t="shared" si="136"/>
        <v>4076</v>
      </c>
      <c r="JD316" s="4">
        <f t="shared" si="136"/>
        <v>2916</v>
      </c>
      <c r="JE316" s="4">
        <f t="shared" si="136"/>
        <v>6387</v>
      </c>
      <c r="JF316" s="4">
        <f t="shared" si="136"/>
        <v>4341</v>
      </c>
      <c r="JG316" s="4">
        <f t="shared" si="136"/>
        <v>12550</v>
      </c>
      <c r="JH316" s="4">
        <f t="shared" si="136"/>
        <v>10508</v>
      </c>
      <c r="JI316" s="4">
        <f t="shared" si="136"/>
        <v>15887</v>
      </c>
      <c r="JJ316" s="4">
        <f t="shared" si="136"/>
        <v>11077</v>
      </c>
      <c r="JK316" s="4">
        <f t="shared" si="136"/>
        <v>17007</v>
      </c>
      <c r="JL316" s="4">
        <f t="shared" si="136"/>
        <v>21971</v>
      </c>
      <c r="JM316" s="4">
        <f t="shared" si="136"/>
        <v>18228</v>
      </c>
      <c r="JN316" s="4">
        <f t="shared" si="136"/>
        <v>15806</v>
      </c>
      <c r="JO316" s="4">
        <f t="shared" si="136"/>
        <v>15881</v>
      </c>
      <c r="JP316" s="4">
        <f t="shared" si="136"/>
        <v>23594</v>
      </c>
      <c r="JQ316" s="4">
        <f t="shared" si="136"/>
        <v>10429</v>
      </c>
      <c r="JR316" s="4">
        <f t="shared" si="136"/>
        <v>28124</v>
      </c>
      <c r="JS316" s="4">
        <f t="shared" si="136"/>
        <v>13857</v>
      </c>
      <c r="JT316" s="4">
        <f t="shared" si="136"/>
        <v>12811</v>
      </c>
      <c r="JU316" s="4">
        <f t="shared" si="136"/>
        <v>21700</v>
      </c>
      <c r="JV316" s="4">
        <f t="shared" si="136"/>
        <v>9759</v>
      </c>
      <c r="JW316" s="4">
        <f t="shared" si="136"/>
        <v>20782</v>
      </c>
      <c r="JX316" s="4">
        <f t="shared" si="136"/>
        <v>11620</v>
      </c>
      <c r="JY316" s="4">
        <f t="shared" si="136"/>
        <v>15831</v>
      </c>
      <c r="JZ316" s="4">
        <f t="shared" si="136"/>
        <v>18402</v>
      </c>
      <c r="KA316" s="4">
        <f t="shared" si="136"/>
        <v>14260</v>
      </c>
      <c r="KB316" s="4">
        <f t="shared" si="136"/>
        <v>8062</v>
      </c>
      <c r="KC316" s="4">
        <f t="shared" si="136"/>
        <v>10118</v>
      </c>
      <c r="KD316" s="4">
        <f t="shared" si="136"/>
        <v>12514</v>
      </c>
      <c r="KE316" s="4">
        <f t="shared" si="136"/>
        <v>11910</v>
      </c>
      <c r="KF316" s="4">
        <f t="shared" si="136"/>
        <v>10884</v>
      </c>
      <c r="KG316" s="4">
        <f t="shared" si="136"/>
        <v>8330</v>
      </c>
      <c r="KH316" s="4">
        <f t="shared" si="136"/>
        <v>6244</v>
      </c>
      <c r="KI316" s="4">
        <f t="shared" si="136"/>
        <v>4062</v>
      </c>
      <c r="KJ316" s="4">
        <f t="shared" si="136"/>
        <v>11464</v>
      </c>
      <c r="KK316" s="4">
        <f t="shared" si="136"/>
        <v>6354</v>
      </c>
      <c r="KL316" s="4">
        <f t="shared" si="136"/>
        <v>8996</v>
      </c>
      <c r="KM316" s="4">
        <f t="shared" si="136"/>
        <v>9423</v>
      </c>
      <c r="KN316" s="4">
        <f t="shared" si="136"/>
        <v>8111</v>
      </c>
      <c r="KO316" s="4">
        <f t="shared" si="136"/>
        <v>3127</v>
      </c>
      <c r="KP316" s="4">
        <f t="shared" si="136"/>
        <v>8003</v>
      </c>
      <c r="KQ316" s="4">
        <f t="shared" si="136"/>
        <v>5878</v>
      </c>
      <c r="KR316" s="4">
        <f t="shared" si="136"/>
        <v>6548</v>
      </c>
      <c r="KS316" s="4">
        <f t="shared" si="136"/>
        <v>10892</v>
      </c>
      <c r="KT316" s="4">
        <f t="shared" si="136"/>
        <v>5423</v>
      </c>
      <c r="KU316" s="4">
        <f t="shared" si="136"/>
        <v>5322</v>
      </c>
      <c r="KV316" s="4">
        <f t="shared" si="136"/>
        <v>7340</v>
      </c>
      <c r="KW316" s="4">
        <f t="shared" si="136"/>
        <v>4413</v>
      </c>
      <c r="KX316" s="4">
        <f t="shared" si="136"/>
        <v>6264</v>
      </c>
      <c r="KY316" s="4">
        <f t="shared" si="136"/>
        <v>6055</v>
      </c>
      <c r="KZ316" s="4">
        <f t="shared" si="136"/>
        <v>11076</v>
      </c>
      <c r="LA316" s="4">
        <f t="shared" si="136"/>
        <v>5324</v>
      </c>
      <c r="LB316" s="4">
        <f t="shared" si="136"/>
        <v>6759</v>
      </c>
      <c r="LC316" s="4">
        <f t="shared" si="136"/>
        <v>3451</v>
      </c>
      <c r="LD316" s="4">
        <f t="shared" si="136"/>
        <v>10522</v>
      </c>
      <c r="LE316" s="4">
        <f t="shared" si="136"/>
        <v>3178</v>
      </c>
      <c r="LF316" s="4">
        <f t="shared" si="136"/>
        <v>10684</v>
      </c>
      <c r="LG316" s="4">
        <f t="shared" si="136"/>
        <v>12575</v>
      </c>
      <c r="LH316" s="4">
        <f t="shared" si="136"/>
        <v>9495</v>
      </c>
      <c r="LI316" s="4">
        <f t="shared" si="136"/>
        <v>13198</v>
      </c>
      <c r="LJ316" s="4">
        <f t="shared" si="136"/>
        <v>22354</v>
      </c>
      <c r="LK316" s="4">
        <f t="shared" ref="LK316:NV316" si="137">LK290-SUM(LK314:LK315)</f>
        <v>15744</v>
      </c>
      <c r="LL316" s="4">
        <f t="shared" si="137"/>
        <v>14891</v>
      </c>
      <c r="LM316" s="4">
        <f t="shared" si="137"/>
        <v>12369</v>
      </c>
      <c r="LN316" s="4">
        <f t="shared" si="137"/>
        <v>12576</v>
      </c>
      <c r="LO316" s="4">
        <f t="shared" si="137"/>
        <v>17941</v>
      </c>
      <c r="LP316" s="4">
        <f t="shared" si="137"/>
        <v>12919</v>
      </c>
      <c r="LQ316" s="4">
        <f t="shared" si="137"/>
        <v>15040</v>
      </c>
      <c r="LR316" s="4">
        <f t="shared" si="137"/>
        <v>13166</v>
      </c>
      <c r="LS316" s="4">
        <f t="shared" si="137"/>
        <v>10565</v>
      </c>
      <c r="LT316" s="4">
        <f t="shared" si="137"/>
        <v>11238</v>
      </c>
      <c r="LU316" s="4">
        <f t="shared" si="137"/>
        <v>11980</v>
      </c>
      <c r="LV316" s="4">
        <f t="shared" si="137"/>
        <v>13183</v>
      </c>
      <c r="LW316" s="4">
        <f t="shared" si="137"/>
        <v>12020</v>
      </c>
      <c r="LX316" s="4">
        <f t="shared" si="137"/>
        <v>6796</v>
      </c>
      <c r="LY316" s="4">
        <f t="shared" si="137"/>
        <v>18167</v>
      </c>
      <c r="LZ316" s="4">
        <f t="shared" si="137"/>
        <v>16867</v>
      </c>
      <c r="MA316" s="4">
        <f t="shared" si="137"/>
        <v>18164</v>
      </c>
      <c r="MB316" s="4">
        <f t="shared" si="137"/>
        <v>12313</v>
      </c>
      <c r="MC316" s="4">
        <f t="shared" si="137"/>
        <v>17473</v>
      </c>
      <c r="MD316" s="4">
        <f t="shared" si="137"/>
        <v>7795</v>
      </c>
      <c r="ME316" s="4">
        <f t="shared" si="137"/>
        <v>11667</v>
      </c>
      <c r="MF316" s="4">
        <f t="shared" si="137"/>
        <v>8935</v>
      </c>
      <c r="MG316" s="4">
        <f t="shared" si="137"/>
        <v>5837</v>
      </c>
      <c r="MH316" s="4">
        <f t="shared" si="137"/>
        <v>11514</v>
      </c>
      <c r="MI316" s="4">
        <f t="shared" si="137"/>
        <v>9802</v>
      </c>
      <c r="MJ316" s="4">
        <f t="shared" si="137"/>
        <v>10377</v>
      </c>
      <c r="MK316" s="4">
        <f t="shared" si="137"/>
        <v>7080</v>
      </c>
      <c r="ML316" s="4">
        <f t="shared" si="137"/>
        <v>5255</v>
      </c>
      <c r="MM316" s="4">
        <f t="shared" si="137"/>
        <v>6915</v>
      </c>
      <c r="MN316" s="4">
        <f t="shared" si="137"/>
        <v>3218</v>
      </c>
      <c r="MO316" s="4">
        <f t="shared" si="137"/>
        <v>5590</v>
      </c>
      <c r="MP316" s="4">
        <f t="shared" si="137"/>
        <v>3590</v>
      </c>
      <c r="MQ316" s="4">
        <f t="shared" si="137"/>
        <v>5442</v>
      </c>
      <c r="MR316" s="4">
        <f t="shared" si="137"/>
        <v>11504</v>
      </c>
      <c r="MS316" s="4">
        <f t="shared" si="137"/>
        <v>8410</v>
      </c>
      <c r="MT316" s="4">
        <f t="shared" si="137"/>
        <v>7029</v>
      </c>
      <c r="MU316" s="4">
        <f t="shared" si="137"/>
        <v>6021</v>
      </c>
      <c r="MV316" s="4">
        <f t="shared" si="137"/>
        <v>11130</v>
      </c>
      <c r="MW316" s="4">
        <f t="shared" si="137"/>
        <v>8455</v>
      </c>
      <c r="MX316" s="4">
        <f t="shared" si="137"/>
        <v>9536</v>
      </c>
      <c r="MY316" s="4">
        <f t="shared" si="137"/>
        <v>15131</v>
      </c>
      <c r="MZ316" s="4">
        <f t="shared" si="137"/>
        <v>7990</v>
      </c>
      <c r="NA316" s="4">
        <f t="shared" si="137"/>
        <v>8722</v>
      </c>
      <c r="NB316" s="4">
        <f t="shared" si="137"/>
        <v>10758</v>
      </c>
      <c r="NC316" s="4">
        <f t="shared" si="137"/>
        <v>12953</v>
      </c>
      <c r="ND316" s="4">
        <f t="shared" si="137"/>
        <v>6577</v>
      </c>
      <c r="NE316" s="4">
        <f t="shared" si="137"/>
        <v>10964</v>
      </c>
      <c r="NF316" s="4">
        <f t="shared" si="137"/>
        <v>2470</v>
      </c>
      <c r="NG316" s="4">
        <f t="shared" si="137"/>
        <v>10104</v>
      </c>
      <c r="NH316" s="4">
        <f t="shared" si="137"/>
        <v>13797</v>
      </c>
      <c r="NI316" s="4">
        <f t="shared" si="137"/>
        <v>9639</v>
      </c>
      <c r="NJ316" s="4">
        <f t="shared" si="137"/>
        <v>15161</v>
      </c>
      <c r="NK316" s="4">
        <f t="shared" si="137"/>
        <v>17242</v>
      </c>
      <c r="NL316" s="4">
        <f t="shared" si="137"/>
        <v>20905</v>
      </c>
      <c r="NM316" s="4">
        <f t="shared" si="137"/>
        <v>15260</v>
      </c>
      <c r="NN316" s="4">
        <f t="shared" si="137"/>
        <v>15990</v>
      </c>
      <c r="NO316" s="4">
        <f t="shared" si="137"/>
        <v>9540</v>
      </c>
      <c r="NP316" s="4">
        <f t="shared" si="137"/>
        <v>13674</v>
      </c>
      <c r="NQ316" s="4">
        <f t="shared" si="137"/>
        <v>15456</v>
      </c>
      <c r="NR316" s="4">
        <f t="shared" si="137"/>
        <v>12097</v>
      </c>
      <c r="NS316" s="4">
        <f t="shared" si="137"/>
        <v>16666</v>
      </c>
      <c r="NT316" s="4">
        <f t="shared" si="137"/>
        <v>12436</v>
      </c>
      <c r="NU316" s="4">
        <f t="shared" si="137"/>
        <v>20911</v>
      </c>
      <c r="NV316" s="4">
        <f t="shared" si="137"/>
        <v>16770</v>
      </c>
      <c r="NW316" s="4">
        <f t="shared" ref="NW316:PC316" si="138">NW290-SUM(NW314:NW315)</f>
        <v>8853</v>
      </c>
      <c r="NX316" s="4">
        <f t="shared" si="138"/>
        <v>16989</v>
      </c>
      <c r="NY316" s="4">
        <f t="shared" si="138"/>
        <v>17322</v>
      </c>
      <c r="NZ316" s="4">
        <f t="shared" si="138"/>
        <v>9574</v>
      </c>
      <c r="OA316" s="4">
        <f t="shared" si="138"/>
        <v>17182</v>
      </c>
      <c r="OB316" s="4">
        <f t="shared" si="138"/>
        <v>10789</v>
      </c>
      <c r="OC316" s="4">
        <f t="shared" si="138"/>
        <v>15027</v>
      </c>
      <c r="OD316" s="4">
        <f t="shared" si="138"/>
        <v>12235</v>
      </c>
      <c r="OE316" s="4">
        <f t="shared" si="138"/>
        <v>11175</v>
      </c>
      <c r="OF316" s="4">
        <f t="shared" si="138"/>
        <v>11370</v>
      </c>
      <c r="OG316" s="4">
        <f t="shared" si="138"/>
        <v>13139</v>
      </c>
      <c r="OH316" s="4">
        <f t="shared" si="138"/>
        <v>11822</v>
      </c>
      <c r="OI316" s="4">
        <f t="shared" si="138"/>
        <v>6411</v>
      </c>
      <c r="OJ316" s="4">
        <f t="shared" si="138"/>
        <v>12484</v>
      </c>
      <c r="OK316" s="4">
        <f t="shared" si="138"/>
        <v>12587</v>
      </c>
      <c r="OL316" s="4">
        <f t="shared" si="138"/>
        <v>11076</v>
      </c>
      <c r="OM316" s="4">
        <f t="shared" si="138"/>
        <v>7857</v>
      </c>
      <c r="ON316" s="4">
        <f t="shared" si="138"/>
        <v>5869</v>
      </c>
      <c r="OO316" s="4">
        <f t="shared" si="138"/>
        <v>9678</v>
      </c>
      <c r="OP316" s="4">
        <f t="shared" si="138"/>
        <v>7777</v>
      </c>
      <c r="OQ316" s="4">
        <f t="shared" si="138"/>
        <v>11399</v>
      </c>
      <c r="OR316" s="4">
        <f t="shared" si="138"/>
        <v>7455</v>
      </c>
      <c r="OS316" s="4">
        <f t="shared" si="138"/>
        <v>6534</v>
      </c>
      <c r="OT316" s="4">
        <f t="shared" si="138"/>
        <v>7749</v>
      </c>
      <c r="OU316" s="4">
        <f t="shared" si="138"/>
        <v>14265</v>
      </c>
      <c r="OV316" s="4">
        <f t="shared" si="138"/>
        <v>5143</v>
      </c>
      <c r="OW316" s="4">
        <f t="shared" si="138"/>
        <v>12241</v>
      </c>
      <c r="OX316" s="4">
        <f t="shared" si="138"/>
        <v>12695</v>
      </c>
      <c r="OY316" s="4">
        <f t="shared" si="138"/>
        <v>10285</v>
      </c>
      <c r="OZ316" s="4">
        <f t="shared" si="138"/>
        <v>7780</v>
      </c>
      <c r="PA316" s="4">
        <f t="shared" si="138"/>
        <v>13156</v>
      </c>
      <c r="PB316" s="4">
        <f t="shared" si="138"/>
        <v>12561</v>
      </c>
      <c r="PC316" s="4">
        <f t="shared" si="138"/>
        <v>9631</v>
      </c>
      <c r="PD316" s="4">
        <f>PD290-SUM(PD314:PD315)</f>
        <v>15005.987013699996</v>
      </c>
      <c r="PE316" s="4">
        <f>PE290-SUM(PE314:PE315)</f>
        <v>8806.2034435999958</v>
      </c>
      <c r="PF316" s="4">
        <f t="shared" ref="PF316:RQ316" si="139">PF290-SUM(PF314:PF315)</f>
        <v>10050.4668361</v>
      </c>
      <c r="PG316" s="4">
        <f t="shared" si="139"/>
        <v>10345.2084808</v>
      </c>
      <c r="PH316" s="4">
        <f t="shared" si="139"/>
        <v>15119.883317099993</v>
      </c>
      <c r="PI316" s="4">
        <f t="shared" si="139"/>
        <v>18621.153809099997</v>
      </c>
      <c r="PJ316" s="4">
        <f t="shared" si="139"/>
        <v>21962.066618899989</v>
      </c>
      <c r="PK316" s="4">
        <f t="shared" si="139"/>
        <v>13847.505814899996</v>
      </c>
      <c r="PL316" s="4">
        <f t="shared" si="139"/>
        <v>19669.184710899994</v>
      </c>
      <c r="PM316" s="4">
        <f t="shared" si="139"/>
        <v>19255.023971899995</v>
      </c>
      <c r="PN316" s="4">
        <f t="shared" si="139"/>
        <v>15222.133804799989</v>
      </c>
      <c r="PO316" s="4">
        <f t="shared" si="139"/>
        <v>14107.303821499998</v>
      </c>
      <c r="PP316" s="4">
        <f t="shared" si="139"/>
        <v>19504.381751499997</v>
      </c>
      <c r="PQ316" s="4">
        <f t="shared" si="139"/>
        <v>15002.361452799996</v>
      </c>
      <c r="PR316" s="4">
        <f t="shared" si="139"/>
        <v>18709.120422299995</v>
      </c>
      <c r="PS316" s="4">
        <f t="shared" si="139"/>
        <v>13263.814313399998</v>
      </c>
      <c r="PT316" s="4">
        <f t="shared" si="139"/>
        <v>14563.549213500002</v>
      </c>
      <c r="PU316" s="4">
        <f t="shared" si="139"/>
        <v>9106.8893012999979</v>
      </c>
      <c r="PV316" s="4">
        <f t="shared" si="139"/>
        <v>15017.664601799996</v>
      </c>
      <c r="PW316" s="4">
        <f t="shared" si="139"/>
        <v>23026.100991599993</v>
      </c>
      <c r="PX316" s="4">
        <f t="shared" si="139"/>
        <v>15708.262443300002</v>
      </c>
      <c r="PY316" s="4">
        <f t="shared" si="139"/>
        <v>17085.122369699999</v>
      </c>
      <c r="PZ316" s="4">
        <f t="shared" si="139"/>
        <v>14842.617615000003</v>
      </c>
      <c r="QA316" s="4">
        <f t="shared" si="139"/>
        <v>13045.042323599992</v>
      </c>
      <c r="QB316" s="4">
        <f t="shared" si="139"/>
        <v>13192.127354699998</v>
      </c>
      <c r="QC316" s="4">
        <f t="shared" si="139"/>
        <v>22042.729348500001</v>
      </c>
      <c r="QD316" s="4">
        <f t="shared" si="139"/>
        <v>17697.713336099998</v>
      </c>
      <c r="QE316" s="4">
        <f t="shared" si="139"/>
        <v>11230.528186499998</v>
      </c>
      <c r="QF316" s="4">
        <f t="shared" si="139"/>
        <v>18685.788172799999</v>
      </c>
      <c r="QG316" s="4">
        <f t="shared" si="139"/>
        <v>11076.9395205</v>
      </c>
      <c r="QH316" s="4">
        <f t="shared" si="139"/>
        <v>9261.8007404999989</v>
      </c>
      <c r="QI316" s="4">
        <f t="shared" si="139"/>
        <v>14053.987581899997</v>
      </c>
      <c r="QJ316" s="4">
        <f t="shared" si="139"/>
        <v>9630.9279506999992</v>
      </c>
      <c r="QK316" s="4">
        <f t="shared" si="139"/>
        <v>16074.156207899998</v>
      </c>
      <c r="QL316" s="4">
        <f t="shared" si="139"/>
        <v>14032.4557737</v>
      </c>
      <c r="QM316" s="4">
        <f t="shared" si="139"/>
        <v>16269.706179300003</v>
      </c>
      <c r="QN316" s="4">
        <f t="shared" si="139"/>
        <v>25318.136253899997</v>
      </c>
      <c r="QO316" s="4">
        <f t="shared" si="139"/>
        <v>11338.958845199999</v>
      </c>
      <c r="QP316" s="4">
        <f t="shared" si="139"/>
        <v>12357.237003300001</v>
      </c>
      <c r="QQ316" s="4">
        <f t="shared" si="139"/>
        <v>18547.117448999998</v>
      </c>
      <c r="QR316" s="4">
        <f t="shared" si="139"/>
        <v>18831.403455899999</v>
      </c>
      <c r="QS316" s="4">
        <f t="shared" si="139"/>
        <v>13357.253542499999</v>
      </c>
      <c r="QT316" s="4">
        <f t="shared" si="139"/>
        <v>25180.3841226</v>
      </c>
      <c r="QU316" s="4">
        <f t="shared" si="139"/>
        <v>21999.004345499998</v>
      </c>
      <c r="QV316" s="4">
        <f t="shared" si="139"/>
        <v>18520.551753899996</v>
      </c>
      <c r="QW316" s="4">
        <f t="shared" si="139"/>
        <v>19872.021783599997</v>
      </c>
      <c r="QX316" s="4">
        <f t="shared" si="139"/>
        <v>25017.278838299997</v>
      </c>
      <c r="QY316" s="4">
        <f t="shared" si="139"/>
        <v>12982.614777299998</v>
      </c>
      <c r="QZ316" s="4">
        <f t="shared" si="139"/>
        <v>15064.696537799995</v>
      </c>
      <c r="RA316" s="4">
        <f t="shared" si="139"/>
        <v>19528.174238999996</v>
      </c>
      <c r="RB316" s="4">
        <f t="shared" si="139"/>
        <v>26891.905668599997</v>
      </c>
      <c r="RC316" s="4">
        <f t="shared" si="139"/>
        <v>18502.290134999999</v>
      </c>
      <c r="RD316" s="4">
        <f t="shared" si="139"/>
        <v>26506.096818600003</v>
      </c>
      <c r="RE316" s="4">
        <f t="shared" si="139"/>
        <v>19311.753846</v>
      </c>
      <c r="RF316" s="4">
        <f t="shared" si="139"/>
        <v>18794.623012200002</v>
      </c>
      <c r="RG316" s="4">
        <f t="shared" si="139"/>
        <v>18141.246538799998</v>
      </c>
      <c r="RH316" s="4">
        <f t="shared" si="139"/>
        <v>14104.142732399996</v>
      </c>
      <c r="RI316" s="4">
        <f t="shared" si="139"/>
        <v>28280.156142</v>
      </c>
      <c r="RJ316" s="4">
        <f t="shared" si="139"/>
        <v>34084.889124299996</v>
      </c>
      <c r="RK316" s="4">
        <f t="shared" si="139"/>
        <v>32764.798214399998</v>
      </c>
      <c r="RL316" s="4">
        <f t="shared" si="139"/>
        <v>34847.614848899997</v>
      </c>
      <c r="RM316" s="4">
        <f t="shared" si="139"/>
        <v>32041.571967299991</v>
      </c>
      <c r="RN316" s="4">
        <f t="shared" si="139"/>
        <v>34658.3113065</v>
      </c>
      <c r="RO316" s="4">
        <f t="shared" si="139"/>
        <v>24722.631107999998</v>
      </c>
      <c r="RP316" s="4">
        <f t="shared" si="139"/>
        <v>26756.946058499994</v>
      </c>
      <c r="RQ316" s="4">
        <f t="shared" si="139"/>
        <v>25122.953719499998</v>
      </c>
      <c r="RR316" s="4">
        <f t="shared" ref="RR316:UC316" si="140">RR290-SUM(RR314:RR315)</f>
        <v>23463.865433399998</v>
      </c>
      <c r="RS316" s="4">
        <f t="shared" si="140"/>
        <v>18140.658639599998</v>
      </c>
      <c r="RT316" s="4">
        <f t="shared" si="140"/>
        <v>16347.749798100001</v>
      </c>
      <c r="RU316" s="4">
        <f t="shared" si="140"/>
        <v>14656.4740308</v>
      </c>
      <c r="RV316" s="4">
        <f t="shared" si="140"/>
        <v>22568.017283699992</v>
      </c>
      <c r="RW316" s="4">
        <f t="shared" si="140"/>
        <v>21836.780909999994</v>
      </c>
      <c r="RX316" s="4">
        <f t="shared" si="140"/>
        <v>19220.372264099995</v>
      </c>
      <c r="RY316" s="4">
        <f t="shared" si="140"/>
        <v>16068.9018588</v>
      </c>
      <c r="RZ316" s="4">
        <f t="shared" si="140"/>
        <v>17754.702814799995</v>
      </c>
      <c r="SA316" s="4">
        <f t="shared" si="140"/>
        <v>21471.475044599996</v>
      </c>
      <c r="SB316" s="4">
        <f t="shared" si="140"/>
        <v>13104.089449499996</v>
      </c>
      <c r="SC316" s="4">
        <f t="shared" si="140"/>
        <v>14763.4349415</v>
      </c>
      <c r="SD316" s="4">
        <f t="shared" si="140"/>
        <v>15489.710915700001</v>
      </c>
      <c r="SE316" s="4">
        <f t="shared" si="140"/>
        <v>16700.636292900002</v>
      </c>
      <c r="SF316" s="4">
        <f t="shared" si="140"/>
        <v>16253.1347706</v>
      </c>
      <c r="SG316" s="4">
        <f t="shared" si="140"/>
        <v>16422.559971299997</v>
      </c>
      <c r="SH316" s="4">
        <f t="shared" si="140"/>
        <v>16058.0257236</v>
      </c>
      <c r="SI316" s="4">
        <f t="shared" si="140"/>
        <v>12718.684780199997</v>
      </c>
      <c r="SJ316" s="4">
        <f t="shared" si="140"/>
        <v>11719.5868335</v>
      </c>
      <c r="SK316" s="4">
        <f t="shared" si="140"/>
        <v>11295.417560699998</v>
      </c>
      <c r="SL316" s="4">
        <f t="shared" si="140"/>
        <v>11999.5738275</v>
      </c>
      <c r="SM316" s="4">
        <f t="shared" si="140"/>
        <v>10097.352478499999</v>
      </c>
      <c r="SN316" s="4">
        <f t="shared" si="140"/>
        <v>10508.7716874</v>
      </c>
      <c r="SO316" s="4">
        <f t="shared" si="140"/>
        <v>7625.5670357999988</v>
      </c>
      <c r="SP316" s="4">
        <f t="shared" si="140"/>
        <v>6473.9459903999996</v>
      </c>
      <c r="SQ316" s="4">
        <f t="shared" si="140"/>
        <v>10022.946486000001</v>
      </c>
      <c r="SR316" s="4">
        <f t="shared" si="140"/>
        <v>12614.589878100001</v>
      </c>
      <c r="SS316" s="4">
        <f t="shared" si="140"/>
        <v>7428.6208037999968</v>
      </c>
      <c r="ST316" s="4">
        <f t="shared" si="140"/>
        <v>9564.3483663000006</v>
      </c>
      <c r="SU316" s="4">
        <f t="shared" si="140"/>
        <v>14032.272055200003</v>
      </c>
      <c r="SV316" s="4">
        <f t="shared" si="140"/>
        <v>14526.107383199997</v>
      </c>
      <c r="SW316" s="4">
        <f t="shared" si="140"/>
        <v>9023.7383081999978</v>
      </c>
      <c r="SX316" s="4">
        <f t="shared" si="140"/>
        <v>14252.697511499999</v>
      </c>
      <c r="SY316" s="4">
        <f t="shared" si="140"/>
        <v>11439.8570454</v>
      </c>
      <c r="SZ316" s="4">
        <f t="shared" si="140"/>
        <v>12907.069730099996</v>
      </c>
      <c r="TA316" s="4">
        <f t="shared" si="140"/>
        <v>17972.850161699997</v>
      </c>
      <c r="TB316" s="4">
        <f t="shared" si="140"/>
        <v>12973.869776700001</v>
      </c>
      <c r="TC316" s="4">
        <f t="shared" si="140"/>
        <v>17916.4118385</v>
      </c>
      <c r="TD316" s="4">
        <f t="shared" si="140"/>
        <v>13604.097719099998</v>
      </c>
      <c r="TE316" s="4">
        <f t="shared" si="140"/>
        <v>14332.357853099998</v>
      </c>
      <c r="TF316" s="4">
        <f t="shared" si="140"/>
        <v>19998.456855299995</v>
      </c>
      <c r="TG316" s="4">
        <f t="shared" si="140"/>
        <v>21112.011427500001</v>
      </c>
      <c r="TH316" s="4">
        <f t="shared" si="140"/>
        <v>22661.199306899995</v>
      </c>
      <c r="TI316" s="4">
        <f t="shared" si="140"/>
        <v>28217.728595699999</v>
      </c>
      <c r="TJ316" s="4">
        <f t="shared" si="140"/>
        <v>38667.048976499995</v>
      </c>
      <c r="TK316" s="4">
        <f t="shared" si="140"/>
        <v>26298.311195099996</v>
      </c>
      <c r="TL316" s="4">
        <f t="shared" si="140"/>
        <v>18344.8066368</v>
      </c>
      <c r="TM316" s="4">
        <f t="shared" si="140"/>
        <v>16897.215087899996</v>
      </c>
      <c r="TN316" s="4">
        <f t="shared" si="140"/>
        <v>16096.8638145</v>
      </c>
      <c r="TO316" s="4">
        <f t="shared" si="140"/>
        <v>19935.331178699991</v>
      </c>
      <c r="TP316" s="4">
        <f t="shared" si="140"/>
        <v>15366.435802200001</v>
      </c>
      <c r="TQ316" s="4">
        <f t="shared" si="140"/>
        <v>18489.944251799992</v>
      </c>
      <c r="TR316" s="4">
        <f t="shared" si="140"/>
        <v>15833.5217166</v>
      </c>
      <c r="TS316" s="4">
        <f t="shared" si="140"/>
        <v>16566.999455999998</v>
      </c>
      <c r="TT316" s="4">
        <f t="shared" si="140"/>
        <v>18329.227307999994</v>
      </c>
      <c r="TU316" s="4">
        <f t="shared" si="140"/>
        <v>18949.718169899999</v>
      </c>
      <c r="TV316" s="4">
        <f t="shared" si="140"/>
        <v>18721.503049200001</v>
      </c>
      <c r="TW316" s="4">
        <f t="shared" si="140"/>
        <v>22104.936432600003</v>
      </c>
      <c r="TX316" s="4">
        <f t="shared" si="140"/>
        <v>15907.707246900001</v>
      </c>
      <c r="TY316" s="4">
        <f t="shared" si="140"/>
        <v>19381.383157499993</v>
      </c>
      <c r="TZ316" s="4">
        <f t="shared" si="140"/>
        <v>14156.649479699996</v>
      </c>
      <c r="UA316" s="4">
        <f t="shared" si="140"/>
        <v>29466.022315799997</v>
      </c>
      <c r="UB316" s="4">
        <f t="shared" si="140"/>
        <v>16014.704901299996</v>
      </c>
      <c r="UC316" s="4">
        <f t="shared" si="140"/>
        <v>17267.371121700002</v>
      </c>
      <c r="UD316" s="4">
        <f t="shared" ref="UD316:WO316" si="141">UD290-SUM(UD314:UD315)</f>
        <v>14165.6149425</v>
      </c>
      <c r="UE316" s="4">
        <f t="shared" si="141"/>
        <v>15805.302555000002</v>
      </c>
      <c r="UF316" s="4">
        <f t="shared" si="141"/>
        <v>18991.2752946</v>
      </c>
      <c r="UG316" s="4">
        <f t="shared" si="141"/>
        <v>15138.2941689</v>
      </c>
      <c r="UH316" s="4">
        <f t="shared" si="141"/>
        <v>11000.034956399999</v>
      </c>
      <c r="UI316" s="4">
        <f t="shared" si="141"/>
        <v>14878.222260299997</v>
      </c>
      <c r="UJ316" s="4">
        <f t="shared" si="141"/>
        <v>15241.323503699998</v>
      </c>
      <c r="UK316" s="4">
        <f t="shared" si="141"/>
        <v>17860.487927099999</v>
      </c>
      <c r="UL316" s="4">
        <f t="shared" si="141"/>
        <v>8705.7950720999997</v>
      </c>
      <c r="UM316" s="4">
        <f t="shared" si="141"/>
        <v>12571.746723899998</v>
      </c>
      <c r="UN316" s="4">
        <f t="shared" si="141"/>
        <v>12424.918898699998</v>
      </c>
      <c r="UO316" s="4">
        <f t="shared" si="141"/>
        <v>12420.840348</v>
      </c>
      <c r="UP316" s="4">
        <f t="shared" si="141"/>
        <v>16281.611138099999</v>
      </c>
      <c r="UQ316" s="4">
        <f t="shared" si="141"/>
        <v>9819.4966190999985</v>
      </c>
      <c r="UR316" s="4">
        <f t="shared" si="141"/>
        <v>13896.210134099998</v>
      </c>
      <c r="US316" s="4">
        <f t="shared" si="141"/>
        <v>6614.6376177000011</v>
      </c>
      <c r="UT316" s="4">
        <f t="shared" si="141"/>
        <v>12220.403464499999</v>
      </c>
      <c r="UU316" s="4">
        <f t="shared" si="141"/>
        <v>15616.8441177</v>
      </c>
      <c r="UV316" s="4">
        <f t="shared" si="141"/>
        <v>11876.041508099999</v>
      </c>
      <c r="UW316" s="4">
        <f t="shared" si="141"/>
        <v>9172.4768057999972</v>
      </c>
      <c r="UX316" s="4">
        <f t="shared" si="141"/>
        <v>11493.208897799997</v>
      </c>
      <c r="UY316" s="4">
        <f t="shared" si="141"/>
        <v>13996.042766999999</v>
      </c>
      <c r="UZ316" s="4">
        <f t="shared" si="141"/>
        <v>17912.994674400001</v>
      </c>
      <c r="VA316" s="4">
        <f t="shared" si="141"/>
        <v>8909.5388886000001</v>
      </c>
      <c r="VB316" s="4">
        <f t="shared" si="141"/>
        <v>8429.0047799999957</v>
      </c>
      <c r="VC316" s="4">
        <f t="shared" si="141"/>
        <v>8283.6099590999984</v>
      </c>
      <c r="VD316" s="4">
        <f t="shared" si="141"/>
        <v>16225.613739299995</v>
      </c>
      <c r="VE316" s="4">
        <f t="shared" si="141"/>
        <v>15070.355067600001</v>
      </c>
      <c r="VF316" s="4">
        <f t="shared" si="141"/>
        <v>11455.326143099999</v>
      </c>
      <c r="VG316" s="4">
        <f t="shared" si="141"/>
        <v>10103.966344500004</v>
      </c>
      <c r="VH316" s="4">
        <f t="shared" si="141"/>
        <v>15192.233920500003</v>
      </c>
      <c r="VI316" s="4">
        <f t="shared" si="141"/>
        <v>19095.076247099991</v>
      </c>
      <c r="VJ316" s="4">
        <f t="shared" si="141"/>
        <v>16529.226932399994</v>
      </c>
      <c r="VK316" s="4">
        <f t="shared" si="141"/>
        <v>16005.518976299994</v>
      </c>
      <c r="VL316" s="4">
        <f t="shared" si="141"/>
        <v>22059.888656399999</v>
      </c>
      <c r="VM316" s="4">
        <f t="shared" si="141"/>
        <v>28919.827215299985</v>
      </c>
      <c r="VN316" s="4">
        <f t="shared" si="141"/>
        <v>17340.932009100012</v>
      </c>
      <c r="VO316" s="4">
        <f t="shared" si="141"/>
        <v>23769.132093000007</v>
      </c>
      <c r="VP316" s="4">
        <f t="shared" si="141"/>
        <v>12562.193361900005</v>
      </c>
      <c r="VQ316" s="4">
        <f t="shared" si="141"/>
        <v>22855.499992499987</v>
      </c>
      <c r="VR316" s="4">
        <f t="shared" si="141"/>
        <v>26601.850900799989</v>
      </c>
      <c r="VS316" s="4">
        <f t="shared" si="141"/>
        <v>30558.412516799988</v>
      </c>
      <c r="VT316" s="4">
        <f t="shared" si="141"/>
        <v>28358.236504499997</v>
      </c>
      <c r="VU316" s="4">
        <f t="shared" si="141"/>
        <v>15339.245464199994</v>
      </c>
      <c r="VV316" s="4">
        <f t="shared" si="141"/>
        <v>15792.368772599992</v>
      </c>
      <c r="VW316" s="4">
        <f t="shared" si="141"/>
        <v>22280.534574899997</v>
      </c>
      <c r="VX316" s="4">
        <f t="shared" si="141"/>
        <v>23318.470612500008</v>
      </c>
      <c r="VY316" s="4">
        <f t="shared" si="141"/>
        <v>19225.295919899996</v>
      </c>
      <c r="VZ316" s="4">
        <f t="shared" si="141"/>
        <v>26811.841146299994</v>
      </c>
      <c r="WA316" s="4">
        <f t="shared" si="141"/>
        <v>14845.924548000006</v>
      </c>
      <c r="WB316" s="4">
        <f t="shared" si="141"/>
        <v>16655.257823399996</v>
      </c>
      <c r="WC316" s="4">
        <f t="shared" si="141"/>
        <v>22161.2645247</v>
      </c>
      <c r="WD316" s="4">
        <f t="shared" si="141"/>
        <v>14071.220377199999</v>
      </c>
      <c r="WE316" s="4">
        <f t="shared" si="141"/>
        <v>14267.394991499996</v>
      </c>
      <c r="WF316" s="4">
        <f t="shared" si="141"/>
        <v>17976.267325799996</v>
      </c>
      <c r="WG316" s="4">
        <f t="shared" si="141"/>
        <v>12046.422044999996</v>
      </c>
      <c r="WH316" s="4">
        <f t="shared" si="141"/>
        <v>13152.260440199998</v>
      </c>
      <c r="WI316" s="4">
        <f t="shared" si="141"/>
        <v>12173.518503299998</v>
      </c>
      <c r="WJ316" s="4">
        <f t="shared" si="141"/>
        <v>7870.6107710999995</v>
      </c>
      <c r="WK316" s="4">
        <f t="shared" si="141"/>
        <v>10202.1822546</v>
      </c>
      <c r="WL316" s="4">
        <f t="shared" si="141"/>
        <v>5464.3026018</v>
      </c>
      <c r="WM316" s="4">
        <f t="shared" si="141"/>
        <v>9675.6817772999984</v>
      </c>
      <c r="WN316" s="4">
        <f t="shared" si="141"/>
        <v>10948.373314199998</v>
      </c>
      <c r="WO316" s="4">
        <f t="shared" si="141"/>
        <v>7759.7550281999984</v>
      </c>
      <c r="WP316" s="4">
        <f t="shared" ref="WP316:ZA316" si="142">WP290-SUM(WP314:WP315)</f>
        <v>7369.0592661000001</v>
      </c>
      <c r="WQ316" s="4">
        <f t="shared" si="142"/>
        <v>8519.5045130999988</v>
      </c>
      <c r="WR316" s="4">
        <f t="shared" si="142"/>
        <v>5132.3232723000001</v>
      </c>
      <c r="WS316" s="4">
        <f t="shared" si="142"/>
        <v>7020.8024774999994</v>
      </c>
      <c r="WT316" s="4">
        <f t="shared" si="142"/>
        <v>4088.6184737999997</v>
      </c>
      <c r="WU316" s="4">
        <f t="shared" si="142"/>
        <v>7988.8887413999992</v>
      </c>
      <c r="WV316" s="4">
        <f t="shared" si="142"/>
        <v>6221.5535150999985</v>
      </c>
      <c r="WW316" s="4">
        <f t="shared" si="142"/>
        <v>5263.4615375999992</v>
      </c>
      <c r="WX316" s="4">
        <f t="shared" si="142"/>
        <v>8817.0549956999985</v>
      </c>
      <c r="WY316" s="4">
        <f t="shared" si="142"/>
        <v>5903.2795857000001</v>
      </c>
      <c r="WZ316" s="4">
        <f t="shared" si="142"/>
        <v>4211.5628939999997</v>
      </c>
      <c r="XA316" s="4">
        <f t="shared" si="142"/>
        <v>4806.9210650999994</v>
      </c>
      <c r="XB316" s="4">
        <f t="shared" si="142"/>
        <v>3857.3168822999987</v>
      </c>
      <c r="XC316" s="4">
        <f t="shared" si="142"/>
        <v>8454.8723447999982</v>
      </c>
      <c r="XD316" s="4">
        <f t="shared" si="142"/>
        <v>3343.0888008000002</v>
      </c>
      <c r="XE316" s="4">
        <f t="shared" si="142"/>
        <v>2027.1131853000006</v>
      </c>
      <c r="XF316" s="4">
        <f t="shared" si="142"/>
        <v>6649.1032083000009</v>
      </c>
      <c r="XG316" s="4">
        <f t="shared" si="142"/>
        <v>4074.6926115000006</v>
      </c>
      <c r="XH316" s="4">
        <f t="shared" si="142"/>
        <v>14752.816012199997</v>
      </c>
      <c r="XI316" s="4">
        <f t="shared" si="142"/>
        <v>16079.153351099994</v>
      </c>
      <c r="XJ316" s="4">
        <f t="shared" si="142"/>
        <v>18997.0073118</v>
      </c>
      <c r="XK316" s="4">
        <f t="shared" si="142"/>
        <v>20557.695969299995</v>
      </c>
      <c r="XL316" s="4">
        <f t="shared" si="142"/>
        <v>20006.356750799998</v>
      </c>
      <c r="XM316" s="4">
        <f t="shared" si="142"/>
        <v>26748.384776400009</v>
      </c>
      <c r="XN316" s="4">
        <f t="shared" si="142"/>
        <v>19634.290044600013</v>
      </c>
      <c r="XO316" s="4">
        <f t="shared" si="142"/>
        <v>28225.0773357</v>
      </c>
      <c r="XP316" s="4">
        <f t="shared" si="142"/>
        <v>26689.374394200007</v>
      </c>
      <c r="XQ316" s="4">
        <f t="shared" si="142"/>
        <v>20797.852792499994</v>
      </c>
      <c r="XR316" s="4">
        <f t="shared" si="142"/>
        <v>25988.892497399997</v>
      </c>
      <c r="XS316" s="4">
        <f t="shared" si="142"/>
        <v>28118.079681300005</v>
      </c>
      <c r="XT316" s="4">
        <f t="shared" si="142"/>
        <v>21535.813263299999</v>
      </c>
      <c r="XU316" s="4">
        <f t="shared" si="142"/>
        <v>21709.721195400001</v>
      </c>
      <c r="XV316" s="4">
        <f t="shared" si="142"/>
        <v>12451.962261900007</v>
      </c>
      <c r="XW316" s="4">
        <f t="shared" si="142"/>
        <v>13057.424950500004</v>
      </c>
      <c r="XX316" s="4">
        <f t="shared" si="142"/>
        <v>18903.016927199998</v>
      </c>
      <c r="XY316" s="4">
        <f t="shared" si="142"/>
        <v>13846.348933200003</v>
      </c>
      <c r="XZ316" s="4">
        <f t="shared" si="142"/>
        <v>17432.460565799993</v>
      </c>
      <c r="YA316" s="4">
        <f t="shared" si="142"/>
        <v>16923.780782999998</v>
      </c>
      <c r="YB316" s="4">
        <f t="shared" si="142"/>
        <v>24544.166957099995</v>
      </c>
      <c r="YC316" s="4">
        <f t="shared" si="142"/>
        <v>10685.692602899999</v>
      </c>
      <c r="YD316" s="4">
        <f t="shared" si="142"/>
        <v>19326.671788200001</v>
      </c>
      <c r="YE316" s="4">
        <f t="shared" si="142"/>
        <v>14988.637078800002</v>
      </c>
      <c r="YF316" s="4">
        <f t="shared" si="142"/>
        <v>14230.871753699999</v>
      </c>
      <c r="YG316" s="4">
        <f t="shared" si="142"/>
        <v>10556.428266300001</v>
      </c>
      <c r="YH316" s="4">
        <f t="shared" si="142"/>
        <v>13811.699624099998</v>
      </c>
      <c r="YI316" s="4">
        <f t="shared" si="142"/>
        <v>12734.7417771</v>
      </c>
      <c r="YJ316" s="4">
        <f t="shared" si="142"/>
        <v>22498.7186655</v>
      </c>
      <c r="YK316" s="4">
        <f t="shared" si="142"/>
        <v>12327.180656699999</v>
      </c>
      <c r="YL316" s="4">
        <f t="shared" si="142"/>
        <v>13691.8784184</v>
      </c>
      <c r="YM316" s="4">
        <f t="shared" si="142"/>
        <v>10875.106376400001</v>
      </c>
      <c r="YN316" s="4">
        <f t="shared" si="142"/>
        <v>23219.703546899997</v>
      </c>
      <c r="YO316" s="4">
        <f t="shared" si="142"/>
        <v>12986.105428799998</v>
      </c>
      <c r="YP316" s="4">
        <f t="shared" si="142"/>
        <v>10006.999720199998</v>
      </c>
      <c r="YQ316" s="4">
        <f t="shared" si="142"/>
        <v>13089.391969499999</v>
      </c>
      <c r="YR316" s="4">
        <f t="shared" si="142"/>
        <v>17257.229860499996</v>
      </c>
      <c r="YS316" s="4">
        <f t="shared" si="142"/>
        <v>13119.925984199999</v>
      </c>
      <c r="YT316" s="4">
        <f t="shared" si="142"/>
        <v>9089.2155815999977</v>
      </c>
      <c r="YU316" s="4">
        <f t="shared" si="142"/>
        <v>11109.6781572</v>
      </c>
      <c r="YV316" s="4">
        <f t="shared" si="142"/>
        <v>8004.2108642999974</v>
      </c>
      <c r="YW316" s="4">
        <f t="shared" si="142"/>
        <v>11100.602463299998</v>
      </c>
      <c r="YX316" s="4">
        <f t="shared" si="142"/>
        <v>12469.1215698</v>
      </c>
      <c r="YY316" s="4">
        <f t="shared" si="142"/>
        <v>14948.365983599997</v>
      </c>
      <c r="YZ316" s="4">
        <f t="shared" si="142"/>
        <v>11666.124749999999</v>
      </c>
      <c r="ZA316" s="4">
        <f t="shared" si="142"/>
        <v>12942.159963599999</v>
      </c>
      <c r="ZB316" s="4">
        <f t="shared" ref="ZB316:ABM316" si="143">ZB290-SUM(ZB314:ZB315)</f>
        <v>7917.3487574999999</v>
      </c>
      <c r="ZC316" s="4">
        <f t="shared" si="143"/>
        <v>10997.793590700001</v>
      </c>
      <c r="ZD316" s="4">
        <f t="shared" si="143"/>
        <v>8055.7622753999985</v>
      </c>
      <c r="ZE316" s="4">
        <f t="shared" si="143"/>
        <v>7180.8947783999993</v>
      </c>
      <c r="ZF316" s="4">
        <f t="shared" si="143"/>
        <v>13640.547469499998</v>
      </c>
      <c r="ZG316" s="4">
        <f t="shared" si="143"/>
        <v>6925.1953700999993</v>
      </c>
      <c r="ZH316" s="4">
        <f t="shared" si="143"/>
        <v>11021.823970500003</v>
      </c>
      <c r="ZI316" s="4">
        <f t="shared" si="143"/>
        <v>9495.8213657999986</v>
      </c>
      <c r="ZJ316" s="4">
        <f t="shared" si="143"/>
        <v>10620.950203500004</v>
      </c>
      <c r="ZK316" s="4">
        <f t="shared" si="143"/>
        <v>26259.142410900007</v>
      </c>
      <c r="ZL316" s="4">
        <f t="shared" si="143"/>
        <v>12730.846944900011</v>
      </c>
      <c r="ZM316" s="4">
        <f t="shared" si="143"/>
        <v>19535.302516800002</v>
      </c>
      <c r="ZN316" s="4">
        <f t="shared" si="143"/>
        <v>15409.646393399998</v>
      </c>
      <c r="ZO316" s="4">
        <f t="shared" si="143"/>
        <v>14822.665785900012</v>
      </c>
      <c r="ZP316" s="4">
        <f t="shared" si="143"/>
        <v>6244.3346090999985</v>
      </c>
      <c r="ZQ316" s="4">
        <f t="shared" si="143"/>
        <v>16633.1013723</v>
      </c>
      <c r="ZR316" s="4">
        <f t="shared" si="143"/>
        <v>25114.686386999994</v>
      </c>
      <c r="ZS316" s="4">
        <f t="shared" si="143"/>
        <v>20538.442270500003</v>
      </c>
      <c r="ZT316" s="4">
        <f t="shared" si="143"/>
        <v>17090.707412100004</v>
      </c>
      <c r="ZU316" s="4">
        <f t="shared" si="143"/>
        <v>17525.532357899996</v>
      </c>
      <c r="ZV316" s="4">
        <f t="shared" si="143"/>
        <v>8366.5037463000008</v>
      </c>
      <c r="ZW316" s="4">
        <f t="shared" si="143"/>
        <v>17975.458964400001</v>
      </c>
      <c r="ZX316" s="4">
        <f t="shared" si="143"/>
        <v>13528.99359630001</v>
      </c>
      <c r="ZY316" s="4">
        <f t="shared" si="143"/>
        <v>13881.80660370001</v>
      </c>
      <c r="ZZ316" s="4">
        <f t="shared" si="143"/>
        <v>16381.774464299997</v>
      </c>
      <c r="AAA316" s="4">
        <f t="shared" si="143"/>
        <v>12942.159963600003</v>
      </c>
      <c r="AAB316" s="4">
        <f t="shared" si="143"/>
        <v>13950.701041200002</v>
      </c>
      <c r="AAC316" s="4">
        <f t="shared" si="143"/>
        <v>10151.218742699999</v>
      </c>
      <c r="AAD316" s="4">
        <f t="shared" si="143"/>
        <v>10606.032261299997</v>
      </c>
      <c r="AAE316" s="4">
        <f t="shared" si="143"/>
        <v>12470.003418600001</v>
      </c>
      <c r="AAF316" s="4">
        <f t="shared" si="143"/>
        <v>9021.6439172999962</v>
      </c>
      <c r="AAG316" s="4">
        <f t="shared" si="143"/>
        <v>11502.394822800001</v>
      </c>
      <c r="AAH316" s="4">
        <f t="shared" si="143"/>
        <v>7402.0551086999985</v>
      </c>
      <c r="AAI316" s="4">
        <f t="shared" si="143"/>
        <v>8465.6015051999966</v>
      </c>
      <c r="AAJ316" s="4">
        <f t="shared" si="143"/>
        <v>4330.6859693999995</v>
      </c>
      <c r="AAK316" s="4">
        <f t="shared" si="143"/>
        <v>9070.9539626999976</v>
      </c>
      <c r="AAL316" s="4">
        <f t="shared" si="143"/>
        <v>4414.2778868999994</v>
      </c>
      <c r="AAM316" s="4">
        <f t="shared" si="143"/>
        <v>9866.1243744000003</v>
      </c>
      <c r="AAN316" s="4">
        <f t="shared" si="143"/>
        <v>6565.4745470999987</v>
      </c>
      <c r="AAO316" s="4">
        <f t="shared" si="143"/>
        <v>5920.5491247000009</v>
      </c>
      <c r="AAP316" s="4">
        <f t="shared" si="143"/>
        <v>8862.7641585000001</v>
      </c>
      <c r="AAQ316" s="4">
        <f t="shared" si="143"/>
        <v>5068.6831838999988</v>
      </c>
      <c r="AAR316" s="4">
        <f t="shared" si="143"/>
        <v>2060.5499522999994</v>
      </c>
      <c r="AAS316" s="4">
        <f t="shared" si="143"/>
        <v>3360.5420582999996</v>
      </c>
      <c r="AAT316" s="4">
        <f t="shared" si="143"/>
        <v>5670.1408091999983</v>
      </c>
      <c r="AAU316" s="4">
        <f t="shared" si="143"/>
        <v>6540.599062199999</v>
      </c>
      <c r="AAV316" s="4">
        <f t="shared" si="143"/>
        <v>4791.8561481000006</v>
      </c>
      <c r="AAW316" s="4">
        <f t="shared" si="143"/>
        <v>3270.1556095000001</v>
      </c>
      <c r="AAX316" s="4">
        <f t="shared" si="143"/>
        <v>4106.5973615000012</v>
      </c>
      <c r="AAY316" s="4">
        <f t="shared" si="143"/>
        <v>7514.7802941000009</v>
      </c>
      <c r="AAZ316" s="4">
        <f t="shared" si="143"/>
        <v>7751.9394437999999</v>
      </c>
      <c r="ABA316" s="4">
        <f t="shared" si="143"/>
        <v>2326.3281685000002</v>
      </c>
      <c r="ABB316" s="4">
        <f t="shared" si="143"/>
        <v>4427.2997170000008</v>
      </c>
      <c r="ABC316" s="4">
        <f t="shared" si="143"/>
        <v>7754.2434731999992</v>
      </c>
      <c r="ABD316" s="4">
        <f t="shared" si="143"/>
        <v>3748.8127362000014</v>
      </c>
      <c r="ABE316" s="4">
        <f t="shared" si="143"/>
        <v>1769.025436500001</v>
      </c>
      <c r="ABF316" s="4">
        <f t="shared" si="143"/>
        <v>5940.5376974999999</v>
      </c>
      <c r="ABG316" s="4">
        <f t="shared" si="143"/>
        <v>4749.6376368000001</v>
      </c>
      <c r="ABH316" s="4">
        <f t="shared" si="143"/>
        <v>8089.4562482999991</v>
      </c>
      <c r="ABI316" s="4">
        <f t="shared" si="143"/>
        <v>9024.1057452000096</v>
      </c>
      <c r="ABJ316" s="4">
        <f t="shared" si="143"/>
        <v>16762.843376999997</v>
      </c>
      <c r="ABK316" s="4">
        <f t="shared" si="143"/>
        <v>14890.016987999988</v>
      </c>
      <c r="ABL316" s="4">
        <f t="shared" si="143"/>
        <v>10445.682754499998</v>
      </c>
      <c r="ABM316" s="4">
        <f t="shared" si="143"/>
        <v>12928.013639099998</v>
      </c>
      <c r="ABN316" s="4">
        <f t="shared" ref="ABN316:ADP316" si="144">ABN290-SUM(ABN314:ABN315)</f>
        <v>15742.360596900005</v>
      </c>
      <c r="ABO316" s="4">
        <f t="shared" si="144"/>
        <v>12323.285824499995</v>
      </c>
      <c r="ABP316" s="4">
        <f t="shared" si="144"/>
        <v>14004.4570743</v>
      </c>
      <c r="ABQ316" s="4">
        <f t="shared" si="144"/>
        <v>9097.0419897000029</v>
      </c>
      <c r="ABR316" s="4">
        <f t="shared" si="144"/>
        <v>13044.638142900003</v>
      </c>
      <c r="ABS316" s="4">
        <f t="shared" si="144"/>
        <v>19668.865866299995</v>
      </c>
      <c r="ABT316" s="4">
        <f t="shared" si="144"/>
        <v>16038.588306299989</v>
      </c>
      <c r="ABU316" s="4">
        <f t="shared" si="144"/>
        <v>6077.7386732999948</v>
      </c>
      <c r="ABV316" s="4">
        <f t="shared" si="144"/>
        <v>11894.119408499993</v>
      </c>
      <c r="ABW316" s="4">
        <f t="shared" si="144"/>
        <v>14797.312632899993</v>
      </c>
      <c r="ABX316" s="4">
        <f t="shared" si="144"/>
        <v>6272.1863337000032</v>
      </c>
      <c r="ABY316" s="4">
        <f t="shared" si="144"/>
        <v>12341.216750100011</v>
      </c>
      <c r="ABZ316" s="4">
        <f t="shared" si="144"/>
        <v>1922.0996906999935</v>
      </c>
      <c r="ACA316" s="4">
        <f t="shared" si="144"/>
        <v>11968.635632100006</v>
      </c>
      <c r="ACB316" s="4">
        <f t="shared" si="144"/>
        <v>25193.443976300005</v>
      </c>
      <c r="ACC316" s="4">
        <f t="shared" si="144"/>
        <v>8032.7607191999959</v>
      </c>
      <c r="ACD316" s="4">
        <f t="shared" si="144"/>
        <v>6832.6747334999927</v>
      </c>
      <c r="ACE316" s="4">
        <f t="shared" si="144"/>
        <v>10990.738800300005</v>
      </c>
      <c r="ACF316" s="4">
        <f t="shared" si="144"/>
        <v>4953.4181969999991</v>
      </c>
      <c r="ACG316" s="4">
        <f t="shared" si="144"/>
        <v>7095.1349826000005</v>
      </c>
      <c r="ACH316" s="4">
        <f t="shared" si="144"/>
        <v>9148.6668882000013</v>
      </c>
      <c r="ACI316" s="4">
        <f t="shared" si="144"/>
        <v>9069.0432903000001</v>
      </c>
      <c r="ACJ316" s="4">
        <f t="shared" si="144"/>
        <v>8153.9414417999969</v>
      </c>
      <c r="ACK316" s="4">
        <f t="shared" si="144"/>
        <v>9483.8796633000002</v>
      </c>
      <c r="ACL316" s="4">
        <f t="shared" si="144"/>
        <v>10002.406757699999</v>
      </c>
      <c r="ACM316" s="4">
        <f t="shared" si="144"/>
        <v>13523.518785</v>
      </c>
      <c r="ACN316" s="4">
        <f t="shared" si="144"/>
        <v>6132.560273699999</v>
      </c>
      <c r="ACO316" s="4">
        <f t="shared" si="144"/>
        <v>-265.39974510000002</v>
      </c>
      <c r="ACP316" s="4">
        <f t="shared" si="144"/>
        <v>-2751.4417433999997</v>
      </c>
      <c r="ACQ316" s="4">
        <f t="shared" si="144"/>
        <v>-4643.8892681999987</v>
      </c>
      <c r="ACR316" s="4">
        <f t="shared" si="144"/>
        <v>-2212.6688702999995</v>
      </c>
      <c r="ACS316" s="4">
        <f t="shared" si="144"/>
        <v>-2331.0938154</v>
      </c>
      <c r="ACT316" s="4">
        <f t="shared" si="144"/>
        <v>-2293.5417539999999</v>
      </c>
      <c r="ACU316" s="4">
        <f t="shared" si="144"/>
        <v>-2260.8766046999999</v>
      </c>
      <c r="ACV316" s="4">
        <f t="shared" si="144"/>
        <v>-4184.0051190000004</v>
      </c>
      <c r="ACW316" s="4">
        <f t="shared" si="144"/>
        <v>-68.380025700000004</v>
      </c>
      <c r="ACX316" s="4">
        <f t="shared" si="144"/>
        <v>-4518.5565074999995</v>
      </c>
      <c r="ACY316" s="4">
        <f t="shared" si="144"/>
        <v>-4882.6498307999991</v>
      </c>
      <c r="ACZ316" s="4">
        <f t="shared" si="144"/>
        <v>-278.92142669999993</v>
      </c>
      <c r="ADA316" s="4">
        <f t="shared" si="144"/>
        <v>-5253.2835326999993</v>
      </c>
      <c r="ADB316" s="4">
        <f t="shared" si="144"/>
        <v>-6883.4177831999996</v>
      </c>
      <c r="ADC316" s="4">
        <f t="shared" si="144"/>
        <v>-6376.5751853999991</v>
      </c>
      <c r="ADD316" s="4">
        <f t="shared" si="144"/>
        <v>-7118.0630513999995</v>
      </c>
      <c r="ADE316" s="4">
        <f t="shared" si="144"/>
        <v>-2269.6583489999998</v>
      </c>
      <c r="ADF316" s="4">
        <f t="shared" si="144"/>
        <v>-5144.0812562999999</v>
      </c>
      <c r="ADG316" s="4">
        <f t="shared" si="144"/>
        <v>-12791.437306199998</v>
      </c>
      <c r="ADH316" s="4">
        <f t="shared" si="144"/>
        <v>-14141.217125699997</v>
      </c>
      <c r="ADI316" s="4">
        <f t="shared" si="144"/>
        <v>-34976.768954399995</v>
      </c>
      <c r="ADJ316" s="4">
        <f t="shared" si="144"/>
        <v>-52871.024341800003</v>
      </c>
      <c r="ADK316" s="4">
        <f t="shared" si="144"/>
        <v>-72562.009915500006</v>
      </c>
      <c r="ADL316" s="4">
        <f t="shared" si="144"/>
        <v>-72512.11197089999</v>
      </c>
      <c r="ADM316" s="4">
        <f t="shared" si="144"/>
        <v>-60214.289530499991</v>
      </c>
      <c r="ADN316" s="4">
        <f t="shared" si="144"/>
        <v>-66060.91033079999</v>
      </c>
      <c r="ADO316" s="4">
        <f t="shared" si="144"/>
        <v>-60859.729364699997</v>
      </c>
      <c r="ADP316" s="4">
        <f t="shared" si="144"/>
        <v>-53058.417211799991</v>
      </c>
    </row>
    <row r="317" spans="1:796" s="2" customFormat="1" ht="16.5">
      <c r="A317" s="24" t="s">
        <v>298</v>
      </c>
      <c r="B317" s="4">
        <f>B74-B88</f>
        <v>2804</v>
      </c>
      <c r="C317" s="4">
        <f t="shared" ref="C317:BN317" si="145">C74-C88</f>
        <v>3056</v>
      </c>
      <c r="D317" s="4">
        <f t="shared" si="145"/>
        <v>308</v>
      </c>
      <c r="E317" s="4">
        <f t="shared" si="145"/>
        <v>2251</v>
      </c>
      <c r="F317" s="4">
        <f t="shared" si="145"/>
        <v>4614</v>
      </c>
      <c r="G317" s="4">
        <f t="shared" si="145"/>
        <v>2386</v>
      </c>
      <c r="H317" s="4">
        <f t="shared" si="145"/>
        <v>4350</v>
      </c>
      <c r="I317" s="4">
        <f t="shared" si="145"/>
        <v>6435</v>
      </c>
      <c r="J317" s="4">
        <f t="shared" si="145"/>
        <v>19407</v>
      </c>
      <c r="K317" s="4">
        <f t="shared" si="145"/>
        <v>9098</v>
      </c>
      <c r="L317" s="4">
        <f t="shared" si="145"/>
        <v>18667</v>
      </c>
      <c r="M317" s="4">
        <f t="shared" si="145"/>
        <v>7291</v>
      </c>
      <c r="N317" s="4">
        <f t="shared" si="145"/>
        <v>10898</v>
      </c>
      <c r="O317" s="4">
        <f t="shared" si="145"/>
        <v>8001</v>
      </c>
      <c r="P317" s="4">
        <f t="shared" si="145"/>
        <v>6069</v>
      </c>
      <c r="Q317" s="4">
        <f t="shared" si="145"/>
        <v>10765</v>
      </c>
      <c r="R317" s="4">
        <f t="shared" si="145"/>
        <v>9525</v>
      </c>
      <c r="S317" s="4">
        <f t="shared" si="145"/>
        <v>12551</v>
      </c>
      <c r="T317" s="4">
        <f t="shared" si="145"/>
        <v>8845</v>
      </c>
      <c r="U317" s="4">
        <f t="shared" si="145"/>
        <v>11211</v>
      </c>
      <c r="V317" s="4">
        <f t="shared" si="145"/>
        <v>11443</v>
      </c>
      <c r="W317" s="4">
        <f t="shared" si="145"/>
        <v>7550</v>
      </c>
      <c r="X317" s="4">
        <f t="shared" si="145"/>
        <v>6734</v>
      </c>
      <c r="Y317" s="4">
        <f t="shared" si="145"/>
        <v>9901</v>
      </c>
      <c r="Z317" s="4">
        <f t="shared" si="145"/>
        <v>10136</v>
      </c>
      <c r="AA317" s="4">
        <f t="shared" si="145"/>
        <v>11744</v>
      </c>
      <c r="AB317" s="4">
        <f t="shared" si="145"/>
        <v>3393</v>
      </c>
      <c r="AC317" s="4">
        <f t="shared" si="145"/>
        <v>8125</v>
      </c>
      <c r="AD317" s="4">
        <f t="shared" si="145"/>
        <v>11136</v>
      </c>
      <c r="AE317" s="4">
        <f t="shared" si="145"/>
        <v>11461</v>
      </c>
      <c r="AF317" s="4">
        <f t="shared" si="145"/>
        <v>3090</v>
      </c>
      <c r="AG317" s="4">
        <f t="shared" si="145"/>
        <v>4070</v>
      </c>
      <c r="AH317" s="4">
        <f t="shared" si="145"/>
        <v>5260</v>
      </c>
      <c r="AI317" s="4">
        <f t="shared" si="145"/>
        <v>1836</v>
      </c>
      <c r="AJ317" s="4">
        <f t="shared" si="145"/>
        <v>2613</v>
      </c>
      <c r="AK317" s="4">
        <f t="shared" si="145"/>
        <v>2671</v>
      </c>
      <c r="AL317" s="4">
        <f t="shared" si="145"/>
        <v>6308</v>
      </c>
      <c r="AM317" s="4">
        <f t="shared" si="145"/>
        <v>2026</v>
      </c>
      <c r="AN317" s="4">
        <f t="shared" si="145"/>
        <v>2241</v>
      </c>
      <c r="AO317" s="4">
        <f t="shared" si="145"/>
        <v>3306</v>
      </c>
      <c r="AP317" s="4">
        <f t="shared" si="145"/>
        <v>3166</v>
      </c>
      <c r="AQ317" s="4">
        <f t="shared" si="145"/>
        <v>2502</v>
      </c>
      <c r="AR317" s="4">
        <f t="shared" si="145"/>
        <v>3052</v>
      </c>
      <c r="AS317" s="4">
        <f t="shared" si="145"/>
        <v>1441</v>
      </c>
      <c r="AT317" s="4">
        <f t="shared" si="145"/>
        <v>3238</v>
      </c>
      <c r="AU317" s="4">
        <f t="shared" si="145"/>
        <v>2345</v>
      </c>
      <c r="AV317" s="4">
        <f t="shared" si="145"/>
        <v>1842</v>
      </c>
      <c r="AW317" s="4">
        <f t="shared" si="145"/>
        <v>5977</v>
      </c>
      <c r="AX317" s="4">
        <f t="shared" si="145"/>
        <v>4620</v>
      </c>
      <c r="AY317" s="4">
        <f t="shared" si="145"/>
        <v>6132</v>
      </c>
      <c r="AZ317" s="4">
        <f t="shared" si="145"/>
        <v>5683</v>
      </c>
      <c r="BA317" s="4">
        <f t="shared" si="145"/>
        <v>3439</v>
      </c>
      <c r="BB317" s="4">
        <f t="shared" si="145"/>
        <v>6475</v>
      </c>
      <c r="BC317" s="4">
        <f t="shared" si="145"/>
        <v>2085</v>
      </c>
      <c r="BD317" s="4">
        <f t="shared" si="145"/>
        <v>4171</v>
      </c>
      <c r="BE317" s="4">
        <f t="shared" si="145"/>
        <v>3253</v>
      </c>
      <c r="BF317" s="4">
        <f t="shared" si="145"/>
        <v>3972</v>
      </c>
      <c r="BG317" s="4">
        <f t="shared" si="145"/>
        <v>5956</v>
      </c>
      <c r="BH317" s="4">
        <f t="shared" si="145"/>
        <v>7274</v>
      </c>
      <c r="BI317" s="4">
        <f t="shared" si="145"/>
        <v>9547</v>
      </c>
      <c r="BJ317" s="4">
        <f t="shared" si="145"/>
        <v>8122</v>
      </c>
      <c r="BK317" s="4">
        <f t="shared" si="145"/>
        <v>5772</v>
      </c>
      <c r="BL317" s="4">
        <f t="shared" si="145"/>
        <v>10317</v>
      </c>
      <c r="BM317" s="4">
        <f t="shared" si="145"/>
        <v>10152</v>
      </c>
      <c r="BN317" s="4">
        <f t="shared" si="145"/>
        <v>5883</v>
      </c>
      <c r="BO317" s="4">
        <f t="shared" ref="BO317:DZ317" si="146">BO74-BO88</f>
        <v>10323</v>
      </c>
      <c r="BP317" s="4">
        <f t="shared" si="146"/>
        <v>10627</v>
      </c>
      <c r="BQ317" s="4">
        <f t="shared" si="146"/>
        <v>7720</v>
      </c>
      <c r="BR317" s="4">
        <f t="shared" si="146"/>
        <v>7189</v>
      </c>
      <c r="BS317" s="4">
        <f t="shared" si="146"/>
        <v>3160</v>
      </c>
      <c r="BT317" s="4">
        <f t="shared" si="146"/>
        <v>9631</v>
      </c>
      <c r="BU317" s="4">
        <f t="shared" si="146"/>
        <v>10942</v>
      </c>
      <c r="BV317" s="4">
        <f t="shared" si="146"/>
        <v>4746</v>
      </c>
      <c r="BW317" s="4">
        <f t="shared" si="146"/>
        <v>6855</v>
      </c>
      <c r="BX317" s="4">
        <f t="shared" si="146"/>
        <v>7182</v>
      </c>
      <c r="BY317" s="4">
        <f t="shared" si="146"/>
        <v>6496</v>
      </c>
      <c r="BZ317" s="4">
        <f t="shared" si="146"/>
        <v>7558</v>
      </c>
      <c r="CA317" s="4">
        <f t="shared" si="146"/>
        <v>5636</v>
      </c>
      <c r="CB317" s="4">
        <f t="shared" si="146"/>
        <v>7647</v>
      </c>
      <c r="CC317" s="4">
        <f t="shared" si="146"/>
        <v>2223</v>
      </c>
      <c r="CD317" s="4">
        <f t="shared" si="146"/>
        <v>7432</v>
      </c>
      <c r="CE317" s="4">
        <f t="shared" si="146"/>
        <v>11390</v>
      </c>
      <c r="CF317" s="4">
        <f t="shared" si="146"/>
        <v>6386</v>
      </c>
      <c r="CG317" s="4">
        <f t="shared" si="146"/>
        <v>3007</v>
      </c>
      <c r="CH317" s="4">
        <f t="shared" si="146"/>
        <v>6380</v>
      </c>
      <c r="CI317" s="4">
        <f t="shared" si="146"/>
        <v>5664</v>
      </c>
      <c r="CJ317" s="4">
        <f t="shared" si="146"/>
        <v>2153</v>
      </c>
      <c r="CK317" s="4">
        <f t="shared" si="146"/>
        <v>2106</v>
      </c>
      <c r="CL317" s="4">
        <f t="shared" si="146"/>
        <v>2593</v>
      </c>
      <c r="CM317" s="4">
        <f t="shared" si="146"/>
        <v>7095</v>
      </c>
      <c r="CN317" s="4">
        <f t="shared" si="146"/>
        <v>2499</v>
      </c>
      <c r="CO317" s="4">
        <f t="shared" si="146"/>
        <v>2178</v>
      </c>
      <c r="CP317" s="4">
        <f t="shared" si="146"/>
        <v>3735</v>
      </c>
      <c r="CQ317" s="4">
        <f t="shared" si="146"/>
        <v>1362</v>
      </c>
      <c r="CR317" s="4">
        <f t="shared" si="146"/>
        <v>5367</v>
      </c>
      <c r="CS317" s="4">
        <f t="shared" si="146"/>
        <v>3634</v>
      </c>
      <c r="CT317" s="4">
        <f t="shared" si="146"/>
        <v>2921</v>
      </c>
      <c r="CU317" s="4">
        <f t="shared" si="146"/>
        <v>2064</v>
      </c>
      <c r="CV317" s="4">
        <f t="shared" si="146"/>
        <v>3870</v>
      </c>
      <c r="CW317" s="4">
        <f t="shared" si="146"/>
        <v>2430</v>
      </c>
      <c r="CX317" s="4">
        <f t="shared" si="146"/>
        <v>2836</v>
      </c>
      <c r="CY317" s="4">
        <f t="shared" si="146"/>
        <v>3071</v>
      </c>
      <c r="CZ317" s="4">
        <f t="shared" si="146"/>
        <v>4866</v>
      </c>
      <c r="DA317" s="4">
        <f t="shared" si="146"/>
        <v>2863</v>
      </c>
      <c r="DB317" s="4">
        <f t="shared" si="146"/>
        <v>2769</v>
      </c>
      <c r="DC317" s="4">
        <f t="shared" si="146"/>
        <v>2132</v>
      </c>
      <c r="DD317" s="4">
        <f t="shared" si="146"/>
        <v>2804</v>
      </c>
      <c r="DE317" s="4">
        <f t="shared" si="146"/>
        <v>2222</v>
      </c>
      <c r="DF317" s="4">
        <f t="shared" si="146"/>
        <v>5129</v>
      </c>
      <c r="DG317" s="4">
        <f t="shared" si="146"/>
        <v>959</v>
      </c>
      <c r="DH317" s="4">
        <f t="shared" si="146"/>
        <v>4834</v>
      </c>
      <c r="DI317" s="4">
        <f t="shared" si="146"/>
        <v>2957</v>
      </c>
      <c r="DJ317" s="4">
        <f t="shared" si="146"/>
        <v>4311</v>
      </c>
      <c r="DK317" s="4">
        <f t="shared" si="146"/>
        <v>7579</v>
      </c>
      <c r="DL317" s="4">
        <f t="shared" si="146"/>
        <v>3112</v>
      </c>
      <c r="DM317" s="4">
        <f t="shared" si="146"/>
        <v>5402</v>
      </c>
      <c r="DN317" s="4">
        <f t="shared" si="146"/>
        <v>6413</v>
      </c>
      <c r="DO317" s="4">
        <f t="shared" si="146"/>
        <v>2807</v>
      </c>
      <c r="DP317" s="4">
        <f t="shared" si="146"/>
        <v>6319</v>
      </c>
      <c r="DQ317" s="4">
        <f t="shared" si="146"/>
        <v>7901</v>
      </c>
      <c r="DR317" s="4">
        <f t="shared" si="146"/>
        <v>5349</v>
      </c>
      <c r="DS317" s="4">
        <f t="shared" si="146"/>
        <v>4301</v>
      </c>
      <c r="DT317" s="4">
        <f t="shared" si="146"/>
        <v>2465</v>
      </c>
      <c r="DU317" s="4">
        <f t="shared" si="146"/>
        <v>7003</v>
      </c>
      <c r="DV317" s="4">
        <f t="shared" si="146"/>
        <v>5245</v>
      </c>
      <c r="DW317" s="4">
        <f t="shared" si="146"/>
        <v>5897</v>
      </c>
      <c r="DX317" s="4">
        <f t="shared" si="146"/>
        <v>7550</v>
      </c>
      <c r="DY317" s="4">
        <f t="shared" si="146"/>
        <v>5528</v>
      </c>
      <c r="DZ317" s="4">
        <f t="shared" si="146"/>
        <v>3838</v>
      </c>
      <c r="EA317" s="4">
        <f t="shared" ref="EA317:GL317" si="147">EA74-EA88</f>
        <v>5090</v>
      </c>
      <c r="EB317" s="4">
        <f t="shared" si="147"/>
        <v>9841</v>
      </c>
      <c r="EC317" s="4">
        <f t="shared" si="147"/>
        <v>4433</v>
      </c>
      <c r="ED317" s="4">
        <f t="shared" si="147"/>
        <v>4985</v>
      </c>
      <c r="EE317" s="4">
        <f t="shared" si="147"/>
        <v>7151</v>
      </c>
      <c r="EF317" s="4">
        <f t="shared" si="147"/>
        <v>3388</v>
      </c>
      <c r="EG317" s="4">
        <f t="shared" si="147"/>
        <v>9109</v>
      </c>
      <c r="EH317" s="4">
        <f t="shared" si="147"/>
        <v>5357</v>
      </c>
      <c r="EI317" s="4">
        <f t="shared" si="147"/>
        <v>1521</v>
      </c>
      <c r="EJ317" s="4">
        <f t="shared" si="147"/>
        <v>1690</v>
      </c>
      <c r="EK317" s="4">
        <f t="shared" si="147"/>
        <v>6093</v>
      </c>
      <c r="EL317" s="4">
        <f t="shared" si="147"/>
        <v>5829</v>
      </c>
      <c r="EM317" s="4">
        <f t="shared" si="147"/>
        <v>2417</v>
      </c>
      <c r="EN317" s="4">
        <f t="shared" si="147"/>
        <v>1527</v>
      </c>
      <c r="EO317" s="4">
        <f t="shared" si="147"/>
        <v>6791</v>
      </c>
      <c r="EP317" s="4">
        <f t="shared" si="147"/>
        <v>4682</v>
      </c>
      <c r="EQ317" s="4">
        <f t="shared" si="147"/>
        <v>3179</v>
      </c>
      <c r="ER317" s="4">
        <f t="shared" si="147"/>
        <v>3473</v>
      </c>
      <c r="ES317" s="4">
        <f t="shared" si="147"/>
        <v>1533</v>
      </c>
      <c r="ET317" s="4">
        <f t="shared" si="147"/>
        <v>5949</v>
      </c>
      <c r="EU317" s="4">
        <f t="shared" si="147"/>
        <v>4365</v>
      </c>
      <c r="EV317" s="4">
        <f t="shared" si="147"/>
        <v>6646</v>
      </c>
      <c r="EW317" s="4">
        <f t="shared" si="147"/>
        <v>2374</v>
      </c>
      <c r="EX317" s="4">
        <f t="shared" si="147"/>
        <v>2272</v>
      </c>
      <c r="EY317" s="4">
        <f t="shared" si="147"/>
        <v>4739</v>
      </c>
      <c r="EZ317" s="4">
        <f t="shared" si="147"/>
        <v>2626</v>
      </c>
      <c r="FA317" s="4">
        <f t="shared" si="147"/>
        <v>4598</v>
      </c>
      <c r="FB317" s="4">
        <f t="shared" si="147"/>
        <v>5992</v>
      </c>
      <c r="FC317" s="4">
        <f t="shared" si="147"/>
        <v>2260</v>
      </c>
      <c r="FD317" s="4">
        <f t="shared" si="147"/>
        <v>1730</v>
      </c>
      <c r="FE317" s="4">
        <f t="shared" si="147"/>
        <v>7232</v>
      </c>
      <c r="FF317" s="4">
        <f t="shared" si="147"/>
        <v>6292</v>
      </c>
      <c r="FG317" s="4">
        <f t="shared" si="147"/>
        <v>5736</v>
      </c>
      <c r="FH317" s="4">
        <f t="shared" si="147"/>
        <v>7276</v>
      </c>
      <c r="FI317" s="4">
        <f t="shared" si="147"/>
        <v>12057</v>
      </c>
      <c r="FJ317" s="4">
        <f t="shared" si="147"/>
        <v>10583</v>
      </c>
      <c r="FK317" s="4">
        <f t="shared" si="147"/>
        <v>10503</v>
      </c>
      <c r="FL317" s="4">
        <f t="shared" si="147"/>
        <v>11577</v>
      </c>
      <c r="FM317" s="4">
        <f t="shared" si="147"/>
        <v>8435</v>
      </c>
      <c r="FN317" s="4">
        <f t="shared" si="147"/>
        <v>6924</v>
      </c>
      <c r="FO317" s="4">
        <f t="shared" si="147"/>
        <v>5740</v>
      </c>
      <c r="FP317" s="4">
        <f t="shared" si="147"/>
        <v>6731</v>
      </c>
      <c r="FQ317" s="4">
        <f t="shared" si="147"/>
        <v>10613</v>
      </c>
      <c r="FR317" s="4">
        <f t="shared" si="147"/>
        <v>9402</v>
      </c>
      <c r="FS317" s="4">
        <f t="shared" si="147"/>
        <v>6042</v>
      </c>
      <c r="FT317" s="4">
        <f t="shared" si="147"/>
        <v>2002</v>
      </c>
      <c r="FU317" s="4">
        <f t="shared" si="147"/>
        <v>6631</v>
      </c>
      <c r="FV317" s="4">
        <f t="shared" si="147"/>
        <v>9616</v>
      </c>
      <c r="FW317" s="4">
        <f t="shared" si="147"/>
        <v>7495</v>
      </c>
      <c r="FX317" s="4">
        <f t="shared" si="147"/>
        <v>7870</v>
      </c>
      <c r="FY317" s="4">
        <f t="shared" si="147"/>
        <v>2994</v>
      </c>
      <c r="FZ317" s="4">
        <f t="shared" si="147"/>
        <v>6371</v>
      </c>
      <c r="GA317" s="4">
        <f t="shared" si="147"/>
        <v>4704</v>
      </c>
      <c r="GB317" s="4">
        <f t="shared" si="147"/>
        <v>5666</v>
      </c>
      <c r="GC317" s="4">
        <f t="shared" si="147"/>
        <v>7449</v>
      </c>
      <c r="GD317" s="4">
        <f t="shared" si="147"/>
        <v>2292</v>
      </c>
      <c r="GE317" s="4">
        <f t="shared" si="147"/>
        <v>8379</v>
      </c>
      <c r="GF317" s="4">
        <f t="shared" si="147"/>
        <v>4627</v>
      </c>
      <c r="GG317" s="4">
        <f t="shared" si="147"/>
        <v>4189</v>
      </c>
      <c r="GH317" s="4">
        <f t="shared" si="147"/>
        <v>3138</v>
      </c>
      <c r="GI317" s="4">
        <f t="shared" si="147"/>
        <v>2893</v>
      </c>
      <c r="GJ317" s="4">
        <f t="shared" si="147"/>
        <v>4523</v>
      </c>
      <c r="GK317" s="4">
        <f t="shared" si="147"/>
        <v>3108</v>
      </c>
      <c r="GL317" s="4">
        <f t="shared" si="147"/>
        <v>1727</v>
      </c>
      <c r="GM317" s="4">
        <f t="shared" ref="GM317:IX317" si="148">GM74-GM88</f>
        <v>2597</v>
      </c>
      <c r="GN317" s="4">
        <f t="shared" si="148"/>
        <v>2694</v>
      </c>
      <c r="GO317" s="4">
        <f t="shared" si="148"/>
        <v>1607</v>
      </c>
      <c r="GP317" s="4">
        <f t="shared" si="148"/>
        <v>1948</v>
      </c>
      <c r="GQ317" s="4">
        <f t="shared" si="148"/>
        <v>721</v>
      </c>
      <c r="GR317" s="4">
        <f t="shared" si="148"/>
        <v>5447</v>
      </c>
      <c r="GS317" s="4">
        <f t="shared" si="148"/>
        <v>3437</v>
      </c>
      <c r="GT317" s="4">
        <f t="shared" si="148"/>
        <v>644</v>
      </c>
      <c r="GU317" s="4">
        <f t="shared" si="148"/>
        <v>694</v>
      </c>
      <c r="GV317" s="4">
        <f t="shared" si="148"/>
        <v>2599</v>
      </c>
      <c r="GW317" s="4">
        <f t="shared" si="148"/>
        <v>231</v>
      </c>
      <c r="GX317" s="4">
        <f t="shared" si="148"/>
        <v>800</v>
      </c>
      <c r="GY317" s="4">
        <f t="shared" si="148"/>
        <v>2274</v>
      </c>
      <c r="GZ317" s="4">
        <f t="shared" si="148"/>
        <v>5290</v>
      </c>
      <c r="HA317" s="4">
        <f t="shared" si="148"/>
        <v>1163</v>
      </c>
      <c r="HB317" s="4">
        <f t="shared" si="148"/>
        <v>474</v>
      </c>
      <c r="HC317" s="4">
        <f t="shared" si="148"/>
        <v>1764</v>
      </c>
      <c r="HD317" s="4">
        <f t="shared" si="148"/>
        <v>1217</v>
      </c>
      <c r="HE317" s="4">
        <f t="shared" si="148"/>
        <v>4167</v>
      </c>
      <c r="HF317" s="4">
        <f t="shared" si="148"/>
        <v>1489</v>
      </c>
      <c r="HG317" s="4">
        <f t="shared" si="148"/>
        <v>3022</v>
      </c>
      <c r="HH317" s="4">
        <f t="shared" si="148"/>
        <v>7174</v>
      </c>
      <c r="HI317" s="4">
        <f t="shared" si="148"/>
        <v>3176</v>
      </c>
      <c r="HJ317" s="4">
        <f t="shared" si="148"/>
        <v>10446</v>
      </c>
      <c r="HK317" s="4">
        <f t="shared" si="148"/>
        <v>9244</v>
      </c>
      <c r="HL317" s="4">
        <f t="shared" si="148"/>
        <v>11952</v>
      </c>
      <c r="HM317" s="4">
        <f t="shared" si="148"/>
        <v>5771</v>
      </c>
      <c r="HN317" s="4">
        <f t="shared" si="148"/>
        <v>10950</v>
      </c>
      <c r="HO317" s="4">
        <f t="shared" si="148"/>
        <v>8554</v>
      </c>
      <c r="HP317" s="4">
        <f t="shared" si="148"/>
        <v>8777</v>
      </c>
      <c r="HQ317" s="4">
        <f t="shared" si="148"/>
        <v>6367</v>
      </c>
      <c r="HR317" s="4">
        <f t="shared" si="148"/>
        <v>7252</v>
      </c>
      <c r="HS317" s="4">
        <f t="shared" si="148"/>
        <v>14481</v>
      </c>
      <c r="HT317" s="4">
        <f t="shared" si="148"/>
        <v>8932</v>
      </c>
      <c r="HU317" s="4">
        <f t="shared" si="148"/>
        <v>4023</v>
      </c>
      <c r="HV317" s="4">
        <f t="shared" si="148"/>
        <v>9308</v>
      </c>
      <c r="HW317" s="4">
        <f t="shared" si="148"/>
        <v>10147</v>
      </c>
      <c r="HX317" s="4">
        <f t="shared" si="148"/>
        <v>9833</v>
      </c>
      <c r="HY317" s="4">
        <f t="shared" si="148"/>
        <v>9543</v>
      </c>
      <c r="HZ317" s="4">
        <f t="shared" si="148"/>
        <v>7963</v>
      </c>
      <c r="IA317" s="4">
        <f t="shared" si="148"/>
        <v>11055</v>
      </c>
      <c r="IB317" s="4">
        <f t="shared" si="148"/>
        <v>7841</v>
      </c>
      <c r="IC317" s="4">
        <f t="shared" si="148"/>
        <v>11152</v>
      </c>
      <c r="ID317" s="4">
        <f t="shared" si="148"/>
        <v>8835</v>
      </c>
      <c r="IE317" s="4">
        <f t="shared" si="148"/>
        <v>8002</v>
      </c>
      <c r="IF317" s="4">
        <f t="shared" si="148"/>
        <v>7133</v>
      </c>
      <c r="IG317" s="4">
        <f t="shared" si="148"/>
        <v>6070</v>
      </c>
      <c r="IH317" s="4">
        <f t="shared" si="148"/>
        <v>4931</v>
      </c>
      <c r="II317" s="4">
        <f t="shared" si="148"/>
        <v>2711</v>
      </c>
      <c r="IJ317" s="4">
        <f t="shared" si="148"/>
        <v>4618</v>
      </c>
      <c r="IK317" s="4">
        <f t="shared" si="148"/>
        <v>1226</v>
      </c>
      <c r="IL317" s="4">
        <f t="shared" si="148"/>
        <v>5638</v>
      </c>
      <c r="IM317" s="4">
        <f t="shared" si="148"/>
        <v>2405</v>
      </c>
      <c r="IN317" s="4">
        <f t="shared" si="148"/>
        <v>1192</v>
      </c>
      <c r="IO317" s="4">
        <f t="shared" si="148"/>
        <v>3330</v>
      </c>
      <c r="IP317" s="4">
        <f t="shared" si="148"/>
        <v>2107</v>
      </c>
      <c r="IQ317" s="4">
        <f t="shared" si="148"/>
        <v>4130</v>
      </c>
      <c r="IR317" s="4">
        <f t="shared" si="148"/>
        <v>1026</v>
      </c>
      <c r="IS317" s="4">
        <f t="shared" si="148"/>
        <v>1279</v>
      </c>
      <c r="IT317" s="4">
        <f t="shared" si="148"/>
        <v>1476</v>
      </c>
      <c r="IU317" s="4">
        <f t="shared" si="148"/>
        <v>3177</v>
      </c>
      <c r="IV317" s="4">
        <f t="shared" si="148"/>
        <v>2867</v>
      </c>
      <c r="IW317" s="4">
        <f t="shared" si="148"/>
        <v>1153</v>
      </c>
      <c r="IX317" s="4">
        <f t="shared" si="148"/>
        <v>726</v>
      </c>
      <c r="IY317" s="4">
        <f t="shared" ref="IY317:LJ317" si="149">IY74-IY88</f>
        <v>1788</v>
      </c>
      <c r="IZ317" s="4">
        <f t="shared" si="149"/>
        <v>876</v>
      </c>
      <c r="JA317" s="4">
        <f t="shared" si="149"/>
        <v>2413</v>
      </c>
      <c r="JB317" s="4">
        <f t="shared" si="149"/>
        <v>494</v>
      </c>
      <c r="JC317" s="4">
        <f t="shared" si="149"/>
        <v>3459</v>
      </c>
      <c r="JD317" s="4">
        <f t="shared" si="149"/>
        <v>1141</v>
      </c>
      <c r="JE317" s="4">
        <f t="shared" si="149"/>
        <v>580</v>
      </c>
      <c r="JF317" s="4">
        <f t="shared" si="149"/>
        <v>2371</v>
      </c>
      <c r="JG317" s="4">
        <f t="shared" si="149"/>
        <v>4314</v>
      </c>
      <c r="JH317" s="4">
        <f t="shared" si="149"/>
        <v>5936</v>
      </c>
      <c r="JI317" s="4">
        <f t="shared" si="149"/>
        <v>12171</v>
      </c>
      <c r="JJ317" s="4">
        <f t="shared" si="149"/>
        <v>5489</v>
      </c>
      <c r="JK317" s="4">
        <f t="shared" si="149"/>
        <v>11137</v>
      </c>
      <c r="JL317" s="4">
        <f t="shared" si="149"/>
        <v>14569</v>
      </c>
      <c r="JM317" s="4">
        <f t="shared" si="149"/>
        <v>14237</v>
      </c>
      <c r="JN317" s="4">
        <f t="shared" si="149"/>
        <v>8445</v>
      </c>
      <c r="JO317" s="4">
        <f t="shared" si="149"/>
        <v>10760</v>
      </c>
      <c r="JP317" s="4">
        <f t="shared" si="149"/>
        <v>18697</v>
      </c>
      <c r="JQ317" s="4">
        <f t="shared" si="149"/>
        <v>8256</v>
      </c>
      <c r="JR317" s="4">
        <f t="shared" si="149"/>
        <v>21290</v>
      </c>
      <c r="JS317" s="4">
        <f t="shared" si="149"/>
        <v>7335</v>
      </c>
      <c r="JT317" s="4">
        <f t="shared" si="149"/>
        <v>8689</v>
      </c>
      <c r="JU317" s="4">
        <f t="shared" si="149"/>
        <v>16048</v>
      </c>
      <c r="JV317" s="4">
        <f t="shared" si="149"/>
        <v>5006</v>
      </c>
      <c r="JW317" s="4">
        <f t="shared" si="149"/>
        <v>11549</v>
      </c>
      <c r="JX317" s="4">
        <f t="shared" si="149"/>
        <v>9552</v>
      </c>
      <c r="JY317" s="4">
        <f t="shared" si="149"/>
        <v>10759</v>
      </c>
      <c r="JZ317" s="4">
        <f t="shared" si="149"/>
        <v>14242</v>
      </c>
      <c r="KA317" s="4">
        <f t="shared" si="149"/>
        <v>8859</v>
      </c>
      <c r="KB317" s="4">
        <f t="shared" si="149"/>
        <v>5247</v>
      </c>
      <c r="KC317" s="4">
        <f t="shared" si="149"/>
        <v>7463</v>
      </c>
      <c r="KD317" s="4">
        <f t="shared" si="149"/>
        <v>7515</v>
      </c>
      <c r="KE317" s="4">
        <f t="shared" si="149"/>
        <v>5620</v>
      </c>
      <c r="KF317" s="4">
        <f t="shared" si="149"/>
        <v>8501</v>
      </c>
      <c r="KG317" s="4">
        <f t="shared" si="149"/>
        <v>4794</v>
      </c>
      <c r="KH317" s="4">
        <f t="shared" si="149"/>
        <v>2839</v>
      </c>
      <c r="KI317" s="4">
        <f t="shared" si="149"/>
        <v>2166</v>
      </c>
      <c r="KJ317" s="4">
        <f t="shared" si="149"/>
        <v>6826</v>
      </c>
      <c r="KK317" s="4">
        <f t="shared" si="149"/>
        <v>3407</v>
      </c>
      <c r="KL317" s="4">
        <f t="shared" si="149"/>
        <v>6723</v>
      </c>
      <c r="KM317" s="4">
        <f t="shared" si="149"/>
        <v>4291</v>
      </c>
      <c r="KN317" s="4">
        <f t="shared" si="149"/>
        <v>2824</v>
      </c>
      <c r="KO317" s="4">
        <f t="shared" si="149"/>
        <v>933</v>
      </c>
      <c r="KP317" s="4">
        <f t="shared" si="149"/>
        <v>5018</v>
      </c>
      <c r="KQ317" s="4">
        <f t="shared" si="149"/>
        <v>2179</v>
      </c>
      <c r="KR317" s="4">
        <f t="shared" si="149"/>
        <v>2866</v>
      </c>
      <c r="KS317" s="4">
        <f t="shared" si="149"/>
        <v>6609</v>
      </c>
      <c r="KT317" s="4">
        <f t="shared" si="149"/>
        <v>2393</v>
      </c>
      <c r="KU317" s="4">
        <f t="shared" si="149"/>
        <v>1663</v>
      </c>
      <c r="KV317" s="4">
        <f t="shared" si="149"/>
        <v>4966</v>
      </c>
      <c r="KW317" s="4">
        <f t="shared" si="149"/>
        <v>3852</v>
      </c>
      <c r="KX317" s="4">
        <f t="shared" si="149"/>
        <v>2756</v>
      </c>
      <c r="KY317" s="4">
        <f t="shared" si="149"/>
        <v>4414</v>
      </c>
      <c r="KZ317" s="4">
        <f t="shared" si="149"/>
        <v>4878</v>
      </c>
      <c r="LA317" s="4">
        <f t="shared" si="149"/>
        <v>4338</v>
      </c>
      <c r="LB317" s="4">
        <f t="shared" si="149"/>
        <v>4843</v>
      </c>
      <c r="LC317" s="4">
        <f t="shared" si="149"/>
        <v>2188</v>
      </c>
      <c r="LD317" s="4">
        <f t="shared" si="149"/>
        <v>5374</v>
      </c>
      <c r="LE317" s="4">
        <f t="shared" si="149"/>
        <v>1954</v>
      </c>
      <c r="LF317" s="4">
        <f t="shared" si="149"/>
        <v>3216</v>
      </c>
      <c r="LG317" s="4">
        <f t="shared" si="149"/>
        <v>5039</v>
      </c>
      <c r="LH317" s="4">
        <f t="shared" si="149"/>
        <v>5250</v>
      </c>
      <c r="LI317" s="4">
        <f t="shared" si="149"/>
        <v>5057</v>
      </c>
      <c r="LJ317" s="4">
        <f t="shared" si="149"/>
        <v>13801</v>
      </c>
      <c r="LK317" s="4">
        <f t="shared" ref="LK317:NV317" si="150">LK74-LK88</f>
        <v>9275</v>
      </c>
      <c r="LL317" s="4">
        <f t="shared" si="150"/>
        <v>8002</v>
      </c>
      <c r="LM317" s="4">
        <f t="shared" si="150"/>
        <v>9049</v>
      </c>
      <c r="LN317" s="4">
        <f t="shared" si="150"/>
        <v>8514</v>
      </c>
      <c r="LO317" s="4">
        <f t="shared" si="150"/>
        <v>14185</v>
      </c>
      <c r="LP317" s="4">
        <f t="shared" si="150"/>
        <v>7133</v>
      </c>
      <c r="LQ317" s="4">
        <f t="shared" si="150"/>
        <v>11322</v>
      </c>
      <c r="LR317" s="4">
        <f t="shared" si="150"/>
        <v>8757</v>
      </c>
      <c r="LS317" s="4">
        <f t="shared" si="150"/>
        <v>4846</v>
      </c>
      <c r="LT317" s="4">
        <f t="shared" si="150"/>
        <v>5606</v>
      </c>
      <c r="LU317" s="4">
        <f t="shared" si="150"/>
        <v>7992</v>
      </c>
      <c r="LV317" s="4">
        <f t="shared" si="150"/>
        <v>7631</v>
      </c>
      <c r="LW317" s="4">
        <f t="shared" si="150"/>
        <v>6059</v>
      </c>
      <c r="LX317" s="4">
        <f t="shared" si="150"/>
        <v>4878</v>
      </c>
      <c r="LY317" s="4">
        <f t="shared" si="150"/>
        <v>12556</v>
      </c>
      <c r="LZ317" s="4">
        <f t="shared" si="150"/>
        <v>14334</v>
      </c>
      <c r="MA317" s="4">
        <f t="shared" si="150"/>
        <v>4889</v>
      </c>
      <c r="MB317" s="4">
        <f t="shared" si="150"/>
        <v>9194</v>
      </c>
      <c r="MC317" s="4">
        <f t="shared" si="150"/>
        <v>11749</v>
      </c>
      <c r="MD317" s="4">
        <f t="shared" si="150"/>
        <v>3095</v>
      </c>
      <c r="ME317" s="4">
        <f t="shared" si="150"/>
        <v>8562</v>
      </c>
      <c r="MF317" s="4">
        <f t="shared" si="150"/>
        <v>6098</v>
      </c>
      <c r="MG317" s="4">
        <f t="shared" si="150"/>
        <v>2707</v>
      </c>
      <c r="MH317" s="4">
        <f t="shared" si="150"/>
        <v>6700</v>
      </c>
      <c r="MI317" s="4">
        <f t="shared" si="150"/>
        <v>5859</v>
      </c>
      <c r="MJ317" s="4">
        <f t="shared" si="150"/>
        <v>6212</v>
      </c>
      <c r="MK317" s="4">
        <f t="shared" si="150"/>
        <v>4051</v>
      </c>
      <c r="ML317" s="4">
        <f t="shared" si="150"/>
        <v>4747</v>
      </c>
      <c r="MM317" s="4">
        <f t="shared" si="150"/>
        <v>4046</v>
      </c>
      <c r="MN317" s="4">
        <f t="shared" si="150"/>
        <v>2005</v>
      </c>
      <c r="MO317" s="4">
        <f t="shared" si="150"/>
        <v>2171</v>
      </c>
      <c r="MP317" s="4">
        <f t="shared" si="150"/>
        <v>3017</v>
      </c>
      <c r="MQ317" s="4">
        <f t="shared" si="150"/>
        <v>1559</v>
      </c>
      <c r="MR317" s="4">
        <f t="shared" si="150"/>
        <v>8043</v>
      </c>
      <c r="MS317" s="4">
        <f t="shared" si="150"/>
        <v>4513</v>
      </c>
      <c r="MT317" s="4">
        <f t="shared" si="150"/>
        <v>3263</v>
      </c>
      <c r="MU317" s="4">
        <f t="shared" si="150"/>
        <v>2139</v>
      </c>
      <c r="MV317" s="4">
        <f t="shared" si="150"/>
        <v>7397</v>
      </c>
      <c r="MW317" s="4">
        <f t="shared" si="150"/>
        <v>5748</v>
      </c>
      <c r="MX317" s="4">
        <f t="shared" si="150"/>
        <v>6635</v>
      </c>
      <c r="MY317" s="4">
        <f t="shared" si="150"/>
        <v>8642</v>
      </c>
      <c r="MZ317" s="4">
        <f t="shared" si="150"/>
        <v>5678</v>
      </c>
      <c r="NA317" s="4">
        <f t="shared" si="150"/>
        <v>4398</v>
      </c>
      <c r="NB317" s="4">
        <f t="shared" si="150"/>
        <v>5888</v>
      </c>
      <c r="NC317" s="4">
        <f t="shared" si="150"/>
        <v>9143</v>
      </c>
      <c r="ND317" s="4">
        <f t="shared" si="150"/>
        <v>4373</v>
      </c>
      <c r="NE317" s="4">
        <f t="shared" si="150"/>
        <v>5839</v>
      </c>
      <c r="NF317" s="4">
        <f t="shared" si="150"/>
        <v>2461</v>
      </c>
      <c r="NG317" s="4">
        <f t="shared" si="150"/>
        <v>7444</v>
      </c>
      <c r="NH317" s="4">
        <f t="shared" si="150"/>
        <v>9193</v>
      </c>
      <c r="NI317" s="4">
        <f t="shared" si="150"/>
        <v>3842</v>
      </c>
      <c r="NJ317" s="4">
        <f t="shared" si="150"/>
        <v>9696</v>
      </c>
      <c r="NK317" s="4">
        <f t="shared" si="150"/>
        <v>12244</v>
      </c>
      <c r="NL317" s="4">
        <f t="shared" si="150"/>
        <v>13077</v>
      </c>
      <c r="NM317" s="4">
        <f t="shared" si="150"/>
        <v>9368</v>
      </c>
      <c r="NN317" s="4">
        <f t="shared" si="150"/>
        <v>11883</v>
      </c>
      <c r="NO317" s="4">
        <f t="shared" si="150"/>
        <v>8298</v>
      </c>
      <c r="NP317" s="4">
        <f t="shared" si="150"/>
        <v>9199</v>
      </c>
      <c r="NQ317" s="4">
        <f t="shared" si="150"/>
        <v>13128</v>
      </c>
      <c r="NR317" s="4">
        <f t="shared" si="150"/>
        <v>10938</v>
      </c>
      <c r="NS317" s="4">
        <f t="shared" si="150"/>
        <v>12685</v>
      </c>
      <c r="NT317" s="4">
        <f t="shared" si="150"/>
        <v>11295</v>
      </c>
      <c r="NU317" s="4">
        <f t="shared" si="150"/>
        <v>14027</v>
      </c>
      <c r="NV317" s="4">
        <f t="shared" si="150"/>
        <v>11975</v>
      </c>
      <c r="NW317" s="4">
        <f t="shared" ref="NW317:PC317" si="151">NW74-NW88</f>
        <v>5732</v>
      </c>
      <c r="NX317" s="4">
        <f t="shared" si="151"/>
        <v>11855</v>
      </c>
      <c r="NY317" s="4">
        <f t="shared" si="151"/>
        <v>12370</v>
      </c>
      <c r="NZ317" s="4">
        <f t="shared" si="151"/>
        <v>7093</v>
      </c>
      <c r="OA317" s="4">
        <f t="shared" si="151"/>
        <v>11192</v>
      </c>
      <c r="OB317" s="4">
        <f t="shared" si="151"/>
        <v>7224</v>
      </c>
      <c r="OC317" s="4">
        <f t="shared" si="151"/>
        <v>11878</v>
      </c>
      <c r="OD317" s="4">
        <f t="shared" si="151"/>
        <v>5399</v>
      </c>
      <c r="OE317" s="4">
        <f t="shared" si="151"/>
        <v>6746</v>
      </c>
      <c r="OF317" s="4">
        <f t="shared" si="151"/>
        <v>8732</v>
      </c>
      <c r="OG317" s="4">
        <f t="shared" si="151"/>
        <v>9068</v>
      </c>
      <c r="OH317" s="4">
        <f t="shared" si="151"/>
        <v>7421</v>
      </c>
      <c r="OI317" s="4">
        <f t="shared" si="151"/>
        <v>3522</v>
      </c>
      <c r="OJ317" s="4">
        <f t="shared" si="151"/>
        <v>7600</v>
      </c>
      <c r="OK317" s="4">
        <f t="shared" si="151"/>
        <v>7125</v>
      </c>
      <c r="OL317" s="4">
        <f t="shared" si="151"/>
        <v>8522</v>
      </c>
      <c r="OM317" s="4">
        <f t="shared" si="151"/>
        <v>4596</v>
      </c>
      <c r="ON317" s="4">
        <f t="shared" si="151"/>
        <v>3136</v>
      </c>
      <c r="OO317" s="4">
        <f t="shared" si="151"/>
        <v>2993</v>
      </c>
      <c r="OP317" s="4">
        <f t="shared" si="151"/>
        <v>2122</v>
      </c>
      <c r="OQ317" s="4">
        <f t="shared" si="151"/>
        <v>8986</v>
      </c>
      <c r="OR317" s="4">
        <f t="shared" si="151"/>
        <v>6269</v>
      </c>
      <c r="OS317" s="4">
        <f t="shared" si="151"/>
        <v>3565</v>
      </c>
      <c r="OT317" s="4">
        <f t="shared" si="151"/>
        <v>3756</v>
      </c>
      <c r="OU317" s="4">
        <f t="shared" si="151"/>
        <v>7895</v>
      </c>
      <c r="OV317" s="4">
        <f t="shared" si="151"/>
        <v>2098</v>
      </c>
      <c r="OW317" s="4">
        <f t="shared" si="151"/>
        <v>6622</v>
      </c>
      <c r="OX317" s="4">
        <f t="shared" si="151"/>
        <v>4297</v>
      </c>
      <c r="OY317" s="4">
        <f t="shared" si="151"/>
        <v>6467</v>
      </c>
      <c r="OZ317" s="4">
        <f t="shared" si="151"/>
        <v>2058</v>
      </c>
      <c r="PA317" s="4">
        <f t="shared" si="151"/>
        <v>9474</v>
      </c>
      <c r="PB317" s="4">
        <f t="shared" si="151"/>
        <v>9578</v>
      </c>
      <c r="PC317" s="4">
        <f t="shared" si="151"/>
        <v>6385</v>
      </c>
      <c r="PD317" s="4">
        <f>PD74-PD88</f>
        <v>11062</v>
      </c>
      <c r="PE317" s="4">
        <f>PE74-PE88</f>
        <v>6272</v>
      </c>
      <c r="PF317" s="4">
        <f t="shared" ref="PF317:QV317" si="152">PF74-PF88</f>
        <v>8345</v>
      </c>
      <c r="PG317" s="4">
        <f t="shared" si="152"/>
        <v>5541</v>
      </c>
      <c r="PH317" s="4">
        <f t="shared" si="152"/>
        <v>9348</v>
      </c>
      <c r="PI317" s="4">
        <f t="shared" si="152"/>
        <v>14030</v>
      </c>
      <c r="PJ317" s="4">
        <f t="shared" si="152"/>
        <v>13441</v>
      </c>
      <c r="PK317" s="4">
        <f t="shared" si="152"/>
        <v>7351</v>
      </c>
      <c r="PL317" s="4">
        <f t="shared" si="152"/>
        <v>10437</v>
      </c>
      <c r="PM317" s="4">
        <f t="shared" si="152"/>
        <v>13040</v>
      </c>
      <c r="PN317" s="4">
        <f t="shared" si="152"/>
        <v>10706</v>
      </c>
      <c r="PO317" s="4">
        <f t="shared" si="152"/>
        <v>11281</v>
      </c>
      <c r="PP317" s="4">
        <f t="shared" si="152"/>
        <v>14699</v>
      </c>
      <c r="PQ317" s="4">
        <f t="shared" si="152"/>
        <v>10301</v>
      </c>
      <c r="PR317" s="4">
        <f t="shared" si="152"/>
        <v>13919.946564300008</v>
      </c>
      <c r="PS317" s="4">
        <f t="shared" si="152"/>
        <v>10051.165647599999</v>
      </c>
      <c r="PT317" s="4">
        <f t="shared" si="152"/>
        <v>11619.827688000001</v>
      </c>
      <c r="PU317" s="4">
        <f t="shared" si="152"/>
        <v>5430.7188599999936</v>
      </c>
      <c r="PV317" s="4">
        <f t="shared" si="152"/>
        <v>7131.9889137000027</v>
      </c>
      <c r="PW317" s="4">
        <f t="shared" si="152"/>
        <v>18156.862611299995</v>
      </c>
      <c r="PX317" s="4">
        <f t="shared" si="152"/>
        <v>10326.522935399997</v>
      </c>
      <c r="PY317" s="4">
        <f t="shared" si="152"/>
        <v>13331.459465100001</v>
      </c>
      <c r="PZ317" s="4">
        <f t="shared" si="152"/>
        <v>10176.277946099995</v>
      </c>
      <c r="QA317" s="4">
        <f t="shared" si="152"/>
        <v>7616.8955226000035</v>
      </c>
      <c r="QB317" s="4">
        <f t="shared" si="152"/>
        <v>6860.3794832999993</v>
      </c>
      <c r="QC317" s="4">
        <f t="shared" si="152"/>
        <v>12186.856466399997</v>
      </c>
      <c r="QD317" s="4">
        <f t="shared" si="152"/>
        <v>9813.9483203999989</v>
      </c>
      <c r="QE317" s="4">
        <f t="shared" si="152"/>
        <v>5157.3089882999993</v>
      </c>
      <c r="QF317" s="4">
        <f t="shared" si="152"/>
        <v>10816.9043556</v>
      </c>
      <c r="QG317" s="4">
        <f t="shared" si="152"/>
        <v>5156.7578327999991</v>
      </c>
      <c r="QH317" s="4">
        <f t="shared" si="152"/>
        <v>4633.0866203999994</v>
      </c>
      <c r="QI317" s="4">
        <f t="shared" si="152"/>
        <v>4359.8604671999992</v>
      </c>
      <c r="QJ317" s="4">
        <f t="shared" si="152"/>
        <v>6074.9461521000012</v>
      </c>
      <c r="QK317" s="4">
        <f t="shared" si="152"/>
        <v>7027.8940115999994</v>
      </c>
      <c r="QL317" s="4">
        <f t="shared" si="152"/>
        <v>6262.4492532000004</v>
      </c>
      <c r="QM317" s="4">
        <f t="shared" si="152"/>
        <v>6190.7622944999976</v>
      </c>
      <c r="QN317" s="4">
        <f t="shared" si="152"/>
        <v>15140.425303499997</v>
      </c>
      <c r="QO317" s="4">
        <f t="shared" si="152"/>
        <v>7420.3167275999958</v>
      </c>
      <c r="QP317" s="4">
        <f t="shared" si="152"/>
        <v>4573.0106709000011</v>
      </c>
      <c r="QQ317" s="4">
        <f t="shared" si="152"/>
        <v>10074.020228999996</v>
      </c>
      <c r="QR317" s="4">
        <f t="shared" si="152"/>
        <v>11493.135410399997</v>
      </c>
      <c r="QS317" s="4">
        <f t="shared" si="152"/>
        <v>8270.0882774999991</v>
      </c>
      <c r="QT317" s="4">
        <f t="shared" si="152"/>
        <v>16599.186937199996</v>
      </c>
      <c r="QU317" s="4">
        <f t="shared" si="152"/>
        <v>11006.281385399998</v>
      </c>
      <c r="QV317" s="4">
        <f t="shared" si="152"/>
        <v>12861.801491699998</v>
      </c>
      <c r="QW317" s="4">
        <f>QW74</f>
        <v>6307.827722699999</v>
      </c>
      <c r="QX317" s="4">
        <f>QX74</f>
        <v>16950.971121000002</v>
      </c>
      <c r="QY317" s="4">
        <f>QY74-QY88</f>
        <v>7928.0411741999997</v>
      </c>
      <c r="QZ317" s="4">
        <f t="shared" ref="QZ317:TK317" si="153">QZ74-QZ88</f>
        <v>7786.6146728999975</v>
      </c>
      <c r="RA317" s="4">
        <f>RA74-RA88</f>
        <v>11202.125306399999</v>
      </c>
      <c r="RB317" s="4">
        <f t="shared" si="153"/>
        <v>11997.626411400001</v>
      </c>
      <c r="RC317" s="4">
        <f t="shared" si="153"/>
        <v>14204.4897771</v>
      </c>
      <c r="RD317" s="4">
        <f t="shared" si="153"/>
        <v>15796.300348499999</v>
      </c>
      <c r="RE317" s="4">
        <f t="shared" si="153"/>
        <v>10118.921030399999</v>
      </c>
      <c r="RF317" s="4">
        <f t="shared" si="153"/>
        <v>9232.8467048999992</v>
      </c>
      <c r="RG317" s="4">
        <f t="shared" si="153"/>
        <v>8876.7267644999974</v>
      </c>
      <c r="RH317" s="4">
        <f t="shared" si="153"/>
        <v>7408.1178191999998</v>
      </c>
      <c r="RI317" s="4">
        <f t="shared" si="153"/>
        <v>22341.455629499993</v>
      </c>
      <c r="RJ317" s="4">
        <f t="shared" si="153"/>
        <v>13224.976222499999</v>
      </c>
      <c r="RK317" s="4">
        <f t="shared" si="153"/>
        <v>15830.1780399</v>
      </c>
      <c r="RL317" s="4">
        <f t="shared" si="153"/>
        <v>18688.323488100003</v>
      </c>
      <c r="RM317" s="4">
        <f t="shared" si="153"/>
        <v>13718.0399328</v>
      </c>
      <c r="RN317" s="4">
        <f t="shared" si="153"/>
        <v>17960.798228099997</v>
      </c>
      <c r="RO317" s="4">
        <f t="shared" si="153"/>
        <v>10347.724050299999</v>
      </c>
      <c r="RP317" s="4">
        <f t="shared" si="153"/>
        <v>10056.897664799999</v>
      </c>
      <c r="RQ317" s="4">
        <f t="shared" si="153"/>
        <v>22404.360843899998</v>
      </c>
      <c r="RR317" s="4">
        <f t="shared" si="153"/>
        <v>13402.999449000001</v>
      </c>
      <c r="RS317" s="4">
        <f t="shared" si="153"/>
        <v>10783.320613799999</v>
      </c>
      <c r="RT317" s="4">
        <f t="shared" si="153"/>
        <v>7263.8987966999985</v>
      </c>
      <c r="RU317" s="4">
        <f t="shared" si="153"/>
        <v>10784.018744099998</v>
      </c>
      <c r="RV317" s="4">
        <f t="shared" si="153"/>
        <v>13667.333626800002</v>
      </c>
      <c r="RW317" s="4">
        <f t="shared" si="153"/>
        <v>8801.2919484000031</v>
      </c>
      <c r="RX317" s="4">
        <f t="shared" si="153"/>
        <v>13105.706172300001</v>
      </c>
      <c r="RY317" s="4">
        <f t="shared" si="153"/>
        <v>11745.344167199994</v>
      </c>
      <c r="RZ317" s="4">
        <f t="shared" si="153"/>
        <v>9771.1051661999954</v>
      </c>
      <c r="SA317" s="4">
        <f t="shared" si="153"/>
        <v>10234.810660200004</v>
      </c>
      <c r="SB317" s="4">
        <f t="shared" si="153"/>
        <v>7041.0115124999975</v>
      </c>
      <c r="SC317" s="4">
        <f t="shared" si="153"/>
        <v>6332.7399512999982</v>
      </c>
      <c r="SD317" s="4">
        <f t="shared" si="153"/>
        <v>6446.9761145999983</v>
      </c>
      <c r="SE317" s="4">
        <f t="shared" si="153"/>
        <v>6771.2760107999966</v>
      </c>
      <c r="SF317" s="4">
        <f t="shared" si="153"/>
        <v>6563.784336900002</v>
      </c>
      <c r="SG317" s="4">
        <f t="shared" si="153"/>
        <v>10058.9185683</v>
      </c>
      <c r="SH317" s="4">
        <f t="shared" si="153"/>
        <v>5801.5362803999978</v>
      </c>
      <c r="SI317" s="4">
        <f t="shared" si="153"/>
        <v>8191.5669905999994</v>
      </c>
      <c r="SJ317" s="4">
        <f t="shared" si="153"/>
        <v>4210.3136081999983</v>
      </c>
      <c r="SK317" s="4">
        <f t="shared" si="153"/>
        <v>8587.5171017999983</v>
      </c>
      <c r="SL317" s="4">
        <f t="shared" si="153"/>
        <v>7012.9025820000015</v>
      </c>
      <c r="SM317" s="4">
        <f t="shared" si="153"/>
        <v>5548.3721873999984</v>
      </c>
      <c r="SN317" s="4">
        <f t="shared" si="153"/>
        <v>6032.507178599999</v>
      </c>
      <c r="SO317" s="4">
        <f t="shared" si="153"/>
        <v>2472.2631108000005</v>
      </c>
      <c r="SP317" s="4">
        <f t="shared" si="153"/>
        <v>3754.6182408000004</v>
      </c>
      <c r="SQ317" s="4">
        <f t="shared" si="153"/>
        <v>6955.4354351999973</v>
      </c>
      <c r="SR317" s="4">
        <f t="shared" si="153"/>
        <v>10019.676296700001</v>
      </c>
      <c r="SS317" s="4">
        <f t="shared" si="153"/>
        <v>2872.2550289999963</v>
      </c>
      <c r="ST317" s="4">
        <f t="shared" si="153"/>
        <v>3955.5327923999957</v>
      </c>
      <c r="SU317" s="4">
        <f t="shared" si="153"/>
        <v>8116.5730988999985</v>
      </c>
      <c r="SV317" s="4">
        <f t="shared" si="153"/>
        <v>6780.4619357999945</v>
      </c>
      <c r="SW317" s="4">
        <f t="shared" si="153"/>
        <v>3546.5754113999992</v>
      </c>
      <c r="SX317" s="4">
        <f t="shared" si="153"/>
        <v>5409.7382072999972</v>
      </c>
      <c r="SY317" s="4">
        <f t="shared" si="153"/>
        <v>4023.0677130000004</v>
      </c>
      <c r="SZ317" s="4">
        <f t="shared" si="153"/>
        <v>7118.9081565000015</v>
      </c>
      <c r="TA317" s="4">
        <f t="shared" si="153"/>
        <v>12867.496765200009</v>
      </c>
      <c r="TB317" s="4">
        <f t="shared" si="153"/>
        <v>6163.2412631999941</v>
      </c>
      <c r="TC317" s="4">
        <f t="shared" si="153"/>
        <v>12366.569903100004</v>
      </c>
      <c r="TD317" s="4">
        <f t="shared" si="153"/>
        <v>7581.9522639000024</v>
      </c>
      <c r="TE317" s="4">
        <f t="shared" si="153"/>
        <v>10553.709232499999</v>
      </c>
      <c r="TF317" s="4">
        <f t="shared" si="153"/>
        <v>11915.871678899995</v>
      </c>
      <c r="TG317" s="4">
        <f t="shared" si="153"/>
        <v>13716.900878099994</v>
      </c>
      <c r="TH317" s="4">
        <f t="shared" si="153"/>
        <v>10587.697154999994</v>
      </c>
      <c r="TI317" s="4">
        <f t="shared" si="153"/>
        <v>14878.332491399997</v>
      </c>
      <c r="TJ317" s="4">
        <f t="shared" si="153"/>
        <v>23770.969278000004</v>
      </c>
      <c r="TK317" s="4">
        <f t="shared" si="153"/>
        <v>15048.896746800001</v>
      </c>
      <c r="TL317" s="4">
        <f t="shared" ref="TL317:VW317" si="154">TL74-TL88</f>
        <v>11980.9447716</v>
      </c>
      <c r="TM317" s="4">
        <f t="shared" si="154"/>
        <v>6508.6320432000066</v>
      </c>
      <c r="TN317" s="4">
        <f t="shared" si="154"/>
        <v>10185.280152599997</v>
      </c>
      <c r="TO317" s="4">
        <f t="shared" si="154"/>
        <v>13258.523220600007</v>
      </c>
      <c r="TP317" s="4">
        <f t="shared" si="154"/>
        <v>12835.933926899997</v>
      </c>
      <c r="TQ317" s="4">
        <f t="shared" si="154"/>
        <v>15045.847019699999</v>
      </c>
      <c r="TR317" s="4">
        <f t="shared" si="154"/>
        <v>9971.872742999989</v>
      </c>
      <c r="TS317" s="4">
        <f t="shared" si="154"/>
        <v>13517.713280399992</v>
      </c>
      <c r="TT317" s="4">
        <f t="shared" si="154"/>
        <v>12632.079879300001</v>
      </c>
      <c r="TU317" s="4">
        <f t="shared" si="154"/>
        <v>12639.069102400001</v>
      </c>
      <c r="TV317" s="4">
        <f t="shared" si="154"/>
        <v>12072.583559399995</v>
      </c>
      <c r="TW317" s="4">
        <f t="shared" si="154"/>
        <v>14732.864183100002</v>
      </c>
      <c r="TX317" s="4">
        <f t="shared" si="154"/>
        <v>11019.472373699999</v>
      </c>
      <c r="TY317" s="4">
        <f t="shared" si="154"/>
        <v>11803.509444300002</v>
      </c>
      <c r="TZ317" s="4">
        <f t="shared" si="154"/>
        <v>8343.3552152999982</v>
      </c>
      <c r="UA317" s="4">
        <f t="shared" si="154"/>
        <v>14891.229530099994</v>
      </c>
      <c r="UB317" s="4">
        <f t="shared" si="154"/>
        <v>8125.3915868999966</v>
      </c>
      <c r="UC317" s="4">
        <f t="shared" si="154"/>
        <v>8008.5833645999974</v>
      </c>
      <c r="UD317" s="4">
        <f t="shared" si="154"/>
        <v>10466.553176100002</v>
      </c>
      <c r="UE317" s="4" t="e">
        <f t="shared" si="154"/>
        <v>#VALUE!</v>
      </c>
      <c r="UF317" s="4">
        <f t="shared" si="154"/>
        <v>9891.734733299998</v>
      </c>
      <c r="UG317" s="4">
        <f t="shared" si="154"/>
        <v>9625.2326772000015</v>
      </c>
      <c r="UH317" s="4">
        <f t="shared" si="154"/>
        <v>4236.3648914999994</v>
      </c>
      <c r="UI317" s="4">
        <f t="shared" si="154"/>
        <v>2539.7980313999997</v>
      </c>
      <c r="UJ317" s="4">
        <f t="shared" si="154"/>
        <v>10012.878712199999</v>
      </c>
      <c r="UK317" s="4">
        <f t="shared" si="154"/>
        <v>7145.0696708999994</v>
      </c>
      <c r="UL317" s="4">
        <f t="shared" si="154"/>
        <v>4005.0265562999994</v>
      </c>
      <c r="UM317" s="4">
        <f t="shared" si="154"/>
        <v>7313.8702286999978</v>
      </c>
      <c r="UN317" s="4">
        <f t="shared" si="154"/>
        <v>3789.5982431999987</v>
      </c>
      <c r="UO317" s="4">
        <f t="shared" si="154"/>
        <v>5599.4826740999997</v>
      </c>
      <c r="UP317" s="4">
        <f t="shared" si="154"/>
        <v>6239.3374658999983</v>
      </c>
      <c r="UQ317" s="4">
        <f t="shared" si="154"/>
        <v>6089.6803757999996</v>
      </c>
      <c r="UR317" s="4">
        <f t="shared" si="154"/>
        <v>6602.4019655999982</v>
      </c>
      <c r="US317" s="4">
        <f t="shared" si="154"/>
        <v>2251.6539360000006</v>
      </c>
      <c r="UT317" s="4">
        <f t="shared" si="154"/>
        <v>3109.1784065999991</v>
      </c>
      <c r="UU317" s="4">
        <f t="shared" si="154"/>
        <v>8403.3576773999994</v>
      </c>
      <c r="UV317" s="4">
        <f t="shared" si="154"/>
        <v>6492.170865600001</v>
      </c>
      <c r="UW317" s="4">
        <f t="shared" si="154"/>
        <v>2058.1248681000002</v>
      </c>
      <c r="UX317" s="4">
        <f t="shared" si="154"/>
        <v>3406.4349395999971</v>
      </c>
      <c r="UY317" s="4">
        <f t="shared" si="154"/>
        <v>6850.4219406000011</v>
      </c>
      <c r="UZ317" s="4">
        <f t="shared" si="154"/>
        <v>8976.1184729999986</v>
      </c>
      <c r="VA317" s="4">
        <f t="shared" si="154"/>
        <v>5202.9446637000001</v>
      </c>
      <c r="VB317" s="4">
        <f t="shared" si="154"/>
        <v>3056.6716592999983</v>
      </c>
      <c r="VC317" s="4">
        <f t="shared" si="154"/>
        <v>3719.858700599998</v>
      </c>
      <c r="VD317" s="4">
        <f t="shared" si="154"/>
        <v>9890.8528844999892</v>
      </c>
      <c r="VE317" s="4">
        <f t="shared" si="154"/>
        <v>5514.5312397000016</v>
      </c>
      <c r="VF317" s="4">
        <f t="shared" si="154"/>
        <v>7082.1277128000002</v>
      </c>
      <c r="VG317" s="4">
        <f t="shared" si="154"/>
        <v>6805.0067273999884</v>
      </c>
      <c r="VH317" s="4">
        <f t="shared" si="154"/>
        <v>8282.8750850999932</v>
      </c>
      <c r="VI317" s="4">
        <f t="shared" si="154"/>
        <v>10628.115225000001</v>
      </c>
      <c r="VJ317" s="4">
        <f t="shared" si="154"/>
        <v>7195.8494643000158</v>
      </c>
      <c r="VK317" s="4">
        <f t="shared" si="154"/>
        <v>10440.942817199975</v>
      </c>
      <c r="VL317" s="4">
        <f t="shared" si="154"/>
        <v>14423.629203899989</v>
      </c>
      <c r="VM317" s="4">
        <f t="shared" si="154"/>
        <v>19081.517821799993</v>
      </c>
      <c r="VN317" s="4">
        <f t="shared" si="154"/>
        <v>6374.4440508000262</v>
      </c>
      <c r="VO317" s="4">
        <f t="shared" si="154"/>
        <v>11491.518687600008</v>
      </c>
      <c r="VP317" s="4">
        <f t="shared" si="154"/>
        <v>8505.4684196999879</v>
      </c>
      <c r="VQ317" s="4">
        <f t="shared" si="154"/>
        <v>8826.1674333000119</v>
      </c>
      <c r="VR317" s="4">
        <f t="shared" si="154"/>
        <v>18478.774167000003</v>
      </c>
      <c r="VS317" s="4">
        <f t="shared" si="154"/>
        <v>19206.299426999998</v>
      </c>
      <c r="VT317" s="4">
        <f t="shared" si="154"/>
        <v>19899.4325838</v>
      </c>
      <c r="VU317" s="4">
        <f t="shared" si="154"/>
        <v>7072.6478381999914</v>
      </c>
      <c r="VV317" s="4">
        <f t="shared" si="154"/>
        <v>11765.847151800008</v>
      </c>
      <c r="VW317" s="4">
        <f t="shared" si="154"/>
        <v>13081.418586599997</v>
      </c>
      <c r="VX317" s="4">
        <f t="shared" ref="VX317:YI317" si="155">VX74-VX88</f>
        <v>12103.117574100004</v>
      </c>
      <c r="VY317" s="4">
        <f t="shared" si="155"/>
        <v>13353.689403599994</v>
      </c>
      <c r="VZ317" s="4">
        <f t="shared" si="155"/>
        <v>15661.487713200007</v>
      </c>
      <c r="WA317" s="4">
        <f t="shared" si="155"/>
        <v>9584.3001953999956</v>
      </c>
      <c r="WB317" s="4">
        <f t="shared" si="155"/>
        <v>8262.1516382999998</v>
      </c>
      <c r="WC317" s="4">
        <f t="shared" si="155"/>
        <v>14356.608695099996</v>
      </c>
      <c r="WD317" s="4">
        <f t="shared" si="155"/>
        <v>5992.0156212000002</v>
      </c>
      <c r="WE317" s="4">
        <f t="shared" si="155"/>
        <v>7571.6272842000017</v>
      </c>
      <c r="WF317" s="4">
        <f t="shared" si="155"/>
        <v>5903.7205101</v>
      </c>
      <c r="WG317" s="4">
        <f t="shared" si="155"/>
        <v>6074.1745343999992</v>
      </c>
      <c r="WH317" s="4">
        <f t="shared" si="155"/>
        <v>3364.3634030999988</v>
      </c>
      <c r="WI317" s="4">
        <f t="shared" si="155"/>
        <v>7083.8179229999987</v>
      </c>
      <c r="WJ317" s="4">
        <f t="shared" si="155"/>
        <v>4375.8807203999995</v>
      </c>
      <c r="WK317" s="4">
        <f t="shared" si="155"/>
        <v>5447.5842183000004</v>
      </c>
      <c r="WL317" s="4">
        <f t="shared" si="155"/>
        <v>1806.7244727</v>
      </c>
      <c r="WM317" s="4">
        <f t="shared" si="155"/>
        <v>5718.1280813999992</v>
      </c>
      <c r="WN317" s="4">
        <f t="shared" si="155"/>
        <v>6175.0727345999994</v>
      </c>
      <c r="WO317" s="4">
        <f t="shared" si="155"/>
        <v>4029.6448352999992</v>
      </c>
      <c r="WP317" s="4">
        <f t="shared" si="155"/>
        <v>2914.2163344000001</v>
      </c>
      <c r="WQ317" s="4">
        <f t="shared" si="155"/>
        <v>5060.4158514000019</v>
      </c>
      <c r="WR317" s="4">
        <f t="shared" si="155"/>
        <v>2728.1462375999999</v>
      </c>
      <c r="WS317" s="4">
        <f t="shared" si="155"/>
        <v>5231.0535941999997</v>
      </c>
      <c r="WT317" s="4">
        <f t="shared" si="155"/>
        <v>1798.6776024000001</v>
      </c>
      <c r="WU317" s="4">
        <f t="shared" si="155"/>
        <v>2915.0246957999998</v>
      </c>
      <c r="WV317" s="4">
        <f t="shared" si="155"/>
        <v>3611.6485040999987</v>
      </c>
      <c r="WW317" s="4">
        <f t="shared" si="155"/>
        <v>3098.7431958000002</v>
      </c>
      <c r="WX317" s="4">
        <f t="shared" si="155"/>
        <v>4123.8924257999997</v>
      </c>
      <c r="WY317" s="4">
        <f t="shared" si="155"/>
        <v>4178.3098454999999</v>
      </c>
      <c r="WZ317" s="4">
        <f t="shared" si="155"/>
        <v>1947.0854067</v>
      </c>
      <c r="XA317" s="4">
        <f t="shared" si="155"/>
        <v>3829.0609769999974</v>
      </c>
      <c r="XB317" s="4">
        <f t="shared" si="155"/>
        <v>814.16690460000018</v>
      </c>
      <c r="XC317" s="4">
        <f t="shared" si="155"/>
        <v>3018.7889045999987</v>
      </c>
      <c r="XD317" s="4">
        <f t="shared" si="155"/>
        <v>817.58406869999976</v>
      </c>
      <c r="XE317" s="4">
        <f t="shared" si="155"/>
        <v>539.6914655999999</v>
      </c>
      <c r="XF317" s="4">
        <f t="shared" si="155"/>
        <v>3348.343149899998</v>
      </c>
      <c r="XG317" s="4">
        <f t="shared" si="155"/>
        <v>2791.7863259999995</v>
      </c>
      <c r="XH317" s="4">
        <f t="shared" si="155"/>
        <v>6918.9121973999991</v>
      </c>
      <c r="XI317" s="4">
        <f t="shared" si="155"/>
        <v>10939.26087659999</v>
      </c>
      <c r="XJ317" s="4">
        <f t="shared" si="155"/>
        <v>8146.9233950999915</v>
      </c>
      <c r="XK317" s="4">
        <f t="shared" si="155"/>
        <v>7637.1413012999692</v>
      </c>
      <c r="XL317" s="4">
        <f t="shared" si="155"/>
        <v>7901.0345547000034</v>
      </c>
      <c r="XM317" s="4">
        <f t="shared" si="155"/>
        <v>18422.262356399995</v>
      </c>
      <c r="XN317" s="4">
        <f t="shared" si="155"/>
        <v>9317.3204712000079</v>
      </c>
      <c r="XO317" s="4">
        <f t="shared" si="155"/>
        <v>18682.701701999998</v>
      </c>
      <c r="XP317" s="4">
        <f t="shared" si="155"/>
        <v>9800.3164077000038</v>
      </c>
      <c r="XQ317" s="4">
        <f t="shared" si="155"/>
        <v>15884.485228500009</v>
      </c>
      <c r="XR317" s="4">
        <f t="shared" si="155"/>
        <v>12768.803186999994</v>
      </c>
      <c r="XS317" s="4">
        <f t="shared" si="155"/>
        <v>15728.471478300002</v>
      </c>
      <c r="XT317" s="4">
        <f t="shared" si="155"/>
        <v>12730.185558299985</v>
      </c>
      <c r="XU317" s="4">
        <f t="shared" si="155"/>
        <v>10831.785554099999</v>
      </c>
      <c r="XV317" s="4">
        <f t="shared" si="155"/>
        <v>5963.9434344000001</v>
      </c>
      <c r="XW317" s="4">
        <f t="shared" si="155"/>
        <v>4430.518602300006</v>
      </c>
      <c r="XX317" s="4">
        <f t="shared" si="155"/>
        <v>11265.691907400003</v>
      </c>
      <c r="XY317" s="4">
        <f t="shared" si="155"/>
        <v>7832.6177853000154</v>
      </c>
      <c r="XZ317" s="4">
        <f t="shared" si="155"/>
        <v>9840.2200658999936</v>
      </c>
      <c r="YA317" s="4">
        <f t="shared" si="155"/>
        <v>8632.6751090999969</v>
      </c>
      <c r="YB317" s="4">
        <f t="shared" si="155"/>
        <v>5926.5016041000017</v>
      </c>
      <c r="YC317" s="4">
        <f t="shared" si="155"/>
        <v>7017.3853133999983</v>
      </c>
      <c r="YD317" s="4">
        <f t="shared" si="155"/>
        <v>9864.323933099995</v>
      </c>
      <c r="YE317" s="4">
        <f t="shared" si="155"/>
        <v>7165.1684748000007</v>
      </c>
      <c r="YF317" s="4">
        <f t="shared" si="155"/>
        <v>4873.7211117000006</v>
      </c>
      <c r="YG317" s="4">
        <f t="shared" si="155"/>
        <v>5786.3243886</v>
      </c>
      <c r="YH317" s="4">
        <f t="shared" si="155"/>
        <v>4286.5200419999983</v>
      </c>
      <c r="YI317" s="4">
        <f t="shared" si="155"/>
        <v>6496.0289540999966</v>
      </c>
      <c r="YJ317" s="4">
        <f t="shared" ref="YJ317:AAU317" si="156">YJ74-YJ88</f>
        <v>10740.477459600001</v>
      </c>
      <c r="YK317" s="4">
        <f t="shared" si="156"/>
        <v>5243.693427000002</v>
      </c>
      <c r="YL317" s="4">
        <f t="shared" si="156"/>
        <v>2928.8403269999981</v>
      </c>
      <c r="YM317" s="4">
        <f t="shared" si="156"/>
        <v>8161.4004128999986</v>
      </c>
      <c r="YN317" s="4">
        <f t="shared" si="156"/>
        <v>7654.9252520999989</v>
      </c>
      <c r="YO317" s="4">
        <f t="shared" si="156"/>
        <v>5106.5659386000007</v>
      </c>
      <c r="YP317" s="4">
        <f t="shared" si="156"/>
        <v>2783.1883001999995</v>
      </c>
      <c r="YQ317" s="4">
        <f t="shared" si="156"/>
        <v>2616.6658517999999</v>
      </c>
      <c r="YR317" s="4">
        <f t="shared" si="156"/>
        <v>9130.8829373999997</v>
      </c>
      <c r="YS317" s="4">
        <f t="shared" si="156"/>
        <v>4054.7775260999997</v>
      </c>
      <c r="YT317" s="4">
        <f t="shared" si="156"/>
        <v>3928.3424543999995</v>
      </c>
      <c r="YU317" s="4">
        <f t="shared" si="156"/>
        <v>2237.1401745000003</v>
      </c>
      <c r="YV317" s="4">
        <f t="shared" si="156"/>
        <v>1389.6099902999995</v>
      </c>
      <c r="YW317" s="4">
        <f t="shared" si="156"/>
        <v>8444.4003903000012</v>
      </c>
      <c r="YX317" s="4">
        <f t="shared" si="156"/>
        <v>4017.7398764999998</v>
      </c>
      <c r="YY317" s="4">
        <f t="shared" si="156"/>
        <v>4203.1118429999979</v>
      </c>
      <c r="YZ317" s="4">
        <f t="shared" si="156"/>
        <v>9315.0056181000018</v>
      </c>
      <c r="ZA317" s="4">
        <f t="shared" si="156"/>
        <v>3609.2601635999999</v>
      </c>
      <c r="ZB317" s="4">
        <f t="shared" si="156"/>
        <v>3497.9267525999985</v>
      </c>
      <c r="ZC317" s="4">
        <f t="shared" si="156"/>
        <v>7028.1512175000016</v>
      </c>
      <c r="ZD317" s="4">
        <f t="shared" si="156"/>
        <v>2500.041347999997</v>
      </c>
      <c r="ZE317" s="4">
        <f t="shared" si="156"/>
        <v>5548.9233428999996</v>
      </c>
      <c r="ZF317" s="4">
        <f t="shared" si="156"/>
        <v>8470.9293417000008</v>
      </c>
      <c r="ZG317" s="4">
        <f t="shared" si="156"/>
        <v>3759.2479470000007</v>
      </c>
      <c r="ZH317" s="4">
        <f t="shared" si="156"/>
        <v>4222.1818232999995</v>
      </c>
      <c r="ZI317" s="4">
        <f t="shared" si="156"/>
        <v>3152.131791900003</v>
      </c>
      <c r="ZJ317" s="4">
        <f t="shared" si="156"/>
        <v>3512.9916695999927</v>
      </c>
      <c r="ZK317" s="4">
        <f t="shared" si="156"/>
        <v>10278.278457300039</v>
      </c>
      <c r="ZL317" s="4">
        <f t="shared" si="156"/>
        <v>6434.1525632999983</v>
      </c>
      <c r="ZM317" s="4">
        <f t="shared" si="156"/>
        <v>10860.629358599981</v>
      </c>
      <c r="ZN317" s="4">
        <f t="shared" si="156"/>
        <v>10201.447380600002</v>
      </c>
      <c r="ZO317" s="4">
        <f t="shared" si="156"/>
        <v>6314.4048450000118</v>
      </c>
      <c r="ZP317" s="4">
        <f t="shared" si="156"/>
        <v>3914.6003106000135</v>
      </c>
      <c r="ZQ317" s="4">
        <f t="shared" si="156"/>
        <v>10054.656299099996</v>
      </c>
      <c r="ZR317" s="4">
        <f t="shared" si="156"/>
        <v>20458.708441499999</v>
      </c>
      <c r="ZS317" s="4">
        <f t="shared" si="156"/>
        <v>11627.249915399989</v>
      </c>
      <c r="ZT317" s="4">
        <f t="shared" si="156"/>
        <v>9820.7826486000049</v>
      </c>
      <c r="ZU317" s="4">
        <f t="shared" si="156"/>
        <v>9706.5464852999939</v>
      </c>
      <c r="ZV317" s="4">
        <f t="shared" si="156"/>
        <v>3499.2127820999958</v>
      </c>
      <c r="ZW317" s="4">
        <f t="shared" si="156"/>
        <v>7945.4209443000072</v>
      </c>
      <c r="ZX317" s="4">
        <f t="shared" si="156"/>
        <v>8449.1865214999925</v>
      </c>
      <c r="ZY317" s="4">
        <f t="shared" si="156"/>
        <v>11818.868310900005</v>
      </c>
      <c r="ZZ317" s="4">
        <f t="shared" si="156"/>
        <v>6086.8511109000101</v>
      </c>
      <c r="AAA317" s="4">
        <f t="shared" si="156"/>
        <v>6911.0490456000043</v>
      </c>
      <c r="AAB317" s="4">
        <f t="shared" si="156"/>
        <v>8460.6411057000005</v>
      </c>
      <c r="AAC317" s="4">
        <f t="shared" si="156"/>
        <v>2760.1500003000019</v>
      </c>
      <c r="AAD317" s="4">
        <f t="shared" si="156"/>
        <v>5783.825816999999</v>
      </c>
      <c r="AAE317" s="4">
        <f t="shared" si="156"/>
        <v>4157.953835700001</v>
      </c>
      <c r="AAF317" s="4">
        <f t="shared" si="156"/>
        <v>2670.8628092999988</v>
      </c>
      <c r="AAG317" s="4">
        <f t="shared" si="156"/>
        <v>3817.3397366999998</v>
      </c>
      <c r="AAH317" s="4">
        <f t="shared" si="156"/>
        <v>5350.9482872999997</v>
      </c>
      <c r="AAI317" s="4">
        <f t="shared" si="156"/>
        <v>4733.5438961999971</v>
      </c>
      <c r="AAJ317" s="4">
        <f t="shared" si="156"/>
        <v>1706.8550961000001</v>
      </c>
      <c r="AAK317" s="4">
        <f t="shared" si="156"/>
        <v>4550.5602702000006</v>
      </c>
      <c r="AAL317" s="4">
        <f t="shared" si="156"/>
        <v>2130.6569318999991</v>
      </c>
      <c r="AAM317" s="4">
        <f t="shared" si="156"/>
        <v>5139.2678315999983</v>
      </c>
      <c r="AAN317" s="4">
        <f t="shared" si="156"/>
        <v>2108.3902496999999</v>
      </c>
      <c r="AAO317" s="4">
        <f t="shared" si="156"/>
        <v>3056.8553777999996</v>
      </c>
      <c r="AAP317" s="4">
        <f t="shared" si="156"/>
        <v>4577.4934022999978</v>
      </c>
      <c r="AAQ317" s="4">
        <f t="shared" si="156"/>
        <v>2751.5887182000001</v>
      </c>
      <c r="AAR317" s="4">
        <f t="shared" si="156"/>
        <v>1075.7820485999998</v>
      </c>
      <c r="AAS317" s="4">
        <f t="shared" si="156"/>
        <v>1320.3481158</v>
      </c>
      <c r="AAT317" s="4">
        <f t="shared" si="156"/>
        <v>2392.5292817999989</v>
      </c>
      <c r="AAU317" s="4">
        <f t="shared" si="156"/>
        <v>5326.9179074999993</v>
      </c>
      <c r="AAV317" s="4">
        <f t="shared" ref="AAV317:ADG317" si="157">AAV74-AAV88</f>
        <v>2640.2920509</v>
      </c>
      <c r="AAW317" s="4">
        <f t="shared" si="157"/>
        <v>1310.5742915999997</v>
      </c>
      <c r="AAX317" s="4">
        <f t="shared" si="157"/>
        <v>1620.3971699999997</v>
      </c>
      <c r="AAY317" s="4">
        <f t="shared" si="157"/>
        <v>3438.0345216000001</v>
      </c>
      <c r="AAZ317" s="4">
        <f t="shared" si="157"/>
        <v>5408.4521777999998</v>
      </c>
      <c r="ABA317" s="4">
        <f t="shared" si="157"/>
        <v>1058.8064591999998</v>
      </c>
      <c r="ABB317" s="4">
        <f t="shared" si="157"/>
        <v>1667.429106</v>
      </c>
      <c r="ABC317" s="4">
        <f t="shared" si="157"/>
        <v>1901.4864749999988</v>
      </c>
      <c r="ABD317" s="4">
        <f t="shared" si="157"/>
        <v>822.98539260000052</v>
      </c>
      <c r="ABE317" s="4">
        <f t="shared" si="157"/>
        <v>1769.025436500001</v>
      </c>
      <c r="ABF317" s="4">
        <f t="shared" si="157"/>
        <v>917.49018900000101</v>
      </c>
      <c r="ABG317" s="4">
        <f t="shared" si="157"/>
        <v>2431.6245785999999</v>
      </c>
      <c r="ABH317" s="4">
        <f t="shared" si="157"/>
        <v>2723.5165313999987</v>
      </c>
      <c r="ABI317" s="4">
        <f t="shared" si="157"/>
        <v>2597.8530774000101</v>
      </c>
      <c r="ABJ317" s="4">
        <f t="shared" si="157"/>
        <v>5852.0588679000066</v>
      </c>
      <c r="ABK317" s="4">
        <f t="shared" si="157"/>
        <v>9537.415234199987</v>
      </c>
      <c r="ABL317" s="4">
        <f t="shared" si="157"/>
        <v>5333.6052608999962</v>
      </c>
      <c r="ABM317" s="4">
        <f t="shared" si="157"/>
        <v>7434.9774638999952</v>
      </c>
      <c r="ABN317" s="4">
        <f t="shared" si="157"/>
        <v>11001.063779999997</v>
      </c>
      <c r="ABO317" s="4">
        <f t="shared" si="157"/>
        <v>9543.9556127999967</v>
      </c>
      <c r="ABP317" s="4">
        <f t="shared" si="157"/>
        <v>7498.9849892999991</v>
      </c>
      <c r="ABQ317" s="4">
        <f t="shared" si="157"/>
        <v>7987.8231741000018</v>
      </c>
      <c r="ABR317" s="4">
        <f t="shared" si="157"/>
        <v>6286.4061456000018</v>
      </c>
      <c r="ABS317" s="4">
        <f t="shared" si="157"/>
        <v>12133.100433299995</v>
      </c>
      <c r="ABT317" s="4">
        <f t="shared" si="157"/>
        <v>10098.160839899994</v>
      </c>
      <c r="ABU317" s="4">
        <f t="shared" si="157"/>
        <v>3913.4979995999965</v>
      </c>
      <c r="ABV317" s="4">
        <f t="shared" si="157"/>
        <v>6271.3044848999943</v>
      </c>
      <c r="ABW317" s="4">
        <f t="shared" si="157"/>
        <v>6284.8261664999991</v>
      </c>
      <c r="ABX317" s="4">
        <f t="shared" si="157"/>
        <v>2927.4073227000044</v>
      </c>
      <c r="ABY317" s="4">
        <f t="shared" si="157"/>
        <v>4186.3934595000101</v>
      </c>
      <c r="ABZ317" s="4">
        <f t="shared" si="157"/>
        <v>9377.6536265999966</v>
      </c>
      <c r="ACA317" s="4">
        <f t="shared" si="157"/>
        <v>8203.9496175000022</v>
      </c>
      <c r="ACB317" s="4">
        <f t="shared" si="157"/>
        <v>9879.241875300002</v>
      </c>
      <c r="ACC317" s="4">
        <f t="shared" si="157"/>
        <v>4863.910543799997</v>
      </c>
      <c r="ACD317" s="4">
        <f t="shared" si="157"/>
        <v>3075.1537403999937</v>
      </c>
      <c r="ACE317" s="4">
        <f t="shared" si="157"/>
        <v>7390.2603810000055</v>
      </c>
      <c r="ACF317" s="4">
        <f t="shared" si="157"/>
        <v>2666.3800779000012</v>
      </c>
      <c r="ACG317" s="4">
        <f t="shared" si="157"/>
        <v>4748.9762502000031</v>
      </c>
      <c r="ACH317" s="4">
        <f t="shared" si="157"/>
        <v>3084.9643083000001</v>
      </c>
      <c r="ACI317" s="4">
        <f t="shared" si="157"/>
        <v>5453.3162355000013</v>
      </c>
      <c r="ACJ317" s="4">
        <f t="shared" si="157"/>
        <v>4054.9245008999978</v>
      </c>
      <c r="ACK317" s="4">
        <f t="shared" si="157"/>
        <v>7167.4098405000013</v>
      </c>
      <c r="ACL317" s="4">
        <f t="shared" si="157"/>
        <v>4583.5193690999977</v>
      </c>
      <c r="ACM317" s="4">
        <f t="shared" si="157"/>
        <v>4549.3477281000005</v>
      </c>
      <c r="ACN317" s="4">
        <f t="shared" si="157"/>
        <v>4622.8718717999982</v>
      </c>
      <c r="ACO317" s="4">
        <f t="shared" si="157"/>
        <v>4920.6428165999987</v>
      </c>
      <c r="ACP317" s="4">
        <f t="shared" si="157"/>
        <v>2618.0253686999986</v>
      </c>
      <c r="ACQ317" s="4">
        <f t="shared" si="157"/>
        <v>4169.1606641999988</v>
      </c>
      <c r="ACR317" s="4">
        <f t="shared" si="157"/>
        <v>3466.8783260999994</v>
      </c>
      <c r="ACS317" s="4">
        <f t="shared" si="157"/>
        <v>4691.3621286000007</v>
      </c>
      <c r="ACT317" s="4">
        <f t="shared" si="157"/>
        <v>3669.1156508999998</v>
      </c>
      <c r="ACU317" s="4">
        <f t="shared" si="157"/>
        <v>3025.3292831999997</v>
      </c>
      <c r="ACV317" s="4">
        <f t="shared" si="157"/>
        <v>3328.9057325999997</v>
      </c>
      <c r="ACW317" s="4">
        <f t="shared" si="157"/>
        <v>3006.9941769000002</v>
      </c>
      <c r="ACX317" s="4">
        <f t="shared" si="157"/>
        <v>5581.2577989000001</v>
      </c>
      <c r="ACY317" s="4">
        <f t="shared" si="157"/>
        <v>2629.1954534999995</v>
      </c>
      <c r="ACZ317" s="4">
        <f t="shared" si="157"/>
        <v>6346.2248891999989</v>
      </c>
      <c r="ADA317" s="4">
        <f t="shared" si="157"/>
        <v>2997.4775586000001</v>
      </c>
      <c r="ADB317" s="4">
        <f t="shared" si="157"/>
        <v>5248.8742887000008</v>
      </c>
      <c r="ADC317" s="4">
        <f t="shared" si="157"/>
        <v>3683.6661561000005</v>
      </c>
      <c r="ADD317" s="4">
        <f t="shared" si="157"/>
        <v>4694.2648808999975</v>
      </c>
      <c r="ADE317" s="4">
        <f t="shared" si="157"/>
        <v>4709.256310499999</v>
      </c>
      <c r="ADF317" s="4">
        <f t="shared" si="157"/>
        <v>4576.5013224000013</v>
      </c>
      <c r="ADG317" s="4">
        <f t="shared" si="157"/>
        <v>2562.3586631999988</v>
      </c>
      <c r="ADH317" s="4">
        <f t="shared" ref="ADH317:ADP317" si="158">ADH74-ADH88</f>
        <v>6345.4900152</v>
      </c>
      <c r="ADI317" s="4">
        <f t="shared" si="158"/>
        <v>13747.986048299997</v>
      </c>
      <c r="ADJ317" s="4">
        <f t="shared" si="158"/>
        <v>3506.8187279999984</v>
      </c>
      <c r="ADK317" s="4">
        <f t="shared" si="158"/>
        <v>9352.0800113999867</v>
      </c>
      <c r="ADL317" s="4">
        <f t="shared" si="158"/>
        <v>13825.919435999996</v>
      </c>
      <c r="ADM317" s="4">
        <f t="shared" si="158"/>
        <v>15338.032922100014</v>
      </c>
      <c r="ADN317" s="4">
        <f t="shared" si="158"/>
        <v>10942.714784400006</v>
      </c>
      <c r="ADO317" s="4">
        <f t="shared" si="158"/>
        <v>16790.621614200005</v>
      </c>
      <c r="ADP317" s="4">
        <f t="shared" si="158"/>
        <v>10761.899036700008</v>
      </c>
    </row>
    <row r="318" spans="1:796" s="2" customFormat="1" ht="16.5">
      <c r="A318" s="24" t="s">
        <v>299</v>
      </c>
      <c r="B318" s="4">
        <f>B316-B317</f>
        <v>3021</v>
      </c>
      <c r="C318" s="4">
        <f t="shared" ref="C318:BN318" si="159">C316-C317</f>
        <v>1772</v>
      </c>
      <c r="D318" s="4">
        <f t="shared" si="159"/>
        <v>762</v>
      </c>
      <c r="E318" s="4">
        <f t="shared" si="159"/>
        <v>1161</v>
      </c>
      <c r="F318" s="4">
        <f t="shared" si="159"/>
        <v>2551</v>
      </c>
      <c r="G318" s="4">
        <f t="shared" si="159"/>
        <v>5599</v>
      </c>
      <c r="H318" s="4">
        <f t="shared" si="159"/>
        <v>3083</v>
      </c>
      <c r="I318" s="4">
        <f t="shared" si="159"/>
        <v>6729</v>
      </c>
      <c r="J318" s="4">
        <f t="shared" si="159"/>
        <v>3287</v>
      </c>
      <c r="K318" s="4">
        <f t="shared" si="159"/>
        <v>5432</v>
      </c>
      <c r="L318" s="4">
        <f t="shared" si="159"/>
        <v>9340</v>
      </c>
      <c r="M318" s="4">
        <f t="shared" si="159"/>
        <v>2781</v>
      </c>
      <c r="N318" s="4">
        <f t="shared" si="159"/>
        <v>4266</v>
      </c>
      <c r="O318" s="4">
        <f t="shared" si="159"/>
        <v>7581</v>
      </c>
      <c r="P318" s="4">
        <f t="shared" si="159"/>
        <v>3149</v>
      </c>
      <c r="Q318" s="4">
        <f t="shared" si="159"/>
        <v>3236</v>
      </c>
      <c r="R318" s="4">
        <f t="shared" si="159"/>
        <v>3751</v>
      </c>
      <c r="S318" s="4">
        <f t="shared" si="159"/>
        <v>2619</v>
      </c>
      <c r="T318" s="4">
        <f t="shared" si="159"/>
        <v>3633</v>
      </c>
      <c r="U318" s="4">
        <f t="shared" si="159"/>
        <v>6742</v>
      </c>
      <c r="V318" s="4">
        <f t="shared" si="159"/>
        <v>2482</v>
      </c>
      <c r="W318" s="4">
        <f t="shared" si="159"/>
        <v>5105</v>
      </c>
      <c r="X318" s="4">
        <f t="shared" si="159"/>
        <v>7495</v>
      </c>
      <c r="Y318" s="4">
        <f t="shared" si="159"/>
        <v>4912</v>
      </c>
      <c r="Z318" s="4">
        <f t="shared" si="159"/>
        <v>3714</v>
      </c>
      <c r="AA318" s="4">
        <f t="shared" si="159"/>
        <v>2415</v>
      </c>
      <c r="AB318" s="4">
        <f t="shared" si="159"/>
        <v>7317</v>
      </c>
      <c r="AC318" s="4">
        <f t="shared" si="159"/>
        <v>7596</v>
      </c>
      <c r="AD318" s="4">
        <f t="shared" si="159"/>
        <v>4008</v>
      </c>
      <c r="AE318" s="4">
        <f t="shared" si="159"/>
        <v>7051</v>
      </c>
      <c r="AF318" s="4">
        <f t="shared" si="159"/>
        <v>7532</v>
      </c>
      <c r="AG318" s="4">
        <f t="shared" si="159"/>
        <v>4635</v>
      </c>
      <c r="AH318" s="4">
        <f t="shared" si="159"/>
        <v>4360</v>
      </c>
      <c r="AI318" s="4">
        <f t="shared" si="159"/>
        <v>4600</v>
      </c>
      <c r="AJ318" s="4">
        <f t="shared" si="159"/>
        <v>4694</v>
      </c>
      <c r="AK318" s="4">
        <f t="shared" si="159"/>
        <v>4239</v>
      </c>
      <c r="AL318" s="4">
        <f t="shared" si="159"/>
        <v>3231</v>
      </c>
      <c r="AM318" s="4">
        <f t="shared" si="159"/>
        <v>2531</v>
      </c>
      <c r="AN318" s="4">
        <f t="shared" si="159"/>
        <v>3569</v>
      </c>
      <c r="AO318" s="4">
        <f t="shared" si="159"/>
        <v>2210</v>
      </c>
      <c r="AP318" s="4">
        <f t="shared" si="159"/>
        <v>2424</v>
      </c>
      <c r="AQ318" s="4">
        <f t="shared" si="159"/>
        <v>4357</v>
      </c>
      <c r="AR318" s="4">
        <f t="shared" si="159"/>
        <v>1590</v>
      </c>
      <c r="AS318" s="4">
        <f t="shared" si="159"/>
        <v>1758</v>
      </c>
      <c r="AT318" s="4">
        <f t="shared" si="159"/>
        <v>3826</v>
      </c>
      <c r="AU318" s="4">
        <f t="shared" si="159"/>
        <v>2825</v>
      </c>
      <c r="AV318" s="4">
        <f t="shared" si="159"/>
        <v>3086</v>
      </c>
      <c r="AW318" s="4">
        <f t="shared" si="159"/>
        <v>2478</v>
      </c>
      <c r="AX318" s="4">
        <f t="shared" si="159"/>
        <v>2799</v>
      </c>
      <c r="AY318" s="4">
        <f t="shared" si="159"/>
        <v>1641</v>
      </c>
      <c r="AZ318" s="4">
        <f t="shared" si="159"/>
        <v>2422</v>
      </c>
      <c r="BA318" s="4">
        <f t="shared" si="159"/>
        <v>2799</v>
      </c>
      <c r="BB318" s="4">
        <f t="shared" si="159"/>
        <v>4268</v>
      </c>
      <c r="BC318" s="4">
        <f t="shared" si="159"/>
        <v>2986</v>
      </c>
      <c r="BD318" s="4">
        <f t="shared" si="159"/>
        <v>4363</v>
      </c>
      <c r="BE318" s="4">
        <f t="shared" si="159"/>
        <v>2488</v>
      </c>
      <c r="BF318" s="4">
        <f t="shared" si="159"/>
        <v>7940</v>
      </c>
      <c r="BG318" s="4">
        <f t="shared" si="159"/>
        <v>7768</v>
      </c>
      <c r="BH318" s="4">
        <f t="shared" si="159"/>
        <v>8204</v>
      </c>
      <c r="BI318" s="4">
        <f t="shared" si="159"/>
        <v>6461</v>
      </c>
      <c r="BJ318" s="4">
        <f t="shared" si="159"/>
        <v>3960</v>
      </c>
      <c r="BK318" s="4">
        <f t="shared" si="159"/>
        <v>6935</v>
      </c>
      <c r="BL318" s="4">
        <f t="shared" si="159"/>
        <v>4269</v>
      </c>
      <c r="BM318" s="4">
        <f t="shared" si="159"/>
        <v>3923</v>
      </c>
      <c r="BN318" s="4">
        <f t="shared" si="159"/>
        <v>5054</v>
      </c>
      <c r="BO318" s="4">
        <f t="shared" ref="BO318:DZ318" si="160">BO316-BO317</f>
        <v>4715</v>
      </c>
      <c r="BP318" s="4">
        <f t="shared" si="160"/>
        <v>2200</v>
      </c>
      <c r="BQ318" s="4">
        <f t="shared" si="160"/>
        <v>5710</v>
      </c>
      <c r="BR318" s="4">
        <f t="shared" si="160"/>
        <v>3243</v>
      </c>
      <c r="BS318" s="4">
        <f t="shared" si="160"/>
        <v>2824</v>
      </c>
      <c r="BT318" s="4">
        <f t="shared" si="160"/>
        <v>688</v>
      </c>
      <c r="BU318" s="4">
        <f t="shared" si="160"/>
        <v>2716</v>
      </c>
      <c r="BV318" s="4">
        <f t="shared" si="160"/>
        <v>5002</v>
      </c>
      <c r="BW318" s="4">
        <f t="shared" si="160"/>
        <v>2316</v>
      </c>
      <c r="BX318" s="4">
        <f t="shared" si="160"/>
        <v>9908</v>
      </c>
      <c r="BY318" s="4">
        <f t="shared" si="160"/>
        <v>3856</v>
      </c>
      <c r="BZ318" s="4">
        <f t="shared" si="160"/>
        <v>2611</v>
      </c>
      <c r="CA318" s="4">
        <f t="shared" si="160"/>
        <v>4329</v>
      </c>
      <c r="CB318" s="4">
        <f t="shared" si="160"/>
        <v>1590</v>
      </c>
      <c r="CC318" s="4">
        <f t="shared" si="160"/>
        <v>7521</v>
      </c>
      <c r="CD318" s="4">
        <f t="shared" si="160"/>
        <v>3212</v>
      </c>
      <c r="CE318" s="4">
        <f t="shared" si="160"/>
        <v>3173</v>
      </c>
      <c r="CF318" s="4">
        <f t="shared" si="160"/>
        <v>5169</v>
      </c>
      <c r="CG318" s="4">
        <f t="shared" si="160"/>
        <v>4704</v>
      </c>
      <c r="CH318" s="4">
        <f t="shared" si="160"/>
        <v>4710</v>
      </c>
      <c r="CI318" s="4">
        <f t="shared" si="160"/>
        <v>3032</v>
      </c>
      <c r="CJ318" s="4">
        <f t="shared" si="160"/>
        <v>6205</v>
      </c>
      <c r="CK318" s="4">
        <f t="shared" si="160"/>
        <v>3122</v>
      </c>
      <c r="CL318" s="4">
        <f t="shared" si="160"/>
        <v>3410</v>
      </c>
      <c r="CM318" s="4">
        <f t="shared" si="160"/>
        <v>1746</v>
      </c>
      <c r="CN318" s="4">
        <f t="shared" si="160"/>
        <v>3507</v>
      </c>
      <c r="CO318" s="4">
        <f t="shared" si="160"/>
        <v>2545</v>
      </c>
      <c r="CP318" s="4">
        <f t="shared" si="160"/>
        <v>1495</v>
      </c>
      <c r="CQ318" s="4">
        <f t="shared" si="160"/>
        <v>3298</v>
      </c>
      <c r="CR318" s="4">
        <f t="shared" si="160"/>
        <v>1180</v>
      </c>
      <c r="CS318" s="4">
        <f t="shared" si="160"/>
        <v>2016</v>
      </c>
      <c r="CT318" s="4">
        <f t="shared" si="160"/>
        <v>3671</v>
      </c>
      <c r="CU318" s="4">
        <f t="shared" si="160"/>
        <v>1755</v>
      </c>
      <c r="CV318" s="4">
        <f t="shared" si="160"/>
        <v>2503</v>
      </c>
      <c r="CW318" s="4">
        <f t="shared" si="160"/>
        <v>2418</v>
      </c>
      <c r="CX318" s="4">
        <f t="shared" si="160"/>
        <v>927</v>
      </c>
      <c r="CY318" s="4">
        <f t="shared" si="160"/>
        <v>4049</v>
      </c>
      <c r="CZ318" s="4">
        <f t="shared" si="160"/>
        <v>3585</v>
      </c>
      <c r="DA318" s="4">
        <f t="shared" si="160"/>
        <v>1101</v>
      </c>
      <c r="DB318" s="4">
        <f t="shared" si="160"/>
        <v>3869</v>
      </c>
      <c r="DC318" s="4">
        <f t="shared" si="160"/>
        <v>671</v>
      </c>
      <c r="DD318" s="4">
        <f t="shared" si="160"/>
        <v>1746</v>
      </c>
      <c r="DE318" s="4">
        <f t="shared" si="160"/>
        <v>3344</v>
      </c>
      <c r="DF318" s="4">
        <f t="shared" si="160"/>
        <v>1612</v>
      </c>
      <c r="DG318" s="4">
        <f t="shared" si="160"/>
        <v>7041</v>
      </c>
      <c r="DH318" s="4">
        <f t="shared" si="160"/>
        <v>7869</v>
      </c>
      <c r="DI318" s="4">
        <f t="shared" si="160"/>
        <v>7615</v>
      </c>
      <c r="DJ318" s="4">
        <f t="shared" si="160"/>
        <v>4951</v>
      </c>
      <c r="DK318" s="4">
        <f t="shared" si="160"/>
        <v>2153</v>
      </c>
      <c r="DL318" s="4">
        <f t="shared" si="160"/>
        <v>4715</v>
      </c>
      <c r="DM318" s="4">
        <f t="shared" si="160"/>
        <v>2235</v>
      </c>
      <c r="DN318" s="4">
        <f t="shared" si="160"/>
        <v>1334</v>
      </c>
      <c r="DO318" s="4">
        <f t="shared" si="160"/>
        <v>3389</v>
      </c>
      <c r="DP318" s="4">
        <f t="shared" si="160"/>
        <v>2982</v>
      </c>
      <c r="DQ318" s="4">
        <f t="shared" si="160"/>
        <v>2857</v>
      </c>
      <c r="DR318" s="4">
        <f t="shared" si="160"/>
        <v>1914</v>
      </c>
      <c r="DS318" s="4">
        <f t="shared" si="160"/>
        <v>1109</v>
      </c>
      <c r="DT318" s="4">
        <f t="shared" si="160"/>
        <v>5423</v>
      </c>
      <c r="DU318" s="4">
        <f t="shared" si="160"/>
        <v>5114</v>
      </c>
      <c r="DV318" s="4">
        <f t="shared" si="160"/>
        <v>5488</v>
      </c>
      <c r="DW318" s="4">
        <f t="shared" si="160"/>
        <v>3985</v>
      </c>
      <c r="DX318" s="4">
        <f t="shared" si="160"/>
        <v>1609</v>
      </c>
      <c r="DY318" s="4">
        <f t="shared" si="160"/>
        <v>3835</v>
      </c>
      <c r="DZ318" s="4">
        <f t="shared" si="160"/>
        <v>5610</v>
      </c>
      <c r="EA318" s="4">
        <f t="shared" ref="EA318:GL318" si="161">EA316-EA317</f>
        <v>6519</v>
      </c>
      <c r="EB318" s="4">
        <f t="shared" si="161"/>
        <v>4318</v>
      </c>
      <c r="EC318" s="4">
        <f t="shared" si="161"/>
        <v>4029</v>
      </c>
      <c r="ED318" s="4">
        <f t="shared" si="161"/>
        <v>5517</v>
      </c>
      <c r="EE318" s="4">
        <f t="shared" si="161"/>
        <v>2406</v>
      </c>
      <c r="EF318" s="4">
        <f t="shared" si="161"/>
        <v>7970</v>
      </c>
      <c r="EG318" s="4">
        <f t="shared" si="161"/>
        <v>6339</v>
      </c>
      <c r="EH318" s="4">
        <f t="shared" si="161"/>
        <v>4865</v>
      </c>
      <c r="EI318" s="4">
        <f t="shared" si="161"/>
        <v>4658</v>
      </c>
      <c r="EJ318" s="4">
        <f t="shared" si="161"/>
        <v>5335</v>
      </c>
      <c r="EK318" s="4">
        <f t="shared" si="161"/>
        <v>3845</v>
      </c>
      <c r="EL318" s="4">
        <f t="shared" si="161"/>
        <v>3196</v>
      </c>
      <c r="EM318" s="4">
        <f t="shared" si="161"/>
        <v>3591</v>
      </c>
      <c r="EN318" s="4">
        <f t="shared" si="161"/>
        <v>4212</v>
      </c>
      <c r="EO318" s="4">
        <f t="shared" si="161"/>
        <v>5963</v>
      </c>
      <c r="EP318" s="4">
        <f t="shared" si="161"/>
        <v>1832</v>
      </c>
      <c r="EQ318" s="4">
        <f t="shared" si="161"/>
        <v>2892</v>
      </c>
      <c r="ER318" s="4">
        <f t="shared" si="161"/>
        <v>2059</v>
      </c>
      <c r="ES318" s="4">
        <f t="shared" si="161"/>
        <v>8223</v>
      </c>
      <c r="ET318" s="4">
        <f t="shared" si="161"/>
        <v>964</v>
      </c>
      <c r="EU318" s="4">
        <f t="shared" si="161"/>
        <v>3208</v>
      </c>
      <c r="EV318" s="4">
        <f t="shared" si="161"/>
        <v>2466</v>
      </c>
      <c r="EW318" s="4">
        <f t="shared" si="161"/>
        <v>9043</v>
      </c>
      <c r="EX318" s="4">
        <f t="shared" si="161"/>
        <v>4055</v>
      </c>
      <c r="EY318" s="4">
        <f t="shared" si="161"/>
        <v>2242</v>
      </c>
      <c r="EZ318" s="4">
        <f t="shared" si="161"/>
        <v>4910</v>
      </c>
      <c r="FA318" s="4">
        <f t="shared" si="161"/>
        <v>1988</v>
      </c>
      <c r="FB318" s="4">
        <f t="shared" si="161"/>
        <v>721</v>
      </c>
      <c r="FC318" s="4">
        <f t="shared" si="161"/>
        <v>4250</v>
      </c>
      <c r="FD318" s="4">
        <f t="shared" si="161"/>
        <v>1524</v>
      </c>
      <c r="FE318" s="4">
        <f t="shared" si="161"/>
        <v>3161</v>
      </c>
      <c r="FF318" s="4">
        <f t="shared" si="161"/>
        <v>5900</v>
      </c>
      <c r="FG318" s="4">
        <f t="shared" si="161"/>
        <v>4196</v>
      </c>
      <c r="FH318" s="4">
        <f t="shared" si="161"/>
        <v>9626</v>
      </c>
      <c r="FI318" s="4">
        <f t="shared" si="161"/>
        <v>2935</v>
      </c>
      <c r="FJ318" s="4">
        <f t="shared" si="161"/>
        <v>3758</v>
      </c>
      <c r="FK318" s="4">
        <f t="shared" si="161"/>
        <v>1165</v>
      </c>
      <c r="FL318" s="4">
        <f t="shared" si="161"/>
        <v>6760</v>
      </c>
      <c r="FM318" s="4">
        <f t="shared" si="161"/>
        <v>4248</v>
      </c>
      <c r="FN318" s="4">
        <f t="shared" si="161"/>
        <v>3050</v>
      </c>
      <c r="FO318" s="4">
        <f t="shared" si="161"/>
        <v>3146</v>
      </c>
      <c r="FP318" s="4">
        <f t="shared" si="161"/>
        <v>4875</v>
      </c>
      <c r="FQ318" s="4">
        <f t="shared" si="161"/>
        <v>1227</v>
      </c>
      <c r="FR318" s="4">
        <f t="shared" si="161"/>
        <v>4691</v>
      </c>
      <c r="FS318" s="4">
        <f t="shared" si="161"/>
        <v>1940</v>
      </c>
      <c r="FT318" s="4">
        <f t="shared" si="161"/>
        <v>5083</v>
      </c>
      <c r="FU318" s="4">
        <f t="shared" si="161"/>
        <v>3395</v>
      </c>
      <c r="FV318" s="4">
        <f t="shared" si="161"/>
        <v>3422</v>
      </c>
      <c r="FW318" s="4">
        <f t="shared" si="161"/>
        <v>3207</v>
      </c>
      <c r="FX318" s="4">
        <f t="shared" si="161"/>
        <v>8499</v>
      </c>
      <c r="FY318" s="4">
        <f t="shared" si="161"/>
        <v>2368</v>
      </c>
      <c r="FZ318" s="4">
        <f t="shared" si="161"/>
        <v>3582</v>
      </c>
      <c r="GA318" s="4">
        <f t="shared" si="161"/>
        <v>2596</v>
      </c>
      <c r="GB318" s="4">
        <f t="shared" si="161"/>
        <v>6417</v>
      </c>
      <c r="GC318" s="4">
        <f t="shared" si="161"/>
        <v>6624</v>
      </c>
      <c r="GD318" s="4">
        <f t="shared" si="161"/>
        <v>2673</v>
      </c>
      <c r="GE318" s="4">
        <f t="shared" si="161"/>
        <v>5497</v>
      </c>
      <c r="GF318" s="4">
        <f t="shared" si="161"/>
        <v>2517</v>
      </c>
      <c r="GG318" s="4">
        <f t="shared" si="161"/>
        <v>2843</v>
      </c>
      <c r="GH318" s="4">
        <f t="shared" si="161"/>
        <v>1768</v>
      </c>
      <c r="GI318" s="4">
        <f t="shared" si="161"/>
        <v>3894</v>
      </c>
      <c r="GJ318" s="4">
        <f t="shared" si="161"/>
        <v>2011</v>
      </c>
      <c r="GK318" s="4">
        <f t="shared" si="161"/>
        <v>909</v>
      </c>
      <c r="GL318" s="4">
        <f t="shared" si="161"/>
        <v>1644</v>
      </c>
      <c r="GM318" s="4">
        <f t="shared" ref="GM318:IX318" si="162">GM316-GM317</f>
        <v>1151</v>
      </c>
      <c r="GN318" s="4">
        <f t="shared" si="162"/>
        <v>776</v>
      </c>
      <c r="GO318" s="4">
        <f t="shared" si="162"/>
        <v>451</v>
      </c>
      <c r="GP318" s="4">
        <f t="shared" si="162"/>
        <v>1573</v>
      </c>
      <c r="GQ318" s="4">
        <f t="shared" si="162"/>
        <v>2061</v>
      </c>
      <c r="GR318" s="4">
        <f t="shared" si="162"/>
        <v>2793</v>
      </c>
      <c r="GS318" s="4">
        <f t="shared" si="162"/>
        <v>1077</v>
      </c>
      <c r="GT318" s="4">
        <f t="shared" si="162"/>
        <v>1837</v>
      </c>
      <c r="GU318" s="4">
        <f t="shared" si="162"/>
        <v>2990</v>
      </c>
      <c r="GV318" s="4">
        <f t="shared" si="162"/>
        <v>1317</v>
      </c>
      <c r="GW318" s="4">
        <f t="shared" si="162"/>
        <v>1119</v>
      </c>
      <c r="GX318" s="4">
        <f t="shared" si="162"/>
        <v>581</v>
      </c>
      <c r="GY318" s="4">
        <f t="shared" si="162"/>
        <v>1158</v>
      </c>
      <c r="GZ318" s="4">
        <f t="shared" si="162"/>
        <v>5</v>
      </c>
      <c r="HA318" s="4">
        <f t="shared" si="162"/>
        <v>1286</v>
      </c>
      <c r="HB318" s="4">
        <f t="shared" si="162"/>
        <v>993</v>
      </c>
      <c r="HC318" s="4">
        <f t="shared" si="162"/>
        <v>745</v>
      </c>
      <c r="HD318" s="4">
        <f t="shared" si="162"/>
        <v>1755</v>
      </c>
      <c r="HE318" s="4">
        <f t="shared" si="162"/>
        <v>1795</v>
      </c>
      <c r="HF318" s="4">
        <f t="shared" si="162"/>
        <v>922</v>
      </c>
      <c r="HG318" s="4">
        <f t="shared" si="162"/>
        <v>5905</v>
      </c>
      <c r="HH318" s="4">
        <f t="shared" si="162"/>
        <v>4919</v>
      </c>
      <c r="HI318" s="4">
        <f t="shared" si="162"/>
        <v>2949</v>
      </c>
      <c r="HJ318" s="4">
        <f t="shared" si="162"/>
        <v>9367</v>
      </c>
      <c r="HK318" s="4">
        <f t="shared" si="162"/>
        <v>5524</v>
      </c>
      <c r="HL318" s="4">
        <f t="shared" si="162"/>
        <v>4049</v>
      </c>
      <c r="HM318" s="4">
        <f t="shared" si="162"/>
        <v>4254</v>
      </c>
      <c r="HN318" s="4">
        <f t="shared" si="162"/>
        <v>4728</v>
      </c>
      <c r="HO318" s="4">
        <f t="shared" si="162"/>
        <v>1888</v>
      </c>
      <c r="HP318" s="4">
        <f t="shared" si="162"/>
        <v>5354</v>
      </c>
      <c r="HQ318" s="4">
        <f t="shared" si="162"/>
        <v>3647</v>
      </c>
      <c r="HR318" s="4">
        <f t="shared" si="162"/>
        <v>4167</v>
      </c>
      <c r="HS318" s="4">
        <f t="shared" si="162"/>
        <v>5428</v>
      </c>
      <c r="HT318" s="4">
        <f t="shared" si="162"/>
        <v>2117</v>
      </c>
      <c r="HU318" s="4">
        <f t="shared" si="162"/>
        <v>3824</v>
      </c>
      <c r="HV318" s="4">
        <f t="shared" si="162"/>
        <v>4033</v>
      </c>
      <c r="HW318" s="4">
        <f t="shared" si="162"/>
        <v>5369</v>
      </c>
      <c r="HX318" s="4">
        <f t="shared" si="162"/>
        <v>3162</v>
      </c>
      <c r="HY318" s="4">
        <f t="shared" si="162"/>
        <v>8937</v>
      </c>
      <c r="HZ318" s="4">
        <f t="shared" si="162"/>
        <v>4284</v>
      </c>
      <c r="IA318" s="4">
        <f t="shared" si="162"/>
        <v>4564</v>
      </c>
      <c r="IB318" s="4">
        <f t="shared" si="162"/>
        <v>3527</v>
      </c>
      <c r="IC318" s="4">
        <f t="shared" si="162"/>
        <v>7201</v>
      </c>
      <c r="ID318" s="4">
        <f t="shared" si="162"/>
        <v>4552</v>
      </c>
      <c r="IE318" s="4">
        <f t="shared" si="162"/>
        <v>2009</v>
      </c>
      <c r="IF318" s="4">
        <f t="shared" si="162"/>
        <v>5023</v>
      </c>
      <c r="IG318" s="4">
        <f t="shared" si="162"/>
        <v>5508</v>
      </c>
      <c r="IH318" s="4">
        <f t="shared" si="162"/>
        <v>2527</v>
      </c>
      <c r="II318" s="4">
        <f t="shared" si="162"/>
        <v>2953</v>
      </c>
      <c r="IJ318" s="4">
        <f t="shared" si="162"/>
        <v>3831</v>
      </c>
      <c r="IK318" s="4">
        <f t="shared" si="162"/>
        <v>2435</v>
      </c>
      <c r="IL318" s="4">
        <f t="shared" si="162"/>
        <v>3205</v>
      </c>
      <c r="IM318" s="4">
        <f t="shared" si="162"/>
        <v>3918</v>
      </c>
      <c r="IN318" s="4">
        <f t="shared" si="162"/>
        <v>2140</v>
      </c>
      <c r="IO318" s="4">
        <f t="shared" si="162"/>
        <v>2512</v>
      </c>
      <c r="IP318" s="4">
        <f t="shared" si="162"/>
        <v>2558</v>
      </c>
      <c r="IQ318" s="4">
        <f t="shared" si="162"/>
        <v>3888</v>
      </c>
      <c r="IR318" s="4">
        <f t="shared" si="162"/>
        <v>1256</v>
      </c>
      <c r="IS318" s="4">
        <f t="shared" si="162"/>
        <v>1455</v>
      </c>
      <c r="IT318" s="4">
        <f t="shared" si="162"/>
        <v>1939</v>
      </c>
      <c r="IU318" s="4">
        <f t="shared" si="162"/>
        <v>1171</v>
      </c>
      <c r="IV318" s="4">
        <f t="shared" si="162"/>
        <v>707</v>
      </c>
      <c r="IW318" s="4">
        <f t="shared" si="162"/>
        <v>2562</v>
      </c>
      <c r="IX318" s="4">
        <f t="shared" si="162"/>
        <v>748</v>
      </c>
      <c r="IY318" s="4">
        <f t="shared" ref="IY318:LJ318" si="163">IY316-IY317</f>
        <v>1850</v>
      </c>
      <c r="IZ318" s="4">
        <f t="shared" si="163"/>
        <v>1223</v>
      </c>
      <c r="JA318" s="4">
        <f t="shared" si="163"/>
        <v>2947</v>
      </c>
      <c r="JB318" s="4">
        <f t="shared" si="163"/>
        <v>1143</v>
      </c>
      <c r="JC318" s="4">
        <f t="shared" si="163"/>
        <v>617</v>
      </c>
      <c r="JD318" s="4">
        <f t="shared" si="163"/>
        <v>1775</v>
      </c>
      <c r="JE318" s="4">
        <f t="shared" si="163"/>
        <v>5807</v>
      </c>
      <c r="JF318" s="4">
        <f t="shared" si="163"/>
        <v>1970</v>
      </c>
      <c r="JG318" s="4">
        <f t="shared" si="163"/>
        <v>8236</v>
      </c>
      <c r="JH318" s="4">
        <f t="shared" si="163"/>
        <v>4572</v>
      </c>
      <c r="JI318" s="4">
        <f t="shared" si="163"/>
        <v>3716</v>
      </c>
      <c r="JJ318" s="4">
        <f t="shared" si="163"/>
        <v>5588</v>
      </c>
      <c r="JK318" s="4">
        <f t="shared" si="163"/>
        <v>5870</v>
      </c>
      <c r="JL318" s="4">
        <f t="shared" si="163"/>
        <v>7402</v>
      </c>
      <c r="JM318" s="4">
        <f t="shared" si="163"/>
        <v>3991</v>
      </c>
      <c r="JN318" s="4">
        <f t="shared" si="163"/>
        <v>7361</v>
      </c>
      <c r="JO318" s="4">
        <f t="shared" si="163"/>
        <v>5121</v>
      </c>
      <c r="JP318" s="4">
        <f t="shared" si="163"/>
        <v>4897</v>
      </c>
      <c r="JQ318" s="4">
        <f t="shared" si="163"/>
        <v>2173</v>
      </c>
      <c r="JR318" s="4">
        <f t="shared" si="163"/>
        <v>6834</v>
      </c>
      <c r="JS318" s="4">
        <f t="shared" si="163"/>
        <v>6522</v>
      </c>
      <c r="JT318" s="4">
        <f t="shared" si="163"/>
        <v>4122</v>
      </c>
      <c r="JU318" s="4">
        <f t="shared" si="163"/>
        <v>5652</v>
      </c>
      <c r="JV318" s="4">
        <f t="shared" si="163"/>
        <v>4753</v>
      </c>
      <c r="JW318" s="4">
        <f t="shared" si="163"/>
        <v>9233</v>
      </c>
      <c r="JX318" s="4">
        <f t="shared" si="163"/>
        <v>2068</v>
      </c>
      <c r="JY318" s="4">
        <f t="shared" si="163"/>
        <v>5072</v>
      </c>
      <c r="JZ318" s="4">
        <f t="shared" si="163"/>
        <v>4160</v>
      </c>
      <c r="KA318" s="4">
        <f t="shared" si="163"/>
        <v>5401</v>
      </c>
      <c r="KB318" s="4">
        <f t="shared" si="163"/>
        <v>2815</v>
      </c>
      <c r="KC318" s="4">
        <f t="shared" si="163"/>
        <v>2655</v>
      </c>
      <c r="KD318" s="4">
        <f t="shared" si="163"/>
        <v>4999</v>
      </c>
      <c r="KE318" s="4">
        <f t="shared" si="163"/>
        <v>6290</v>
      </c>
      <c r="KF318" s="4">
        <f t="shared" si="163"/>
        <v>2383</v>
      </c>
      <c r="KG318" s="4">
        <f t="shared" si="163"/>
        <v>3536</v>
      </c>
      <c r="KH318" s="4">
        <f t="shared" si="163"/>
        <v>3405</v>
      </c>
      <c r="KI318" s="4">
        <f t="shared" si="163"/>
        <v>1896</v>
      </c>
      <c r="KJ318" s="4">
        <f t="shared" si="163"/>
        <v>4638</v>
      </c>
      <c r="KK318" s="4">
        <f t="shared" si="163"/>
        <v>2947</v>
      </c>
      <c r="KL318" s="4">
        <f t="shared" si="163"/>
        <v>2273</v>
      </c>
      <c r="KM318" s="4">
        <f t="shared" si="163"/>
        <v>5132</v>
      </c>
      <c r="KN318" s="4">
        <f t="shared" si="163"/>
        <v>5287</v>
      </c>
      <c r="KO318" s="4">
        <f t="shared" si="163"/>
        <v>2194</v>
      </c>
      <c r="KP318" s="4">
        <f t="shared" si="163"/>
        <v>2985</v>
      </c>
      <c r="KQ318" s="4">
        <f t="shared" si="163"/>
        <v>3699</v>
      </c>
      <c r="KR318" s="4">
        <f t="shared" si="163"/>
        <v>3682</v>
      </c>
      <c r="KS318" s="4">
        <f t="shared" si="163"/>
        <v>4283</v>
      </c>
      <c r="KT318" s="4">
        <f t="shared" si="163"/>
        <v>3030</v>
      </c>
      <c r="KU318" s="4">
        <f t="shared" si="163"/>
        <v>3659</v>
      </c>
      <c r="KV318" s="4">
        <f t="shared" si="163"/>
        <v>2374</v>
      </c>
      <c r="KW318" s="4">
        <f t="shared" si="163"/>
        <v>561</v>
      </c>
      <c r="KX318" s="4">
        <f t="shared" si="163"/>
        <v>3508</v>
      </c>
      <c r="KY318" s="4">
        <f t="shared" si="163"/>
        <v>1641</v>
      </c>
      <c r="KZ318" s="4">
        <f t="shared" si="163"/>
        <v>6198</v>
      </c>
      <c r="LA318" s="4">
        <f t="shared" si="163"/>
        <v>986</v>
      </c>
      <c r="LB318" s="4">
        <f t="shared" si="163"/>
        <v>1916</v>
      </c>
      <c r="LC318" s="4">
        <f t="shared" si="163"/>
        <v>1263</v>
      </c>
      <c r="LD318" s="4">
        <f t="shared" si="163"/>
        <v>5148</v>
      </c>
      <c r="LE318" s="4">
        <f t="shared" si="163"/>
        <v>1224</v>
      </c>
      <c r="LF318" s="4">
        <f t="shared" si="163"/>
        <v>7468</v>
      </c>
      <c r="LG318" s="4">
        <f t="shared" si="163"/>
        <v>7536</v>
      </c>
      <c r="LH318" s="4">
        <f t="shared" si="163"/>
        <v>4245</v>
      </c>
      <c r="LI318" s="4">
        <f t="shared" si="163"/>
        <v>8141</v>
      </c>
      <c r="LJ318" s="4">
        <f t="shared" si="163"/>
        <v>8553</v>
      </c>
      <c r="LK318" s="4">
        <f t="shared" ref="LK318:NV318" si="164">LK316-LK317</f>
        <v>6469</v>
      </c>
      <c r="LL318" s="4">
        <f t="shared" si="164"/>
        <v>6889</v>
      </c>
      <c r="LM318" s="4">
        <f t="shared" si="164"/>
        <v>3320</v>
      </c>
      <c r="LN318" s="4">
        <f t="shared" si="164"/>
        <v>4062</v>
      </c>
      <c r="LO318" s="4">
        <f t="shared" si="164"/>
        <v>3756</v>
      </c>
      <c r="LP318" s="4">
        <f t="shared" si="164"/>
        <v>5786</v>
      </c>
      <c r="LQ318" s="4">
        <f t="shared" si="164"/>
        <v>3718</v>
      </c>
      <c r="LR318" s="4">
        <f t="shared" si="164"/>
        <v>4409</v>
      </c>
      <c r="LS318" s="4">
        <f t="shared" si="164"/>
        <v>5719</v>
      </c>
      <c r="LT318" s="4">
        <f t="shared" si="164"/>
        <v>5632</v>
      </c>
      <c r="LU318" s="4">
        <f t="shared" si="164"/>
        <v>3988</v>
      </c>
      <c r="LV318" s="4">
        <f t="shared" si="164"/>
        <v>5552</v>
      </c>
      <c r="LW318" s="4">
        <f t="shared" si="164"/>
        <v>5961</v>
      </c>
      <c r="LX318" s="4">
        <f t="shared" si="164"/>
        <v>1918</v>
      </c>
      <c r="LY318" s="4">
        <f t="shared" si="164"/>
        <v>5611</v>
      </c>
      <c r="LZ318" s="4">
        <f t="shared" si="164"/>
        <v>2533</v>
      </c>
      <c r="MA318" s="4">
        <f t="shared" si="164"/>
        <v>13275</v>
      </c>
      <c r="MB318" s="4">
        <f t="shared" si="164"/>
        <v>3119</v>
      </c>
      <c r="MC318" s="4">
        <f t="shared" si="164"/>
        <v>5724</v>
      </c>
      <c r="MD318" s="4">
        <f t="shared" si="164"/>
        <v>4700</v>
      </c>
      <c r="ME318" s="4">
        <f t="shared" si="164"/>
        <v>3105</v>
      </c>
      <c r="MF318" s="4">
        <f t="shared" si="164"/>
        <v>2837</v>
      </c>
      <c r="MG318" s="4">
        <f t="shared" si="164"/>
        <v>3130</v>
      </c>
      <c r="MH318" s="4">
        <f t="shared" si="164"/>
        <v>4814</v>
      </c>
      <c r="MI318" s="4">
        <f t="shared" si="164"/>
        <v>3943</v>
      </c>
      <c r="MJ318" s="4">
        <f t="shared" si="164"/>
        <v>4165</v>
      </c>
      <c r="MK318" s="4">
        <f t="shared" si="164"/>
        <v>3029</v>
      </c>
      <c r="ML318" s="4">
        <f t="shared" si="164"/>
        <v>508</v>
      </c>
      <c r="MM318" s="4">
        <f t="shared" si="164"/>
        <v>2869</v>
      </c>
      <c r="MN318" s="4">
        <f t="shared" si="164"/>
        <v>1213</v>
      </c>
      <c r="MO318" s="4">
        <f t="shared" si="164"/>
        <v>3419</v>
      </c>
      <c r="MP318" s="4">
        <f t="shared" si="164"/>
        <v>573</v>
      </c>
      <c r="MQ318" s="4">
        <f t="shared" si="164"/>
        <v>3883</v>
      </c>
      <c r="MR318" s="4">
        <f t="shared" si="164"/>
        <v>3461</v>
      </c>
      <c r="MS318" s="4">
        <f t="shared" si="164"/>
        <v>3897</v>
      </c>
      <c r="MT318" s="4">
        <f t="shared" si="164"/>
        <v>3766</v>
      </c>
      <c r="MU318" s="4">
        <f t="shared" si="164"/>
        <v>3882</v>
      </c>
      <c r="MV318" s="4">
        <f t="shared" si="164"/>
        <v>3733</v>
      </c>
      <c r="MW318" s="4">
        <f t="shared" si="164"/>
        <v>2707</v>
      </c>
      <c r="MX318" s="4">
        <f t="shared" si="164"/>
        <v>2901</v>
      </c>
      <c r="MY318" s="4">
        <f t="shared" si="164"/>
        <v>6489</v>
      </c>
      <c r="MZ318" s="4">
        <f t="shared" si="164"/>
        <v>2312</v>
      </c>
      <c r="NA318" s="4">
        <f t="shared" si="164"/>
        <v>4324</v>
      </c>
      <c r="NB318" s="4">
        <f t="shared" si="164"/>
        <v>4870</v>
      </c>
      <c r="NC318" s="4">
        <f t="shared" si="164"/>
        <v>3810</v>
      </c>
      <c r="ND318" s="4">
        <f t="shared" si="164"/>
        <v>2204</v>
      </c>
      <c r="NE318" s="4">
        <f t="shared" si="164"/>
        <v>5125</v>
      </c>
      <c r="NF318" s="4">
        <f t="shared" si="164"/>
        <v>9</v>
      </c>
      <c r="NG318" s="4">
        <f t="shared" si="164"/>
        <v>2660</v>
      </c>
      <c r="NH318" s="4">
        <f t="shared" si="164"/>
        <v>4604</v>
      </c>
      <c r="NI318" s="4">
        <f t="shared" si="164"/>
        <v>5797</v>
      </c>
      <c r="NJ318" s="4">
        <f t="shared" si="164"/>
        <v>5465</v>
      </c>
      <c r="NK318" s="4">
        <f t="shared" si="164"/>
        <v>4998</v>
      </c>
      <c r="NL318" s="4">
        <f t="shared" si="164"/>
        <v>7828</v>
      </c>
      <c r="NM318" s="4">
        <f t="shared" si="164"/>
        <v>5892</v>
      </c>
      <c r="NN318" s="4">
        <f t="shared" si="164"/>
        <v>4107</v>
      </c>
      <c r="NO318" s="4">
        <f t="shared" si="164"/>
        <v>1242</v>
      </c>
      <c r="NP318" s="4">
        <f t="shared" si="164"/>
        <v>4475</v>
      </c>
      <c r="NQ318" s="4">
        <f t="shared" si="164"/>
        <v>2328</v>
      </c>
      <c r="NR318" s="4">
        <f t="shared" si="164"/>
        <v>1159</v>
      </c>
      <c r="NS318" s="4">
        <f t="shared" si="164"/>
        <v>3981</v>
      </c>
      <c r="NT318" s="4">
        <f t="shared" si="164"/>
        <v>1141</v>
      </c>
      <c r="NU318" s="4">
        <f t="shared" si="164"/>
        <v>6884</v>
      </c>
      <c r="NV318" s="4">
        <f t="shared" si="164"/>
        <v>4795</v>
      </c>
      <c r="NW318" s="4">
        <f t="shared" ref="NW318:PC318" si="165">NW316-NW317</f>
        <v>3121</v>
      </c>
      <c r="NX318" s="4">
        <f t="shared" si="165"/>
        <v>5134</v>
      </c>
      <c r="NY318" s="4">
        <f t="shared" si="165"/>
        <v>4952</v>
      </c>
      <c r="NZ318" s="4">
        <f t="shared" si="165"/>
        <v>2481</v>
      </c>
      <c r="OA318" s="4">
        <f t="shared" si="165"/>
        <v>5990</v>
      </c>
      <c r="OB318" s="4">
        <f t="shared" si="165"/>
        <v>3565</v>
      </c>
      <c r="OC318" s="4">
        <f t="shared" si="165"/>
        <v>3149</v>
      </c>
      <c r="OD318" s="4">
        <f t="shared" si="165"/>
        <v>6836</v>
      </c>
      <c r="OE318" s="4">
        <f t="shared" si="165"/>
        <v>4429</v>
      </c>
      <c r="OF318" s="4">
        <f t="shared" si="165"/>
        <v>2638</v>
      </c>
      <c r="OG318" s="4">
        <f t="shared" si="165"/>
        <v>4071</v>
      </c>
      <c r="OH318" s="4">
        <f t="shared" si="165"/>
        <v>4401</v>
      </c>
      <c r="OI318" s="4">
        <f t="shared" si="165"/>
        <v>2889</v>
      </c>
      <c r="OJ318" s="4">
        <f t="shared" si="165"/>
        <v>4884</v>
      </c>
      <c r="OK318" s="4">
        <f t="shared" si="165"/>
        <v>5462</v>
      </c>
      <c r="OL318" s="4">
        <f t="shared" si="165"/>
        <v>2554</v>
      </c>
      <c r="OM318" s="4">
        <f t="shared" si="165"/>
        <v>3261</v>
      </c>
      <c r="ON318" s="4">
        <f t="shared" si="165"/>
        <v>2733</v>
      </c>
      <c r="OO318" s="4">
        <f t="shared" si="165"/>
        <v>6685</v>
      </c>
      <c r="OP318" s="4">
        <f t="shared" si="165"/>
        <v>5655</v>
      </c>
      <c r="OQ318" s="4">
        <f t="shared" si="165"/>
        <v>2413</v>
      </c>
      <c r="OR318" s="4">
        <f t="shared" si="165"/>
        <v>1186</v>
      </c>
      <c r="OS318" s="4">
        <f t="shared" si="165"/>
        <v>2969</v>
      </c>
      <c r="OT318" s="4">
        <f t="shared" si="165"/>
        <v>3993</v>
      </c>
      <c r="OU318" s="4">
        <f t="shared" si="165"/>
        <v>6370</v>
      </c>
      <c r="OV318" s="4">
        <f t="shared" si="165"/>
        <v>3045</v>
      </c>
      <c r="OW318" s="4">
        <f t="shared" si="165"/>
        <v>5619</v>
      </c>
      <c r="OX318" s="4">
        <f t="shared" si="165"/>
        <v>8398</v>
      </c>
      <c r="OY318" s="4">
        <f t="shared" si="165"/>
        <v>3818</v>
      </c>
      <c r="OZ318" s="4">
        <f t="shared" si="165"/>
        <v>5722</v>
      </c>
      <c r="PA318" s="4">
        <f t="shared" si="165"/>
        <v>3682</v>
      </c>
      <c r="PB318" s="4">
        <f t="shared" si="165"/>
        <v>2983</v>
      </c>
      <c r="PC318" s="4">
        <f t="shared" si="165"/>
        <v>3246</v>
      </c>
      <c r="PD318" s="4">
        <f>PD316-PD317</f>
        <v>3943.9870136999962</v>
      </c>
      <c r="PE318" s="4">
        <f>PE316-PE317</f>
        <v>2534.2034435999958</v>
      </c>
      <c r="PF318" s="4">
        <f t="shared" ref="PF318:RQ318" si="166">PF316-PF317</f>
        <v>1705.4668361000004</v>
      </c>
      <c r="PG318" s="4">
        <f t="shared" si="166"/>
        <v>4804.2084808</v>
      </c>
      <c r="PH318" s="4">
        <f t="shared" si="166"/>
        <v>5771.8833170999933</v>
      </c>
      <c r="PI318" s="4">
        <f t="shared" si="166"/>
        <v>4591.1538090999966</v>
      </c>
      <c r="PJ318" s="4">
        <f t="shared" si="166"/>
        <v>8521.0666188999894</v>
      </c>
      <c r="PK318" s="4">
        <f t="shared" si="166"/>
        <v>6496.505814899996</v>
      </c>
      <c r="PL318" s="4">
        <f t="shared" si="166"/>
        <v>9232.1847108999937</v>
      </c>
      <c r="PM318" s="4">
        <f t="shared" si="166"/>
        <v>6215.0239718999946</v>
      </c>
      <c r="PN318" s="4">
        <f t="shared" si="166"/>
        <v>4516.1338047999889</v>
      </c>
      <c r="PO318" s="4">
        <f t="shared" si="166"/>
        <v>2826.3038214999979</v>
      </c>
      <c r="PP318" s="4">
        <f t="shared" si="166"/>
        <v>4805.3817514999973</v>
      </c>
      <c r="PQ318" s="4">
        <f t="shared" si="166"/>
        <v>4701.3614527999962</v>
      </c>
      <c r="PR318" s="4">
        <f t="shared" si="166"/>
        <v>4789.1738579999874</v>
      </c>
      <c r="PS318" s="4">
        <f t="shared" si="166"/>
        <v>3212.6486657999994</v>
      </c>
      <c r="PT318" s="4">
        <f t="shared" si="166"/>
        <v>2943.721525500001</v>
      </c>
      <c r="PU318" s="4">
        <f t="shared" si="166"/>
        <v>3676.1704413000043</v>
      </c>
      <c r="PV318" s="4">
        <f t="shared" si="166"/>
        <v>7885.6756880999928</v>
      </c>
      <c r="PW318" s="4">
        <f t="shared" si="166"/>
        <v>4869.2383802999975</v>
      </c>
      <c r="PX318" s="4">
        <f t="shared" si="166"/>
        <v>5381.7395079000053</v>
      </c>
      <c r="PY318" s="4">
        <f t="shared" si="166"/>
        <v>3753.662904599998</v>
      </c>
      <c r="PZ318" s="4">
        <f t="shared" si="166"/>
        <v>4666.3396689000074</v>
      </c>
      <c r="QA318" s="4">
        <f t="shared" si="166"/>
        <v>5428.146800999988</v>
      </c>
      <c r="QB318" s="4">
        <f t="shared" si="166"/>
        <v>6331.747871399999</v>
      </c>
      <c r="QC318" s="4">
        <f t="shared" si="166"/>
        <v>9855.8728821000041</v>
      </c>
      <c r="QD318" s="4">
        <f t="shared" si="166"/>
        <v>7883.7650156999989</v>
      </c>
      <c r="QE318" s="4">
        <f t="shared" si="166"/>
        <v>6073.2191981999986</v>
      </c>
      <c r="QF318" s="4">
        <f t="shared" si="166"/>
        <v>7868.8838171999996</v>
      </c>
      <c r="QG318" s="4">
        <f t="shared" si="166"/>
        <v>5920.181687700001</v>
      </c>
      <c r="QH318" s="4">
        <f t="shared" si="166"/>
        <v>4628.7141200999995</v>
      </c>
      <c r="QI318" s="4">
        <f t="shared" si="166"/>
        <v>9694.127114699997</v>
      </c>
      <c r="QJ318" s="4">
        <f t="shared" si="166"/>
        <v>3555.981798599998</v>
      </c>
      <c r="QK318" s="4">
        <f t="shared" si="166"/>
        <v>9046.2621962999983</v>
      </c>
      <c r="QL318" s="4">
        <f t="shared" si="166"/>
        <v>7770.0065204999992</v>
      </c>
      <c r="QM318" s="4">
        <f t="shared" si="166"/>
        <v>10078.943884800006</v>
      </c>
      <c r="QN318" s="4">
        <f t="shared" si="166"/>
        <v>10177.7109504</v>
      </c>
      <c r="QO318" s="4">
        <f t="shared" si="166"/>
        <v>3918.6421176000031</v>
      </c>
      <c r="QP318" s="4">
        <f t="shared" si="166"/>
        <v>7784.2263323999996</v>
      </c>
      <c r="QQ318" s="4">
        <f t="shared" si="166"/>
        <v>8473.0972200000015</v>
      </c>
      <c r="QR318" s="4">
        <f t="shared" si="166"/>
        <v>7338.2680455000027</v>
      </c>
      <c r="QS318" s="4">
        <f t="shared" si="166"/>
        <v>5087.1652649999996</v>
      </c>
      <c r="QT318" s="4">
        <f t="shared" si="166"/>
        <v>8581.1971854000039</v>
      </c>
      <c r="QU318" s="4">
        <f t="shared" si="166"/>
        <v>10992.7229601</v>
      </c>
      <c r="QV318" s="4">
        <f t="shared" si="166"/>
        <v>5658.7502621999975</v>
      </c>
      <c r="QW318" s="4">
        <f t="shared" si="166"/>
        <v>13564.194060899998</v>
      </c>
      <c r="QX318" s="4">
        <f t="shared" si="166"/>
        <v>8066.3077172999947</v>
      </c>
      <c r="QY318" s="4">
        <f t="shared" si="166"/>
        <v>5054.5736030999979</v>
      </c>
      <c r="QZ318" s="4">
        <f t="shared" si="166"/>
        <v>7278.0818648999975</v>
      </c>
      <c r="RA318" s="4">
        <f t="shared" si="166"/>
        <v>8326.048932599997</v>
      </c>
      <c r="RB318" s="4">
        <f t="shared" si="166"/>
        <v>14894.279257199996</v>
      </c>
      <c r="RC318" s="4">
        <f t="shared" si="166"/>
        <v>4297.8003578999997</v>
      </c>
      <c r="RD318" s="4">
        <f t="shared" si="166"/>
        <v>10709.796470100004</v>
      </c>
      <c r="RE318" s="4">
        <f t="shared" si="166"/>
        <v>9192.8328156000007</v>
      </c>
      <c r="RF318" s="4">
        <f t="shared" si="166"/>
        <v>9561.7763073000024</v>
      </c>
      <c r="RG318" s="4">
        <f t="shared" si="166"/>
        <v>9264.5197743000008</v>
      </c>
      <c r="RH318" s="4">
        <f t="shared" si="166"/>
        <v>6696.0249131999963</v>
      </c>
      <c r="RI318" s="4">
        <f t="shared" si="166"/>
        <v>5938.7005125000069</v>
      </c>
      <c r="RJ318" s="4">
        <f t="shared" si="166"/>
        <v>20859.912901799995</v>
      </c>
      <c r="RK318" s="4">
        <f t="shared" si="166"/>
        <v>16934.6201745</v>
      </c>
      <c r="RL318" s="4">
        <f t="shared" si="166"/>
        <v>16159.291360799994</v>
      </c>
      <c r="RM318" s="4">
        <f t="shared" si="166"/>
        <v>18323.532034499993</v>
      </c>
      <c r="RN318" s="4">
        <f t="shared" si="166"/>
        <v>16697.513078400003</v>
      </c>
      <c r="RO318" s="4">
        <f t="shared" si="166"/>
        <v>14374.907057699998</v>
      </c>
      <c r="RP318" s="4">
        <f t="shared" si="166"/>
        <v>16700.048393699995</v>
      </c>
      <c r="RQ318" s="4">
        <f t="shared" si="166"/>
        <v>2718.5928755999994</v>
      </c>
      <c r="RR318" s="4">
        <f t="shared" ref="RR318:UC318" si="167">RR316-RR317</f>
        <v>10060.865984399998</v>
      </c>
      <c r="RS318" s="4">
        <f t="shared" si="167"/>
        <v>7357.3380257999997</v>
      </c>
      <c r="RT318" s="4">
        <f t="shared" si="167"/>
        <v>9083.8510014000021</v>
      </c>
      <c r="RU318" s="4">
        <f t="shared" si="167"/>
        <v>3872.455286700002</v>
      </c>
      <c r="RV318" s="4">
        <f t="shared" si="167"/>
        <v>8900.6836568999897</v>
      </c>
      <c r="RW318" s="4">
        <f t="shared" si="167"/>
        <v>13035.488961599991</v>
      </c>
      <c r="RX318" s="4">
        <f t="shared" si="167"/>
        <v>6114.6660917999943</v>
      </c>
      <c r="RY318" s="4">
        <f t="shared" si="167"/>
        <v>4323.5576916000064</v>
      </c>
      <c r="RZ318" s="4">
        <f t="shared" si="167"/>
        <v>7983.5976486</v>
      </c>
      <c r="SA318" s="4">
        <f t="shared" si="167"/>
        <v>11236.664384399992</v>
      </c>
      <c r="SB318" s="4">
        <f t="shared" si="167"/>
        <v>6063.0779369999982</v>
      </c>
      <c r="SC318" s="4">
        <f t="shared" si="167"/>
        <v>8430.6949902000015</v>
      </c>
      <c r="SD318" s="4">
        <f t="shared" si="167"/>
        <v>9042.7348011000031</v>
      </c>
      <c r="SE318" s="4">
        <f t="shared" si="167"/>
        <v>9929.3602821000059</v>
      </c>
      <c r="SF318" s="4">
        <f t="shared" si="167"/>
        <v>9689.3504336999977</v>
      </c>
      <c r="SG318" s="4">
        <f t="shared" si="167"/>
        <v>6363.6414029999978</v>
      </c>
      <c r="SH318" s="4">
        <f t="shared" si="167"/>
        <v>10256.489443200002</v>
      </c>
      <c r="SI318" s="4">
        <f t="shared" si="167"/>
        <v>4527.1177895999981</v>
      </c>
      <c r="SJ318" s="4">
        <f t="shared" si="167"/>
        <v>7509.2732253000013</v>
      </c>
      <c r="SK318" s="4">
        <f t="shared" si="167"/>
        <v>2707.9004588999996</v>
      </c>
      <c r="SL318" s="4">
        <f t="shared" si="167"/>
        <v>4986.6712454999988</v>
      </c>
      <c r="SM318" s="4">
        <f t="shared" si="167"/>
        <v>4548.9802911000006</v>
      </c>
      <c r="SN318" s="4">
        <f t="shared" si="167"/>
        <v>4476.2645088000008</v>
      </c>
      <c r="SO318" s="4">
        <f t="shared" si="167"/>
        <v>5153.3039249999983</v>
      </c>
      <c r="SP318" s="4">
        <f t="shared" si="167"/>
        <v>2719.3277495999992</v>
      </c>
      <c r="SQ318" s="4">
        <f t="shared" si="167"/>
        <v>3067.5110508000034</v>
      </c>
      <c r="SR318" s="4">
        <f t="shared" si="167"/>
        <v>2594.9135814000001</v>
      </c>
      <c r="SS318" s="4">
        <f t="shared" si="167"/>
        <v>4556.3657748000005</v>
      </c>
      <c r="ST318" s="4">
        <f t="shared" si="167"/>
        <v>5608.8155739000049</v>
      </c>
      <c r="SU318" s="4">
        <f t="shared" si="167"/>
        <v>5915.6989563000043</v>
      </c>
      <c r="SV318" s="4">
        <f t="shared" si="167"/>
        <v>7745.645447400002</v>
      </c>
      <c r="SW318" s="4">
        <f t="shared" si="167"/>
        <v>5477.1628967999986</v>
      </c>
      <c r="SX318" s="4">
        <f t="shared" si="167"/>
        <v>8842.9593042000015</v>
      </c>
      <c r="SY318" s="4">
        <f t="shared" si="167"/>
        <v>7416.7893323999997</v>
      </c>
      <c r="SZ318" s="4">
        <f t="shared" si="167"/>
        <v>5788.1615735999949</v>
      </c>
      <c r="TA318" s="4">
        <f t="shared" si="167"/>
        <v>5105.3533964999879</v>
      </c>
      <c r="TB318" s="4">
        <f t="shared" si="167"/>
        <v>6810.6285135000071</v>
      </c>
      <c r="TC318" s="4">
        <f t="shared" si="167"/>
        <v>5549.8419353999961</v>
      </c>
      <c r="TD318" s="4">
        <f t="shared" si="167"/>
        <v>6022.1454551999959</v>
      </c>
      <c r="TE318" s="4">
        <f t="shared" si="167"/>
        <v>3778.648620599999</v>
      </c>
      <c r="TF318" s="4">
        <f t="shared" si="167"/>
        <v>8082.5851763999999</v>
      </c>
      <c r="TG318" s="4">
        <f t="shared" si="167"/>
        <v>7395.1105494000076</v>
      </c>
      <c r="TH318" s="4">
        <f t="shared" si="167"/>
        <v>12073.5021519</v>
      </c>
      <c r="TI318" s="4">
        <f t="shared" si="167"/>
        <v>13339.396104300002</v>
      </c>
      <c r="TJ318" s="4">
        <f t="shared" si="167"/>
        <v>14896.079698499991</v>
      </c>
      <c r="TK318" s="4">
        <f t="shared" si="167"/>
        <v>11249.414448299995</v>
      </c>
      <c r="TL318" s="4">
        <f t="shared" si="167"/>
        <v>6363.8618652000005</v>
      </c>
      <c r="TM318" s="4">
        <f t="shared" si="167"/>
        <v>10388.58304469999</v>
      </c>
      <c r="TN318" s="4">
        <f t="shared" si="167"/>
        <v>5911.5836619000038</v>
      </c>
      <c r="TO318" s="4">
        <f t="shared" si="167"/>
        <v>6676.8079580999838</v>
      </c>
      <c r="TP318" s="4">
        <f t="shared" si="167"/>
        <v>2530.501875300004</v>
      </c>
      <c r="TQ318" s="4">
        <f t="shared" si="167"/>
        <v>3444.0972320999936</v>
      </c>
      <c r="TR318" s="4">
        <f t="shared" si="167"/>
        <v>5861.6489736000112</v>
      </c>
      <c r="TS318" s="4">
        <f t="shared" si="167"/>
        <v>3049.2861756000057</v>
      </c>
      <c r="TT318" s="4">
        <f t="shared" si="167"/>
        <v>5697.1474286999928</v>
      </c>
      <c r="TU318" s="4">
        <f t="shared" si="167"/>
        <v>6310.6490674999986</v>
      </c>
      <c r="TV318" s="4">
        <f t="shared" si="167"/>
        <v>6648.919489800006</v>
      </c>
      <c r="TW318" s="4">
        <f t="shared" si="167"/>
        <v>7372.0722495000009</v>
      </c>
      <c r="TX318" s="4">
        <f t="shared" si="167"/>
        <v>4888.2348732000028</v>
      </c>
      <c r="TY318" s="4">
        <f t="shared" si="167"/>
        <v>7577.8737131999915</v>
      </c>
      <c r="TZ318" s="4">
        <f t="shared" si="167"/>
        <v>5813.2942643999977</v>
      </c>
      <c r="UA318" s="4">
        <f t="shared" si="167"/>
        <v>14574.792785700003</v>
      </c>
      <c r="UB318" s="4">
        <f t="shared" si="167"/>
        <v>7889.3133143999994</v>
      </c>
      <c r="UC318" s="4">
        <f t="shared" si="167"/>
        <v>9258.7877571000045</v>
      </c>
      <c r="UD318" s="4">
        <f t="shared" ref="UD318:WO318" si="168">UD316-UD317</f>
        <v>3699.0617663999983</v>
      </c>
      <c r="UE318" s="4" t="e">
        <f t="shared" si="168"/>
        <v>#VALUE!</v>
      </c>
      <c r="UF318" s="4">
        <f t="shared" si="168"/>
        <v>9099.5405613000021</v>
      </c>
      <c r="UG318" s="4">
        <f t="shared" si="168"/>
        <v>5513.0614916999984</v>
      </c>
      <c r="UH318" s="4">
        <f t="shared" si="168"/>
        <v>6763.6700648999995</v>
      </c>
      <c r="UI318" s="4">
        <f t="shared" si="168"/>
        <v>12338.424228899998</v>
      </c>
      <c r="UJ318" s="4">
        <f t="shared" si="168"/>
        <v>5228.4447914999982</v>
      </c>
      <c r="UK318" s="4">
        <f t="shared" si="168"/>
        <v>10715.418256199999</v>
      </c>
      <c r="UL318" s="4">
        <f t="shared" si="168"/>
        <v>4700.7685158000004</v>
      </c>
      <c r="UM318" s="4">
        <f t="shared" si="168"/>
        <v>5257.8764952000001</v>
      </c>
      <c r="UN318" s="4">
        <f t="shared" si="168"/>
        <v>8635.3206554999997</v>
      </c>
      <c r="UO318" s="4">
        <f t="shared" si="168"/>
        <v>6821.3576739</v>
      </c>
      <c r="UP318" s="4">
        <f t="shared" si="168"/>
        <v>10042.273672200001</v>
      </c>
      <c r="UQ318" s="4">
        <f t="shared" si="168"/>
        <v>3729.8162432999989</v>
      </c>
      <c r="UR318" s="4">
        <f t="shared" si="168"/>
        <v>7293.8081684999997</v>
      </c>
      <c r="US318" s="4">
        <f t="shared" si="168"/>
        <v>4362.9836817000005</v>
      </c>
      <c r="UT318" s="4">
        <f t="shared" si="168"/>
        <v>9111.2250578999992</v>
      </c>
      <c r="UU318" s="4">
        <f t="shared" si="168"/>
        <v>7213.486440300001</v>
      </c>
      <c r="UV318" s="4">
        <f t="shared" si="168"/>
        <v>5383.8706424999982</v>
      </c>
      <c r="UW318" s="4">
        <f t="shared" si="168"/>
        <v>7114.3519376999975</v>
      </c>
      <c r="UX318" s="4">
        <f t="shared" si="168"/>
        <v>8086.7739582000004</v>
      </c>
      <c r="UY318" s="4">
        <f t="shared" si="168"/>
        <v>7145.6208263999979</v>
      </c>
      <c r="UZ318" s="4">
        <f t="shared" si="168"/>
        <v>8936.8762014000022</v>
      </c>
      <c r="VA318" s="4">
        <f t="shared" si="168"/>
        <v>3706.5942249</v>
      </c>
      <c r="VB318" s="4">
        <f t="shared" si="168"/>
        <v>5372.3331206999974</v>
      </c>
      <c r="VC318" s="4">
        <f t="shared" si="168"/>
        <v>4563.7512585000004</v>
      </c>
      <c r="VD318" s="4">
        <f t="shared" si="168"/>
        <v>6334.7608548000062</v>
      </c>
      <c r="VE318" s="4">
        <f t="shared" si="168"/>
        <v>9555.8238278999997</v>
      </c>
      <c r="VF318" s="4">
        <f t="shared" si="168"/>
        <v>4373.198430299999</v>
      </c>
      <c r="VG318" s="4">
        <f t="shared" si="168"/>
        <v>3298.9596171000157</v>
      </c>
      <c r="VH318" s="4">
        <f t="shared" si="168"/>
        <v>6909.3588354000094</v>
      </c>
      <c r="VI318" s="4">
        <f t="shared" si="168"/>
        <v>8466.9610220999893</v>
      </c>
      <c r="VJ318" s="4">
        <f t="shared" si="168"/>
        <v>9333.3774680999777</v>
      </c>
      <c r="VK318" s="4">
        <f t="shared" si="168"/>
        <v>5564.5761591000191</v>
      </c>
      <c r="VL318" s="4">
        <f t="shared" si="168"/>
        <v>7636.2594525000095</v>
      </c>
      <c r="VM318" s="4">
        <f t="shared" si="168"/>
        <v>9838.3093934999924</v>
      </c>
      <c r="VN318" s="4">
        <f t="shared" si="168"/>
        <v>10966.487958299986</v>
      </c>
      <c r="VO318" s="4">
        <f t="shared" si="168"/>
        <v>12277.613405399999</v>
      </c>
      <c r="VP318" s="4">
        <f t="shared" si="168"/>
        <v>4056.7249422000168</v>
      </c>
      <c r="VQ318" s="4">
        <f t="shared" si="168"/>
        <v>14029.332559199975</v>
      </c>
      <c r="VR318" s="4">
        <f t="shared" si="168"/>
        <v>8123.076733799986</v>
      </c>
      <c r="VS318" s="4">
        <f t="shared" si="168"/>
        <v>11352.11308979999</v>
      </c>
      <c r="VT318" s="4">
        <f t="shared" si="168"/>
        <v>8458.8039206999965</v>
      </c>
      <c r="VU318" s="4">
        <f t="shared" si="168"/>
        <v>8266.5976260000025</v>
      </c>
      <c r="VV318" s="4">
        <f t="shared" si="168"/>
        <v>4026.5216207999838</v>
      </c>
      <c r="VW318" s="4">
        <f t="shared" si="168"/>
        <v>9199.1159883</v>
      </c>
      <c r="VX318" s="4">
        <f t="shared" si="168"/>
        <v>11215.353038400004</v>
      </c>
      <c r="VY318" s="4">
        <f t="shared" si="168"/>
        <v>5871.6065163000021</v>
      </c>
      <c r="VZ318" s="4">
        <f t="shared" si="168"/>
        <v>11150.353433099986</v>
      </c>
      <c r="WA318" s="4">
        <f t="shared" si="168"/>
        <v>5261.6243526000108</v>
      </c>
      <c r="WB318" s="4">
        <f t="shared" si="168"/>
        <v>8393.1061850999959</v>
      </c>
      <c r="WC318" s="4">
        <f t="shared" si="168"/>
        <v>7804.6558296000039</v>
      </c>
      <c r="WD318" s="4">
        <f t="shared" si="168"/>
        <v>8079.2047559999992</v>
      </c>
      <c r="WE318" s="4">
        <f t="shared" si="168"/>
        <v>6695.7677072999941</v>
      </c>
      <c r="WF318" s="4">
        <f t="shared" si="168"/>
        <v>12072.546815699996</v>
      </c>
      <c r="WG318" s="4">
        <f t="shared" si="168"/>
        <v>5972.2475105999965</v>
      </c>
      <c r="WH318" s="4">
        <f t="shared" si="168"/>
        <v>9787.8970370999996</v>
      </c>
      <c r="WI318" s="4">
        <f t="shared" si="168"/>
        <v>5089.7005802999993</v>
      </c>
      <c r="WJ318" s="4">
        <f t="shared" si="168"/>
        <v>3494.7300507</v>
      </c>
      <c r="WK318" s="4">
        <f t="shared" si="168"/>
        <v>4754.5980362999999</v>
      </c>
      <c r="WL318" s="4">
        <f t="shared" si="168"/>
        <v>3657.5781291000003</v>
      </c>
      <c r="WM318" s="4">
        <f t="shared" si="168"/>
        <v>3957.5536958999992</v>
      </c>
      <c r="WN318" s="4">
        <f t="shared" si="168"/>
        <v>4773.3005795999989</v>
      </c>
      <c r="WO318" s="4">
        <f t="shared" si="168"/>
        <v>3730.1101928999992</v>
      </c>
      <c r="WP318" s="4">
        <f t="shared" ref="WP318:ZA318" si="169">WP316-WP317</f>
        <v>4454.8429317</v>
      </c>
      <c r="WQ318" s="4">
        <f t="shared" si="169"/>
        <v>3459.0886616999969</v>
      </c>
      <c r="WR318" s="4">
        <f t="shared" si="169"/>
        <v>2404.1770347000001</v>
      </c>
      <c r="WS318" s="4">
        <f t="shared" si="169"/>
        <v>1789.7488832999998</v>
      </c>
      <c r="WT318" s="4">
        <f t="shared" si="169"/>
        <v>2289.9408713999997</v>
      </c>
      <c r="WU318" s="4">
        <f t="shared" si="169"/>
        <v>5073.8640455999994</v>
      </c>
      <c r="WV318" s="4">
        <f t="shared" si="169"/>
        <v>2609.9050109999998</v>
      </c>
      <c r="WW318" s="4">
        <f t="shared" si="169"/>
        <v>2164.7183417999991</v>
      </c>
      <c r="WX318" s="4">
        <f t="shared" si="169"/>
        <v>4693.1625698999987</v>
      </c>
      <c r="WY318" s="4">
        <f t="shared" si="169"/>
        <v>1724.9697402000002</v>
      </c>
      <c r="WZ318" s="4">
        <f t="shared" si="169"/>
        <v>2264.4774872999997</v>
      </c>
      <c r="XA318" s="4">
        <f t="shared" si="169"/>
        <v>977.86008810000203</v>
      </c>
      <c r="XB318" s="4">
        <f t="shared" si="169"/>
        <v>3043.1499776999985</v>
      </c>
      <c r="XC318" s="4">
        <f t="shared" si="169"/>
        <v>5436.0834402</v>
      </c>
      <c r="XD318" s="4">
        <f t="shared" si="169"/>
        <v>2525.5047321000002</v>
      </c>
      <c r="XE318" s="4">
        <f t="shared" si="169"/>
        <v>1487.4217197000007</v>
      </c>
      <c r="XF318" s="4">
        <f t="shared" si="169"/>
        <v>3300.7600584000029</v>
      </c>
      <c r="XG318" s="4">
        <f t="shared" si="169"/>
        <v>1282.9062855000011</v>
      </c>
      <c r="XH318" s="4">
        <f t="shared" si="169"/>
        <v>7833.9038147999981</v>
      </c>
      <c r="XI318" s="4">
        <f t="shared" si="169"/>
        <v>5139.892474500004</v>
      </c>
      <c r="XJ318" s="4">
        <f t="shared" si="169"/>
        <v>10850.083916700009</v>
      </c>
      <c r="XK318" s="4">
        <f t="shared" si="169"/>
        <v>12920.554668000026</v>
      </c>
      <c r="XL318" s="4">
        <f t="shared" si="169"/>
        <v>12105.322196099994</v>
      </c>
      <c r="XM318" s="4">
        <f t="shared" si="169"/>
        <v>8326.1224200000142</v>
      </c>
      <c r="XN318" s="4">
        <f t="shared" si="169"/>
        <v>10316.969573400005</v>
      </c>
      <c r="XO318" s="4">
        <f t="shared" si="169"/>
        <v>9542.3756337000013</v>
      </c>
      <c r="XP318" s="4">
        <f t="shared" si="169"/>
        <v>16889.057986500004</v>
      </c>
      <c r="XQ318" s="4">
        <f t="shared" si="169"/>
        <v>4913.3675639999856</v>
      </c>
      <c r="XR318" s="4">
        <f t="shared" si="169"/>
        <v>13220.089310400002</v>
      </c>
      <c r="XS318" s="4">
        <f t="shared" si="169"/>
        <v>12389.608203000003</v>
      </c>
      <c r="XT318" s="4">
        <f t="shared" si="169"/>
        <v>8805.6277050000135</v>
      </c>
      <c r="XU318" s="4">
        <f t="shared" si="169"/>
        <v>10877.935641300002</v>
      </c>
      <c r="XV318" s="4">
        <f t="shared" si="169"/>
        <v>6488.0188275000073</v>
      </c>
      <c r="XW318" s="4">
        <f t="shared" si="169"/>
        <v>8626.9063481999983</v>
      </c>
      <c r="XX318" s="4">
        <f t="shared" si="169"/>
        <v>7637.3250197999951</v>
      </c>
      <c r="XY318" s="4">
        <f t="shared" si="169"/>
        <v>6013.7311478999873</v>
      </c>
      <c r="XZ318" s="4">
        <f t="shared" si="169"/>
        <v>7592.2404998999991</v>
      </c>
      <c r="YA318" s="4">
        <f t="shared" si="169"/>
        <v>8291.1056739000014</v>
      </c>
      <c r="YB318" s="4">
        <f t="shared" si="169"/>
        <v>18617.665352999993</v>
      </c>
      <c r="YC318" s="4">
        <f t="shared" si="169"/>
        <v>3668.3072895000005</v>
      </c>
      <c r="YD318" s="4">
        <f t="shared" si="169"/>
        <v>9462.3478551000062</v>
      </c>
      <c r="YE318" s="4">
        <f t="shared" si="169"/>
        <v>7823.4686040000015</v>
      </c>
      <c r="YF318" s="4">
        <f t="shared" si="169"/>
        <v>9357.1506419999987</v>
      </c>
      <c r="YG318" s="4">
        <f t="shared" si="169"/>
        <v>4770.1038777000012</v>
      </c>
      <c r="YH318" s="4">
        <f t="shared" si="169"/>
        <v>9525.1795820999996</v>
      </c>
      <c r="YI318" s="4">
        <f t="shared" si="169"/>
        <v>6238.7128230000035</v>
      </c>
      <c r="YJ318" s="4">
        <f t="shared" si="169"/>
        <v>11758.2412059</v>
      </c>
      <c r="YK318" s="4">
        <f t="shared" si="169"/>
        <v>7083.4872296999965</v>
      </c>
      <c r="YL318" s="4">
        <f t="shared" si="169"/>
        <v>10763.038091400002</v>
      </c>
      <c r="YM318" s="4">
        <f t="shared" si="169"/>
        <v>2713.7059635000023</v>
      </c>
      <c r="YN318" s="4">
        <f t="shared" si="169"/>
        <v>15564.778294799999</v>
      </c>
      <c r="YO318" s="4">
        <f t="shared" si="169"/>
        <v>7879.5394901999971</v>
      </c>
      <c r="YP318" s="4">
        <f t="shared" si="169"/>
        <v>7223.8114199999982</v>
      </c>
      <c r="YQ318" s="4">
        <f t="shared" si="169"/>
        <v>10472.726117699998</v>
      </c>
      <c r="YR318" s="4">
        <f t="shared" si="169"/>
        <v>8126.3469230999963</v>
      </c>
      <c r="YS318" s="4">
        <f t="shared" si="169"/>
        <v>9065.1484581000004</v>
      </c>
      <c r="YT318" s="4">
        <f t="shared" si="169"/>
        <v>5160.8731271999986</v>
      </c>
      <c r="YU318" s="4">
        <f t="shared" si="169"/>
        <v>8872.5379826999997</v>
      </c>
      <c r="YV318" s="4">
        <f t="shared" si="169"/>
        <v>6614.6008739999979</v>
      </c>
      <c r="YW318" s="4">
        <f t="shared" si="169"/>
        <v>2656.2020729999967</v>
      </c>
      <c r="YX318" s="4">
        <f t="shared" si="169"/>
        <v>8451.3816932999998</v>
      </c>
      <c r="YY318" s="4">
        <f t="shared" si="169"/>
        <v>10745.254140599998</v>
      </c>
      <c r="YZ318" s="4">
        <f t="shared" si="169"/>
        <v>2351.1191318999972</v>
      </c>
      <c r="ZA318" s="4">
        <f t="shared" si="169"/>
        <v>9332.8997999999992</v>
      </c>
      <c r="ZB318" s="4">
        <f t="shared" ref="ZB318:ABM318" si="170">ZB316-ZB317</f>
        <v>4419.4220049000014</v>
      </c>
      <c r="ZC318" s="4">
        <f t="shared" si="170"/>
        <v>3969.6423731999994</v>
      </c>
      <c r="ZD318" s="4">
        <f t="shared" si="170"/>
        <v>5555.7209274000015</v>
      </c>
      <c r="ZE318" s="4">
        <f t="shared" si="170"/>
        <v>1631.9714354999996</v>
      </c>
      <c r="ZF318" s="4">
        <f t="shared" si="170"/>
        <v>5169.6181277999967</v>
      </c>
      <c r="ZG318" s="4">
        <f t="shared" si="170"/>
        <v>3165.9474230999986</v>
      </c>
      <c r="ZH318" s="4">
        <f t="shared" si="170"/>
        <v>6799.6421472000038</v>
      </c>
      <c r="ZI318" s="4">
        <f t="shared" si="170"/>
        <v>6343.6895738999956</v>
      </c>
      <c r="ZJ318" s="4">
        <f t="shared" si="170"/>
        <v>7107.9585339000114</v>
      </c>
      <c r="ZK318" s="4">
        <f t="shared" si="170"/>
        <v>15980.863953599968</v>
      </c>
      <c r="ZL318" s="4">
        <f t="shared" si="170"/>
        <v>6296.694381600013</v>
      </c>
      <c r="ZM318" s="4">
        <f t="shared" si="170"/>
        <v>8674.6731582000211</v>
      </c>
      <c r="ZN318" s="4">
        <f t="shared" si="170"/>
        <v>5208.1990127999961</v>
      </c>
      <c r="ZO318" s="4">
        <f t="shared" si="170"/>
        <v>8508.2609408999997</v>
      </c>
      <c r="ZP318" s="4">
        <f t="shared" si="170"/>
        <v>2329.734298499985</v>
      </c>
      <c r="ZQ318" s="4">
        <f t="shared" si="170"/>
        <v>6578.4450732000041</v>
      </c>
      <c r="ZR318" s="4">
        <f t="shared" si="170"/>
        <v>4655.9779454999953</v>
      </c>
      <c r="ZS318" s="4">
        <f t="shared" si="170"/>
        <v>8911.1923551000145</v>
      </c>
      <c r="ZT318" s="4">
        <f t="shared" si="170"/>
        <v>7269.9247634999992</v>
      </c>
      <c r="ZU318" s="4">
        <f t="shared" si="170"/>
        <v>7818.985872600002</v>
      </c>
      <c r="ZV318" s="4">
        <f t="shared" si="170"/>
        <v>4867.290964200005</v>
      </c>
      <c r="ZW318" s="4">
        <f t="shared" si="170"/>
        <v>10030.038020099993</v>
      </c>
      <c r="ZX318" s="4">
        <f t="shared" si="170"/>
        <v>5079.8070748000173</v>
      </c>
      <c r="ZY318" s="4">
        <f t="shared" si="170"/>
        <v>2062.938292800005</v>
      </c>
      <c r="ZZ318" s="4">
        <f t="shared" si="170"/>
        <v>10294.923353399987</v>
      </c>
      <c r="AAA318" s="4">
        <f t="shared" si="170"/>
        <v>6031.1109179999985</v>
      </c>
      <c r="AAB318" s="4">
        <f t="shared" si="170"/>
        <v>5490.0599355000013</v>
      </c>
      <c r="AAC318" s="4">
        <f t="shared" si="170"/>
        <v>7391.0687423999971</v>
      </c>
      <c r="AAD318" s="4">
        <f t="shared" si="170"/>
        <v>4822.2064442999981</v>
      </c>
      <c r="AAE318" s="4">
        <f t="shared" si="170"/>
        <v>8312.0495828999992</v>
      </c>
      <c r="AAF318" s="4">
        <f t="shared" si="170"/>
        <v>6350.7811079999974</v>
      </c>
      <c r="AAG318" s="4">
        <f t="shared" si="170"/>
        <v>7685.0550861000011</v>
      </c>
      <c r="AAH318" s="4">
        <f t="shared" si="170"/>
        <v>2051.1068213999988</v>
      </c>
      <c r="AAI318" s="4">
        <f t="shared" si="170"/>
        <v>3732.0576089999995</v>
      </c>
      <c r="AAJ318" s="4">
        <f t="shared" si="170"/>
        <v>2623.8308732999994</v>
      </c>
      <c r="AAK318" s="4">
        <f t="shared" si="170"/>
        <v>4520.3936924999971</v>
      </c>
      <c r="AAL318" s="4">
        <f t="shared" si="170"/>
        <v>2283.6209550000003</v>
      </c>
      <c r="AAM318" s="4">
        <f t="shared" si="170"/>
        <v>4726.856542800002</v>
      </c>
      <c r="AAN318" s="4">
        <f t="shared" si="170"/>
        <v>4457.0842973999988</v>
      </c>
      <c r="AAO318" s="4">
        <f t="shared" si="170"/>
        <v>2863.6937469000013</v>
      </c>
      <c r="AAP318" s="4">
        <f t="shared" si="170"/>
        <v>4285.2707562000023</v>
      </c>
      <c r="AAQ318" s="4">
        <f t="shared" si="170"/>
        <v>2317.0944656999986</v>
      </c>
      <c r="AAR318" s="4">
        <f t="shared" si="170"/>
        <v>984.76790369999958</v>
      </c>
      <c r="AAS318" s="4">
        <f t="shared" si="170"/>
        <v>2040.1939424999996</v>
      </c>
      <c r="AAT318" s="4">
        <f t="shared" si="170"/>
        <v>3277.6115273999994</v>
      </c>
      <c r="AAU318" s="4">
        <f t="shared" si="170"/>
        <v>1213.6811546999998</v>
      </c>
      <c r="AAV318" s="4">
        <f t="shared" si="170"/>
        <v>2151.5640972000006</v>
      </c>
      <c r="AAW318" s="4">
        <f t="shared" si="170"/>
        <v>1959.5813179000004</v>
      </c>
      <c r="AAX318" s="4">
        <f t="shared" si="170"/>
        <v>2486.2001915000014</v>
      </c>
      <c r="AAY318" s="4">
        <f t="shared" si="170"/>
        <v>4076.7457725000008</v>
      </c>
      <c r="AAZ318" s="4">
        <f t="shared" si="170"/>
        <v>2343.4872660000001</v>
      </c>
      <c r="ABA318" s="4">
        <f t="shared" si="170"/>
        <v>1267.5217093000003</v>
      </c>
      <c r="ABB318" s="4">
        <f t="shared" si="170"/>
        <v>2759.8706110000007</v>
      </c>
      <c r="ABC318" s="4">
        <f t="shared" si="170"/>
        <v>5852.7569982000005</v>
      </c>
      <c r="ABD318" s="4">
        <f t="shared" si="170"/>
        <v>2925.8273436000009</v>
      </c>
      <c r="ABE318" s="4">
        <f t="shared" si="170"/>
        <v>0</v>
      </c>
      <c r="ABF318" s="4">
        <f t="shared" si="170"/>
        <v>5023.0475084999989</v>
      </c>
      <c r="ABG318" s="4">
        <f t="shared" si="170"/>
        <v>2318.0130582000002</v>
      </c>
      <c r="ABH318" s="4">
        <f t="shared" si="170"/>
        <v>5365.9397169000003</v>
      </c>
      <c r="ABI318" s="4">
        <f t="shared" si="170"/>
        <v>6426.2526677999995</v>
      </c>
      <c r="ABJ318" s="4">
        <f t="shared" si="170"/>
        <v>10910.784509099991</v>
      </c>
      <c r="ABK318" s="4">
        <f t="shared" si="170"/>
        <v>5352.6017538000015</v>
      </c>
      <c r="ABL318" s="4">
        <f t="shared" si="170"/>
        <v>5112.0774936000016</v>
      </c>
      <c r="ABM318" s="4">
        <f t="shared" si="170"/>
        <v>5493.0361752000026</v>
      </c>
      <c r="ABN318" s="4">
        <f t="shared" ref="ABN318:ADP318" si="171">ABN316-ABN317</f>
        <v>4741.2968169000087</v>
      </c>
      <c r="ABO318" s="4">
        <f t="shared" si="171"/>
        <v>2779.3302116999985</v>
      </c>
      <c r="ABP318" s="4">
        <f t="shared" si="171"/>
        <v>6505.4720850000012</v>
      </c>
      <c r="ABQ318" s="4">
        <f t="shared" si="171"/>
        <v>1109.2188156000011</v>
      </c>
      <c r="ABR318" s="4">
        <f t="shared" si="171"/>
        <v>6758.2319973000012</v>
      </c>
      <c r="ABS318" s="4">
        <f t="shared" si="171"/>
        <v>7535.7654330000005</v>
      </c>
      <c r="ABT318" s="4">
        <f t="shared" si="171"/>
        <v>5940.427466399995</v>
      </c>
      <c r="ABU318" s="4">
        <f t="shared" si="171"/>
        <v>2164.2406736999983</v>
      </c>
      <c r="ABV318" s="4">
        <f t="shared" si="171"/>
        <v>5622.814923599999</v>
      </c>
      <c r="ABW318" s="4">
        <f t="shared" si="171"/>
        <v>8512.4864663999942</v>
      </c>
      <c r="ABX318" s="4">
        <f t="shared" si="171"/>
        <v>3344.7790109999987</v>
      </c>
      <c r="ABY318" s="4">
        <f t="shared" si="171"/>
        <v>8154.8232906000012</v>
      </c>
      <c r="ABZ318" s="4">
        <f t="shared" si="171"/>
        <v>-7455.5539359000031</v>
      </c>
      <c r="ACA318" s="4">
        <f t="shared" si="171"/>
        <v>3764.6860146000035</v>
      </c>
      <c r="ACB318" s="4">
        <f t="shared" si="171"/>
        <v>15314.202101000003</v>
      </c>
      <c r="ACC318" s="4">
        <f t="shared" si="171"/>
        <v>3168.850175399999</v>
      </c>
      <c r="ACD318" s="4">
        <f t="shared" si="171"/>
        <v>3757.520993099999</v>
      </c>
      <c r="ACE318" s="4">
        <f t="shared" si="171"/>
        <v>3600.4784192999996</v>
      </c>
      <c r="ACF318" s="4">
        <f t="shared" si="171"/>
        <v>2287.0381190999979</v>
      </c>
      <c r="ACG318" s="4">
        <f t="shared" si="171"/>
        <v>2346.1587323999975</v>
      </c>
      <c r="ACH318" s="4">
        <f t="shared" si="171"/>
        <v>6063.7025799000012</v>
      </c>
      <c r="ACI318" s="4">
        <f t="shared" si="171"/>
        <v>3615.7270547999988</v>
      </c>
      <c r="ACJ318" s="4">
        <f t="shared" si="171"/>
        <v>4099.0169408999991</v>
      </c>
      <c r="ACK318" s="4">
        <f t="shared" si="171"/>
        <v>2316.4698227999988</v>
      </c>
      <c r="ACL318" s="4">
        <f t="shared" si="171"/>
        <v>5418.887388600001</v>
      </c>
      <c r="ACM318" s="4">
        <f t="shared" si="171"/>
        <v>8974.1710568999988</v>
      </c>
      <c r="ACN318" s="4">
        <f t="shared" si="171"/>
        <v>1509.6884019000008</v>
      </c>
      <c r="ACO318" s="4">
        <f t="shared" si="171"/>
        <v>-5186.0425616999983</v>
      </c>
      <c r="ACP318" s="4">
        <f t="shared" si="171"/>
        <v>-5369.4671120999983</v>
      </c>
      <c r="ACQ318" s="4">
        <f t="shared" si="171"/>
        <v>-8813.0499323999975</v>
      </c>
      <c r="ACR318" s="4">
        <f t="shared" si="171"/>
        <v>-5679.5471963999989</v>
      </c>
      <c r="ACS318" s="4">
        <f t="shared" si="171"/>
        <v>-7022.4559440000012</v>
      </c>
      <c r="ACT318" s="4">
        <f t="shared" si="171"/>
        <v>-5962.6574048999992</v>
      </c>
      <c r="ACU318" s="4">
        <f t="shared" si="171"/>
        <v>-5286.2058878999997</v>
      </c>
      <c r="ACV318" s="4">
        <f t="shared" si="171"/>
        <v>-7512.9108515999997</v>
      </c>
      <c r="ACW318" s="4">
        <f t="shared" si="171"/>
        <v>-3075.3742026</v>
      </c>
      <c r="ACX318" s="4">
        <f t="shared" si="171"/>
        <v>-10099.8143064</v>
      </c>
      <c r="ACY318" s="4">
        <f t="shared" si="171"/>
        <v>-7511.8452842999986</v>
      </c>
      <c r="ACZ318" s="4">
        <f t="shared" si="171"/>
        <v>-6625.1463158999986</v>
      </c>
      <c r="ADA318" s="4">
        <f t="shared" si="171"/>
        <v>-8250.761091299999</v>
      </c>
      <c r="ADB318" s="4">
        <f t="shared" si="171"/>
        <v>-12132.292071899999</v>
      </c>
      <c r="ADC318" s="4">
        <f t="shared" si="171"/>
        <v>-10060.241341499999</v>
      </c>
      <c r="ADD318" s="4">
        <f t="shared" si="171"/>
        <v>-11812.327932299997</v>
      </c>
      <c r="ADE318" s="4">
        <f t="shared" si="171"/>
        <v>-6978.9146594999984</v>
      </c>
      <c r="ADF318" s="4">
        <f t="shared" si="171"/>
        <v>-9720.5825787000012</v>
      </c>
      <c r="ADG318" s="4">
        <f t="shared" si="171"/>
        <v>-15353.795969399996</v>
      </c>
      <c r="ADH318" s="4">
        <f t="shared" si="171"/>
        <v>-20486.707140899998</v>
      </c>
      <c r="ADI318" s="4">
        <f t="shared" si="171"/>
        <v>-48724.755002699996</v>
      </c>
      <c r="ADJ318" s="4">
        <f t="shared" si="171"/>
        <v>-56377.843069800001</v>
      </c>
      <c r="ADK318" s="4">
        <f t="shared" si="171"/>
        <v>-81914.089926899993</v>
      </c>
      <c r="ADL318" s="4">
        <f t="shared" si="171"/>
        <v>-86338.031406899987</v>
      </c>
      <c r="ADM318" s="4">
        <f t="shared" si="171"/>
        <v>-75552.322452599998</v>
      </c>
      <c r="ADN318" s="4">
        <f t="shared" si="171"/>
        <v>-77003.625115200004</v>
      </c>
      <c r="ADO318" s="4">
        <f t="shared" si="171"/>
        <v>-77650.350978900009</v>
      </c>
      <c r="ADP318" s="4">
        <f t="shared" si="171"/>
        <v>-63820.316248499999</v>
      </c>
    </row>
    <row r="319" spans="1:796" s="2" customFormat="1" ht="16.5">
      <c r="A319" s="25"/>
    </row>
    <row r="320" spans="1:796" s="2" customFormat="1" ht="16.5">
      <c r="A320" s="26" t="s">
        <v>300</v>
      </c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4"/>
      <c r="HH320" s="4"/>
      <c r="HI320" s="4"/>
      <c r="HJ320" s="4"/>
      <c r="HK320" s="4"/>
      <c r="HL320" s="4"/>
      <c r="HM320" s="4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8"/>
      <c r="JB320" s="28"/>
      <c r="JC320" s="28"/>
      <c r="JD320" s="28"/>
      <c r="JE320" s="28"/>
      <c r="JF320" s="28"/>
      <c r="JG320" s="28"/>
      <c r="JH320" s="28"/>
      <c r="JI320" s="28"/>
      <c r="JJ320" s="28"/>
      <c r="JK320" s="28"/>
      <c r="JL320" s="28"/>
      <c r="JM320" s="28"/>
      <c r="JN320" s="28"/>
      <c r="JO320" s="28"/>
      <c r="JP320" s="28"/>
      <c r="JQ320" s="28"/>
      <c r="JR320" s="28"/>
      <c r="JS320" s="28"/>
      <c r="JT320" s="28"/>
      <c r="JU320" s="28"/>
      <c r="JV320" s="28"/>
      <c r="JW320" s="28"/>
      <c r="JX320" s="28"/>
      <c r="JY320" s="28"/>
      <c r="JZ320" s="28"/>
      <c r="KA320" s="28"/>
      <c r="KB320" s="28"/>
      <c r="KC320" s="28"/>
      <c r="KD320" s="28"/>
      <c r="KE320" s="28"/>
      <c r="KF320" s="28"/>
      <c r="KG320" s="28"/>
      <c r="KH320" s="28"/>
      <c r="KI320" s="28"/>
      <c r="KJ320" s="28"/>
      <c r="KK320" s="28"/>
      <c r="KL320" s="28"/>
      <c r="KM320" s="28"/>
      <c r="KN320" s="28"/>
      <c r="KO320" s="28"/>
      <c r="KP320" s="28"/>
      <c r="KQ320" s="28"/>
      <c r="KR320" s="28"/>
      <c r="KS320" s="28"/>
      <c r="KT320" s="28"/>
      <c r="KU320" s="28"/>
      <c r="KV320" s="28"/>
      <c r="KW320" s="28"/>
      <c r="KX320" s="28"/>
      <c r="KY320" s="28"/>
      <c r="KZ320" s="28"/>
      <c r="LA320" s="28"/>
      <c r="LB320" s="28"/>
      <c r="LC320" s="28"/>
      <c r="LD320" s="28"/>
      <c r="LE320" s="28"/>
      <c r="LF320" s="28"/>
      <c r="LG320" s="28"/>
      <c r="LH320" s="28"/>
      <c r="LI320" s="28"/>
      <c r="LJ320" s="28"/>
      <c r="LK320" s="28"/>
      <c r="LL320" s="28"/>
      <c r="LM320" s="28"/>
      <c r="LN320" s="28"/>
      <c r="LO320" s="28"/>
      <c r="LP320" s="28"/>
      <c r="LQ320" s="28"/>
      <c r="LR320" s="28"/>
      <c r="LS320" s="28"/>
      <c r="LT320" s="28"/>
      <c r="LU320" s="28"/>
      <c r="LV320" s="28"/>
      <c r="LW320" s="28"/>
      <c r="LX320" s="28"/>
      <c r="LY320" s="28"/>
      <c r="LZ320" s="28"/>
      <c r="MA320" s="28"/>
      <c r="MB320" s="28"/>
      <c r="MC320" s="28"/>
      <c r="MD320" s="28"/>
      <c r="ME320" s="28"/>
      <c r="MF320" s="28"/>
      <c r="MG320" s="28"/>
      <c r="MH320" s="28"/>
      <c r="MI320" s="28"/>
      <c r="MJ320" s="28"/>
      <c r="MK320" s="28"/>
      <c r="ML320" s="28"/>
      <c r="MM320" s="28"/>
      <c r="MN320" s="28"/>
      <c r="MO320" s="28"/>
      <c r="MP320" s="28"/>
      <c r="MQ320" s="28"/>
      <c r="MR320" s="28"/>
      <c r="MS320" s="28"/>
      <c r="MT320" s="28"/>
      <c r="MU320" s="28"/>
      <c r="MV320" s="28"/>
      <c r="MW320" s="28"/>
      <c r="MX320" s="28"/>
      <c r="MY320" s="28"/>
      <c r="MZ320" s="28"/>
      <c r="NA320" s="28"/>
      <c r="NB320" s="29" t="s">
        <v>301</v>
      </c>
      <c r="NC320" s="28">
        <f t="shared" ref="NC320:PB320" si="172">AVERAGE(LC292,JC292,HB292,FB292,DB292)</f>
        <v>7397</v>
      </c>
      <c r="ND320" s="28">
        <f t="shared" si="172"/>
        <v>10036.200000000001</v>
      </c>
      <c r="NE320" s="28">
        <f t="shared" si="172"/>
        <v>11955.6</v>
      </c>
      <c r="NF320" s="28">
        <f t="shared" si="172"/>
        <v>16976.2</v>
      </c>
      <c r="NG320" s="28">
        <f t="shared" si="172"/>
        <v>28678.400000000001</v>
      </c>
      <c r="NH320" s="28">
        <f t="shared" si="172"/>
        <v>44557.2</v>
      </c>
      <c r="NI320" s="28">
        <f t="shared" si="172"/>
        <v>62514</v>
      </c>
      <c r="NJ320" s="28">
        <f t="shared" si="172"/>
        <v>70583</v>
      </c>
      <c r="NK320" s="28">
        <f t="shared" si="172"/>
        <v>79033.600000000006</v>
      </c>
      <c r="NL320" s="28">
        <f t="shared" si="172"/>
        <v>72339</v>
      </c>
      <c r="NM320" s="28">
        <f t="shared" si="172"/>
        <v>80843</v>
      </c>
      <c r="NN320" s="28">
        <f t="shared" si="172"/>
        <v>74302.600000000006</v>
      </c>
      <c r="NO320" s="28">
        <f t="shared" si="172"/>
        <v>61141.2</v>
      </c>
      <c r="NP320" s="28">
        <f t="shared" si="172"/>
        <v>56777</v>
      </c>
      <c r="NQ320" s="28">
        <f t="shared" si="172"/>
        <v>51671.8</v>
      </c>
      <c r="NR320" s="28">
        <f t="shared" si="172"/>
        <v>55627.4</v>
      </c>
      <c r="NS320" s="28">
        <f t="shared" si="172"/>
        <v>50369</v>
      </c>
      <c r="NT320" s="28">
        <f t="shared" si="172"/>
        <v>45086.400000000001</v>
      </c>
      <c r="NU320" s="28">
        <f t="shared" si="172"/>
        <v>49194.8</v>
      </c>
      <c r="NV320" s="28">
        <f t="shared" si="172"/>
        <v>49755.199999999997</v>
      </c>
      <c r="NW320" s="28">
        <f t="shared" si="172"/>
        <v>48452.4</v>
      </c>
      <c r="NX320" s="28">
        <f t="shared" si="172"/>
        <v>52702.400000000001</v>
      </c>
      <c r="NY320" s="28">
        <f t="shared" si="172"/>
        <v>48240.2</v>
      </c>
      <c r="NZ320" s="28">
        <f t="shared" si="172"/>
        <v>48141.4</v>
      </c>
      <c r="OA320" s="28">
        <f t="shared" si="172"/>
        <v>45332</v>
      </c>
      <c r="OB320" s="28">
        <f t="shared" si="172"/>
        <v>35622.400000000001</v>
      </c>
      <c r="OC320" s="28">
        <f t="shared" si="172"/>
        <v>34711.800000000003</v>
      </c>
      <c r="OD320" s="28">
        <f t="shared" si="172"/>
        <v>26463</v>
      </c>
      <c r="OE320" s="28">
        <f t="shared" si="172"/>
        <v>21860</v>
      </c>
      <c r="OF320" s="28">
        <f t="shared" si="172"/>
        <v>23231</v>
      </c>
      <c r="OG320" s="28">
        <f t="shared" si="172"/>
        <v>18859.2</v>
      </c>
      <c r="OH320" s="28">
        <f t="shared" si="172"/>
        <v>18815</v>
      </c>
      <c r="OI320" s="28">
        <f t="shared" si="172"/>
        <v>9798</v>
      </c>
      <c r="OJ320" s="28">
        <f t="shared" si="172"/>
        <v>9427.7999999999993</v>
      </c>
      <c r="OK320" s="28">
        <f t="shared" si="172"/>
        <v>9522.4</v>
      </c>
      <c r="OL320" s="28">
        <f t="shared" si="172"/>
        <v>7659.4</v>
      </c>
      <c r="OM320" s="28">
        <f t="shared" si="172"/>
        <v>10631.4</v>
      </c>
      <c r="ON320" s="28">
        <f t="shared" si="172"/>
        <v>7534.2</v>
      </c>
      <c r="OO320" s="28">
        <f t="shared" si="172"/>
        <v>6059.8</v>
      </c>
      <c r="OP320" s="28">
        <f t="shared" si="172"/>
        <v>7828.6</v>
      </c>
      <c r="OQ320" s="28">
        <f t="shared" si="172"/>
        <v>7683.8</v>
      </c>
      <c r="OR320" s="28">
        <f t="shared" si="172"/>
        <v>8143.2</v>
      </c>
      <c r="OS320" s="28">
        <f t="shared" si="172"/>
        <v>7991</v>
      </c>
      <c r="OT320" s="28">
        <f t="shared" si="172"/>
        <v>7447</v>
      </c>
      <c r="OU320" s="28">
        <f t="shared" si="172"/>
        <v>8960.7999999999993</v>
      </c>
      <c r="OV320" s="28">
        <f t="shared" si="172"/>
        <v>9799.2000000000007</v>
      </c>
      <c r="OW320" s="28">
        <f t="shared" si="172"/>
        <v>10860.8</v>
      </c>
      <c r="OX320" s="28">
        <f t="shared" si="172"/>
        <v>10407.4</v>
      </c>
      <c r="OY320" s="28">
        <f t="shared" si="172"/>
        <v>11828</v>
      </c>
      <c r="OZ320" s="28">
        <f t="shared" si="172"/>
        <v>13070.8</v>
      </c>
      <c r="PA320" s="28">
        <f t="shared" si="172"/>
        <v>14306.6</v>
      </c>
      <c r="PB320" s="28">
        <f t="shared" si="172"/>
        <v>13215.6</v>
      </c>
      <c r="PC320" s="28">
        <f>AVERAGE(NC292,LC292,JB292,HB292,FB292)</f>
        <v>13491.6</v>
      </c>
      <c r="PD320" s="28">
        <f>AVERAGE(ND292,LD292,JC292,HC292,FC292)</f>
        <v>14101.8</v>
      </c>
      <c r="PE320" s="28">
        <f>AVERAGE(NE292,LE292,JD292,HD292,FD292)</f>
        <v>13763.4</v>
      </c>
      <c r="PF320" s="28">
        <f t="shared" ref="PF320:QI320" si="173">AVERAGE(NF292,LF292,JE292,HE292,FE292)</f>
        <v>16131.2</v>
      </c>
      <c r="PG320" s="28">
        <f t="shared" si="173"/>
        <v>32361.599999999999</v>
      </c>
      <c r="PH320" s="28">
        <f t="shared" si="173"/>
        <v>50225.4</v>
      </c>
      <c r="PI320" s="28">
        <f t="shared" si="173"/>
        <v>68041.399999999994</v>
      </c>
      <c r="PJ320" s="28">
        <f t="shared" si="173"/>
        <v>80747.600000000006</v>
      </c>
      <c r="PK320" s="28">
        <f t="shared" si="173"/>
        <v>87288.4</v>
      </c>
      <c r="PL320" s="28">
        <f t="shared" si="173"/>
        <v>83700.2</v>
      </c>
      <c r="PM320" s="28">
        <f t="shared" si="173"/>
        <v>86941.8</v>
      </c>
      <c r="PN320" s="28">
        <f t="shared" si="173"/>
        <v>87654</v>
      </c>
      <c r="PO320" s="28">
        <f t="shared" si="173"/>
        <v>75272</v>
      </c>
      <c r="PP320" s="28">
        <f t="shared" si="173"/>
        <v>63345.2</v>
      </c>
      <c r="PQ320" s="28">
        <f t="shared" si="173"/>
        <v>61602.8</v>
      </c>
      <c r="PR320" s="28">
        <f t="shared" si="173"/>
        <v>59062.2</v>
      </c>
      <c r="PS320" s="28">
        <f t="shared" si="173"/>
        <v>60599.6</v>
      </c>
      <c r="PT320" s="28">
        <f t="shared" si="173"/>
        <v>50580.4</v>
      </c>
      <c r="PU320" s="28">
        <f t="shared" si="173"/>
        <v>50054.400000000001</v>
      </c>
      <c r="PV320" s="28">
        <f t="shared" si="173"/>
        <v>54532.4</v>
      </c>
      <c r="PW320" s="28">
        <f t="shared" si="173"/>
        <v>50506.8</v>
      </c>
      <c r="PX320" s="28">
        <f t="shared" si="173"/>
        <v>55243.199999999997</v>
      </c>
      <c r="PY320" s="28">
        <f t="shared" si="173"/>
        <v>53961.599999999999</v>
      </c>
      <c r="PZ320" s="28">
        <f t="shared" si="173"/>
        <v>49846.8</v>
      </c>
      <c r="QA320" s="28">
        <f t="shared" si="173"/>
        <v>48283.8</v>
      </c>
      <c r="QB320" s="28">
        <f t="shared" si="173"/>
        <v>35355.4</v>
      </c>
      <c r="QC320" s="28">
        <f t="shared" si="173"/>
        <v>35191.800000000003</v>
      </c>
      <c r="QD320" s="28">
        <f t="shared" si="173"/>
        <v>26401.4</v>
      </c>
      <c r="QE320" s="28">
        <f t="shared" si="173"/>
        <v>23090</v>
      </c>
      <c r="QF320" s="28">
        <f t="shared" si="173"/>
        <v>21223.200000000001</v>
      </c>
      <c r="QG320" s="28">
        <f t="shared" si="173"/>
        <v>18194.599999999999</v>
      </c>
      <c r="QH320" s="28">
        <f t="shared" si="173"/>
        <v>20344.8</v>
      </c>
      <c r="QI320" s="28">
        <f t="shared" si="173"/>
        <v>11580.8</v>
      </c>
      <c r="QJ320" s="28">
        <f>AVERAGE(OJ292,MJ292,KI292,II292,GI292)</f>
        <v>10424</v>
      </c>
      <c r="QK320" s="28">
        <f>AVERAGE(OK292,MK292,KJ292,IJ292,GJ292)</f>
        <v>11457</v>
      </c>
      <c r="QL320" s="28">
        <f t="shared" ref="QL320:SW320" si="174">AVERAGE(OL292,ML292,KK292,IK292,GK292)</f>
        <v>7095.2</v>
      </c>
      <c r="QM320" s="28">
        <f t="shared" si="174"/>
        <v>8029.6</v>
      </c>
      <c r="QN320" s="28">
        <f t="shared" si="174"/>
        <v>7631.2</v>
      </c>
      <c r="QO320" s="28">
        <f t="shared" si="174"/>
        <v>7671</v>
      </c>
      <c r="QP320" s="28">
        <f t="shared" si="174"/>
        <v>5529.6</v>
      </c>
      <c r="QQ320" s="28">
        <f t="shared" si="174"/>
        <v>8101.2</v>
      </c>
      <c r="QR320" s="28">
        <f t="shared" si="174"/>
        <v>8297.4</v>
      </c>
      <c r="QS320" s="28">
        <f t="shared" si="174"/>
        <v>8000.6</v>
      </c>
      <c r="QT320" s="28">
        <f t="shared" si="174"/>
        <v>7111.2</v>
      </c>
      <c r="QU320" s="28">
        <f t="shared" si="174"/>
        <v>9190.6</v>
      </c>
      <c r="QV320" s="28">
        <f t="shared" si="174"/>
        <v>7819.8</v>
      </c>
      <c r="QW320" s="28">
        <f t="shared" si="174"/>
        <v>13777.8</v>
      </c>
      <c r="QX320" s="28">
        <f t="shared" si="174"/>
        <v>10525.8</v>
      </c>
      <c r="QY320" s="28">
        <f t="shared" si="174"/>
        <v>14339.4</v>
      </c>
      <c r="QZ320" s="28">
        <f t="shared" si="174"/>
        <v>12682</v>
      </c>
      <c r="RA320" s="28">
        <f t="shared" si="174"/>
        <v>16123.4</v>
      </c>
      <c r="RB320" s="28">
        <f t="shared" si="174"/>
        <v>15316.8</v>
      </c>
      <c r="RC320" s="28">
        <f t="shared" si="174"/>
        <v>15788</v>
      </c>
      <c r="RD320" s="28">
        <f t="shared" si="174"/>
        <v>17597.997402739999</v>
      </c>
      <c r="RE320" s="28">
        <f t="shared" si="174"/>
        <v>17654.240688719998</v>
      </c>
      <c r="RF320" s="28">
        <f t="shared" si="174"/>
        <v>20955.493367220002</v>
      </c>
      <c r="RG320" s="28">
        <f t="shared" si="174"/>
        <v>26804.041696160002</v>
      </c>
      <c r="RH320" s="28">
        <f t="shared" si="174"/>
        <v>45862.576663419997</v>
      </c>
      <c r="RI320" s="28">
        <f t="shared" si="174"/>
        <v>66025.030761820002</v>
      </c>
      <c r="RJ320" s="28">
        <f t="shared" si="174"/>
        <v>84951.213323780001</v>
      </c>
      <c r="RK320" s="28">
        <f t="shared" si="174"/>
        <v>93922.901162979993</v>
      </c>
      <c r="RL320" s="28">
        <f t="shared" si="174"/>
        <v>93730.036942179999</v>
      </c>
      <c r="RM320" s="28">
        <f t="shared" si="174"/>
        <v>89511.004794380002</v>
      </c>
      <c r="RN320" s="28">
        <f t="shared" si="174"/>
        <v>93379.026760959998</v>
      </c>
      <c r="RO320" s="28">
        <f t="shared" si="174"/>
        <v>77354.660764300002</v>
      </c>
      <c r="RP320" s="28">
        <f t="shared" si="174"/>
        <v>68043.076350300005</v>
      </c>
      <c r="RQ320" s="28">
        <f t="shared" si="174"/>
        <v>63679.072290559998</v>
      </c>
      <c r="RR320" s="28">
        <f t="shared" si="174"/>
        <v>62618.109229059992</v>
      </c>
      <c r="RS320" s="28">
        <f t="shared" si="174"/>
        <v>60752.758631999997</v>
      </c>
      <c r="RT320" s="28">
        <f t="shared" si="174"/>
        <v>51321.348912959998</v>
      </c>
      <c r="RU320" s="28">
        <f t="shared" si="174"/>
        <v>53761.847326679992</v>
      </c>
      <c r="RV320" s="28">
        <f t="shared" si="174"/>
        <v>54349.026976459994</v>
      </c>
      <c r="RW320" s="28">
        <f t="shared" si="174"/>
        <v>52749.691998500006</v>
      </c>
      <c r="RX320" s="28">
        <f t="shared" si="174"/>
        <v>55316.99673888</v>
      </c>
      <c r="RY320" s="28">
        <f t="shared" si="174"/>
        <v>51850.275422439998</v>
      </c>
      <c r="RZ320" s="28">
        <f t="shared" si="174"/>
        <v>50103.238242659994</v>
      </c>
      <c r="SA320" s="28">
        <f t="shared" si="174"/>
        <v>48644.855316999994</v>
      </c>
      <c r="SB320" s="28">
        <f t="shared" si="174"/>
        <v>39041.368908079996</v>
      </c>
      <c r="SC320" s="28">
        <f t="shared" si="174"/>
        <v>34235.433471440003</v>
      </c>
      <c r="SD320" s="28">
        <f t="shared" si="174"/>
        <v>32463.959620279998</v>
      </c>
      <c r="SE320" s="28">
        <f t="shared" si="174"/>
        <v>25783.69163048</v>
      </c>
      <c r="SF320" s="28">
        <f t="shared" si="174"/>
        <v>22788.03479496</v>
      </c>
      <c r="SG320" s="28">
        <f t="shared" si="174"/>
        <v>21644.421781639998</v>
      </c>
      <c r="SH320" s="28">
        <f t="shared" si="174"/>
        <v>18717.673549339997</v>
      </c>
      <c r="SI320" s="28">
        <f t="shared" si="174"/>
        <v>14754.4817167</v>
      </c>
      <c r="SJ320" s="28">
        <f t="shared" si="174"/>
        <v>12421.8671079</v>
      </c>
      <c r="SK320" s="28">
        <f t="shared" si="174"/>
        <v>15411.002631179999</v>
      </c>
      <c r="SL320" s="28">
        <f t="shared" si="174"/>
        <v>10100.334975599999</v>
      </c>
      <c r="SM320" s="28">
        <f t="shared" si="174"/>
        <v>12004.977180099999</v>
      </c>
      <c r="SN320" s="28">
        <f t="shared" si="174"/>
        <v>14448.991625479999</v>
      </c>
      <c r="SO320" s="28">
        <f t="shared" si="174"/>
        <v>10391.31910828</v>
      </c>
      <c r="SP320" s="28">
        <f t="shared" si="174"/>
        <v>9630.3885495600007</v>
      </c>
      <c r="SQ320" s="28">
        <f t="shared" si="174"/>
        <v>11987.563067539999</v>
      </c>
      <c r="SR320" s="28">
        <f t="shared" si="174"/>
        <v>12537.820215379999</v>
      </c>
      <c r="SS320" s="28">
        <f t="shared" si="174"/>
        <v>10294.37479414</v>
      </c>
      <c r="ST320" s="28">
        <f t="shared" si="174"/>
        <v>13212.246294160001</v>
      </c>
      <c r="SU320" s="28">
        <f t="shared" si="174"/>
        <v>12152.061202360001</v>
      </c>
      <c r="SV320" s="28">
        <f t="shared" si="174"/>
        <v>11692.278955899999</v>
      </c>
      <c r="SW320" s="28">
        <f t="shared" si="174"/>
        <v>15991.504194860001</v>
      </c>
      <c r="SX320" s="28">
        <f t="shared" ref="SX320:VI320" si="175">AVERAGE(QX292,OX292,MW292,KW292,IW292)</f>
        <v>16207.683501059999</v>
      </c>
      <c r="SY320" s="28">
        <f t="shared" si="175"/>
        <v>18166.186803519999</v>
      </c>
      <c r="SZ320" s="28">
        <f t="shared" si="175"/>
        <v>18016.925885659999</v>
      </c>
      <c r="TA320" s="28">
        <f t="shared" si="175"/>
        <v>18673.502442519999</v>
      </c>
      <c r="TB320" s="28">
        <f t="shared" si="175"/>
        <v>21672.651739299999</v>
      </c>
      <c r="TC320" s="28">
        <f t="shared" si="175"/>
        <v>18907.05784098</v>
      </c>
      <c r="TD320" s="28">
        <f t="shared" si="175"/>
        <v>25998.341210639999</v>
      </c>
      <c r="TE320" s="28">
        <f t="shared" si="175"/>
        <v>24227.906858759998</v>
      </c>
      <c r="TF320" s="28">
        <f t="shared" si="175"/>
        <v>25631.72865008</v>
      </c>
      <c r="TG320" s="28">
        <f t="shared" si="175"/>
        <v>23175.377732419998</v>
      </c>
      <c r="TH320" s="28">
        <f t="shared" si="175"/>
        <v>38738.645482979991</v>
      </c>
      <c r="TI320" s="28">
        <f t="shared" si="175"/>
        <v>60336.990131400002</v>
      </c>
      <c r="TJ320" s="28">
        <f t="shared" si="175"/>
        <v>79600.718841199996</v>
      </c>
      <c r="TK320" s="28">
        <f t="shared" si="175"/>
        <v>85547.598966880003</v>
      </c>
      <c r="TL320" s="28">
        <f t="shared" si="175"/>
        <v>88637.352856059995</v>
      </c>
      <c r="TM320" s="28">
        <f t="shared" si="175"/>
        <v>79864.292104799999</v>
      </c>
      <c r="TN320" s="28">
        <f t="shared" si="175"/>
        <v>85974.986119399997</v>
      </c>
      <c r="TO320" s="28">
        <f t="shared" si="175"/>
        <v>75287.081528120005</v>
      </c>
      <c r="TP320" s="28">
        <f t="shared" si="175"/>
        <v>67084.816453239997</v>
      </c>
      <c r="TQ320" s="28">
        <f t="shared" si="175"/>
        <v>58960.414774559998</v>
      </c>
      <c r="TR320" s="28">
        <f t="shared" si="175"/>
        <v>58166.241499880001</v>
      </c>
      <c r="TS320" s="28">
        <f t="shared" si="175"/>
        <v>55002.750249460005</v>
      </c>
      <c r="TT320" s="28">
        <f t="shared" si="175"/>
        <v>49096.120710180003</v>
      </c>
      <c r="TU320" s="28">
        <f t="shared" si="175"/>
        <v>47891.694653999999</v>
      </c>
      <c r="TV320" s="28">
        <f t="shared" si="175"/>
        <v>50911.495455619995</v>
      </c>
      <c r="TW320" s="28">
        <f t="shared" si="175"/>
        <v>50659.216912939999</v>
      </c>
      <c r="TX320" s="28">
        <f t="shared" si="175"/>
        <v>44943.404442079998</v>
      </c>
      <c r="TY320" s="28">
        <f t="shared" si="175"/>
        <v>51028.287141519999</v>
      </c>
      <c r="TZ320" s="28">
        <f t="shared" si="175"/>
        <v>50745.631205279999</v>
      </c>
      <c r="UA320" s="28">
        <f t="shared" si="175"/>
        <v>46103.707472579998</v>
      </c>
      <c r="UB320" s="28">
        <f t="shared" si="175"/>
        <v>41832.868685479996</v>
      </c>
      <c r="UC320" s="28">
        <f t="shared" si="175"/>
        <v>31458.342113739996</v>
      </c>
      <c r="UD320" s="28">
        <f t="shared" si="175"/>
        <v>32977.711370880003</v>
      </c>
      <c r="UE320" s="28">
        <f t="shared" si="175"/>
        <v>24542.316008479997</v>
      </c>
      <c r="UF320" s="28">
        <f t="shared" si="175"/>
        <v>25080.605804179999</v>
      </c>
      <c r="UG320" s="28">
        <f t="shared" si="175"/>
        <v>22614.13042636</v>
      </c>
      <c r="UH320" s="28">
        <f t="shared" si="175"/>
        <v>19809.627896619997</v>
      </c>
      <c r="UI320" s="28">
        <f t="shared" si="175"/>
        <v>19243.5233224</v>
      </c>
      <c r="UJ320" s="28">
        <f t="shared" si="175"/>
        <v>12709.38046222</v>
      </c>
      <c r="UK320" s="28">
        <f t="shared" si="175"/>
        <v>17958.325366180001</v>
      </c>
      <c r="UL320" s="28">
        <f t="shared" si="175"/>
        <v>15133.94682608</v>
      </c>
      <c r="UM320" s="28">
        <f t="shared" si="175"/>
        <v>14888.55322894</v>
      </c>
      <c r="UN320" s="28">
        <f t="shared" si="175"/>
        <v>16486.160691759997</v>
      </c>
      <c r="UO320" s="28">
        <f t="shared" si="175"/>
        <v>13517.979816119998</v>
      </c>
      <c r="UP320" s="28">
        <f t="shared" si="175"/>
        <v>12678.988042239998</v>
      </c>
      <c r="UQ320" s="28">
        <f t="shared" si="175"/>
        <v>14798.458404059998</v>
      </c>
      <c r="UR320" s="28">
        <f t="shared" si="175"/>
        <v>17545.882449179997</v>
      </c>
      <c r="US320" s="28">
        <f t="shared" si="175"/>
        <v>14948.670911019999</v>
      </c>
      <c r="UT320" s="28">
        <f t="shared" si="175"/>
        <v>18313.52673324</v>
      </c>
      <c r="UU320" s="28">
        <f t="shared" si="175"/>
        <v>15626.862027660001</v>
      </c>
      <c r="UV320" s="28">
        <f t="shared" si="175"/>
        <v>18419.340152019999</v>
      </c>
      <c r="UW320" s="28">
        <f t="shared" si="175"/>
        <v>16887.553461939999</v>
      </c>
      <c r="UX320" s="28">
        <f t="shared" si="175"/>
        <v>24398.34423608</v>
      </c>
      <c r="UY320" s="28">
        <f t="shared" si="175"/>
        <v>24032.709282279997</v>
      </c>
      <c r="UZ320" s="28">
        <f t="shared" si="175"/>
        <v>24939.144546939999</v>
      </c>
      <c r="VA320" s="28">
        <f t="shared" si="175"/>
        <v>26200.291661219999</v>
      </c>
      <c r="VB320" s="28">
        <f t="shared" si="175"/>
        <v>27191.495238919997</v>
      </c>
      <c r="VC320" s="28">
        <f t="shared" si="175"/>
        <v>28737.174819339998</v>
      </c>
      <c r="VD320" s="28">
        <f t="shared" si="175"/>
        <v>28499.57953626</v>
      </c>
      <c r="VE320" s="28">
        <f t="shared" si="175"/>
        <v>28546.66686782</v>
      </c>
      <c r="VF320" s="28">
        <f t="shared" si="175"/>
        <v>28233.200720119999</v>
      </c>
      <c r="VG320" s="28">
        <f t="shared" si="175"/>
        <v>26316.92840918</v>
      </c>
      <c r="VH320" s="28">
        <f t="shared" si="175"/>
        <v>34740.1471093</v>
      </c>
      <c r="VI320" s="28">
        <f t="shared" si="175"/>
        <v>54555.543002439998</v>
      </c>
      <c r="VJ320" s="28">
        <f t="shared" ref="VJ320:XU320" si="176">AVERAGE(TJ292,RJ292,PI292,NI292,LI292)</f>
        <v>68155.640483900002</v>
      </c>
      <c r="VK320" s="28">
        <f t="shared" si="176"/>
        <v>81382.461486639993</v>
      </c>
      <c r="VL320" s="28">
        <f t="shared" si="176"/>
        <v>79419.397224080007</v>
      </c>
      <c r="VM320" s="28">
        <f t="shared" si="176"/>
        <v>72799.244079419994</v>
      </c>
      <c r="VN320" s="28">
        <f t="shared" si="176"/>
        <v>74600.904537840004</v>
      </c>
      <c r="VO320" s="28">
        <f t="shared" si="176"/>
        <v>72610.262946139992</v>
      </c>
      <c r="VP320" s="28">
        <f t="shared" si="176"/>
        <v>63022.181271460002</v>
      </c>
      <c r="VQ320" s="28">
        <f t="shared" si="176"/>
        <v>57155.959974279998</v>
      </c>
      <c r="VR320" s="28">
        <f t="shared" si="176"/>
        <v>49932.839830739998</v>
      </c>
      <c r="VS320" s="28">
        <f t="shared" si="176"/>
        <v>49948.213004639998</v>
      </c>
      <c r="VT320" s="28">
        <f t="shared" si="176"/>
        <v>45906.018109960001</v>
      </c>
      <c r="VU320" s="28">
        <f t="shared" si="176"/>
        <v>45163.097499779993</v>
      </c>
      <c r="VV320" s="28">
        <f t="shared" si="176"/>
        <v>45416.999861259996</v>
      </c>
      <c r="VW320" s="28">
        <f t="shared" si="176"/>
        <v>47052.527681079999</v>
      </c>
      <c r="VX320" s="28">
        <f t="shared" si="176"/>
        <v>43505.142055479999</v>
      </c>
      <c r="VY320" s="28">
        <f t="shared" si="176"/>
        <v>47579.860892819997</v>
      </c>
      <c r="VZ320" s="28">
        <f t="shared" si="176"/>
        <v>44041.598331100002</v>
      </c>
      <c r="WA320" s="28">
        <f t="shared" si="176"/>
        <v>46438.101623499999</v>
      </c>
      <c r="WB320" s="28">
        <f t="shared" si="176"/>
        <v>40275.490047399995</v>
      </c>
      <c r="WC320" s="28">
        <f t="shared" si="176"/>
        <v>29159.97562058</v>
      </c>
      <c r="WD320" s="28">
        <f t="shared" si="176"/>
        <v>33357.806948040001</v>
      </c>
      <c r="WE320" s="28">
        <f t="shared" si="176"/>
        <v>26957.319516719999</v>
      </c>
      <c r="WF320" s="28">
        <f t="shared" si="176"/>
        <v>24027.297818219999</v>
      </c>
      <c r="WG320" s="28">
        <f t="shared" si="176"/>
        <v>21751.51863164</v>
      </c>
      <c r="WH320" s="28">
        <f t="shared" si="176"/>
        <v>19314.76257906</v>
      </c>
      <c r="WI320" s="28">
        <f t="shared" si="176"/>
        <v>18947.553852819998</v>
      </c>
      <c r="WJ320" s="28">
        <f t="shared" si="176"/>
        <v>15482.875479479999</v>
      </c>
      <c r="WK320" s="28">
        <f t="shared" si="176"/>
        <v>18162.295953519999</v>
      </c>
      <c r="WL320" s="28">
        <f t="shared" si="176"/>
        <v>17829.585148639999</v>
      </c>
      <c r="WM320" s="28">
        <f t="shared" si="176"/>
        <v>15683.928160079999</v>
      </c>
      <c r="WN320" s="28">
        <f t="shared" si="176"/>
        <v>15470.912844639999</v>
      </c>
      <c r="WO320" s="28">
        <f t="shared" si="176"/>
        <v>16216.399573839997</v>
      </c>
      <c r="WP320" s="28">
        <f t="shared" si="176"/>
        <v>15434.052534679999</v>
      </c>
      <c r="WQ320" s="28">
        <f t="shared" si="176"/>
        <v>14457.220780559999</v>
      </c>
      <c r="WR320" s="28">
        <f t="shared" si="176"/>
        <v>18106.440879379999</v>
      </c>
      <c r="WS320" s="28">
        <f t="shared" si="176"/>
        <v>17739.197511660001</v>
      </c>
      <c r="WT320" s="28">
        <f t="shared" si="176"/>
        <v>16140.252284300001</v>
      </c>
      <c r="WU320" s="28">
        <f t="shared" si="176"/>
        <v>19451.956709359998</v>
      </c>
      <c r="WV320" s="28">
        <f t="shared" si="176"/>
        <v>21120.716427939999</v>
      </c>
      <c r="WW320" s="28">
        <f t="shared" si="176"/>
        <v>17302.539927039998</v>
      </c>
      <c r="WX320" s="28">
        <f t="shared" si="176"/>
        <v>26918.11106282</v>
      </c>
      <c r="WY320" s="28">
        <f t="shared" si="176"/>
        <v>25955.114844999996</v>
      </c>
      <c r="WZ320" s="28">
        <f t="shared" si="176"/>
        <v>32218.033637839999</v>
      </c>
      <c r="XA320" s="28">
        <f t="shared" si="176"/>
        <v>29698.916452699999</v>
      </c>
      <c r="XB320" s="28">
        <f t="shared" si="176"/>
        <v>32819.09949588</v>
      </c>
      <c r="XC320" s="28">
        <f t="shared" si="176"/>
        <v>34379.548942359994</v>
      </c>
      <c r="XD320" s="28">
        <f t="shared" si="176"/>
        <v>37812.207067399999</v>
      </c>
      <c r="XE320" s="28">
        <f t="shared" si="176"/>
        <v>38848.132951719999</v>
      </c>
      <c r="XF320" s="28">
        <f t="shared" si="176"/>
        <v>35254.008900839995</v>
      </c>
      <c r="XG320" s="28">
        <f t="shared" si="176"/>
        <v>32526.72328482</v>
      </c>
      <c r="XH320" s="28">
        <f t="shared" si="176"/>
        <v>42426.885863759999</v>
      </c>
      <c r="XI320" s="28">
        <f t="shared" si="176"/>
        <v>54227.467752119992</v>
      </c>
      <c r="XJ320" s="28">
        <f t="shared" si="176"/>
        <v>67900.150274639993</v>
      </c>
      <c r="XK320" s="28">
        <f t="shared" si="176"/>
        <v>81978.415362559987</v>
      </c>
      <c r="XL320" s="28">
        <f t="shared" si="176"/>
        <v>78940.49482362</v>
      </c>
      <c r="XM320" s="28">
        <f t="shared" si="176"/>
        <v>78005.36563367999</v>
      </c>
      <c r="XN320" s="28">
        <f t="shared" si="176"/>
        <v>78546.050480100006</v>
      </c>
      <c r="XO320" s="28">
        <f t="shared" si="176"/>
        <v>75710.533460480001</v>
      </c>
      <c r="XP320" s="28">
        <f t="shared" si="176"/>
        <v>66813.23119251999</v>
      </c>
      <c r="XQ320" s="28">
        <f t="shared" si="176"/>
        <v>64453.117300959988</v>
      </c>
      <c r="XR320" s="28">
        <f t="shared" si="176"/>
        <v>57234.244472459992</v>
      </c>
      <c r="XS320" s="28">
        <f t="shared" si="176"/>
        <v>62620.763510519988</v>
      </c>
      <c r="XT320" s="28">
        <f t="shared" si="176"/>
        <v>51229.149475700004</v>
      </c>
      <c r="XU320" s="28">
        <f t="shared" si="176"/>
        <v>46727.372531399997</v>
      </c>
      <c r="XV320" s="28">
        <f t="shared" ref="XV320:AAG320" si="177">AVERAGE(VV292,TV292,RU292,PU292,NU292)</f>
        <v>46269.908047359997</v>
      </c>
      <c r="XW320" s="28">
        <f t="shared" si="177"/>
        <v>53675.09462589999</v>
      </c>
      <c r="XX320" s="28">
        <f t="shared" si="177"/>
        <v>51528.696021419993</v>
      </c>
      <c r="XY320" s="28">
        <f t="shared" si="177"/>
        <v>51650.960222359994</v>
      </c>
      <c r="XZ320" s="28">
        <f t="shared" si="177"/>
        <v>48247.964163059994</v>
      </c>
      <c r="YA320" s="28">
        <f t="shared" si="177"/>
        <v>40916.005325620004</v>
      </c>
      <c r="YB320" s="28">
        <f t="shared" si="177"/>
        <v>33191.466932939991</v>
      </c>
      <c r="YC320" s="28">
        <f t="shared" si="177"/>
        <v>32176.375435379996</v>
      </c>
      <c r="YD320" s="28">
        <f t="shared" si="177"/>
        <v>29904.83259984</v>
      </c>
      <c r="YE320" s="28">
        <f t="shared" si="177"/>
        <v>26029.341242719998</v>
      </c>
      <c r="YF320" s="28">
        <f t="shared" si="177"/>
        <v>23361.118046779997</v>
      </c>
      <c r="YG320" s="28">
        <f t="shared" si="177"/>
        <v>21984.575303799997</v>
      </c>
      <c r="YH320" s="28">
        <f t="shared" si="177"/>
        <v>19184.380373659998</v>
      </c>
      <c r="YI320" s="28">
        <f t="shared" si="177"/>
        <v>21617.122277519997</v>
      </c>
      <c r="YJ320" s="28">
        <f t="shared" si="177"/>
        <v>15822.883604439998</v>
      </c>
      <c r="YK320" s="28">
        <f t="shared" si="177"/>
        <v>17289.845532319996</v>
      </c>
      <c r="YL320" s="28">
        <f t="shared" si="177"/>
        <v>16850.87862078</v>
      </c>
      <c r="YM320" s="28">
        <f t="shared" si="177"/>
        <v>17075.61339604</v>
      </c>
      <c r="YN320" s="28">
        <f t="shared" si="177"/>
        <v>16562.718034559999</v>
      </c>
      <c r="YO320" s="28">
        <f t="shared" si="177"/>
        <v>16910.914527459998</v>
      </c>
      <c r="YP320" s="28">
        <f t="shared" si="177"/>
        <v>15634.393088920002</v>
      </c>
      <c r="YQ320" s="28">
        <f t="shared" si="177"/>
        <v>13853.193141759999</v>
      </c>
      <c r="YR320" s="28">
        <f t="shared" si="177"/>
        <v>18451.249411199999</v>
      </c>
      <c r="YS320" s="28">
        <f t="shared" si="177"/>
        <v>16565.407287739999</v>
      </c>
      <c r="YT320" s="28">
        <f t="shared" si="177"/>
        <v>14873.866779400001</v>
      </c>
      <c r="YU320" s="28">
        <f t="shared" si="177"/>
        <v>19347.330870900001</v>
      </c>
      <c r="YV320" s="28">
        <f t="shared" si="177"/>
        <v>19042.26131414</v>
      </c>
      <c r="YW320" s="28">
        <f t="shared" si="177"/>
        <v>17572.479815699997</v>
      </c>
      <c r="YX320" s="28">
        <f t="shared" si="177"/>
        <v>19708.708982179996</v>
      </c>
      <c r="YY320" s="28">
        <f t="shared" si="177"/>
        <v>22575.581451759997</v>
      </c>
      <c r="YZ320" s="28">
        <f t="shared" si="177"/>
        <v>26253.068080819998</v>
      </c>
      <c r="ZA320" s="28">
        <f t="shared" si="177"/>
        <v>24459.982086079992</v>
      </c>
      <c r="ZB320" s="28">
        <f t="shared" si="177"/>
        <v>29042.700617779999</v>
      </c>
      <c r="ZC320" s="28">
        <f t="shared" si="177"/>
        <v>28072.842205499997</v>
      </c>
      <c r="ZD320" s="28">
        <f t="shared" si="177"/>
        <v>31735.119864619999</v>
      </c>
      <c r="ZE320" s="28">
        <f t="shared" si="177"/>
        <v>35574.441978599993</v>
      </c>
      <c r="ZF320" s="28">
        <f t="shared" si="177"/>
        <v>29824.589386619999</v>
      </c>
      <c r="ZG320" s="28">
        <f t="shared" si="177"/>
        <v>32819.752092119998</v>
      </c>
      <c r="ZH320" s="28">
        <f t="shared" si="177"/>
        <v>40026.514435320001</v>
      </c>
      <c r="ZI320" s="28">
        <f t="shared" si="177"/>
        <v>54127.240003619983</v>
      </c>
      <c r="ZJ320" s="28">
        <f t="shared" si="177"/>
        <v>64335.13957793999</v>
      </c>
      <c r="ZK320" s="28">
        <f t="shared" si="177"/>
        <v>78309.510910679994</v>
      </c>
      <c r="ZL320" s="28">
        <f t="shared" si="177"/>
        <v>77373.399014519979</v>
      </c>
      <c r="ZM320" s="28">
        <f t="shared" si="177"/>
        <v>80743.950056700007</v>
      </c>
      <c r="ZN320" s="28">
        <f t="shared" si="177"/>
        <v>73397.355888779988</v>
      </c>
      <c r="ZO320" s="28">
        <f t="shared" si="177"/>
        <v>71522.097066839997</v>
      </c>
      <c r="ZP320" s="28">
        <f t="shared" si="177"/>
        <v>69690.269298300002</v>
      </c>
      <c r="ZQ320" s="28">
        <f t="shared" si="177"/>
        <v>69005.594541239989</v>
      </c>
      <c r="ZR320" s="28">
        <f t="shared" si="177"/>
        <v>57164.628569159991</v>
      </c>
      <c r="ZS320" s="28">
        <f t="shared" si="177"/>
        <v>65468.85909269999</v>
      </c>
      <c r="ZT320" s="28">
        <f t="shared" si="177"/>
        <v>52237.011798300002</v>
      </c>
      <c r="ZU320" s="28">
        <f t="shared" si="177"/>
        <v>46581.855069959995</v>
      </c>
      <c r="ZV320" s="28">
        <f t="shared" si="177"/>
        <v>41264.564011859991</v>
      </c>
      <c r="ZW320" s="28">
        <f t="shared" si="177"/>
        <v>56544.115661039992</v>
      </c>
      <c r="ZX320" s="28">
        <f t="shared" si="177"/>
        <v>53275.381411559996</v>
      </c>
      <c r="ZY320" s="28">
        <f t="shared" si="177"/>
        <v>47507.208410759995</v>
      </c>
      <c r="ZZ320" s="28">
        <f t="shared" si="177"/>
        <v>51079.048790279994</v>
      </c>
      <c r="AAA320" s="28">
        <f t="shared" si="177"/>
        <v>38642.562974819994</v>
      </c>
      <c r="AAB320" s="28">
        <f t="shared" si="177"/>
        <v>36025.338618779999</v>
      </c>
      <c r="AAC320" s="28">
        <f t="shared" si="177"/>
        <v>32301.548342279995</v>
      </c>
      <c r="AAD320" s="28">
        <f t="shared" si="177"/>
        <v>28618.212879480001</v>
      </c>
      <c r="AAE320" s="28">
        <f t="shared" si="177"/>
        <v>27619.614647099999</v>
      </c>
      <c r="AAF320" s="28">
        <f t="shared" si="177"/>
        <v>21301.035717779996</v>
      </c>
      <c r="AAG320" s="28">
        <f t="shared" si="177"/>
        <v>23815.92886932</v>
      </c>
      <c r="AAH320" s="28">
        <f t="shared" ref="AAH320:ACS320" si="178">AVERAGE(YH292,WH292,UG292,SG292,QG292)</f>
        <v>20856.010720859998</v>
      </c>
      <c r="AAI320" s="28">
        <f t="shared" si="178"/>
        <v>20064.455889239998</v>
      </c>
      <c r="AAJ320" s="28">
        <f t="shared" si="178"/>
        <v>19334.167502999997</v>
      </c>
      <c r="AAK320" s="28">
        <f t="shared" si="178"/>
        <v>16929.689169959998</v>
      </c>
      <c r="AAL320" s="28">
        <f t="shared" si="178"/>
        <v>18559.529470859998</v>
      </c>
      <c r="AAM320" s="28">
        <f t="shared" si="178"/>
        <v>16935.729834239999</v>
      </c>
      <c r="AAN320" s="28">
        <f t="shared" si="178"/>
        <v>21287.999053019998</v>
      </c>
      <c r="AAO320" s="28">
        <f t="shared" si="178"/>
        <v>19263.399136799999</v>
      </c>
      <c r="AAP320" s="28">
        <f t="shared" si="178"/>
        <v>15230.469414719997</v>
      </c>
      <c r="AAQ320" s="28">
        <f t="shared" si="178"/>
        <v>15768.147325559999</v>
      </c>
      <c r="AAR320" s="28">
        <f t="shared" si="178"/>
        <v>17897.55497166</v>
      </c>
      <c r="AAS320" s="28">
        <f t="shared" si="178"/>
        <v>18979.083734939999</v>
      </c>
      <c r="AAT320" s="28">
        <f t="shared" si="178"/>
        <v>15387.73979946</v>
      </c>
      <c r="AAU320" s="28">
        <f t="shared" si="178"/>
        <v>18910.556734439997</v>
      </c>
      <c r="AAV320" s="28">
        <f t="shared" si="178"/>
        <v>18762.310602420002</v>
      </c>
      <c r="AAW320" s="28">
        <f t="shared" si="178"/>
        <v>18815.001068219997</v>
      </c>
      <c r="AAX320" s="28">
        <f t="shared" si="178"/>
        <v>17580.280470899997</v>
      </c>
      <c r="AAY320" s="28">
        <f t="shared" si="178"/>
        <v>22942.810372439999</v>
      </c>
      <c r="AAZ320" s="28">
        <f t="shared" si="178"/>
        <v>25507.836628259996</v>
      </c>
      <c r="ABA320" s="28">
        <f t="shared" si="178"/>
        <v>25106.051617499994</v>
      </c>
      <c r="ABB320" s="28">
        <f t="shared" si="178"/>
        <v>27042.878183159995</v>
      </c>
      <c r="ABC320" s="28">
        <f t="shared" si="178"/>
        <v>29358.363274799998</v>
      </c>
      <c r="ABD320" s="28">
        <f t="shared" si="178"/>
        <v>25583.058330899999</v>
      </c>
      <c r="ABE320" s="28">
        <f t="shared" si="178"/>
        <v>29054.529619500001</v>
      </c>
      <c r="ABF320" s="28">
        <f t="shared" si="178"/>
        <v>28590.919659119994</v>
      </c>
      <c r="ABG320" s="28">
        <f t="shared" si="178"/>
        <v>28026.058759019994</v>
      </c>
      <c r="ABH320" s="28">
        <f t="shared" si="178"/>
        <v>31885.63905324</v>
      </c>
      <c r="ABI320" s="28">
        <f t="shared" si="178"/>
        <v>47456.406571139996</v>
      </c>
      <c r="ABJ320" s="28">
        <f t="shared" si="178"/>
        <v>66020.433470879987</v>
      </c>
      <c r="ABK320" s="28">
        <f t="shared" si="178"/>
        <v>76002.660588539991</v>
      </c>
      <c r="ABL320" s="28">
        <f t="shared" si="178"/>
        <v>81346.825988819983</v>
      </c>
      <c r="ABM320" s="28">
        <f t="shared" si="178"/>
        <v>78066.054503219988</v>
      </c>
      <c r="ABN320" s="28">
        <f t="shared" si="178"/>
        <v>72386.044336199993</v>
      </c>
      <c r="ABO320" s="28">
        <f t="shared" si="178"/>
        <v>73676.174433120003</v>
      </c>
      <c r="ABP320" s="28">
        <f t="shared" si="178"/>
        <v>70900.378965359996</v>
      </c>
      <c r="ABQ320" s="28">
        <f t="shared" si="178"/>
        <v>67151.79404009998</v>
      </c>
      <c r="ABR320" s="28">
        <f t="shared" si="178"/>
        <v>62841.258315779989</v>
      </c>
      <c r="ABS320" s="28">
        <f t="shared" si="178"/>
        <v>63764.877353939999</v>
      </c>
      <c r="ABT320" s="28">
        <f t="shared" si="178"/>
        <v>59954.717336220005</v>
      </c>
      <c r="ABU320" s="28">
        <f t="shared" si="178"/>
        <v>52179.206609459994</v>
      </c>
      <c r="ABV320" s="28">
        <f t="shared" si="178"/>
        <v>38737.148607359995</v>
      </c>
      <c r="ABW320" s="28">
        <f t="shared" si="178"/>
        <v>58601.277844200005</v>
      </c>
      <c r="ABX320" s="28">
        <f t="shared" si="178"/>
        <v>57739.219201020001</v>
      </c>
      <c r="ABY320" s="28">
        <f t="shared" si="178"/>
        <v>54255.210961979988</v>
      </c>
      <c r="ABZ320" s="28">
        <f t="shared" si="178"/>
        <v>54954.24515699999</v>
      </c>
      <c r="ACA320" s="28">
        <f t="shared" si="178"/>
        <v>47449.219503419998</v>
      </c>
      <c r="ACB320" s="28">
        <f t="shared" si="178"/>
        <v>41469.439534319994</v>
      </c>
      <c r="ACC320" s="28">
        <f t="shared" si="178"/>
        <v>30812.561340959997</v>
      </c>
      <c r="ACD320" s="28">
        <f t="shared" si="178"/>
        <v>27621.885407760001</v>
      </c>
      <c r="ACE320" s="28">
        <f t="shared" si="178"/>
        <v>26175.851791739999</v>
      </c>
      <c r="ACF320" s="28">
        <f t="shared" si="178"/>
        <v>23286.510942239998</v>
      </c>
      <c r="ACG320" s="28">
        <f t="shared" si="178"/>
        <v>25460.14330566</v>
      </c>
      <c r="ACH320" s="28">
        <f t="shared" si="178"/>
        <v>20718.537841680001</v>
      </c>
      <c r="ACI320" s="28">
        <f t="shared" si="178"/>
        <v>22535.256600779998</v>
      </c>
      <c r="ACJ320" s="28">
        <f t="shared" si="178"/>
        <v>20758.661962079997</v>
      </c>
      <c r="ACK320" s="28">
        <f t="shared" si="178"/>
        <v>15758.226526559996</v>
      </c>
      <c r="ACL320" s="28">
        <f t="shared" si="178"/>
        <v>17366.520321780001</v>
      </c>
      <c r="ACM320" s="28">
        <f t="shared" si="178"/>
        <v>15016.67987064</v>
      </c>
      <c r="ACN320" s="28">
        <f t="shared" si="178"/>
        <v>17281.64237478</v>
      </c>
      <c r="ACO320" s="28">
        <f t="shared" si="178"/>
        <v>14488.98889746</v>
      </c>
      <c r="ACP320" s="28">
        <f t="shared" si="178"/>
        <v>12863.506399379999</v>
      </c>
      <c r="ACQ320" s="28">
        <f t="shared" si="178"/>
        <v>12878.615408819998</v>
      </c>
      <c r="ACR320" s="28">
        <f t="shared" si="178"/>
        <v>14120.596561259998</v>
      </c>
      <c r="ACS320" s="28">
        <f t="shared" si="178"/>
        <v>13198.667733300001</v>
      </c>
      <c r="ACT320" s="28">
        <f t="shared" ref="ACT320:ADP320" si="179">AVERAGE(AAT292,YT292,WS292,US292,SS292)</f>
        <v>13465.794432299997</v>
      </c>
      <c r="ACU320" s="28">
        <f t="shared" si="179"/>
        <v>13227.364562999999</v>
      </c>
      <c r="ACV320" s="28">
        <f t="shared" si="179"/>
        <v>14968.42069506</v>
      </c>
      <c r="ACW320" s="28">
        <f t="shared" si="179"/>
        <v>15688.399409719999</v>
      </c>
      <c r="ACX320" s="28">
        <f t="shared" si="179"/>
        <v>13589.894848359996</v>
      </c>
      <c r="ACY320" s="28">
        <f t="shared" si="179"/>
        <v>20128.807908179995</v>
      </c>
      <c r="ACZ320" s="28">
        <f t="shared" si="179"/>
        <v>21533.647549739999</v>
      </c>
      <c r="ADA320" s="28">
        <f t="shared" si="179"/>
        <v>21581.62016654</v>
      </c>
      <c r="ADB320" s="28">
        <f t="shared" si="179"/>
        <v>24786.156528619998</v>
      </c>
      <c r="ADC320" s="28">
        <f t="shared" si="179"/>
        <v>23969.789438699998</v>
      </c>
      <c r="ADD320" s="28">
        <f t="shared" si="179"/>
        <v>24664.304158619998</v>
      </c>
      <c r="ADE320" s="28">
        <f t="shared" si="179"/>
        <v>22777.529861099996</v>
      </c>
      <c r="ADF320" s="28">
        <f t="shared" si="179"/>
        <v>25064.112358320002</v>
      </c>
      <c r="ADG320" s="28">
        <f t="shared" si="179"/>
        <v>24760.954787099996</v>
      </c>
      <c r="ADH320" s="28">
        <f t="shared" si="179"/>
        <v>29024.767222499999</v>
      </c>
      <c r="ADI320" s="28">
        <f t="shared" si="179"/>
        <v>46724.692529339998</v>
      </c>
      <c r="ADJ320" s="28">
        <f t="shared" si="179"/>
        <v>66606.848225399983</v>
      </c>
      <c r="ADK320" s="28">
        <f t="shared" si="179"/>
        <v>84265.120873919994</v>
      </c>
      <c r="ADL320" s="28">
        <f t="shared" si="179"/>
        <v>84508.922672159999</v>
      </c>
      <c r="ADM320" s="28">
        <f t="shared" si="179"/>
        <v>82497.550487939981</v>
      </c>
      <c r="ADN320" s="28">
        <f t="shared" si="179"/>
        <v>78167.1878631</v>
      </c>
      <c r="ADO320" s="28">
        <f t="shared" si="179"/>
        <v>76895.95872545999</v>
      </c>
      <c r="ADP320" s="28">
        <f t="shared" si="179"/>
        <v>75143.254840499983</v>
      </c>
    </row>
    <row r="321" spans="1:796" s="2" customFormat="1" ht="16.5">
      <c r="A321" s="30" t="s">
        <v>302</v>
      </c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4"/>
      <c r="DL321" s="4"/>
      <c r="DM321" s="4"/>
      <c r="DN321" s="4"/>
      <c r="DO321" s="4"/>
      <c r="DP321" s="4"/>
      <c r="DQ321" s="4"/>
      <c r="DR321" s="4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8"/>
      <c r="HH321" s="28"/>
      <c r="HI321" s="28"/>
      <c r="HJ321" s="28"/>
      <c r="HK321" s="28"/>
      <c r="HL321" s="28"/>
      <c r="HM321" s="4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  <c r="JB321" s="27"/>
      <c r="JC321" s="27"/>
      <c r="JD321" s="27"/>
      <c r="JE321" s="27"/>
      <c r="JF321" s="27"/>
      <c r="JG321" s="27"/>
      <c r="JH321" s="27"/>
      <c r="JI321" s="27"/>
      <c r="JJ321" s="27"/>
      <c r="JK321" s="27"/>
      <c r="JL321" s="27"/>
      <c r="JM321" s="27"/>
      <c r="JN321" s="27"/>
      <c r="JO321" s="27"/>
      <c r="JP321" s="27"/>
      <c r="JQ321" s="27"/>
      <c r="JR321" s="27"/>
      <c r="JS321" s="27"/>
      <c r="JT321" s="27"/>
      <c r="JU321" s="27"/>
      <c r="JV321" s="27"/>
      <c r="JW321" s="27"/>
      <c r="JX321" s="27"/>
      <c r="JY321" s="27"/>
      <c r="JZ321" s="27"/>
      <c r="KA321" s="27"/>
      <c r="KB321" s="27"/>
      <c r="KC321" s="27"/>
      <c r="KD321" s="27"/>
      <c r="KE321" s="27"/>
      <c r="KF321" s="27"/>
      <c r="KG321" s="27"/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S321" s="27"/>
      <c r="KT321" s="27"/>
      <c r="KU321" s="27"/>
      <c r="KV321" s="27"/>
      <c r="KW321" s="27"/>
      <c r="KX321" s="27"/>
      <c r="KY321" s="27"/>
      <c r="KZ321" s="27"/>
      <c r="LA321" s="27"/>
      <c r="LB321" s="27"/>
      <c r="LC321" s="27"/>
      <c r="LD321" s="27"/>
      <c r="LE321" s="27"/>
      <c r="LF321" s="27"/>
      <c r="LG321" s="27"/>
      <c r="LH321" s="27"/>
      <c r="LI321" s="27"/>
      <c r="LJ321" s="27"/>
      <c r="LK321" s="27"/>
      <c r="LL321" s="27"/>
      <c r="LM321" s="27"/>
      <c r="LN321" s="27"/>
      <c r="LO321" s="27"/>
      <c r="LP321" s="27"/>
      <c r="LQ321" s="27"/>
      <c r="LR321" s="27"/>
      <c r="LS321" s="27"/>
      <c r="LT321" s="27"/>
      <c r="LU321" s="27"/>
      <c r="LV321" s="27"/>
      <c r="LW321" s="27"/>
      <c r="LX321" s="27"/>
      <c r="LY321" s="27"/>
      <c r="LZ321" s="27"/>
      <c r="MA321" s="27"/>
      <c r="MB321" s="27"/>
      <c r="MC321" s="27"/>
      <c r="MD321" s="27"/>
      <c r="ME321" s="27"/>
      <c r="MF321" s="27"/>
      <c r="MG321" s="27"/>
      <c r="MH321" s="27"/>
      <c r="MI321" s="27"/>
      <c r="MJ321" s="27"/>
      <c r="MK321" s="27"/>
      <c r="ML321" s="27"/>
      <c r="MM321" s="27"/>
      <c r="MN321" s="27"/>
      <c r="MO321" s="27"/>
      <c r="MP321" s="27"/>
      <c r="MQ321" s="27"/>
      <c r="MR321" s="27"/>
      <c r="MS321" s="27"/>
      <c r="MT321" s="27"/>
      <c r="MU321" s="27"/>
      <c r="MV321" s="27"/>
      <c r="MW321" s="27"/>
      <c r="MX321" s="27"/>
      <c r="MY321" s="27"/>
      <c r="MZ321" s="27"/>
      <c r="NA321" s="27"/>
      <c r="NB321" s="31" t="s">
        <v>303</v>
      </c>
      <c r="NC321" s="28">
        <f>NC290</f>
        <v>45309</v>
      </c>
      <c r="ND321" s="28">
        <f t="shared" ref="ND321:PC321" si="180">ND290</f>
        <v>34862</v>
      </c>
      <c r="NE321" s="28">
        <f t="shared" si="180"/>
        <v>27948</v>
      </c>
      <c r="NF321" s="28">
        <f t="shared" si="180"/>
        <v>14193</v>
      </c>
      <c r="NG321" s="28">
        <f t="shared" si="180"/>
        <v>40794</v>
      </c>
      <c r="NH321" s="28">
        <f t="shared" si="180"/>
        <v>67175</v>
      </c>
      <c r="NI321" s="28">
        <f t="shared" si="180"/>
        <v>91057</v>
      </c>
      <c r="NJ321" s="28">
        <f t="shared" si="180"/>
        <v>102508</v>
      </c>
      <c r="NK321" s="28">
        <f t="shared" si="180"/>
        <v>108578</v>
      </c>
      <c r="NL321" s="28">
        <f t="shared" si="180"/>
        <v>94268</v>
      </c>
      <c r="NM321" s="28">
        <f t="shared" si="180"/>
        <v>106622</v>
      </c>
      <c r="NN321" s="28">
        <f t="shared" si="180"/>
        <v>96176</v>
      </c>
      <c r="NO321" s="28">
        <f t="shared" si="180"/>
        <v>84091</v>
      </c>
      <c r="NP321" s="28">
        <f t="shared" si="180"/>
        <v>68490</v>
      </c>
      <c r="NQ321" s="28">
        <f t="shared" si="180"/>
        <v>65964</v>
      </c>
      <c r="NR321" s="28">
        <f t="shared" si="180"/>
        <v>64387</v>
      </c>
      <c r="NS321" s="28">
        <f t="shared" si="180"/>
        <v>62915</v>
      </c>
      <c r="NT321" s="28">
        <f t="shared" si="180"/>
        <v>58835</v>
      </c>
      <c r="NU321" s="28">
        <f t="shared" si="180"/>
        <v>54257</v>
      </c>
      <c r="NV321" s="28">
        <f t="shared" si="180"/>
        <v>52211</v>
      </c>
      <c r="NW321" s="28">
        <f t="shared" si="180"/>
        <v>47562</v>
      </c>
      <c r="NX321" s="28">
        <f t="shared" si="180"/>
        <v>60169</v>
      </c>
      <c r="NY321" s="28">
        <f t="shared" si="180"/>
        <v>60642</v>
      </c>
      <c r="NZ321" s="28">
        <f t="shared" si="180"/>
        <v>42143</v>
      </c>
      <c r="OA321" s="28">
        <f t="shared" si="180"/>
        <v>40098</v>
      </c>
      <c r="OB321" s="28">
        <f t="shared" si="180"/>
        <v>26054</v>
      </c>
      <c r="OC321" s="28">
        <f t="shared" si="180"/>
        <v>34773</v>
      </c>
      <c r="OD321" s="28">
        <f t="shared" si="180"/>
        <v>24886</v>
      </c>
      <c r="OE321" s="28">
        <f t="shared" si="180"/>
        <v>27355</v>
      </c>
      <c r="OF321" s="28">
        <f t="shared" si="180"/>
        <v>20420</v>
      </c>
      <c r="OG321" s="28">
        <f t="shared" si="180"/>
        <v>23068</v>
      </c>
      <c r="OH321" s="28">
        <f t="shared" si="180"/>
        <v>30603</v>
      </c>
      <c r="OI321" s="28">
        <f t="shared" si="180"/>
        <v>16694</v>
      </c>
      <c r="OJ321" s="28">
        <f t="shared" si="180"/>
        <v>22856</v>
      </c>
      <c r="OK321" s="28">
        <f t="shared" si="180"/>
        <v>20337</v>
      </c>
      <c r="OL321" s="28">
        <f t="shared" si="180"/>
        <v>13649</v>
      </c>
      <c r="OM321" s="28">
        <f t="shared" si="180"/>
        <v>10482</v>
      </c>
      <c r="ON321" s="28">
        <f t="shared" si="180"/>
        <v>11117</v>
      </c>
      <c r="OO321" s="28">
        <f t="shared" si="180"/>
        <v>12376</v>
      </c>
      <c r="OP321" s="28">
        <f t="shared" si="180"/>
        <v>10450</v>
      </c>
      <c r="OQ321" s="28">
        <f t="shared" si="180"/>
        <v>19760</v>
      </c>
      <c r="OR321" s="28">
        <f t="shared" si="180"/>
        <v>10723</v>
      </c>
      <c r="OS321" s="28">
        <f t="shared" si="180"/>
        <v>12059</v>
      </c>
      <c r="OT321" s="28">
        <f t="shared" si="180"/>
        <v>10305</v>
      </c>
      <c r="OU321" s="28">
        <f t="shared" si="180"/>
        <v>17509</v>
      </c>
      <c r="OV321" s="28">
        <f t="shared" si="180"/>
        <v>10965</v>
      </c>
      <c r="OW321" s="28">
        <f t="shared" si="180"/>
        <v>23599</v>
      </c>
      <c r="OX321" s="28">
        <f t="shared" si="180"/>
        <v>17987</v>
      </c>
      <c r="OY321" s="28">
        <f t="shared" si="180"/>
        <v>25249</v>
      </c>
      <c r="OZ321" s="28">
        <f t="shared" si="180"/>
        <v>21601</v>
      </c>
      <c r="PA321" s="28">
        <f t="shared" si="180"/>
        <v>24184</v>
      </c>
      <c r="PB321" s="28">
        <f t="shared" si="180"/>
        <v>27099</v>
      </c>
      <c r="PC321" s="28">
        <f t="shared" si="180"/>
        <v>23710</v>
      </c>
      <c r="PD321" s="28">
        <f>PD290</f>
        <v>40678.987013699996</v>
      </c>
      <c r="PE321" s="28">
        <f>PE290</f>
        <v>34268.203443599996</v>
      </c>
      <c r="PF321" s="28">
        <f t="shared" ref="PF321:RQ321" si="181">PF290</f>
        <v>38090.4668361</v>
      </c>
      <c r="PG321" s="28">
        <f t="shared" si="181"/>
        <v>32973.2084808</v>
      </c>
      <c r="PH321" s="28">
        <f t="shared" si="181"/>
        <v>54776.883317099993</v>
      </c>
      <c r="PI321" s="28">
        <f t="shared" si="181"/>
        <v>65622.153809099997</v>
      </c>
      <c r="PJ321" s="28">
        <f t="shared" si="181"/>
        <v>97389.066618899989</v>
      </c>
      <c r="PK321" s="28">
        <f t="shared" si="181"/>
        <v>93019.505814899996</v>
      </c>
      <c r="PL321" s="28">
        <f t="shared" si="181"/>
        <v>91626.184710899994</v>
      </c>
      <c r="PM321" s="28">
        <f t="shared" si="181"/>
        <v>85142.023971899995</v>
      </c>
      <c r="PN321" s="28">
        <f t="shared" si="181"/>
        <v>83625.133804799989</v>
      </c>
      <c r="PO321" s="28">
        <f t="shared" si="181"/>
        <v>63353.303821499998</v>
      </c>
      <c r="PP321" s="28">
        <f t="shared" si="181"/>
        <v>66252.381751499997</v>
      </c>
      <c r="PQ321" s="28">
        <f t="shared" si="181"/>
        <v>45670.361452799996</v>
      </c>
      <c r="PR321" s="28">
        <f t="shared" si="181"/>
        <v>65990.546145299988</v>
      </c>
      <c r="PS321" s="28">
        <f t="shared" si="181"/>
        <v>47281.793159999994</v>
      </c>
      <c r="PT321" s="28">
        <f t="shared" si="181"/>
        <v>44485.744564799999</v>
      </c>
      <c r="PU321" s="28">
        <f t="shared" si="181"/>
        <v>44628.236633399996</v>
      </c>
      <c r="PV321" s="28">
        <f t="shared" si="181"/>
        <v>45745.134882299993</v>
      </c>
      <c r="PW321" s="28">
        <f t="shared" si="181"/>
        <v>52250.459992499993</v>
      </c>
      <c r="PX321" s="28">
        <f t="shared" si="181"/>
        <v>41597.983694399998</v>
      </c>
      <c r="PY321" s="28">
        <f t="shared" si="181"/>
        <v>47932.377112199996</v>
      </c>
      <c r="PZ321" s="28">
        <f t="shared" si="181"/>
        <v>49222.191213300001</v>
      </c>
      <c r="QA321" s="28">
        <f t="shared" si="181"/>
        <v>35349.276584999992</v>
      </c>
      <c r="QB321" s="28">
        <f t="shared" si="181"/>
        <v>28207.844540399998</v>
      </c>
      <c r="QC321" s="28">
        <f t="shared" si="181"/>
        <v>37418.1673572</v>
      </c>
      <c r="QD321" s="28">
        <f t="shared" si="181"/>
        <v>34179.798101399996</v>
      </c>
      <c r="QE321" s="28">
        <f t="shared" si="181"/>
        <v>18388.458152399999</v>
      </c>
      <c r="QF321" s="28">
        <f t="shared" si="181"/>
        <v>26088.173974799996</v>
      </c>
      <c r="QG321" s="28">
        <f t="shared" si="181"/>
        <v>21443.1089082</v>
      </c>
      <c r="QH321" s="28">
        <f t="shared" si="181"/>
        <v>14006.367746699998</v>
      </c>
      <c r="QI321" s="28">
        <f t="shared" si="181"/>
        <v>16404.408583499997</v>
      </c>
      <c r="QJ321" s="28">
        <f t="shared" si="181"/>
        <v>17355.3355395</v>
      </c>
      <c r="QK321" s="28">
        <f t="shared" si="181"/>
        <v>25482.013155899996</v>
      </c>
      <c r="QL321" s="28">
        <f t="shared" si="181"/>
        <v>19655.674877999998</v>
      </c>
      <c r="QM321" s="28">
        <f t="shared" si="181"/>
        <v>25678.885900500001</v>
      </c>
      <c r="QN321" s="28">
        <f t="shared" si="181"/>
        <v>33333.958127399994</v>
      </c>
      <c r="QO321" s="28">
        <f t="shared" si="181"/>
        <v>21363.595541399998</v>
      </c>
      <c r="QP321" s="28">
        <f t="shared" si="181"/>
        <v>21064.9427478</v>
      </c>
      <c r="QQ321" s="28">
        <f t="shared" si="181"/>
        <v>24824.815337699998</v>
      </c>
      <c r="QR321" s="28">
        <f t="shared" si="181"/>
        <v>30087.101076899999</v>
      </c>
      <c r="QS321" s="28">
        <f t="shared" si="181"/>
        <v>18985.873970699999</v>
      </c>
      <c r="QT321" s="28">
        <f t="shared" si="181"/>
        <v>31235.231470799998</v>
      </c>
      <c r="QU321" s="28">
        <f t="shared" si="181"/>
        <v>24545.306011799999</v>
      </c>
      <c r="QV321" s="28">
        <f t="shared" si="181"/>
        <v>23425.394779499995</v>
      </c>
      <c r="QW321" s="28">
        <f t="shared" si="181"/>
        <v>26754.520974299998</v>
      </c>
      <c r="QX321" s="28">
        <f t="shared" si="181"/>
        <v>28247.417505299996</v>
      </c>
      <c r="QY321" s="28">
        <f t="shared" si="181"/>
        <v>32835.934017599997</v>
      </c>
      <c r="QZ321" s="28">
        <f t="shared" si="181"/>
        <v>21368.629428299995</v>
      </c>
      <c r="RA321" s="28">
        <f t="shared" si="181"/>
        <v>24287.512212599995</v>
      </c>
      <c r="RB321" s="28">
        <f t="shared" si="181"/>
        <v>33361.258696499994</v>
      </c>
      <c r="RC321" s="28">
        <f t="shared" si="181"/>
        <v>28523.289204899997</v>
      </c>
      <c r="RD321" s="28">
        <f t="shared" si="181"/>
        <v>34073.7190395</v>
      </c>
      <c r="RE321" s="28">
        <f t="shared" si="181"/>
        <v>28926.330850199996</v>
      </c>
      <c r="RF321" s="28">
        <f t="shared" si="181"/>
        <v>26431.1764143</v>
      </c>
      <c r="RG321" s="28">
        <f t="shared" si="181"/>
        <v>23157.680181299998</v>
      </c>
      <c r="RH321" s="28">
        <f t="shared" si="181"/>
        <v>22369.344097799996</v>
      </c>
      <c r="RI321" s="28">
        <f t="shared" si="181"/>
        <v>44998.796847899997</v>
      </c>
      <c r="RJ321" s="28">
        <f t="shared" si="181"/>
        <v>44749.527587099998</v>
      </c>
      <c r="RK321" s="28">
        <f t="shared" si="181"/>
        <v>49704.489019499997</v>
      </c>
      <c r="RL321" s="28">
        <f t="shared" si="181"/>
        <v>45777.579569399997</v>
      </c>
      <c r="RM321" s="28">
        <f t="shared" si="181"/>
        <v>49873.436552099993</v>
      </c>
      <c r="RN321" s="28">
        <f t="shared" si="181"/>
        <v>40818.796792200003</v>
      </c>
      <c r="RO321" s="28">
        <f t="shared" si="181"/>
        <v>41272.103819099997</v>
      </c>
      <c r="RP321" s="28">
        <f t="shared" si="181"/>
        <v>38427.700514699995</v>
      </c>
      <c r="RQ321" s="28">
        <f t="shared" si="181"/>
        <v>34046.712419999996</v>
      </c>
      <c r="RR321" s="28">
        <f t="shared" ref="RR321:UC321" si="182">RR290</f>
        <v>37801.661354099997</v>
      </c>
      <c r="RS321" s="28">
        <f t="shared" si="182"/>
        <v>25706.958087299998</v>
      </c>
      <c r="RT321" s="28">
        <f t="shared" si="182"/>
        <v>27783.8589861</v>
      </c>
      <c r="RU321" s="28">
        <f t="shared" si="182"/>
        <v>25078.236636599999</v>
      </c>
      <c r="RV321" s="28">
        <f t="shared" si="182"/>
        <v>40430.342395799991</v>
      </c>
      <c r="RW321" s="28">
        <f t="shared" si="182"/>
        <v>41531.624572199995</v>
      </c>
      <c r="RX321" s="28">
        <f t="shared" si="182"/>
        <v>34711.038515999993</v>
      </c>
      <c r="RY321" s="28">
        <f t="shared" si="182"/>
        <v>40155.058595399998</v>
      </c>
      <c r="RZ321" s="28">
        <f t="shared" si="182"/>
        <v>42286.964813099992</v>
      </c>
      <c r="SA321" s="28">
        <f t="shared" si="182"/>
        <v>39814.260777899995</v>
      </c>
      <c r="SB321" s="28">
        <f t="shared" si="182"/>
        <v>48079.498886999994</v>
      </c>
      <c r="SC321" s="28">
        <f t="shared" si="182"/>
        <v>31191.543211499997</v>
      </c>
      <c r="SD321" s="28">
        <f t="shared" si="182"/>
        <v>32653.758752999998</v>
      </c>
      <c r="SE321" s="28">
        <f t="shared" si="182"/>
        <v>31221.121889999999</v>
      </c>
      <c r="SF321" s="28">
        <f t="shared" si="182"/>
        <v>31597.855046099998</v>
      </c>
      <c r="SG321" s="28">
        <f t="shared" si="182"/>
        <v>26162.543223599998</v>
      </c>
      <c r="SH321" s="28">
        <f t="shared" si="182"/>
        <v>32656.771736399998</v>
      </c>
      <c r="SI321" s="28">
        <f t="shared" si="182"/>
        <v>17501.208028499997</v>
      </c>
      <c r="SJ321" s="28">
        <f t="shared" si="182"/>
        <v>14185.566771599999</v>
      </c>
      <c r="SK321" s="28">
        <f t="shared" si="182"/>
        <v>18656.613674999997</v>
      </c>
      <c r="SL321" s="28">
        <f t="shared" si="182"/>
        <v>22173.059252399999</v>
      </c>
      <c r="SM321" s="28">
        <f t="shared" si="182"/>
        <v>20093.880244199998</v>
      </c>
      <c r="SN321" s="28">
        <f t="shared" si="182"/>
        <v>18302.8453314</v>
      </c>
      <c r="SO321" s="28">
        <f t="shared" si="182"/>
        <v>19739.303539199998</v>
      </c>
      <c r="SP321" s="28">
        <f t="shared" si="182"/>
        <v>18756.997463399999</v>
      </c>
      <c r="SQ321" s="28">
        <f t="shared" si="182"/>
        <v>26973.476682599998</v>
      </c>
      <c r="SR321" s="28">
        <f t="shared" si="182"/>
        <v>24999.311169000001</v>
      </c>
      <c r="SS321" s="28">
        <f t="shared" si="182"/>
        <v>26889.480584399997</v>
      </c>
      <c r="ST321" s="28">
        <f t="shared" si="182"/>
        <v>26486.402195399998</v>
      </c>
      <c r="SU321" s="28">
        <f t="shared" si="182"/>
        <v>27993.0041265</v>
      </c>
      <c r="SV321" s="28">
        <f t="shared" si="182"/>
        <v>31439.305980599995</v>
      </c>
      <c r="SW321" s="28">
        <f t="shared" si="182"/>
        <v>20688.246335399996</v>
      </c>
      <c r="SX321" s="28">
        <f t="shared" si="182"/>
        <v>39173.303675099996</v>
      </c>
      <c r="SY321" s="28">
        <f t="shared" si="182"/>
        <v>37951.612393799995</v>
      </c>
      <c r="SZ321" s="28">
        <f t="shared" si="182"/>
        <v>34718.093306399991</v>
      </c>
      <c r="TA321" s="28">
        <f t="shared" si="182"/>
        <v>42576.946093499995</v>
      </c>
      <c r="TB321" s="28">
        <f t="shared" si="182"/>
        <v>35491.217498099999</v>
      </c>
      <c r="TC321" s="28">
        <f t="shared" si="182"/>
        <v>47414.584891799997</v>
      </c>
      <c r="TD321" s="28">
        <f t="shared" si="182"/>
        <v>35932.178641799997</v>
      </c>
      <c r="TE321" s="28">
        <f t="shared" si="182"/>
        <v>24563.016475199998</v>
      </c>
      <c r="TF321" s="28">
        <f t="shared" si="182"/>
        <v>34034.623742699994</v>
      </c>
      <c r="TG321" s="28">
        <f t="shared" si="182"/>
        <v>36240.495028500001</v>
      </c>
      <c r="TH321" s="28">
        <f t="shared" si="182"/>
        <v>38664.182967899993</v>
      </c>
      <c r="TI321" s="28">
        <f t="shared" si="182"/>
        <v>35129.034847199997</v>
      </c>
      <c r="TJ321" s="28">
        <f t="shared" si="182"/>
        <v>48902.521023299996</v>
      </c>
      <c r="TK321" s="28">
        <f t="shared" si="182"/>
        <v>58003.751794799995</v>
      </c>
      <c r="TL321" s="28">
        <f t="shared" si="182"/>
        <v>54514.900736099997</v>
      </c>
      <c r="TM321" s="28">
        <f t="shared" si="182"/>
        <v>49537.599134099997</v>
      </c>
      <c r="TN321" s="28">
        <f t="shared" si="182"/>
        <v>56534.701925100002</v>
      </c>
      <c r="TO321" s="28">
        <f t="shared" si="182"/>
        <v>71737.077106799989</v>
      </c>
      <c r="TP321" s="28">
        <f t="shared" si="182"/>
        <v>57933.902021099995</v>
      </c>
      <c r="TQ321" s="28">
        <f t="shared" si="182"/>
        <v>51537.705699899991</v>
      </c>
      <c r="TR321" s="28">
        <f t="shared" si="182"/>
        <v>48412.176346799999</v>
      </c>
      <c r="TS321" s="28">
        <f t="shared" si="182"/>
        <v>40305.560790599993</v>
      </c>
      <c r="TT321" s="28">
        <f t="shared" si="182"/>
        <v>36442.438403699991</v>
      </c>
      <c r="TU321" s="28">
        <f t="shared" si="182"/>
        <v>38201.506297499996</v>
      </c>
      <c r="TV321" s="28">
        <f t="shared" si="182"/>
        <v>42313.420277099998</v>
      </c>
      <c r="TW321" s="28">
        <f t="shared" si="182"/>
        <v>44417.878950899998</v>
      </c>
      <c r="TX321" s="28">
        <f t="shared" si="182"/>
        <v>38948.211768900001</v>
      </c>
      <c r="TY321" s="28">
        <f t="shared" si="182"/>
        <v>51593.262174299991</v>
      </c>
      <c r="TZ321" s="28">
        <f t="shared" si="182"/>
        <v>22400.649730199995</v>
      </c>
      <c r="UA321" s="28">
        <f t="shared" si="182"/>
        <v>36931.056126299998</v>
      </c>
      <c r="UB321" s="28">
        <f t="shared" si="182"/>
        <v>21070.674764999996</v>
      </c>
      <c r="UC321" s="28">
        <f t="shared" si="182"/>
        <v>21650.490351</v>
      </c>
      <c r="UD321" s="28">
        <f t="shared" ref="UD321:WO321" si="183">UD290</f>
        <v>21675.108629999999</v>
      </c>
      <c r="UE321" s="28">
        <f t="shared" si="183"/>
        <v>18184.677592200002</v>
      </c>
      <c r="UF321" s="28">
        <f t="shared" si="183"/>
        <v>21583.1758926</v>
      </c>
      <c r="UG321" s="28">
        <f t="shared" si="183"/>
        <v>15213.8759598</v>
      </c>
      <c r="UH321" s="28">
        <f t="shared" si="183"/>
        <v>11063.9322507</v>
      </c>
      <c r="UI321" s="28">
        <f t="shared" si="183"/>
        <v>17475.193488899997</v>
      </c>
      <c r="UJ321" s="28">
        <f t="shared" si="183"/>
        <v>20274.402042299997</v>
      </c>
      <c r="UK321" s="28">
        <f t="shared" si="183"/>
        <v>20615.530553099998</v>
      </c>
      <c r="UL321" s="28">
        <f t="shared" si="183"/>
        <v>14005.853334899999</v>
      </c>
      <c r="UM321" s="28">
        <f t="shared" si="183"/>
        <v>19683.085678199997</v>
      </c>
      <c r="UN321" s="28">
        <f t="shared" si="183"/>
        <v>15121.832991299998</v>
      </c>
      <c r="UO321" s="28">
        <f t="shared" si="183"/>
        <v>12628.736202599999</v>
      </c>
      <c r="UP321" s="28">
        <f t="shared" si="183"/>
        <v>16603.6696686</v>
      </c>
      <c r="UQ321" s="28">
        <f t="shared" si="183"/>
        <v>10069.684472399998</v>
      </c>
      <c r="UR321" s="28">
        <f t="shared" si="183"/>
        <v>16404.077890199998</v>
      </c>
      <c r="US321" s="28">
        <f t="shared" si="183"/>
        <v>9399.4058970000006</v>
      </c>
      <c r="UT321" s="28">
        <f t="shared" si="183"/>
        <v>12295.985255399999</v>
      </c>
      <c r="UU321" s="28">
        <f t="shared" si="183"/>
        <v>20636.5479495</v>
      </c>
      <c r="UV321" s="28">
        <f t="shared" si="183"/>
        <v>17762.970147299999</v>
      </c>
      <c r="UW321" s="28">
        <f t="shared" si="183"/>
        <v>16708.058520299997</v>
      </c>
      <c r="UX321" s="28">
        <f t="shared" si="183"/>
        <v>18567.730664699997</v>
      </c>
      <c r="UY321" s="28">
        <f t="shared" si="183"/>
        <v>20488.544325899999</v>
      </c>
      <c r="UZ321" s="28">
        <f t="shared" si="183"/>
        <v>30982.140865199999</v>
      </c>
      <c r="VA321" s="28">
        <f t="shared" si="183"/>
        <v>34265.006741699995</v>
      </c>
      <c r="VB321" s="28">
        <f t="shared" si="183"/>
        <v>44946.767768699996</v>
      </c>
      <c r="VC321" s="28">
        <f t="shared" si="183"/>
        <v>30153.901123499996</v>
      </c>
      <c r="VD321" s="28">
        <f t="shared" si="183"/>
        <v>55586.567490299989</v>
      </c>
      <c r="VE321" s="28">
        <f t="shared" si="183"/>
        <v>60062.942230199995</v>
      </c>
      <c r="VF321" s="28">
        <f t="shared" si="183"/>
        <v>51092.886467699995</v>
      </c>
      <c r="VG321" s="28">
        <f t="shared" si="183"/>
        <v>47678.478145200002</v>
      </c>
      <c r="VH321" s="28">
        <f t="shared" si="183"/>
        <v>76545.357688799995</v>
      </c>
      <c r="VI321" s="28">
        <f t="shared" si="183"/>
        <v>90735.076498499984</v>
      </c>
      <c r="VJ321" s="28">
        <f t="shared" si="183"/>
        <v>85852.279692899989</v>
      </c>
      <c r="VK321" s="28">
        <f t="shared" si="183"/>
        <v>106143.73081199999</v>
      </c>
      <c r="VL321" s="28">
        <f t="shared" si="183"/>
        <v>87837.578547599987</v>
      </c>
      <c r="VM321" s="28">
        <f t="shared" si="183"/>
        <v>104808.46475399999</v>
      </c>
      <c r="VN321" s="28">
        <f t="shared" si="183"/>
        <v>92988.08995139999</v>
      </c>
      <c r="VO321" s="28">
        <f t="shared" si="183"/>
        <v>84171.659598600003</v>
      </c>
      <c r="VP321" s="28">
        <f t="shared" si="183"/>
        <v>89079.846300899997</v>
      </c>
      <c r="VQ321" s="28">
        <f t="shared" si="183"/>
        <v>95362.798538699994</v>
      </c>
      <c r="VR321" s="28">
        <f t="shared" si="183"/>
        <v>90325.972142699989</v>
      </c>
      <c r="VS321" s="28">
        <f t="shared" si="183"/>
        <v>104995.04926259999</v>
      </c>
      <c r="VT321" s="28">
        <f t="shared" si="183"/>
        <v>83539.557727499996</v>
      </c>
      <c r="VU321" s="28">
        <f t="shared" si="183"/>
        <v>64818.752808599995</v>
      </c>
      <c r="VV321" s="28">
        <f t="shared" si="183"/>
        <v>65351.646689699992</v>
      </c>
      <c r="VW321" s="28">
        <f t="shared" si="183"/>
        <v>85571.116900499997</v>
      </c>
      <c r="VX321" s="28">
        <f t="shared" si="183"/>
        <v>77351.183773500001</v>
      </c>
      <c r="VY321" s="28">
        <f t="shared" si="183"/>
        <v>70183.516727099995</v>
      </c>
      <c r="VZ321" s="28">
        <f t="shared" si="183"/>
        <v>70109.735377499994</v>
      </c>
      <c r="WA321" s="28">
        <f t="shared" si="183"/>
        <v>33996.814475400002</v>
      </c>
      <c r="WB321" s="28">
        <f t="shared" si="183"/>
        <v>29625.122536799998</v>
      </c>
      <c r="WC321" s="28">
        <f t="shared" si="183"/>
        <v>36979.043398499998</v>
      </c>
      <c r="WD321" s="28">
        <f t="shared" si="183"/>
        <v>24466.343800499999</v>
      </c>
      <c r="WE321" s="28">
        <f t="shared" si="183"/>
        <v>20242.471766999995</v>
      </c>
      <c r="WF321" s="28">
        <f t="shared" si="183"/>
        <v>18257.834298899998</v>
      </c>
      <c r="WG321" s="28">
        <f t="shared" si="183"/>
        <v>16602.971538299997</v>
      </c>
      <c r="WH321" s="28">
        <f t="shared" si="183"/>
        <v>14184.317485799998</v>
      </c>
      <c r="WI321" s="28">
        <f t="shared" si="183"/>
        <v>12426.278415599998</v>
      </c>
      <c r="WJ321" s="28">
        <f t="shared" si="183"/>
        <v>8240.3993678999996</v>
      </c>
      <c r="WK321" s="28">
        <f t="shared" si="183"/>
        <v>10519.7947974</v>
      </c>
      <c r="WL321" s="28">
        <f t="shared" si="183"/>
        <v>5772.9129381000002</v>
      </c>
      <c r="WM321" s="28">
        <f t="shared" si="183"/>
        <v>10217.247171599998</v>
      </c>
      <c r="WN321" s="28">
        <f t="shared" si="183"/>
        <v>11436.991036799998</v>
      </c>
      <c r="WO321" s="28">
        <f t="shared" si="183"/>
        <v>8161.0329758999987</v>
      </c>
      <c r="WP321" s="28">
        <f t="shared" ref="WP321:ZA321" si="184">WP290</f>
        <v>7563.3966953999998</v>
      </c>
      <c r="WQ321" s="28">
        <f t="shared" si="184"/>
        <v>8818.3410251999994</v>
      </c>
      <c r="WR321" s="28">
        <f t="shared" si="184"/>
        <v>5243.8771454999996</v>
      </c>
      <c r="WS321" s="28">
        <f t="shared" si="184"/>
        <v>7618.2182957999994</v>
      </c>
      <c r="WT321" s="28">
        <f t="shared" si="184"/>
        <v>4138.9940864999999</v>
      </c>
      <c r="WU321" s="28">
        <f t="shared" si="184"/>
        <v>8073.4727387999992</v>
      </c>
      <c r="WV321" s="28">
        <f t="shared" si="184"/>
        <v>7401.0262850999989</v>
      </c>
      <c r="WW321" s="28">
        <f t="shared" si="184"/>
        <v>5324.6397980999991</v>
      </c>
      <c r="WX321" s="28">
        <f t="shared" si="184"/>
        <v>8934.046936499999</v>
      </c>
      <c r="WY321" s="28">
        <f t="shared" si="184"/>
        <v>6864.6417524999997</v>
      </c>
      <c r="WZ321" s="28">
        <f t="shared" si="184"/>
        <v>4246.6531274999998</v>
      </c>
      <c r="XA321" s="28">
        <f t="shared" si="184"/>
        <v>10230.180953999999</v>
      </c>
      <c r="XB321" s="28">
        <f t="shared" si="184"/>
        <v>8840.2770140999983</v>
      </c>
      <c r="XC321" s="28">
        <f t="shared" si="184"/>
        <v>14258.833709399998</v>
      </c>
      <c r="XD321" s="28">
        <f t="shared" si="184"/>
        <v>3441.1577361</v>
      </c>
      <c r="XE321" s="28">
        <f t="shared" si="184"/>
        <v>7124.3829678000002</v>
      </c>
      <c r="XF321" s="28">
        <f t="shared" si="184"/>
        <v>10272.5096964</v>
      </c>
      <c r="XG321" s="28">
        <f t="shared" si="184"/>
        <v>17864.015322299998</v>
      </c>
      <c r="XH321" s="28">
        <f t="shared" si="184"/>
        <v>31215.830797199997</v>
      </c>
      <c r="XI321" s="28">
        <f t="shared" si="184"/>
        <v>64090.71313679999</v>
      </c>
      <c r="XJ321" s="28">
        <f t="shared" si="184"/>
        <v>90073.432692599992</v>
      </c>
      <c r="XK321" s="28">
        <f t="shared" si="184"/>
        <v>94362.708512099998</v>
      </c>
      <c r="XL321" s="28">
        <f t="shared" si="184"/>
        <v>98301.669895799991</v>
      </c>
      <c r="XM321" s="28">
        <f t="shared" si="184"/>
        <v>106992.6205131</v>
      </c>
      <c r="XN321" s="28">
        <f t="shared" si="184"/>
        <v>89445.629834399995</v>
      </c>
      <c r="XO321" s="28">
        <f t="shared" si="184"/>
        <v>92460.193213499995</v>
      </c>
      <c r="XP321" s="28">
        <f t="shared" si="184"/>
        <v>83009.015443199998</v>
      </c>
      <c r="XQ321" s="28">
        <f t="shared" si="184"/>
        <v>87051.189880199992</v>
      </c>
      <c r="XR321" s="28">
        <f t="shared" si="184"/>
        <v>64242.391130399992</v>
      </c>
      <c r="XS321" s="28">
        <f t="shared" si="184"/>
        <v>70144.862354700002</v>
      </c>
      <c r="XT321" s="28">
        <f t="shared" si="184"/>
        <v>64351.189226099996</v>
      </c>
      <c r="XU321" s="28">
        <f t="shared" si="184"/>
        <v>59378.480586599995</v>
      </c>
      <c r="XV321" s="28">
        <f t="shared" si="184"/>
        <v>33063.193802100002</v>
      </c>
      <c r="XW321" s="28">
        <f t="shared" si="184"/>
        <v>68660.563849500002</v>
      </c>
      <c r="XX321" s="28">
        <f t="shared" si="184"/>
        <v>50825.759768699994</v>
      </c>
      <c r="XY321" s="28">
        <f t="shared" si="184"/>
        <v>52095.291347399994</v>
      </c>
      <c r="XZ321" s="28">
        <f t="shared" si="184"/>
        <v>45604.810691999992</v>
      </c>
      <c r="YA321" s="28">
        <f t="shared" si="184"/>
        <v>45306.194642099996</v>
      </c>
      <c r="YB321" s="28">
        <f t="shared" si="184"/>
        <v>38406.977067899992</v>
      </c>
      <c r="YC321" s="28">
        <f t="shared" si="184"/>
        <v>27170.680120499997</v>
      </c>
      <c r="YD321" s="28">
        <f t="shared" si="184"/>
        <v>28364.519677199998</v>
      </c>
      <c r="YE321" s="28">
        <f t="shared" si="184"/>
        <v>29346.9359841</v>
      </c>
      <c r="YF321" s="28">
        <f t="shared" si="184"/>
        <v>20453.086655399999</v>
      </c>
      <c r="YG321" s="28">
        <f t="shared" si="184"/>
        <v>23207.4678948</v>
      </c>
      <c r="YH321" s="28">
        <f t="shared" si="184"/>
        <v>27276.208026899996</v>
      </c>
      <c r="YI321" s="28">
        <f t="shared" si="184"/>
        <v>30168.929296799997</v>
      </c>
      <c r="YJ321" s="28">
        <f t="shared" si="184"/>
        <v>37049.6280462</v>
      </c>
      <c r="YK321" s="28">
        <f t="shared" si="184"/>
        <v>22313.346698999998</v>
      </c>
      <c r="YL321" s="28">
        <f t="shared" si="184"/>
        <v>22270.577032199999</v>
      </c>
      <c r="YM321" s="28">
        <f t="shared" si="184"/>
        <v>18626.8145343</v>
      </c>
      <c r="YN321" s="28">
        <f t="shared" si="184"/>
        <v>29547.152405399996</v>
      </c>
      <c r="YO321" s="28">
        <f t="shared" si="184"/>
        <v>21397.326257999997</v>
      </c>
      <c r="YP321" s="28">
        <f t="shared" si="184"/>
        <v>14857.315094999998</v>
      </c>
      <c r="YQ321" s="28">
        <f t="shared" si="184"/>
        <v>13596.785722799999</v>
      </c>
      <c r="YR321" s="28">
        <f t="shared" si="184"/>
        <v>22375.921220099997</v>
      </c>
      <c r="YS321" s="28">
        <f t="shared" si="184"/>
        <v>15786.7102428</v>
      </c>
      <c r="YT321" s="28">
        <f t="shared" si="184"/>
        <v>17524.944458699996</v>
      </c>
      <c r="YU321" s="28">
        <f t="shared" si="184"/>
        <v>16461.692011799998</v>
      </c>
      <c r="YV321" s="28">
        <f t="shared" si="184"/>
        <v>13235.668639199997</v>
      </c>
      <c r="YW321" s="28">
        <f t="shared" si="184"/>
        <v>16122.694635599999</v>
      </c>
      <c r="YX321" s="28">
        <f t="shared" si="184"/>
        <v>14816.529587999999</v>
      </c>
      <c r="YY321" s="28">
        <f t="shared" si="184"/>
        <v>21860.958264599998</v>
      </c>
      <c r="YZ321" s="28">
        <f t="shared" si="184"/>
        <v>32016.439276499998</v>
      </c>
      <c r="ZA321" s="28">
        <f t="shared" si="184"/>
        <v>28231.213533599999</v>
      </c>
      <c r="ZB321" s="28">
        <f t="shared" ref="ZB321:ABM321" si="185">ZB290</f>
        <v>25244.648853899998</v>
      </c>
      <c r="ZC321" s="28">
        <f t="shared" si="185"/>
        <v>18733.738701300001</v>
      </c>
      <c r="ZD321" s="28">
        <f t="shared" si="185"/>
        <v>18382.358698199998</v>
      </c>
      <c r="ZE321" s="28">
        <f t="shared" si="185"/>
        <v>12555.799958099999</v>
      </c>
      <c r="ZF321" s="28">
        <f t="shared" si="185"/>
        <v>19129.799043599996</v>
      </c>
      <c r="ZG321" s="28">
        <f t="shared" si="185"/>
        <v>10707.591848099999</v>
      </c>
      <c r="ZH321" s="28">
        <f t="shared" si="185"/>
        <v>21135.711114000002</v>
      </c>
      <c r="ZI321" s="28">
        <f t="shared" si="185"/>
        <v>35612.434964399996</v>
      </c>
      <c r="ZJ321" s="28">
        <f t="shared" si="185"/>
        <v>69165.826468200001</v>
      </c>
      <c r="ZK321" s="28">
        <f t="shared" si="185"/>
        <v>106146.2661273</v>
      </c>
      <c r="ZL321" s="28">
        <f t="shared" si="185"/>
        <v>94580.488421999995</v>
      </c>
      <c r="ZM321" s="28">
        <f t="shared" si="185"/>
        <v>95207.593149899985</v>
      </c>
      <c r="ZN321" s="28">
        <f t="shared" si="185"/>
        <v>68265.091406399995</v>
      </c>
      <c r="ZO321" s="28">
        <f t="shared" si="185"/>
        <v>85579.090283400001</v>
      </c>
      <c r="ZP321" s="28">
        <f t="shared" si="185"/>
        <v>74312.038859099994</v>
      </c>
      <c r="ZQ321" s="28">
        <f t="shared" si="185"/>
        <v>63266.331483599999</v>
      </c>
      <c r="ZR321" s="28">
        <f t="shared" si="185"/>
        <v>69016.683789899995</v>
      </c>
      <c r="ZS321" s="28">
        <f t="shared" si="185"/>
        <v>72139.714571399993</v>
      </c>
      <c r="ZT321" s="28">
        <f t="shared" si="185"/>
        <v>64414.829314499999</v>
      </c>
      <c r="ZU321" s="28">
        <f t="shared" si="185"/>
        <v>53751.697343399996</v>
      </c>
      <c r="ZV321" s="28">
        <f t="shared" si="185"/>
        <v>32524.053491999999</v>
      </c>
      <c r="ZW321" s="28">
        <f t="shared" si="185"/>
        <v>76250.416008899992</v>
      </c>
      <c r="ZX321" s="28">
        <f t="shared" si="185"/>
        <v>66349.715812800001</v>
      </c>
      <c r="ZY321" s="28">
        <f t="shared" si="185"/>
        <v>68170.329404100004</v>
      </c>
      <c r="ZZ321" s="28">
        <f t="shared" si="185"/>
        <v>67234.57759619999</v>
      </c>
      <c r="AAA321" s="28">
        <f t="shared" si="185"/>
        <v>57142.552954199993</v>
      </c>
      <c r="AAB321" s="28">
        <f t="shared" si="185"/>
        <v>58198.089224099996</v>
      </c>
      <c r="AAC321" s="28">
        <f t="shared" si="185"/>
        <v>28116.830395499997</v>
      </c>
      <c r="AAD321" s="28">
        <f t="shared" si="185"/>
        <v>19923.830400599996</v>
      </c>
      <c r="AAE321" s="28">
        <f t="shared" si="185"/>
        <v>22737.1117911</v>
      </c>
      <c r="AAF321" s="28">
        <f t="shared" si="185"/>
        <v>26331.196806599997</v>
      </c>
      <c r="AAG321" s="28">
        <f t="shared" si="185"/>
        <v>32654.383395899997</v>
      </c>
      <c r="AAH321" s="28">
        <f t="shared" si="185"/>
        <v>18337.090459799998</v>
      </c>
      <c r="AAI321" s="28">
        <f t="shared" si="185"/>
        <v>24602.332234199996</v>
      </c>
      <c r="AAJ321" s="28">
        <f t="shared" si="185"/>
        <v>19341.001831199999</v>
      </c>
      <c r="AAK321" s="28">
        <f t="shared" si="185"/>
        <v>13777.417751999998</v>
      </c>
      <c r="AAL321" s="28">
        <f t="shared" si="185"/>
        <v>14770.085551199998</v>
      </c>
      <c r="AAM321" s="28">
        <f t="shared" si="185"/>
        <v>14504.759293499999</v>
      </c>
      <c r="AAN321" s="28">
        <f t="shared" si="185"/>
        <v>6866.846374499999</v>
      </c>
      <c r="AAO321" s="28">
        <f t="shared" si="185"/>
        <v>6185.9488698000005</v>
      </c>
      <c r="AAP321" s="28">
        <f t="shared" si="185"/>
        <v>8931.1441842000004</v>
      </c>
      <c r="AAQ321" s="28">
        <f t="shared" si="185"/>
        <v>7872.2274938999981</v>
      </c>
      <c r="AAR321" s="28">
        <f t="shared" si="185"/>
        <v>2365.5594059999994</v>
      </c>
      <c r="AAS321" s="28">
        <f t="shared" si="185"/>
        <v>3559.3622189999996</v>
      </c>
      <c r="AAT321" s="28">
        <f t="shared" si="185"/>
        <v>5896.9229255999981</v>
      </c>
      <c r="AAU321" s="28">
        <f t="shared" si="185"/>
        <v>6753.749265899999</v>
      </c>
      <c r="AAV321" s="28">
        <f t="shared" si="185"/>
        <v>4903.4100213000002</v>
      </c>
      <c r="AAW321" s="28">
        <f t="shared" si="185"/>
        <v>5716</v>
      </c>
      <c r="AAX321" s="28">
        <f t="shared" si="185"/>
        <v>10412</v>
      </c>
      <c r="AAY321" s="28">
        <f t="shared" si="185"/>
        <v>12108</v>
      </c>
      <c r="AAZ321" s="28">
        <f t="shared" si="185"/>
        <v>10347</v>
      </c>
      <c r="ABA321" s="28">
        <f t="shared" si="185"/>
        <v>9730</v>
      </c>
      <c r="ABB321" s="28">
        <f t="shared" si="185"/>
        <v>11614</v>
      </c>
      <c r="ABC321" s="28">
        <f t="shared" si="185"/>
        <v>11836.946211299999</v>
      </c>
      <c r="ABD321" s="28">
        <f t="shared" si="185"/>
        <v>13111.8423702</v>
      </c>
      <c r="ABE321" s="28">
        <f t="shared" si="185"/>
        <v>6371.9454792000006</v>
      </c>
      <c r="ABF321" s="28">
        <f t="shared" si="185"/>
        <v>14440.4210748</v>
      </c>
      <c r="ABG321" s="28">
        <f t="shared" si="185"/>
        <v>17697.1621806</v>
      </c>
      <c r="ABH321" s="28">
        <f t="shared" si="185"/>
        <v>22205.136502499998</v>
      </c>
      <c r="ABI321" s="28">
        <f t="shared" si="185"/>
        <v>51585.656228400003</v>
      </c>
      <c r="ABJ321" s="28">
        <f t="shared" si="185"/>
        <v>73913.5901763</v>
      </c>
      <c r="ABK321" s="28">
        <f t="shared" si="185"/>
        <v>90351.10483349998</v>
      </c>
      <c r="ABL321" s="28">
        <f t="shared" si="185"/>
        <v>69453.93381989999</v>
      </c>
      <c r="ABM321" s="28">
        <f t="shared" si="185"/>
        <v>76626.010110299991</v>
      </c>
      <c r="ABN321" s="28">
        <f t="shared" ref="ABN321:ADP321" si="186">ABN290</f>
        <v>61232.163507899997</v>
      </c>
      <c r="ABO321" s="28">
        <f t="shared" si="186"/>
        <v>59932.281632999991</v>
      </c>
      <c r="ABP321" s="28">
        <f t="shared" si="186"/>
        <v>53035.305424499995</v>
      </c>
      <c r="ABQ321" s="28">
        <f t="shared" si="186"/>
        <v>38495.308922700002</v>
      </c>
      <c r="ABR321" s="28">
        <f t="shared" si="186"/>
        <v>36735.983823000002</v>
      </c>
      <c r="ABS321" s="28">
        <f t="shared" si="186"/>
        <v>51866.194377899992</v>
      </c>
      <c r="ABT321" s="28">
        <f t="shared" si="186"/>
        <v>35681.108939699989</v>
      </c>
      <c r="ABU321" s="28">
        <f t="shared" si="186"/>
        <v>33955.110375899996</v>
      </c>
      <c r="ABV321" s="28">
        <f t="shared" si="186"/>
        <v>24792.77483129999</v>
      </c>
      <c r="ABW321" s="28">
        <f t="shared" si="186"/>
        <v>46461.232851599991</v>
      </c>
      <c r="ABX321" s="28">
        <f t="shared" si="186"/>
        <v>42663.110070000002</v>
      </c>
      <c r="ABY321" s="28">
        <f t="shared" si="186"/>
        <v>32691.494532900011</v>
      </c>
      <c r="ABZ321" s="28">
        <f t="shared" si="186"/>
        <v>51969.444174899989</v>
      </c>
      <c r="ACA321" s="28">
        <f t="shared" si="186"/>
        <v>48851.814717300003</v>
      </c>
      <c r="ACB321" s="28">
        <f t="shared" si="186"/>
        <v>51971.444174900003</v>
      </c>
      <c r="ACC321" s="28">
        <f t="shared" si="186"/>
        <v>35280.823071899991</v>
      </c>
      <c r="ACD321" s="28">
        <f t="shared" si="186"/>
        <v>37529.46402449999</v>
      </c>
      <c r="ACE321" s="28">
        <f t="shared" si="186"/>
        <v>25953.324595800004</v>
      </c>
      <c r="ACF321" s="28">
        <f t="shared" si="186"/>
        <v>25212.828809699997</v>
      </c>
      <c r="ACG321" s="28">
        <f t="shared" si="186"/>
        <v>19745.7704304</v>
      </c>
      <c r="ACH321" s="28">
        <f t="shared" si="186"/>
        <v>17061.202221</v>
      </c>
      <c r="ACI321" s="28">
        <f t="shared" si="186"/>
        <v>16444.642935</v>
      </c>
      <c r="ACJ321" s="28">
        <f t="shared" si="186"/>
        <v>16296.124899599996</v>
      </c>
      <c r="ACK321" s="28">
        <f t="shared" si="186"/>
        <v>9835.700590800001</v>
      </c>
      <c r="ACL321" s="28">
        <f t="shared" si="186"/>
        <v>13160.821722299997</v>
      </c>
      <c r="ACM321" s="28">
        <f t="shared" si="186"/>
        <v>16221.4617012</v>
      </c>
      <c r="ACN321" s="28">
        <f t="shared" si="186"/>
        <v>6397.9600187999986</v>
      </c>
      <c r="ACO321" s="28">
        <f t="shared" si="186"/>
        <v>0</v>
      </c>
      <c r="ACP321" s="28">
        <f t="shared" si="186"/>
        <v>0</v>
      </c>
      <c r="ACQ321" s="28">
        <f t="shared" si="186"/>
        <v>0</v>
      </c>
      <c r="ACR321" s="28">
        <f t="shared" si="186"/>
        <v>0</v>
      </c>
      <c r="ACS321" s="28">
        <f t="shared" si="186"/>
        <v>0</v>
      </c>
      <c r="ACT321" s="28">
        <f t="shared" si="186"/>
        <v>0</v>
      </c>
      <c r="ACU321" s="28">
        <f t="shared" si="186"/>
        <v>0</v>
      </c>
      <c r="ACV321" s="28">
        <f t="shared" si="186"/>
        <v>0</v>
      </c>
      <c r="ACW321" s="28">
        <f t="shared" si="186"/>
        <v>0</v>
      </c>
      <c r="ACX321" s="28">
        <f t="shared" si="186"/>
        <v>0</v>
      </c>
      <c r="ACY321" s="28">
        <f t="shared" si="186"/>
        <v>0</v>
      </c>
      <c r="ACZ321" s="28">
        <f t="shared" si="186"/>
        <v>0</v>
      </c>
      <c r="ADA321" s="28">
        <f t="shared" si="186"/>
        <v>0</v>
      </c>
      <c r="ADB321" s="28">
        <f t="shared" si="186"/>
        <v>0</v>
      </c>
      <c r="ADC321" s="28">
        <f t="shared" si="186"/>
        <v>0</v>
      </c>
      <c r="ADD321" s="28">
        <f t="shared" si="186"/>
        <v>0</v>
      </c>
      <c r="ADE321" s="28">
        <f t="shared" si="186"/>
        <v>0</v>
      </c>
      <c r="ADF321" s="28">
        <f t="shared" si="186"/>
        <v>0</v>
      </c>
      <c r="ADG321" s="28">
        <f t="shared" si="186"/>
        <v>0</v>
      </c>
      <c r="ADH321" s="28">
        <f t="shared" si="186"/>
        <v>0</v>
      </c>
      <c r="ADI321" s="28">
        <f t="shared" si="186"/>
        <v>0</v>
      </c>
      <c r="ADJ321" s="28">
        <f t="shared" si="186"/>
        <v>0</v>
      </c>
      <c r="ADK321" s="28">
        <f t="shared" si="186"/>
        <v>0</v>
      </c>
      <c r="ADL321" s="28">
        <f t="shared" si="186"/>
        <v>0</v>
      </c>
      <c r="ADM321" s="28">
        <f t="shared" si="186"/>
        <v>0</v>
      </c>
      <c r="ADN321" s="28">
        <f t="shared" si="186"/>
        <v>0</v>
      </c>
      <c r="ADO321" s="28">
        <f t="shared" si="186"/>
        <v>0</v>
      </c>
      <c r="ADP321" s="28">
        <f t="shared" si="186"/>
        <v>0</v>
      </c>
    </row>
    <row r="322" spans="1:796" s="2" customFormat="1" ht="16.5">
      <c r="A322" s="30" t="s">
        <v>304</v>
      </c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8"/>
      <c r="DL322" s="28"/>
      <c r="DM322" s="28"/>
      <c r="DN322" s="28"/>
      <c r="DO322" s="28"/>
      <c r="DP322" s="28"/>
      <c r="DQ322" s="28"/>
      <c r="DR322" s="28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4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  <c r="JB322" s="27"/>
      <c r="JC322" s="27"/>
      <c r="JD322" s="27"/>
      <c r="JE322" s="27"/>
      <c r="JF322" s="27"/>
      <c r="JG322" s="27"/>
      <c r="JH322" s="27"/>
      <c r="JI322" s="27"/>
      <c r="JJ322" s="27"/>
      <c r="JK322" s="27"/>
      <c r="JL322" s="27"/>
      <c r="JM322" s="27"/>
      <c r="JN322" s="27"/>
      <c r="JO322" s="27"/>
      <c r="JP322" s="27"/>
      <c r="JQ322" s="27"/>
      <c r="JR322" s="27"/>
      <c r="JS322" s="27"/>
      <c r="JT322" s="27"/>
      <c r="JU322" s="27"/>
      <c r="JV322" s="27"/>
      <c r="JW322" s="27"/>
      <c r="JX322" s="27"/>
      <c r="JY322" s="27"/>
      <c r="JZ322" s="27"/>
      <c r="KA322" s="27"/>
      <c r="KB322" s="27"/>
      <c r="KC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S322" s="27"/>
      <c r="KT322" s="27"/>
      <c r="KU322" s="27"/>
      <c r="KV322" s="27"/>
      <c r="KW322" s="27"/>
      <c r="KX322" s="27"/>
      <c r="KY322" s="27"/>
      <c r="KZ322" s="27"/>
      <c r="LA322" s="27"/>
      <c r="LB322" s="27"/>
      <c r="LC322" s="27"/>
      <c r="LD322" s="27"/>
      <c r="LE322" s="27"/>
      <c r="LF322" s="27"/>
      <c r="LG322" s="27"/>
      <c r="LH322" s="27"/>
      <c r="LI322" s="27"/>
      <c r="LJ322" s="27"/>
      <c r="LK322" s="27"/>
      <c r="LL322" s="27"/>
      <c r="LM322" s="27"/>
      <c r="LN322" s="27"/>
      <c r="LO322" s="27"/>
      <c r="LP322" s="27"/>
      <c r="LQ322" s="27"/>
      <c r="LR322" s="27"/>
      <c r="LS322" s="27"/>
      <c r="LT322" s="27"/>
      <c r="LU322" s="27"/>
      <c r="LV322" s="27"/>
      <c r="LW322" s="27"/>
      <c r="LX322" s="27"/>
      <c r="LY322" s="27"/>
      <c r="LZ322" s="27"/>
      <c r="MA322" s="27"/>
      <c r="MB322" s="27"/>
      <c r="MC322" s="27"/>
      <c r="MD322" s="27"/>
      <c r="ME322" s="27"/>
      <c r="MF322" s="27"/>
      <c r="MG322" s="27"/>
      <c r="MH322" s="27"/>
      <c r="MI322" s="27"/>
      <c r="MJ322" s="27"/>
      <c r="MK322" s="27"/>
      <c r="ML322" s="27"/>
      <c r="MM322" s="27"/>
      <c r="MN322" s="27"/>
      <c r="MO322" s="27"/>
      <c r="MP322" s="27"/>
      <c r="MQ322" s="27"/>
      <c r="MR322" s="27"/>
      <c r="MS322" s="27"/>
      <c r="MT322" s="27"/>
      <c r="MU322" s="27"/>
      <c r="MV322" s="27"/>
      <c r="MW322" s="27"/>
      <c r="MX322" s="27"/>
      <c r="MY322" s="27"/>
      <c r="MZ322" s="27"/>
      <c r="NA322" s="27"/>
      <c r="NB322" s="31" t="s">
        <v>305</v>
      </c>
      <c r="NC322" s="28">
        <f>NC321-NC320</f>
        <v>37912</v>
      </c>
      <c r="ND322" s="28">
        <f t="shared" ref="ND322:PC322" si="187">ND321-ND320</f>
        <v>24825.8</v>
      </c>
      <c r="NE322" s="28">
        <f t="shared" si="187"/>
        <v>15992.4</v>
      </c>
      <c r="NF322" s="28">
        <f t="shared" si="187"/>
        <v>-2783.2000000000007</v>
      </c>
      <c r="NG322" s="28">
        <f t="shared" si="187"/>
        <v>12115.599999999999</v>
      </c>
      <c r="NH322" s="28">
        <f t="shared" si="187"/>
        <v>22617.800000000003</v>
      </c>
      <c r="NI322" s="28">
        <f t="shared" si="187"/>
        <v>28543</v>
      </c>
      <c r="NJ322" s="28">
        <f t="shared" si="187"/>
        <v>31925</v>
      </c>
      <c r="NK322" s="28">
        <f t="shared" si="187"/>
        <v>29544.399999999994</v>
      </c>
      <c r="NL322" s="28">
        <f t="shared" si="187"/>
        <v>21929</v>
      </c>
      <c r="NM322" s="28">
        <f t="shared" si="187"/>
        <v>25779</v>
      </c>
      <c r="NN322" s="28">
        <f t="shared" si="187"/>
        <v>21873.399999999994</v>
      </c>
      <c r="NO322" s="28">
        <f t="shared" si="187"/>
        <v>22949.800000000003</v>
      </c>
      <c r="NP322" s="28">
        <f t="shared" si="187"/>
        <v>11713</v>
      </c>
      <c r="NQ322" s="28">
        <f t="shared" si="187"/>
        <v>14292.199999999997</v>
      </c>
      <c r="NR322" s="28">
        <f t="shared" si="187"/>
        <v>8759.5999999999985</v>
      </c>
      <c r="NS322" s="28">
        <f t="shared" si="187"/>
        <v>12546</v>
      </c>
      <c r="NT322" s="28">
        <f t="shared" si="187"/>
        <v>13748.599999999999</v>
      </c>
      <c r="NU322" s="28">
        <f t="shared" si="187"/>
        <v>5062.1999999999971</v>
      </c>
      <c r="NV322" s="28">
        <f t="shared" si="187"/>
        <v>2455.8000000000029</v>
      </c>
      <c r="NW322" s="28">
        <f t="shared" si="187"/>
        <v>-890.40000000000146</v>
      </c>
      <c r="NX322" s="28">
        <f t="shared" si="187"/>
        <v>7466.5999999999985</v>
      </c>
      <c r="NY322" s="28">
        <f t="shared" si="187"/>
        <v>12401.800000000003</v>
      </c>
      <c r="NZ322" s="28">
        <f t="shared" si="187"/>
        <v>-5998.4000000000015</v>
      </c>
      <c r="OA322" s="28">
        <f t="shared" si="187"/>
        <v>-5234</v>
      </c>
      <c r="OB322" s="28">
        <f t="shared" si="187"/>
        <v>-9568.4000000000015</v>
      </c>
      <c r="OC322" s="28">
        <f t="shared" si="187"/>
        <v>61.19999999999709</v>
      </c>
      <c r="OD322" s="28">
        <f t="shared" si="187"/>
        <v>-1577</v>
      </c>
      <c r="OE322" s="28">
        <f t="shared" si="187"/>
        <v>5495</v>
      </c>
      <c r="OF322" s="28">
        <f t="shared" si="187"/>
        <v>-2811</v>
      </c>
      <c r="OG322" s="28">
        <f t="shared" si="187"/>
        <v>4208.7999999999993</v>
      </c>
      <c r="OH322" s="28">
        <f t="shared" si="187"/>
        <v>11788</v>
      </c>
      <c r="OI322" s="28">
        <f t="shared" si="187"/>
        <v>6896</v>
      </c>
      <c r="OJ322" s="28">
        <f t="shared" si="187"/>
        <v>13428.2</v>
      </c>
      <c r="OK322" s="28">
        <f t="shared" si="187"/>
        <v>10814.6</v>
      </c>
      <c r="OL322" s="28">
        <f t="shared" si="187"/>
        <v>5989.6</v>
      </c>
      <c r="OM322" s="28">
        <f t="shared" si="187"/>
        <v>-149.39999999999964</v>
      </c>
      <c r="ON322" s="28">
        <f t="shared" si="187"/>
        <v>3582.8</v>
      </c>
      <c r="OO322" s="28">
        <f t="shared" si="187"/>
        <v>6316.2</v>
      </c>
      <c r="OP322" s="28">
        <f t="shared" si="187"/>
        <v>2621.3999999999996</v>
      </c>
      <c r="OQ322" s="28">
        <f t="shared" si="187"/>
        <v>12076.2</v>
      </c>
      <c r="OR322" s="28">
        <f t="shared" si="187"/>
        <v>2579.8000000000002</v>
      </c>
      <c r="OS322" s="28">
        <f t="shared" si="187"/>
        <v>4068</v>
      </c>
      <c r="OT322" s="28">
        <f t="shared" si="187"/>
        <v>2858</v>
      </c>
      <c r="OU322" s="28">
        <f t="shared" si="187"/>
        <v>8548.2000000000007</v>
      </c>
      <c r="OV322" s="28">
        <f t="shared" si="187"/>
        <v>1165.7999999999993</v>
      </c>
      <c r="OW322" s="28">
        <f t="shared" si="187"/>
        <v>12738.2</v>
      </c>
      <c r="OX322" s="28">
        <f t="shared" si="187"/>
        <v>7579.6</v>
      </c>
      <c r="OY322" s="28">
        <f t="shared" si="187"/>
        <v>13421</v>
      </c>
      <c r="OZ322" s="28">
        <f t="shared" si="187"/>
        <v>8530.2000000000007</v>
      </c>
      <c r="PA322" s="28">
        <f t="shared" si="187"/>
        <v>9877.4</v>
      </c>
      <c r="PB322" s="28">
        <f t="shared" si="187"/>
        <v>13883.4</v>
      </c>
      <c r="PC322" s="28">
        <f t="shared" si="187"/>
        <v>10218.4</v>
      </c>
      <c r="PD322" s="28">
        <f>PD321-PD320</f>
        <v>26577.187013699997</v>
      </c>
      <c r="PE322" s="28">
        <f>PE321-PE320</f>
        <v>20504.803443599994</v>
      </c>
      <c r="PF322" s="28">
        <f t="shared" ref="PF322:RQ322" si="188">PF321-PF320</f>
        <v>21959.2668361</v>
      </c>
      <c r="PG322" s="28">
        <f t="shared" si="188"/>
        <v>611.60848080000142</v>
      </c>
      <c r="PH322" s="28">
        <f t="shared" si="188"/>
        <v>4551.4833170999918</v>
      </c>
      <c r="PI322" s="28">
        <f t="shared" si="188"/>
        <v>-2419.2461908999976</v>
      </c>
      <c r="PJ322" s="28">
        <f t="shared" si="188"/>
        <v>16641.466618899984</v>
      </c>
      <c r="PK322" s="28">
        <f t="shared" si="188"/>
        <v>5731.1058149000019</v>
      </c>
      <c r="PL322" s="28">
        <f t="shared" si="188"/>
        <v>7925.9847108999966</v>
      </c>
      <c r="PM322" s="28">
        <f t="shared" si="188"/>
        <v>-1799.7760281000083</v>
      </c>
      <c r="PN322" s="28">
        <f t="shared" si="188"/>
        <v>-4028.8661952000111</v>
      </c>
      <c r="PO322" s="28">
        <f t="shared" si="188"/>
        <v>-11918.696178500002</v>
      </c>
      <c r="PP322" s="28">
        <f t="shared" si="188"/>
        <v>2907.1817515000002</v>
      </c>
      <c r="PQ322" s="28">
        <f t="shared" si="188"/>
        <v>-15932.438547200007</v>
      </c>
      <c r="PR322" s="28">
        <f t="shared" si="188"/>
        <v>6928.3461452999909</v>
      </c>
      <c r="PS322" s="28">
        <f t="shared" si="188"/>
        <v>-13317.806840000005</v>
      </c>
      <c r="PT322" s="28">
        <f t="shared" si="188"/>
        <v>-6094.6554352000021</v>
      </c>
      <c r="PU322" s="28">
        <f t="shared" si="188"/>
        <v>-5426.1633666000052</v>
      </c>
      <c r="PV322" s="28">
        <f t="shared" si="188"/>
        <v>-8787.265117700008</v>
      </c>
      <c r="PW322" s="28">
        <f t="shared" si="188"/>
        <v>1743.65999249999</v>
      </c>
      <c r="PX322" s="28">
        <f t="shared" si="188"/>
        <v>-13645.216305599999</v>
      </c>
      <c r="PY322" s="28">
        <f t="shared" si="188"/>
        <v>-6029.2228878000024</v>
      </c>
      <c r="PZ322" s="28">
        <f t="shared" si="188"/>
        <v>-624.60878670000238</v>
      </c>
      <c r="QA322" s="28">
        <f t="shared" si="188"/>
        <v>-12934.523415000011</v>
      </c>
      <c r="QB322" s="28">
        <f t="shared" si="188"/>
        <v>-7147.5554596000038</v>
      </c>
      <c r="QC322" s="28">
        <f t="shared" si="188"/>
        <v>2226.3673571999971</v>
      </c>
      <c r="QD322" s="28">
        <f t="shared" si="188"/>
        <v>7778.3981013999946</v>
      </c>
      <c r="QE322" s="28">
        <f t="shared" si="188"/>
        <v>-4701.5418476000013</v>
      </c>
      <c r="QF322" s="28">
        <f t="shared" si="188"/>
        <v>4864.9739747999956</v>
      </c>
      <c r="QG322" s="28">
        <f t="shared" si="188"/>
        <v>3248.5089082000013</v>
      </c>
      <c r="QH322" s="28">
        <f t="shared" si="188"/>
        <v>-6338.4322533000013</v>
      </c>
      <c r="QI322" s="28">
        <f t="shared" si="188"/>
        <v>4823.6085834999976</v>
      </c>
      <c r="QJ322" s="28">
        <f t="shared" si="188"/>
        <v>6931.3355394999999</v>
      </c>
      <c r="QK322" s="28">
        <f t="shared" si="188"/>
        <v>14025.013155899996</v>
      </c>
      <c r="QL322" s="28">
        <f t="shared" si="188"/>
        <v>12560.474877999997</v>
      </c>
      <c r="QM322" s="28">
        <f t="shared" si="188"/>
        <v>17649.285900499999</v>
      </c>
      <c r="QN322" s="28">
        <f t="shared" si="188"/>
        <v>25702.758127399993</v>
      </c>
      <c r="QO322" s="28">
        <f t="shared" si="188"/>
        <v>13692.595541399998</v>
      </c>
      <c r="QP322" s="28">
        <f t="shared" si="188"/>
        <v>15535.342747799999</v>
      </c>
      <c r="QQ322" s="28">
        <f t="shared" si="188"/>
        <v>16723.615337699997</v>
      </c>
      <c r="QR322" s="28">
        <f t="shared" si="188"/>
        <v>21789.701076899997</v>
      </c>
      <c r="QS322" s="28">
        <f t="shared" si="188"/>
        <v>10985.273970699998</v>
      </c>
      <c r="QT322" s="28">
        <f t="shared" si="188"/>
        <v>24124.031470799997</v>
      </c>
      <c r="QU322" s="28">
        <f t="shared" si="188"/>
        <v>15354.706011799999</v>
      </c>
      <c r="QV322" s="28">
        <f t="shared" si="188"/>
        <v>15605.594779499996</v>
      </c>
      <c r="QW322" s="28">
        <f t="shared" si="188"/>
        <v>12976.720974299998</v>
      </c>
      <c r="QX322" s="28">
        <f t="shared" si="188"/>
        <v>17721.617505299997</v>
      </c>
      <c r="QY322" s="28">
        <f t="shared" si="188"/>
        <v>18496.534017599995</v>
      </c>
      <c r="QZ322" s="28">
        <f t="shared" si="188"/>
        <v>8686.6294282999952</v>
      </c>
      <c r="RA322" s="28">
        <f t="shared" si="188"/>
        <v>8164.1122125999955</v>
      </c>
      <c r="RB322" s="28">
        <f t="shared" si="188"/>
        <v>18044.458696499994</v>
      </c>
      <c r="RC322" s="28">
        <f t="shared" si="188"/>
        <v>12735.289204899997</v>
      </c>
      <c r="RD322" s="28">
        <f t="shared" si="188"/>
        <v>16475.721636760001</v>
      </c>
      <c r="RE322" s="28">
        <f t="shared" si="188"/>
        <v>11272.090161479999</v>
      </c>
      <c r="RF322" s="28">
        <f t="shared" si="188"/>
        <v>5475.6830470799978</v>
      </c>
      <c r="RG322" s="28">
        <f t="shared" si="188"/>
        <v>-3646.3615148600038</v>
      </c>
      <c r="RH322" s="28">
        <f t="shared" si="188"/>
        <v>-23493.232565620001</v>
      </c>
      <c r="RI322" s="28">
        <f t="shared" si="188"/>
        <v>-21026.233913920005</v>
      </c>
      <c r="RJ322" s="28">
        <f t="shared" si="188"/>
        <v>-40201.685736680003</v>
      </c>
      <c r="RK322" s="28">
        <f t="shared" si="188"/>
        <v>-44218.412143479996</v>
      </c>
      <c r="RL322" s="28">
        <f t="shared" si="188"/>
        <v>-47952.457372780002</v>
      </c>
      <c r="RM322" s="28">
        <f t="shared" si="188"/>
        <v>-39637.568242280009</v>
      </c>
      <c r="RN322" s="28">
        <f t="shared" si="188"/>
        <v>-52560.229968759995</v>
      </c>
      <c r="RO322" s="28">
        <f t="shared" si="188"/>
        <v>-36082.556945200005</v>
      </c>
      <c r="RP322" s="28">
        <f t="shared" si="188"/>
        <v>-29615.375835600011</v>
      </c>
      <c r="RQ322" s="28">
        <f t="shared" si="188"/>
        <v>-29632.359870560002</v>
      </c>
      <c r="RR322" s="28">
        <f t="shared" ref="RR322:UC322" si="189">RR321-RR320</f>
        <v>-24816.447874959995</v>
      </c>
      <c r="RS322" s="28">
        <f t="shared" si="189"/>
        <v>-35045.800544700003</v>
      </c>
      <c r="RT322" s="28">
        <f t="shared" si="189"/>
        <v>-23537.489926859998</v>
      </c>
      <c r="RU322" s="28">
        <f t="shared" si="189"/>
        <v>-28683.610690079993</v>
      </c>
      <c r="RV322" s="28">
        <f t="shared" si="189"/>
        <v>-13918.684580660003</v>
      </c>
      <c r="RW322" s="28">
        <f t="shared" si="189"/>
        <v>-11218.067426300011</v>
      </c>
      <c r="RX322" s="28">
        <f t="shared" si="189"/>
        <v>-20605.958222880006</v>
      </c>
      <c r="RY322" s="28">
        <f t="shared" si="189"/>
        <v>-11695.21682704</v>
      </c>
      <c r="RZ322" s="28">
        <f t="shared" si="189"/>
        <v>-7816.2734295600021</v>
      </c>
      <c r="SA322" s="28">
        <f t="shared" si="189"/>
        <v>-8830.5945390999987</v>
      </c>
      <c r="SB322" s="28">
        <f t="shared" si="189"/>
        <v>9038.1299789199984</v>
      </c>
      <c r="SC322" s="28">
        <f t="shared" si="189"/>
        <v>-3043.8902599400062</v>
      </c>
      <c r="SD322" s="28">
        <f t="shared" si="189"/>
        <v>189.79913271999976</v>
      </c>
      <c r="SE322" s="28">
        <f t="shared" si="189"/>
        <v>5437.4302595199988</v>
      </c>
      <c r="SF322" s="28">
        <f t="shared" si="189"/>
        <v>8809.8202511399977</v>
      </c>
      <c r="SG322" s="28">
        <f t="shared" si="189"/>
        <v>4518.1214419600001</v>
      </c>
      <c r="SH322" s="28">
        <f t="shared" si="189"/>
        <v>13939.098187060001</v>
      </c>
      <c r="SI322" s="28">
        <f t="shared" si="189"/>
        <v>2746.7263117999973</v>
      </c>
      <c r="SJ322" s="28">
        <f t="shared" si="189"/>
        <v>1763.6996636999993</v>
      </c>
      <c r="SK322" s="28">
        <f t="shared" si="189"/>
        <v>3245.6110438199976</v>
      </c>
      <c r="SL322" s="28">
        <f t="shared" si="189"/>
        <v>12072.7242768</v>
      </c>
      <c r="SM322" s="28">
        <f t="shared" si="189"/>
        <v>8088.903064099999</v>
      </c>
      <c r="SN322" s="28">
        <f t="shared" si="189"/>
        <v>3853.8537059200007</v>
      </c>
      <c r="SO322" s="28">
        <f t="shared" si="189"/>
        <v>9347.984430919998</v>
      </c>
      <c r="SP322" s="28">
        <f t="shared" si="189"/>
        <v>9126.6089138399984</v>
      </c>
      <c r="SQ322" s="28">
        <f t="shared" si="189"/>
        <v>14985.913615059999</v>
      </c>
      <c r="SR322" s="28">
        <f t="shared" si="189"/>
        <v>12461.490953620001</v>
      </c>
      <c r="SS322" s="28">
        <f t="shared" si="189"/>
        <v>16595.105790259997</v>
      </c>
      <c r="ST322" s="28">
        <f t="shared" si="189"/>
        <v>13274.155901239998</v>
      </c>
      <c r="SU322" s="28">
        <f t="shared" si="189"/>
        <v>15840.942924139999</v>
      </c>
      <c r="SV322" s="28">
        <f t="shared" si="189"/>
        <v>19747.027024699993</v>
      </c>
      <c r="SW322" s="28">
        <f t="shared" si="189"/>
        <v>4696.7421405399946</v>
      </c>
      <c r="SX322" s="28">
        <f t="shared" si="189"/>
        <v>22965.620174039999</v>
      </c>
      <c r="SY322" s="28">
        <f t="shared" si="189"/>
        <v>19785.425590279996</v>
      </c>
      <c r="SZ322" s="28">
        <f t="shared" si="189"/>
        <v>16701.167420739992</v>
      </c>
      <c r="TA322" s="28">
        <f t="shared" si="189"/>
        <v>23903.443650979996</v>
      </c>
      <c r="TB322" s="28">
        <f t="shared" si="189"/>
        <v>13818.565758799999</v>
      </c>
      <c r="TC322" s="28">
        <f t="shared" si="189"/>
        <v>28507.527050819997</v>
      </c>
      <c r="TD322" s="28">
        <f t="shared" si="189"/>
        <v>9933.8374311599982</v>
      </c>
      <c r="TE322" s="28">
        <f t="shared" si="189"/>
        <v>335.10961644000054</v>
      </c>
      <c r="TF322" s="28">
        <f t="shared" si="189"/>
        <v>8402.8950926199941</v>
      </c>
      <c r="TG322" s="28">
        <f t="shared" si="189"/>
        <v>13065.117296080003</v>
      </c>
      <c r="TH322" s="28">
        <f t="shared" si="189"/>
        <v>-74.462515079998411</v>
      </c>
      <c r="TI322" s="28">
        <f t="shared" si="189"/>
        <v>-25207.955284200005</v>
      </c>
      <c r="TJ322" s="28">
        <f t="shared" si="189"/>
        <v>-30698.1978179</v>
      </c>
      <c r="TK322" s="28">
        <f t="shared" si="189"/>
        <v>-27543.847172080008</v>
      </c>
      <c r="TL322" s="28">
        <f t="shared" si="189"/>
        <v>-34122.452119959999</v>
      </c>
      <c r="TM322" s="28">
        <f t="shared" si="189"/>
        <v>-30326.692970700002</v>
      </c>
      <c r="TN322" s="28">
        <f t="shared" si="189"/>
        <v>-29440.284194299995</v>
      </c>
      <c r="TO322" s="28">
        <f t="shared" si="189"/>
        <v>-3550.0044213200163</v>
      </c>
      <c r="TP322" s="28">
        <f t="shared" si="189"/>
        <v>-9150.9144321400017</v>
      </c>
      <c r="TQ322" s="28">
        <f t="shared" si="189"/>
        <v>-7422.7090746600079</v>
      </c>
      <c r="TR322" s="28">
        <f t="shared" si="189"/>
        <v>-9754.0651530800023</v>
      </c>
      <c r="TS322" s="28">
        <f t="shared" si="189"/>
        <v>-14697.189458860012</v>
      </c>
      <c r="TT322" s="28">
        <f t="shared" si="189"/>
        <v>-12653.682306480012</v>
      </c>
      <c r="TU322" s="28">
        <f t="shared" si="189"/>
        <v>-9690.1883565000026</v>
      </c>
      <c r="TV322" s="28">
        <f t="shared" si="189"/>
        <v>-8598.0751785199973</v>
      </c>
      <c r="TW322" s="28">
        <f t="shared" si="189"/>
        <v>-6241.337962040001</v>
      </c>
      <c r="TX322" s="28">
        <f t="shared" si="189"/>
        <v>-5995.1926731799977</v>
      </c>
      <c r="TY322" s="28">
        <f t="shared" si="189"/>
        <v>564.97503277999203</v>
      </c>
      <c r="TZ322" s="28">
        <f t="shared" si="189"/>
        <v>-28344.981475080003</v>
      </c>
      <c r="UA322" s="28">
        <f t="shared" si="189"/>
        <v>-9172.6513462799994</v>
      </c>
      <c r="UB322" s="28">
        <f t="shared" si="189"/>
        <v>-20762.19392048</v>
      </c>
      <c r="UC322" s="28">
        <f t="shared" si="189"/>
        <v>-9807.851762739996</v>
      </c>
      <c r="UD322" s="28">
        <f t="shared" ref="UD322:WO322" si="190">UD321-UD320</f>
        <v>-11302.602740880004</v>
      </c>
      <c r="UE322" s="28">
        <f t="shared" si="190"/>
        <v>-6357.638416279995</v>
      </c>
      <c r="UF322" s="28">
        <f t="shared" si="190"/>
        <v>-3497.4299115799986</v>
      </c>
      <c r="UG322" s="28">
        <f t="shared" si="190"/>
        <v>-7400.2544665599999</v>
      </c>
      <c r="UH322" s="28">
        <f t="shared" si="190"/>
        <v>-8745.6956459199973</v>
      </c>
      <c r="UI322" s="28">
        <f t="shared" si="190"/>
        <v>-1768.3298335000036</v>
      </c>
      <c r="UJ322" s="28">
        <f t="shared" si="190"/>
        <v>7565.0215800799961</v>
      </c>
      <c r="UK322" s="28">
        <f t="shared" si="190"/>
        <v>2657.2051869199968</v>
      </c>
      <c r="UL322" s="28">
        <f t="shared" si="190"/>
        <v>-1128.0934911800014</v>
      </c>
      <c r="UM322" s="28">
        <f t="shared" si="190"/>
        <v>4794.5324492599975</v>
      </c>
      <c r="UN322" s="28">
        <f t="shared" si="190"/>
        <v>-1364.3277004599986</v>
      </c>
      <c r="UO322" s="28">
        <f t="shared" si="190"/>
        <v>-889.24361351999869</v>
      </c>
      <c r="UP322" s="28">
        <f t="shared" si="190"/>
        <v>3924.6816263600012</v>
      </c>
      <c r="UQ322" s="28">
        <f t="shared" si="190"/>
        <v>-4728.77393166</v>
      </c>
      <c r="UR322" s="28">
        <f t="shared" si="190"/>
        <v>-1141.8045589799985</v>
      </c>
      <c r="US322" s="28">
        <f t="shared" si="190"/>
        <v>-5549.2650140199985</v>
      </c>
      <c r="UT322" s="28">
        <f t="shared" si="190"/>
        <v>-6017.5414778400009</v>
      </c>
      <c r="UU322" s="28">
        <f t="shared" si="190"/>
        <v>5009.6859218399986</v>
      </c>
      <c r="UV322" s="28">
        <f t="shared" si="190"/>
        <v>-656.37000472</v>
      </c>
      <c r="UW322" s="28">
        <f t="shared" si="190"/>
        <v>-179.49494164000134</v>
      </c>
      <c r="UX322" s="28">
        <f t="shared" si="190"/>
        <v>-5830.6135713800031</v>
      </c>
      <c r="UY322" s="28">
        <f t="shared" si="190"/>
        <v>-3544.1649563799983</v>
      </c>
      <c r="UZ322" s="28">
        <f t="shared" si="190"/>
        <v>6042.9963182600004</v>
      </c>
      <c r="VA322" s="28">
        <f t="shared" si="190"/>
        <v>8064.7150804799967</v>
      </c>
      <c r="VB322" s="28">
        <f t="shared" si="190"/>
        <v>17755.272529779999</v>
      </c>
      <c r="VC322" s="28">
        <f t="shared" si="190"/>
        <v>1416.7263041599981</v>
      </c>
      <c r="VD322" s="28">
        <f t="shared" si="190"/>
        <v>27086.987954039989</v>
      </c>
      <c r="VE322" s="28">
        <f t="shared" si="190"/>
        <v>31516.275362379994</v>
      </c>
      <c r="VF322" s="28">
        <f t="shared" si="190"/>
        <v>22859.685747579995</v>
      </c>
      <c r="VG322" s="28">
        <f t="shared" si="190"/>
        <v>21361.549736020002</v>
      </c>
      <c r="VH322" s="28">
        <f t="shared" si="190"/>
        <v>41805.210579499995</v>
      </c>
      <c r="VI322" s="28">
        <f t="shared" si="190"/>
        <v>36179.533496059987</v>
      </c>
      <c r="VJ322" s="28">
        <f t="shared" si="190"/>
        <v>17696.639208999986</v>
      </c>
      <c r="VK322" s="28">
        <f t="shared" si="190"/>
        <v>24761.269325360001</v>
      </c>
      <c r="VL322" s="28">
        <f t="shared" si="190"/>
        <v>8418.1813235199807</v>
      </c>
      <c r="VM322" s="28">
        <f t="shared" si="190"/>
        <v>32009.220674579992</v>
      </c>
      <c r="VN322" s="28">
        <f t="shared" si="190"/>
        <v>18387.185413559986</v>
      </c>
      <c r="VO322" s="28">
        <f t="shared" si="190"/>
        <v>11561.396652460011</v>
      </c>
      <c r="VP322" s="28">
        <f t="shared" si="190"/>
        <v>26057.665029439995</v>
      </c>
      <c r="VQ322" s="28">
        <f t="shared" si="190"/>
        <v>38206.838564419995</v>
      </c>
      <c r="VR322" s="28">
        <f t="shared" si="190"/>
        <v>40393.132311959991</v>
      </c>
      <c r="VS322" s="28">
        <f t="shared" si="190"/>
        <v>55046.836257959993</v>
      </c>
      <c r="VT322" s="28">
        <f t="shared" si="190"/>
        <v>37633.539617539995</v>
      </c>
      <c r="VU322" s="28">
        <f t="shared" si="190"/>
        <v>19655.655308820002</v>
      </c>
      <c r="VV322" s="28">
        <f t="shared" si="190"/>
        <v>19934.646828439996</v>
      </c>
      <c r="VW322" s="28">
        <f t="shared" si="190"/>
        <v>38518.589219419999</v>
      </c>
      <c r="VX322" s="28">
        <f t="shared" si="190"/>
        <v>33846.041718020002</v>
      </c>
      <c r="VY322" s="28">
        <f t="shared" si="190"/>
        <v>22603.655834279998</v>
      </c>
      <c r="VZ322" s="28">
        <f t="shared" si="190"/>
        <v>26068.137046399992</v>
      </c>
      <c r="WA322" s="28">
        <f t="shared" si="190"/>
        <v>-12441.287148099997</v>
      </c>
      <c r="WB322" s="28">
        <f t="shared" si="190"/>
        <v>-10650.367510599997</v>
      </c>
      <c r="WC322" s="28">
        <f t="shared" si="190"/>
        <v>7819.0677779199978</v>
      </c>
      <c r="WD322" s="28">
        <f t="shared" si="190"/>
        <v>-8891.463147540002</v>
      </c>
      <c r="WE322" s="28">
        <f t="shared" si="190"/>
        <v>-6714.8477497200038</v>
      </c>
      <c r="WF322" s="28">
        <f t="shared" si="190"/>
        <v>-5769.4635193200011</v>
      </c>
      <c r="WG322" s="28">
        <f t="shared" si="190"/>
        <v>-5148.5470933400029</v>
      </c>
      <c r="WH322" s="28">
        <f t="shared" si="190"/>
        <v>-5130.4450932600012</v>
      </c>
      <c r="WI322" s="28">
        <f t="shared" si="190"/>
        <v>-6521.2754372199997</v>
      </c>
      <c r="WJ322" s="28">
        <f t="shared" si="190"/>
        <v>-7242.4761115799993</v>
      </c>
      <c r="WK322" s="28">
        <f t="shared" si="190"/>
        <v>-7642.501156119999</v>
      </c>
      <c r="WL322" s="28">
        <f t="shared" si="190"/>
        <v>-12056.672210539999</v>
      </c>
      <c r="WM322" s="28">
        <f t="shared" si="190"/>
        <v>-5466.6809884800005</v>
      </c>
      <c r="WN322" s="28">
        <f t="shared" si="190"/>
        <v>-4033.9218078400008</v>
      </c>
      <c r="WO322" s="28">
        <f t="shared" si="190"/>
        <v>-8055.3665979399984</v>
      </c>
      <c r="WP322" s="28">
        <f t="shared" ref="WP322:ZA322" si="191">WP321-WP320</f>
        <v>-7870.6558392799989</v>
      </c>
      <c r="WQ322" s="28">
        <f t="shared" si="191"/>
        <v>-5638.8797553599998</v>
      </c>
      <c r="WR322" s="28">
        <f t="shared" si="191"/>
        <v>-12862.563733880001</v>
      </c>
      <c r="WS322" s="28">
        <f t="shared" si="191"/>
        <v>-10120.979215860001</v>
      </c>
      <c r="WT322" s="28">
        <f t="shared" si="191"/>
        <v>-12001.258197800002</v>
      </c>
      <c r="WU322" s="28">
        <f t="shared" si="191"/>
        <v>-11378.483970559999</v>
      </c>
      <c r="WV322" s="28">
        <f t="shared" si="191"/>
        <v>-13719.69014284</v>
      </c>
      <c r="WW322" s="28">
        <f t="shared" si="191"/>
        <v>-11977.900128939998</v>
      </c>
      <c r="WX322" s="28">
        <f t="shared" si="191"/>
        <v>-17984.064126320001</v>
      </c>
      <c r="WY322" s="28">
        <f t="shared" si="191"/>
        <v>-19090.473092499997</v>
      </c>
      <c r="WZ322" s="28">
        <f t="shared" si="191"/>
        <v>-27971.380510340001</v>
      </c>
      <c r="XA322" s="28">
        <f t="shared" si="191"/>
        <v>-19468.7354987</v>
      </c>
      <c r="XB322" s="28">
        <f t="shared" si="191"/>
        <v>-23978.82248178</v>
      </c>
      <c r="XC322" s="28">
        <f t="shared" si="191"/>
        <v>-20120.715232959996</v>
      </c>
      <c r="XD322" s="28">
        <f t="shared" si="191"/>
        <v>-34371.049331299997</v>
      </c>
      <c r="XE322" s="28">
        <f t="shared" si="191"/>
        <v>-31723.749983919999</v>
      </c>
      <c r="XF322" s="28">
        <f t="shared" si="191"/>
        <v>-24981.499204439995</v>
      </c>
      <c r="XG322" s="28">
        <f t="shared" si="191"/>
        <v>-14662.707962520002</v>
      </c>
      <c r="XH322" s="28">
        <f t="shared" si="191"/>
        <v>-11211.055066560002</v>
      </c>
      <c r="XI322" s="28">
        <f t="shared" si="191"/>
        <v>9863.2453846799981</v>
      </c>
      <c r="XJ322" s="28">
        <f t="shared" si="191"/>
        <v>22173.282417959999</v>
      </c>
      <c r="XK322" s="28">
        <f t="shared" si="191"/>
        <v>12384.293149540012</v>
      </c>
      <c r="XL322" s="28">
        <f t="shared" si="191"/>
        <v>19361.175072179991</v>
      </c>
      <c r="XM322" s="28">
        <f t="shared" si="191"/>
        <v>28987.254879420012</v>
      </c>
      <c r="XN322" s="28">
        <f t="shared" si="191"/>
        <v>10899.579354299989</v>
      </c>
      <c r="XO322" s="28">
        <f t="shared" si="191"/>
        <v>16749.659753019994</v>
      </c>
      <c r="XP322" s="28">
        <f t="shared" si="191"/>
        <v>16195.784250680008</v>
      </c>
      <c r="XQ322" s="28">
        <f t="shared" si="191"/>
        <v>22598.072579240004</v>
      </c>
      <c r="XR322" s="28">
        <f t="shared" si="191"/>
        <v>7008.1466579400003</v>
      </c>
      <c r="XS322" s="28">
        <f t="shared" si="191"/>
        <v>7524.0988441800146</v>
      </c>
      <c r="XT322" s="28">
        <f t="shared" si="191"/>
        <v>13122.039750399992</v>
      </c>
      <c r="XU322" s="28">
        <f t="shared" si="191"/>
        <v>12651.108055199998</v>
      </c>
      <c r="XV322" s="28">
        <f t="shared" si="191"/>
        <v>-13206.714245259995</v>
      </c>
      <c r="XW322" s="28">
        <f t="shared" si="191"/>
        <v>14985.469223600012</v>
      </c>
      <c r="XX322" s="28">
        <f t="shared" si="191"/>
        <v>-702.93625271999917</v>
      </c>
      <c r="XY322" s="28">
        <f t="shared" si="191"/>
        <v>444.33112504000019</v>
      </c>
      <c r="XZ322" s="28">
        <f t="shared" si="191"/>
        <v>-2643.1534710600026</v>
      </c>
      <c r="YA322" s="28">
        <f t="shared" si="191"/>
        <v>4390.1893164799912</v>
      </c>
      <c r="YB322" s="28">
        <f t="shared" si="191"/>
        <v>5215.5101349600009</v>
      </c>
      <c r="YC322" s="28">
        <f t="shared" si="191"/>
        <v>-5005.6953148799985</v>
      </c>
      <c r="YD322" s="28">
        <f t="shared" si="191"/>
        <v>-1540.3129226400015</v>
      </c>
      <c r="YE322" s="28">
        <f t="shared" si="191"/>
        <v>3317.5947413800022</v>
      </c>
      <c r="YF322" s="28">
        <f t="shared" si="191"/>
        <v>-2908.0313913799982</v>
      </c>
      <c r="YG322" s="28">
        <f t="shared" si="191"/>
        <v>1222.8925910000034</v>
      </c>
      <c r="YH322" s="28">
        <f t="shared" si="191"/>
        <v>8091.8276532399977</v>
      </c>
      <c r="YI322" s="28">
        <f t="shared" si="191"/>
        <v>8551.8070192800005</v>
      </c>
      <c r="YJ322" s="28">
        <f t="shared" si="191"/>
        <v>21226.744441760002</v>
      </c>
      <c r="YK322" s="28">
        <f t="shared" si="191"/>
        <v>5023.5011666800019</v>
      </c>
      <c r="YL322" s="28">
        <f t="shared" si="191"/>
        <v>5419.6984114199986</v>
      </c>
      <c r="YM322" s="28">
        <f t="shared" si="191"/>
        <v>1551.2011382599994</v>
      </c>
      <c r="YN322" s="28">
        <f t="shared" si="191"/>
        <v>12984.434370839997</v>
      </c>
      <c r="YO322" s="28">
        <f t="shared" si="191"/>
        <v>4486.4117305399996</v>
      </c>
      <c r="YP322" s="28">
        <f t="shared" si="191"/>
        <v>-777.07799392000379</v>
      </c>
      <c r="YQ322" s="28">
        <f t="shared" si="191"/>
        <v>-256.40741895999963</v>
      </c>
      <c r="YR322" s="28">
        <f t="shared" si="191"/>
        <v>3924.6718088999987</v>
      </c>
      <c r="YS322" s="28">
        <f t="shared" si="191"/>
        <v>-778.69704493999961</v>
      </c>
      <c r="YT322" s="28">
        <f t="shared" si="191"/>
        <v>2651.077679299995</v>
      </c>
      <c r="YU322" s="28">
        <f t="shared" si="191"/>
        <v>-2885.6388591000032</v>
      </c>
      <c r="YV322" s="28">
        <f t="shared" si="191"/>
        <v>-5806.5926749400023</v>
      </c>
      <c r="YW322" s="28">
        <f t="shared" si="191"/>
        <v>-1449.7851800999979</v>
      </c>
      <c r="YX322" s="28">
        <f t="shared" si="191"/>
        <v>-4892.179394179997</v>
      </c>
      <c r="YY322" s="28">
        <f t="shared" si="191"/>
        <v>-714.62318715999936</v>
      </c>
      <c r="YZ322" s="28">
        <f t="shared" si="191"/>
        <v>5763.3711956799998</v>
      </c>
      <c r="ZA322" s="28">
        <f t="shared" si="191"/>
        <v>3771.2314475200074</v>
      </c>
      <c r="ZB322" s="28">
        <f t="shared" ref="ZB322:ABM322" si="192">ZB321-ZB320</f>
        <v>-3798.0517638800011</v>
      </c>
      <c r="ZC322" s="28">
        <f t="shared" si="192"/>
        <v>-9339.1035041999967</v>
      </c>
      <c r="ZD322" s="28">
        <f t="shared" si="192"/>
        <v>-13352.761166420001</v>
      </c>
      <c r="ZE322" s="28">
        <f t="shared" si="192"/>
        <v>-23018.642020499996</v>
      </c>
      <c r="ZF322" s="28">
        <f t="shared" si="192"/>
        <v>-10694.790343020002</v>
      </c>
      <c r="ZG322" s="28">
        <f t="shared" si="192"/>
        <v>-22112.16024402</v>
      </c>
      <c r="ZH322" s="28">
        <f t="shared" si="192"/>
        <v>-18890.80332132</v>
      </c>
      <c r="ZI322" s="28">
        <f t="shared" si="192"/>
        <v>-18514.805039219988</v>
      </c>
      <c r="ZJ322" s="28">
        <f t="shared" si="192"/>
        <v>4830.6868902600108</v>
      </c>
      <c r="ZK322" s="28">
        <f t="shared" si="192"/>
        <v>27836.755216620004</v>
      </c>
      <c r="ZL322" s="28">
        <f t="shared" si="192"/>
        <v>17207.089407480016</v>
      </c>
      <c r="ZM322" s="28">
        <f t="shared" si="192"/>
        <v>14463.643093199978</v>
      </c>
      <c r="ZN322" s="28">
        <f t="shared" si="192"/>
        <v>-5132.2644823799928</v>
      </c>
      <c r="ZO322" s="28">
        <f t="shared" si="192"/>
        <v>14056.993216560004</v>
      </c>
      <c r="ZP322" s="28">
        <f t="shared" si="192"/>
        <v>4621.7695607999922</v>
      </c>
      <c r="ZQ322" s="28">
        <f t="shared" si="192"/>
        <v>-5739.2630576399897</v>
      </c>
      <c r="ZR322" s="28">
        <f t="shared" si="192"/>
        <v>11852.055220740003</v>
      </c>
      <c r="ZS322" s="28">
        <f t="shared" si="192"/>
        <v>6670.855478700003</v>
      </c>
      <c r="ZT322" s="28">
        <f t="shared" si="192"/>
        <v>12177.817516199997</v>
      </c>
      <c r="ZU322" s="28">
        <f t="shared" si="192"/>
        <v>7169.842273440001</v>
      </c>
      <c r="ZV322" s="28">
        <f t="shared" si="192"/>
        <v>-8740.5105198599922</v>
      </c>
      <c r="ZW322" s="28">
        <f t="shared" si="192"/>
        <v>19706.30034786</v>
      </c>
      <c r="ZX322" s="28">
        <f t="shared" si="192"/>
        <v>13074.334401240005</v>
      </c>
      <c r="ZY322" s="28">
        <f t="shared" si="192"/>
        <v>20663.12099334001</v>
      </c>
      <c r="ZZ322" s="28">
        <f t="shared" si="192"/>
        <v>16155.528805919996</v>
      </c>
      <c r="AAA322" s="28">
        <f t="shared" si="192"/>
        <v>18499.98997938</v>
      </c>
      <c r="AAB322" s="28">
        <f t="shared" si="192"/>
        <v>22172.750605319998</v>
      </c>
      <c r="AAC322" s="28">
        <f t="shared" si="192"/>
        <v>-4184.7179467799979</v>
      </c>
      <c r="AAD322" s="28">
        <f t="shared" si="192"/>
        <v>-8694.3824788800048</v>
      </c>
      <c r="AAE322" s="28">
        <f t="shared" si="192"/>
        <v>-4882.5028559999992</v>
      </c>
      <c r="AAF322" s="28">
        <f t="shared" si="192"/>
        <v>5030.1610888200012</v>
      </c>
      <c r="AAG322" s="28">
        <f t="shared" si="192"/>
        <v>8838.454526579997</v>
      </c>
      <c r="AAH322" s="28">
        <f t="shared" si="192"/>
        <v>-2518.9202610600005</v>
      </c>
      <c r="AAI322" s="28">
        <f t="shared" si="192"/>
        <v>4537.8763449599974</v>
      </c>
      <c r="AAJ322" s="28">
        <f t="shared" si="192"/>
        <v>6.8343282000023464</v>
      </c>
      <c r="AAK322" s="28">
        <f t="shared" si="192"/>
        <v>-3152.2714179600007</v>
      </c>
      <c r="AAL322" s="28">
        <f t="shared" si="192"/>
        <v>-3789.4439196599997</v>
      </c>
      <c r="AAM322" s="28">
        <f t="shared" si="192"/>
        <v>-2430.9705407399997</v>
      </c>
      <c r="AAN322" s="28">
        <f t="shared" si="192"/>
        <v>-14421.152678519999</v>
      </c>
      <c r="AAO322" s="28">
        <f t="shared" si="192"/>
        <v>-13077.450266999998</v>
      </c>
      <c r="AAP322" s="28">
        <f t="shared" si="192"/>
        <v>-6299.3252305199967</v>
      </c>
      <c r="AAQ322" s="28">
        <f t="shared" si="192"/>
        <v>-7895.9198316600014</v>
      </c>
      <c r="AAR322" s="28">
        <f t="shared" si="192"/>
        <v>-15531.99556566</v>
      </c>
      <c r="AAS322" s="28">
        <f t="shared" si="192"/>
        <v>-15419.72151594</v>
      </c>
      <c r="AAT322" s="28">
        <f t="shared" si="192"/>
        <v>-9490.8168738600016</v>
      </c>
      <c r="AAU322" s="28">
        <f t="shared" si="192"/>
        <v>-12156.807468539999</v>
      </c>
      <c r="AAV322" s="28">
        <f t="shared" si="192"/>
        <v>-13858.900581120002</v>
      </c>
      <c r="AAW322" s="28">
        <f t="shared" si="192"/>
        <v>-13099.001068219997</v>
      </c>
      <c r="AAX322" s="28">
        <f t="shared" si="192"/>
        <v>-7168.2804708999975</v>
      </c>
      <c r="AAY322" s="28">
        <f t="shared" si="192"/>
        <v>-10834.810372439999</v>
      </c>
      <c r="AAZ322" s="28">
        <f t="shared" si="192"/>
        <v>-15160.836628259996</v>
      </c>
      <c r="ABA322" s="28">
        <f t="shared" si="192"/>
        <v>-15376.051617499994</v>
      </c>
      <c r="ABB322" s="28">
        <f t="shared" si="192"/>
        <v>-15428.878183159995</v>
      </c>
      <c r="ABC322" s="28">
        <f t="shared" si="192"/>
        <v>-17521.417063499997</v>
      </c>
      <c r="ABD322" s="28">
        <f t="shared" si="192"/>
        <v>-12471.215960699999</v>
      </c>
      <c r="ABE322" s="28">
        <f t="shared" si="192"/>
        <v>-22682.584140300001</v>
      </c>
      <c r="ABF322" s="28">
        <f t="shared" si="192"/>
        <v>-14150.498584319994</v>
      </c>
      <c r="ABG322" s="28">
        <f t="shared" si="192"/>
        <v>-10328.896578419994</v>
      </c>
      <c r="ABH322" s="28">
        <f t="shared" si="192"/>
        <v>-9680.5025507400023</v>
      </c>
      <c r="ABI322" s="28">
        <f t="shared" si="192"/>
        <v>4129.2496572600066</v>
      </c>
      <c r="ABJ322" s="28">
        <f t="shared" si="192"/>
        <v>7893.1567054200132</v>
      </c>
      <c r="ABK322" s="28">
        <f t="shared" si="192"/>
        <v>14348.444244959988</v>
      </c>
      <c r="ABL322" s="28">
        <f t="shared" si="192"/>
        <v>-11892.892168919992</v>
      </c>
      <c r="ABM322" s="28">
        <f t="shared" si="192"/>
        <v>-1440.0443929199973</v>
      </c>
      <c r="ABN322" s="28">
        <f t="shared" ref="ABN322:ADP322" si="193">ABN321-ABN320</f>
        <v>-11153.880828299996</v>
      </c>
      <c r="ABO322" s="28">
        <f t="shared" si="193"/>
        <v>-13743.892800120011</v>
      </c>
      <c r="ABP322" s="28">
        <f t="shared" si="193"/>
        <v>-17865.073540860001</v>
      </c>
      <c r="ABQ322" s="28">
        <f t="shared" si="193"/>
        <v>-28656.485117399978</v>
      </c>
      <c r="ABR322" s="28">
        <f t="shared" si="193"/>
        <v>-26105.274492779987</v>
      </c>
      <c r="ABS322" s="28">
        <f t="shared" si="193"/>
        <v>-11898.682976040007</v>
      </c>
      <c r="ABT322" s="28">
        <f t="shared" si="193"/>
        <v>-24273.608396520016</v>
      </c>
      <c r="ABU322" s="28">
        <f t="shared" si="193"/>
        <v>-18224.096233559998</v>
      </c>
      <c r="ABV322" s="28">
        <f t="shared" si="193"/>
        <v>-13944.373776060005</v>
      </c>
      <c r="ABW322" s="28">
        <f t="shared" si="193"/>
        <v>-12140.044992600015</v>
      </c>
      <c r="ABX322" s="28">
        <f t="shared" si="193"/>
        <v>-15076.109131019999</v>
      </c>
      <c r="ABY322" s="28">
        <f t="shared" si="193"/>
        <v>-21563.716429079977</v>
      </c>
      <c r="ABZ322" s="28">
        <f t="shared" si="193"/>
        <v>-2984.8009821000014</v>
      </c>
      <c r="ACA322" s="28">
        <f t="shared" si="193"/>
        <v>1402.5952138800058</v>
      </c>
      <c r="ACB322" s="28">
        <f t="shared" si="193"/>
        <v>10502.004640580009</v>
      </c>
      <c r="ACC322" s="28">
        <f t="shared" si="193"/>
        <v>4468.2617309399939</v>
      </c>
      <c r="ACD322" s="28">
        <f t="shared" si="193"/>
        <v>9907.5786167399892</v>
      </c>
      <c r="ACE322" s="28">
        <f t="shared" si="193"/>
        <v>-222.52719593999427</v>
      </c>
      <c r="ACF322" s="28">
        <f t="shared" si="193"/>
        <v>1926.3178674599985</v>
      </c>
      <c r="ACG322" s="28">
        <f t="shared" si="193"/>
        <v>-5714.37287526</v>
      </c>
      <c r="ACH322" s="28">
        <f t="shared" si="193"/>
        <v>-3657.3356206800017</v>
      </c>
      <c r="ACI322" s="28">
        <f t="shared" si="193"/>
        <v>-6090.613665779998</v>
      </c>
      <c r="ACJ322" s="28">
        <f t="shared" si="193"/>
        <v>-4462.5370624800016</v>
      </c>
      <c r="ACK322" s="28">
        <f t="shared" si="193"/>
        <v>-5922.5259357599953</v>
      </c>
      <c r="ACL322" s="28">
        <f t="shared" si="193"/>
        <v>-4205.6985994800034</v>
      </c>
      <c r="ACM322" s="28">
        <f t="shared" si="193"/>
        <v>1204.7818305599994</v>
      </c>
      <c r="ACN322" s="28">
        <f t="shared" si="193"/>
        <v>-10883.682355980001</v>
      </c>
      <c r="ACO322" s="28">
        <f t="shared" si="193"/>
        <v>-14488.98889746</v>
      </c>
      <c r="ACP322" s="28">
        <f t="shared" si="193"/>
        <v>-12863.506399379999</v>
      </c>
      <c r="ACQ322" s="28">
        <f t="shared" si="193"/>
        <v>-12878.615408819998</v>
      </c>
      <c r="ACR322" s="28">
        <f t="shared" si="193"/>
        <v>-14120.596561259998</v>
      </c>
      <c r="ACS322" s="28">
        <f t="shared" si="193"/>
        <v>-13198.667733300001</v>
      </c>
      <c r="ACT322" s="28">
        <f t="shared" si="193"/>
        <v>-13465.794432299997</v>
      </c>
      <c r="ACU322" s="28">
        <f t="shared" si="193"/>
        <v>-13227.364562999999</v>
      </c>
      <c r="ACV322" s="28">
        <f t="shared" si="193"/>
        <v>-14968.42069506</v>
      </c>
      <c r="ACW322" s="28">
        <f t="shared" si="193"/>
        <v>-15688.399409719999</v>
      </c>
      <c r="ACX322" s="28">
        <f t="shared" si="193"/>
        <v>-13589.894848359996</v>
      </c>
      <c r="ACY322" s="28">
        <f t="shared" si="193"/>
        <v>-20128.807908179995</v>
      </c>
      <c r="ACZ322" s="28">
        <f t="shared" si="193"/>
        <v>-21533.647549739999</v>
      </c>
      <c r="ADA322" s="28">
        <f t="shared" si="193"/>
        <v>-21581.62016654</v>
      </c>
      <c r="ADB322" s="28">
        <f t="shared" si="193"/>
        <v>-24786.156528619998</v>
      </c>
      <c r="ADC322" s="28">
        <f t="shared" si="193"/>
        <v>-23969.789438699998</v>
      </c>
      <c r="ADD322" s="28">
        <f t="shared" si="193"/>
        <v>-24664.304158619998</v>
      </c>
      <c r="ADE322" s="28">
        <f t="shared" si="193"/>
        <v>-22777.529861099996</v>
      </c>
      <c r="ADF322" s="28">
        <f t="shared" si="193"/>
        <v>-25064.112358320002</v>
      </c>
      <c r="ADG322" s="28">
        <f t="shared" si="193"/>
        <v>-24760.954787099996</v>
      </c>
      <c r="ADH322" s="28">
        <f t="shared" si="193"/>
        <v>-29024.767222499999</v>
      </c>
      <c r="ADI322" s="28">
        <f t="shared" si="193"/>
        <v>-46724.692529339998</v>
      </c>
      <c r="ADJ322" s="28">
        <f t="shared" si="193"/>
        <v>-66606.848225399983</v>
      </c>
      <c r="ADK322" s="28">
        <f t="shared" si="193"/>
        <v>-84265.120873919994</v>
      </c>
      <c r="ADL322" s="28">
        <f t="shared" si="193"/>
        <v>-84508.922672159999</v>
      </c>
      <c r="ADM322" s="28">
        <f t="shared" si="193"/>
        <v>-82497.550487939981</v>
      </c>
      <c r="ADN322" s="28">
        <f t="shared" si="193"/>
        <v>-78167.1878631</v>
      </c>
      <c r="ADO322" s="28">
        <f t="shared" si="193"/>
        <v>-76895.95872545999</v>
      </c>
      <c r="ADP322" s="28">
        <f t="shared" si="193"/>
        <v>-75143.254840499983</v>
      </c>
    </row>
    <row r="323" spans="1:796" s="2" customFormat="1" ht="16.5">
      <c r="A323" s="30" t="s">
        <v>306</v>
      </c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4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8"/>
      <c r="IN323" s="28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  <c r="JB323" s="27"/>
      <c r="JC323" s="27"/>
      <c r="JD323" s="27"/>
      <c r="JE323" s="27"/>
      <c r="JF323" s="27"/>
      <c r="JG323" s="27"/>
      <c r="JH323" s="27"/>
      <c r="JI323" s="27"/>
      <c r="JJ323" s="27"/>
      <c r="JK323" s="27"/>
      <c r="JL323" s="27"/>
      <c r="JM323" s="27"/>
      <c r="JN323" s="27"/>
      <c r="JO323" s="27"/>
      <c r="JP323" s="27"/>
      <c r="JQ323" s="27"/>
      <c r="JR323" s="27"/>
      <c r="JS323" s="27"/>
      <c r="JT323" s="27"/>
      <c r="JU323" s="27"/>
      <c r="JV323" s="27"/>
      <c r="JW323" s="27"/>
      <c r="JX323" s="27"/>
      <c r="JY323" s="27"/>
      <c r="JZ323" s="27"/>
      <c r="KA323" s="27"/>
      <c r="KB323" s="27"/>
      <c r="KC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S323" s="27"/>
      <c r="KT323" s="27"/>
      <c r="KU323" s="27"/>
      <c r="KV323" s="27"/>
      <c r="KW323" s="27"/>
      <c r="KX323" s="27"/>
      <c r="KY323" s="27"/>
      <c r="KZ323" s="27"/>
      <c r="LA323" s="27"/>
      <c r="LB323" s="27"/>
      <c r="LC323" s="27"/>
      <c r="LD323" s="27"/>
      <c r="LE323" s="27"/>
      <c r="LF323" s="27"/>
      <c r="LG323" s="27"/>
      <c r="LH323" s="27"/>
      <c r="LI323" s="27"/>
      <c r="LJ323" s="27"/>
      <c r="LK323" s="27"/>
      <c r="LL323" s="27"/>
      <c r="LM323" s="27"/>
      <c r="LN323" s="27"/>
      <c r="LO323" s="27"/>
      <c r="LP323" s="27"/>
      <c r="LQ323" s="27"/>
      <c r="LR323" s="27"/>
      <c r="LS323" s="27"/>
      <c r="LT323" s="27"/>
      <c r="LU323" s="27"/>
      <c r="LV323" s="27"/>
      <c r="LW323" s="27"/>
      <c r="LX323" s="27"/>
      <c r="LY323" s="27"/>
      <c r="LZ323" s="27"/>
      <c r="MA323" s="27"/>
      <c r="MB323" s="27"/>
      <c r="MC323" s="27"/>
      <c r="MD323" s="27"/>
      <c r="ME323" s="27"/>
      <c r="MF323" s="27"/>
      <c r="MG323" s="27"/>
      <c r="MH323" s="27"/>
      <c r="MI323" s="27"/>
      <c r="MJ323" s="27"/>
      <c r="MK323" s="27"/>
      <c r="ML323" s="27"/>
      <c r="MM323" s="27"/>
      <c r="MN323" s="27"/>
      <c r="MO323" s="27"/>
      <c r="MP323" s="27"/>
      <c r="MQ323" s="27"/>
      <c r="MR323" s="27"/>
      <c r="MS323" s="27"/>
      <c r="MT323" s="27"/>
      <c r="MU323" s="27"/>
      <c r="MV323" s="27"/>
      <c r="MW323" s="27"/>
      <c r="MX323" s="27"/>
      <c r="MY323" s="27"/>
      <c r="MZ323" s="27"/>
      <c r="NA323" s="27"/>
      <c r="NB323" s="31" t="s">
        <v>307</v>
      </c>
      <c r="NC323" s="28">
        <f>AVERAGE(LC88,JC88,HB88,FB88,DB88)</f>
        <v>3064.75</v>
      </c>
      <c r="ND323" s="28">
        <f t="shared" ref="ND323:PO323" si="194">AVERAGE(LD88,JD88,HC88,FC88,DC88)</f>
        <v>3859.2</v>
      </c>
      <c r="NE323" s="28">
        <f t="shared" si="194"/>
        <v>7779.25</v>
      </c>
      <c r="NF323" s="28">
        <f t="shared" si="194"/>
        <v>7917.4</v>
      </c>
      <c r="NG323" s="28">
        <f t="shared" si="194"/>
        <v>16284.2</v>
      </c>
      <c r="NH323" s="28">
        <f t="shared" si="194"/>
        <v>32210</v>
      </c>
      <c r="NI323" s="28">
        <f t="shared" si="194"/>
        <v>40533.199999999997</v>
      </c>
      <c r="NJ323" s="28">
        <f t="shared" si="194"/>
        <v>52374.2</v>
      </c>
      <c r="NK323" s="28">
        <f t="shared" si="194"/>
        <v>58716.800000000003</v>
      </c>
      <c r="NL323" s="28">
        <f t="shared" si="194"/>
        <v>53627.4</v>
      </c>
      <c r="NM323" s="28">
        <f t="shared" si="194"/>
        <v>62035.8</v>
      </c>
      <c r="NN323" s="28">
        <f t="shared" si="194"/>
        <v>56483.4</v>
      </c>
      <c r="NO323" s="28">
        <f t="shared" si="194"/>
        <v>44305</v>
      </c>
      <c r="NP323" s="28">
        <f t="shared" si="194"/>
        <v>38290.199999999997</v>
      </c>
      <c r="NQ323" s="28">
        <f t="shared" si="194"/>
        <v>34176.400000000001</v>
      </c>
      <c r="NR323" s="28">
        <f t="shared" si="194"/>
        <v>36140.199999999997</v>
      </c>
      <c r="NS323" s="28">
        <f t="shared" si="194"/>
        <v>33627</v>
      </c>
      <c r="NT323" s="28">
        <f t="shared" si="194"/>
        <v>28147</v>
      </c>
      <c r="NU323" s="28">
        <f t="shared" si="194"/>
        <v>30722.2</v>
      </c>
      <c r="NV323" s="28">
        <f t="shared" si="194"/>
        <v>34060</v>
      </c>
      <c r="NW323" s="28">
        <f t="shared" si="194"/>
        <v>28654</v>
      </c>
      <c r="NX323" s="28">
        <f t="shared" si="194"/>
        <v>35407.4</v>
      </c>
      <c r="NY323" s="28">
        <f t="shared" si="194"/>
        <v>29406.400000000001</v>
      </c>
      <c r="NZ323" s="28">
        <f t="shared" si="194"/>
        <v>30456.2</v>
      </c>
      <c r="OA323" s="28">
        <f t="shared" si="194"/>
        <v>27683.599999999999</v>
      </c>
      <c r="OB323" s="28">
        <f t="shared" si="194"/>
        <v>21857.200000000001</v>
      </c>
      <c r="OC323" s="28">
        <f t="shared" si="194"/>
        <v>18479.2</v>
      </c>
      <c r="OD323" s="28">
        <f t="shared" si="194"/>
        <v>12953.4</v>
      </c>
      <c r="OE323" s="28">
        <f t="shared" si="194"/>
        <v>10414.200000000001</v>
      </c>
      <c r="OF323" s="28">
        <f t="shared" si="194"/>
        <v>11496.4</v>
      </c>
      <c r="OG323" s="28">
        <f t="shared" si="194"/>
        <v>9188.6</v>
      </c>
      <c r="OH323" s="28">
        <f t="shared" si="194"/>
        <v>6598.6</v>
      </c>
      <c r="OI323" s="28">
        <f t="shared" si="194"/>
        <v>2080.8000000000002</v>
      </c>
      <c r="OJ323" s="28">
        <f t="shared" si="194"/>
        <v>1333.6</v>
      </c>
      <c r="OK323" s="28">
        <f t="shared" si="194"/>
        <v>2263</v>
      </c>
      <c r="OL323" s="28">
        <f t="shared" si="194"/>
        <v>1257</v>
      </c>
      <c r="OM323" s="28">
        <f t="shared" si="194"/>
        <v>3644.6666666666665</v>
      </c>
      <c r="ON323" s="28">
        <f t="shared" si="194"/>
        <v>2373</v>
      </c>
      <c r="OO323" s="28">
        <f t="shared" si="194"/>
        <v>7087</v>
      </c>
      <c r="OP323" s="28">
        <f t="shared" si="194"/>
        <v>636.75</v>
      </c>
      <c r="OQ323" s="28">
        <f t="shared" si="194"/>
        <v>4536.5</v>
      </c>
      <c r="OR323" s="28">
        <f t="shared" si="194"/>
        <v>1651.6666666666667</v>
      </c>
      <c r="OS323" s="28">
        <f t="shared" si="194"/>
        <v>1533</v>
      </c>
      <c r="OT323" s="28">
        <f t="shared" si="194"/>
        <v>2500.5</v>
      </c>
      <c r="OU323" s="28">
        <f t="shared" si="194"/>
        <v>5829</v>
      </c>
      <c r="OV323" s="28">
        <f t="shared" si="194"/>
        <v>3162.3333333333335</v>
      </c>
      <c r="OW323" s="28">
        <f t="shared" si="194"/>
        <v>7062</v>
      </c>
      <c r="OX323" s="28">
        <f t="shared" si="194"/>
        <v>4810.333333333333</v>
      </c>
      <c r="OY323" s="28">
        <f t="shared" si="194"/>
        <v>11172</v>
      </c>
      <c r="OZ323" s="28">
        <f t="shared" si="194"/>
        <v>5955.75</v>
      </c>
      <c r="PA323" s="28">
        <f t="shared" si="194"/>
        <v>13283.5</v>
      </c>
      <c r="PB323" s="28">
        <f t="shared" si="194"/>
        <v>8587</v>
      </c>
      <c r="PC323" s="28">
        <f t="shared" si="194"/>
        <v>5626.4</v>
      </c>
      <c r="PD323" s="28">
        <f t="shared" si="194"/>
        <v>8191.5</v>
      </c>
      <c r="PE323" s="28">
        <f t="shared" si="194"/>
        <v>8794</v>
      </c>
      <c r="PF323" s="28">
        <f t="shared" si="194"/>
        <v>7764.2</v>
      </c>
      <c r="PG323" s="28">
        <f t="shared" si="194"/>
        <v>20422.400000000001</v>
      </c>
      <c r="PH323" s="28">
        <f t="shared" si="194"/>
        <v>36351.599999999999</v>
      </c>
      <c r="PI323" s="28">
        <f t="shared" si="194"/>
        <v>46637.4</v>
      </c>
      <c r="PJ323" s="28">
        <f t="shared" si="194"/>
        <v>58565.599999999999</v>
      </c>
      <c r="PK323" s="28">
        <f t="shared" si="194"/>
        <v>66363.600000000006</v>
      </c>
      <c r="PL323" s="28">
        <f t="shared" si="194"/>
        <v>62064.800000000003</v>
      </c>
      <c r="PM323" s="28">
        <f t="shared" si="194"/>
        <v>65390.6</v>
      </c>
      <c r="PN323" s="28">
        <f t="shared" si="194"/>
        <v>66129.600000000006</v>
      </c>
      <c r="PO323" s="28">
        <f t="shared" si="194"/>
        <v>57143.8</v>
      </c>
      <c r="PP323" s="28">
        <f t="shared" ref="PP323:QI323" si="195">AVERAGE(NP88,LP88,JO88,HO88,FO88)</f>
        <v>44430.8</v>
      </c>
      <c r="PQ323" s="28">
        <f t="shared" si="195"/>
        <v>39825</v>
      </c>
      <c r="PR323" s="28">
        <f t="shared" si="195"/>
        <v>41190.400000000001</v>
      </c>
      <c r="PS323" s="28">
        <f t="shared" si="195"/>
        <v>38576.199999999997</v>
      </c>
      <c r="PT323" s="28">
        <f t="shared" si="195"/>
        <v>31775.200000000001</v>
      </c>
      <c r="PU323" s="28">
        <f t="shared" si="195"/>
        <v>30873.8</v>
      </c>
      <c r="PV323" s="28">
        <f t="shared" si="195"/>
        <v>33397.599999999999</v>
      </c>
      <c r="PW323" s="28">
        <f t="shared" si="195"/>
        <v>33438.800000000003</v>
      </c>
      <c r="PX323" s="28">
        <f t="shared" si="195"/>
        <v>33254.800000000003</v>
      </c>
      <c r="PY323" s="28">
        <f t="shared" si="195"/>
        <v>32742.6</v>
      </c>
      <c r="PZ323" s="28">
        <f t="shared" si="195"/>
        <v>34161.4</v>
      </c>
      <c r="QA323" s="28">
        <f t="shared" si="195"/>
        <v>27270.6</v>
      </c>
      <c r="QB323" s="28">
        <f t="shared" si="195"/>
        <v>19641.400000000001</v>
      </c>
      <c r="QC323" s="28">
        <f t="shared" si="195"/>
        <v>19581.2</v>
      </c>
      <c r="QD323" s="28">
        <f t="shared" si="195"/>
        <v>11784.8</v>
      </c>
      <c r="QE323" s="28">
        <f t="shared" si="195"/>
        <v>10802</v>
      </c>
      <c r="QF323" s="28">
        <f t="shared" si="195"/>
        <v>8454.6</v>
      </c>
      <c r="QG323" s="28">
        <f t="shared" si="195"/>
        <v>7740</v>
      </c>
      <c r="QH323" s="28">
        <f t="shared" si="195"/>
        <v>7769</v>
      </c>
      <c r="QI323" s="28">
        <f t="shared" si="195"/>
        <v>3435</v>
      </c>
      <c r="QJ323" s="28">
        <f>AVERAGE(OJ88,MJ88,KI88,II88,GI88)</f>
        <v>1771.8</v>
      </c>
      <c r="QK323" s="28">
        <f>AVERAGE(OK88,MK88,KJ88,IJ88,GJ88)</f>
        <v>1545</v>
      </c>
      <c r="QL323" s="28">
        <f t="shared" ref="QL323:SW323" si="196">AVERAGE(OL88,ML88,KK88,IK88,GK88)</f>
        <v>748.25</v>
      </c>
      <c r="QM323" s="28">
        <f t="shared" si="196"/>
        <v>1334</v>
      </c>
      <c r="QN323" s="28">
        <f t="shared" si="196"/>
        <v>1327.25</v>
      </c>
      <c r="QO323" s="28">
        <f t="shared" si="196"/>
        <v>2698</v>
      </c>
      <c r="QP323" s="28">
        <f t="shared" si="196"/>
        <v>907.66666666666663</v>
      </c>
      <c r="QQ323" s="28">
        <f t="shared" si="196"/>
        <v>1768</v>
      </c>
      <c r="QR323" s="28">
        <f t="shared" si="196"/>
        <v>872.66666666666663</v>
      </c>
      <c r="QS323" s="28">
        <f t="shared" si="196"/>
        <v>2532.5</v>
      </c>
      <c r="QT323" s="28">
        <f t="shared" si="196"/>
        <v>879.33333333333337</v>
      </c>
      <c r="QU323" s="28">
        <f t="shared" si="196"/>
        <v>2647.5</v>
      </c>
      <c r="QV323" s="28">
        <f t="shared" si="196"/>
        <v>2670</v>
      </c>
      <c r="QW323" s="28">
        <f t="shared" si="196"/>
        <v>6875.666666666667</v>
      </c>
      <c r="QX323" s="28">
        <f t="shared" si="196"/>
        <v>4269</v>
      </c>
      <c r="QY323" s="28">
        <f t="shared" si="196"/>
        <v>8406.6666666666661</v>
      </c>
      <c r="QZ323" s="28">
        <f t="shared" si="196"/>
        <v>8437.6666666666661</v>
      </c>
      <c r="RA323" s="28">
        <f t="shared" si="196"/>
        <v>8468.6666666666661</v>
      </c>
      <c r="RB323" s="28">
        <f t="shared" si="196"/>
        <v>11344</v>
      </c>
      <c r="RC323" s="28">
        <f t="shared" si="196"/>
        <v>6677.6</v>
      </c>
      <c r="RD323" s="28">
        <f t="shared" si="196"/>
        <v>12268.75</v>
      </c>
      <c r="RE323" s="28">
        <f t="shared" si="196"/>
        <v>11029.5</v>
      </c>
      <c r="RF323" s="28">
        <f t="shared" si="196"/>
        <v>14018.4</v>
      </c>
      <c r="RG323" s="28">
        <f t="shared" si="196"/>
        <v>15562.2</v>
      </c>
      <c r="RH323" s="28">
        <f t="shared" si="196"/>
        <v>29826.799999999999</v>
      </c>
      <c r="RI323" s="28">
        <f t="shared" si="196"/>
        <v>47477</v>
      </c>
      <c r="RJ323" s="28">
        <f t="shared" si="196"/>
        <v>62902.6</v>
      </c>
      <c r="RK323" s="28">
        <f t="shared" si="196"/>
        <v>71314.8</v>
      </c>
      <c r="RL323" s="28">
        <f t="shared" si="196"/>
        <v>69333.399999999994</v>
      </c>
      <c r="RM323" s="28">
        <f t="shared" si="196"/>
        <v>66669</v>
      </c>
      <c r="RN323" s="28">
        <f t="shared" si="196"/>
        <v>72288.2</v>
      </c>
      <c r="RO323" s="28">
        <f t="shared" si="196"/>
        <v>58162.400000000001</v>
      </c>
      <c r="RP323" s="28">
        <f t="shared" si="196"/>
        <v>47245.599999999999</v>
      </c>
      <c r="RQ323" s="28">
        <f t="shared" si="196"/>
        <v>41473.800000000003</v>
      </c>
      <c r="RR323" s="28">
        <f t="shared" si="196"/>
        <v>40488.52708408</v>
      </c>
      <c r="RS323" s="28">
        <f t="shared" si="196"/>
        <v>42317.395769319999</v>
      </c>
      <c r="RT323" s="28">
        <f t="shared" si="196"/>
        <v>30786.740449960002</v>
      </c>
      <c r="RU323" s="28">
        <f t="shared" si="196"/>
        <v>34662.417442040001</v>
      </c>
      <c r="RV323" s="28">
        <f t="shared" si="196"/>
        <v>32255.1710026</v>
      </c>
      <c r="RW323" s="28">
        <f t="shared" si="196"/>
        <v>34363.24423892</v>
      </c>
      <c r="RX323" s="28">
        <f t="shared" si="196"/>
        <v>32028.831207520001</v>
      </c>
      <c r="RY323" s="28">
        <f t="shared" si="196"/>
        <v>32589.303561239998</v>
      </c>
      <c r="RZ323" s="28">
        <f t="shared" si="196"/>
        <v>31903.973284219996</v>
      </c>
      <c r="SA323" s="28">
        <f t="shared" si="196"/>
        <v>27906.846852280003</v>
      </c>
      <c r="SB323" s="28">
        <f t="shared" si="196"/>
        <v>21075.34343714</v>
      </c>
      <c r="SC323" s="28">
        <f t="shared" si="196"/>
        <v>17832.18024342</v>
      </c>
      <c r="SD323" s="28">
        <f t="shared" si="196"/>
        <v>14997.216953059999</v>
      </c>
      <c r="SE323" s="28">
        <f t="shared" si="196"/>
        <v>12017.085567</v>
      </c>
      <c r="SF323" s="28">
        <f t="shared" si="196"/>
        <v>8578.8740518200011</v>
      </c>
      <c r="SG323" s="28">
        <f t="shared" si="196"/>
        <v>8736.0956205799994</v>
      </c>
      <c r="SH323" s="28">
        <f t="shared" si="196"/>
        <v>6987.4358158999994</v>
      </c>
      <c r="SI323" s="28">
        <f t="shared" si="196"/>
        <v>3508.0548881199998</v>
      </c>
      <c r="SJ323" s="28">
        <f t="shared" si="196"/>
        <v>2713.1672579199999</v>
      </c>
      <c r="SK323" s="28">
        <f t="shared" si="196"/>
        <v>2931.5713895999997</v>
      </c>
      <c r="SL323" s="28">
        <f t="shared" si="196"/>
        <v>763.13569409999991</v>
      </c>
      <c r="SM323" s="28">
        <f t="shared" si="196"/>
        <v>2472.5045054666666</v>
      </c>
      <c r="SN323" s="28">
        <f t="shared" si="196"/>
        <v>2544.5313231</v>
      </c>
      <c r="SO323" s="28">
        <f t="shared" si="196"/>
        <v>3402.2202199666667</v>
      </c>
      <c r="SP323" s="28">
        <f t="shared" si="196"/>
        <v>2513.6983041999997</v>
      </c>
      <c r="SQ323" s="28">
        <f t="shared" si="196"/>
        <v>2477.057847175</v>
      </c>
      <c r="SR323" s="28">
        <f t="shared" si="196"/>
        <v>653.92277902499995</v>
      </c>
      <c r="SS323" s="28">
        <f t="shared" si="196"/>
        <v>1834.3152112999999</v>
      </c>
      <c r="ST323" s="28">
        <f t="shared" si="196"/>
        <v>1285.208158225</v>
      </c>
      <c r="SU323" s="28">
        <f t="shared" si="196"/>
        <v>913.76722209999991</v>
      </c>
      <c r="SV323" s="28">
        <f t="shared" si="196"/>
        <v>3108.2075031499999</v>
      </c>
      <c r="SW323" s="28">
        <f t="shared" si="196"/>
        <v>2724.6666666666665</v>
      </c>
      <c r="SX323" s="28">
        <f t="shared" ref="SX323:VI323" si="197">AVERAGE(QX88,OX88,MW88,KW88,IW88)</f>
        <v>5926.333333333333</v>
      </c>
      <c r="SY323" s="28">
        <f t="shared" si="197"/>
        <v>5521.7362224250001</v>
      </c>
      <c r="SZ323" s="28">
        <f t="shared" si="197"/>
        <v>9484.9387854333327</v>
      </c>
      <c r="TA323" s="28">
        <f t="shared" si="197"/>
        <v>8374</v>
      </c>
      <c r="TB323" s="28">
        <f t="shared" si="197"/>
        <v>12934.5</v>
      </c>
      <c r="TC323" s="28">
        <f t="shared" si="197"/>
        <v>7966.8094912600009</v>
      </c>
      <c r="TD323" s="28">
        <f t="shared" si="197"/>
        <v>11128.03442245</v>
      </c>
      <c r="TE323" s="28">
        <f t="shared" si="197"/>
        <v>13936.5</v>
      </c>
      <c r="TF323" s="28">
        <f t="shared" si="197"/>
        <v>15540.5</v>
      </c>
      <c r="TG323" s="28">
        <f t="shared" si="197"/>
        <v>12872</v>
      </c>
      <c r="TH323" s="28">
        <f t="shared" si="197"/>
        <v>27336.5</v>
      </c>
      <c r="TI323" s="28">
        <f t="shared" si="197"/>
        <v>39330.688391460004</v>
      </c>
      <c r="TJ323" s="28">
        <f t="shared" si="197"/>
        <v>63078.75</v>
      </c>
      <c r="TK323" s="28">
        <f t="shared" si="197"/>
        <v>58416.856152560002</v>
      </c>
      <c r="TL323" s="28">
        <f t="shared" si="197"/>
        <v>61305.299622520004</v>
      </c>
      <c r="TM323" s="28">
        <f t="shared" si="197"/>
        <v>61178.5</v>
      </c>
      <c r="TN323" s="28">
        <f t="shared" si="197"/>
        <v>61358.895873379995</v>
      </c>
      <c r="TO323" s="28">
        <f t="shared" si="197"/>
        <v>61025.5</v>
      </c>
      <c r="TP323" s="28">
        <f t="shared" si="197"/>
        <v>42349.676005139998</v>
      </c>
      <c r="TQ323" s="28">
        <f t="shared" si="197"/>
        <v>34114.297870180002</v>
      </c>
      <c r="TR323" s="28">
        <f t="shared" si="197"/>
        <v>41187.158855100002</v>
      </c>
      <c r="TS323" s="28">
        <f t="shared" si="197"/>
        <v>34707.730606459998</v>
      </c>
      <c r="TT323" s="28">
        <f t="shared" si="197"/>
        <v>33756.42556245</v>
      </c>
      <c r="TU323" s="28">
        <f t="shared" si="197"/>
        <v>29809.044092880002</v>
      </c>
      <c r="TV323" s="28">
        <f t="shared" si="197"/>
        <v>22823.067457079997</v>
      </c>
      <c r="TW323" s="28">
        <f t="shared" si="197"/>
        <v>29603.918364839999</v>
      </c>
      <c r="TX323" s="28">
        <f t="shared" si="197"/>
        <v>26262.286031339998</v>
      </c>
      <c r="TY323" s="28">
        <f t="shared" si="197"/>
        <v>29470.874080079997</v>
      </c>
      <c r="TZ323" s="28">
        <f t="shared" si="197"/>
        <v>29831.040393520001</v>
      </c>
      <c r="UA323" s="28">
        <f t="shared" si="197"/>
        <v>26049.62428308</v>
      </c>
      <c r="UB323" s="28">
        <f t="shared" si="197"/>
        <v>21943.33783316</v>
      </c>
      <c r="UC323" s="28">
        <f t="shared" si="197"/>
        <v>15364.700169939999</v>
      </c>
      <c r="UD323" s="28">
        <f t="shared" si="197"/>
        <v>14973.301093599997</v>
      </c>
      <c r="UE323" s="28">
        <f t="shared" si="197"/>
        <v>10000.782215199999</v>
      </c>
      <c r="UF323" s="28">
        <f t="shared" si="197"/>
        <v>8598.872998159999</v>
      </c>
      <c r="UG323" s="28">
        <f t="shared" si="197"/>
        <v>9828.8922710400002</v>
      </c>
      <c r="UH323" s="28">
        <f t="shared" si="197"/>
        <v>7082.6076488999997</v>
      </c>
      <c r="UI323" s="28">
        <f t="shared" si="197"/>
        <v>5147.3595377799993</v>
      </c>
      <c r="UJ323" s="28">
        <f t="shared" si="197"/>
        <v>3185.1632455399999</v>
      </c>
      <c r="UK323" s="28">
        <f t="shared" si="197"/>
        <v>4411.4219457599993</v>
      </c>
      <c r="UL323" s="28">
        <f t="shared" si="197"/>
        <v>3184.0176385499999</v>
      </c>
      <c r="UM323" s="28">
        <f t="shared" si="197"/>
        <v>3810.5103205249998</v>
      </c>
      <c r="UN323" s="28">
        <f t="shared" si="197"/>
        <v>3024.8214060399996</v>
      </c>
      <c r="UO323" s="28">
        <f t="shared" si="197"/>
        <v>5695.8754945250002</v>
      </c>
      <c r="UP323" s="28">
        <f t="shared" si="197"/>
        <v>6610.3821285333324</v>
      </c>
      <c r="UQ323" s="28">
        <f t="shared" si="197"/>
        <v>4428.9155816999992</v>
      </c>
      <c r="UR323" s="28">
        <f t="shared" si="197"/>
        <v>3857.7989081750002</v>
      </c>
      <c r="US323" s="28">
        <f t="shared" si="197"/>
        <v>6214.9513536249997</v>
      </c>
      <c r="UT323" s="28">
        <f t="shared" si="197"/>
        <v>3952.3308484399995</v>
      </c>
      <c r="UU323" s="28">
        <f t="shared" si="197"/>
        <v>3526.8540941499996</v>
      </c>
      <c r="UV323" s="28">
        <f t="shared" si="197"/>
        <v>4856.6057219999993</v>
      </c>
      <c r="UW323" s="28">
        <f t="shared" si="197"/>
        <v>4918.6270067999994</v>
      </c>
      <c r="UX323" s="28">
        <f t="shared" si="197"/>
        <v>10671.354175475</v>
      </c>
      <c r="UY323" s="28">
        <f t="shared" si="197"/>
        <v>7283.1461816399997</v>
      </c>
      <c r="UZ323" s="28">
        <f t="shared" si="197"/>
        <v>11178.829751824998</v>
      </c>
      <c r="VA323" s="28">
        <f t="shared" si="197"/>
        <v>11396.853367374999</v>
      </c>
      <c r="VB323" s="28">
        <f t="shared" si="197"/>
        <v>15967.449240466667</v>
      </c>
      <c r="VC323" s="28">
        <f t="shared" si="197"/>
        <v>13011.014720519999</v>
      </c>
      <c r="VD323" s="28">
        <f t="shared" si="197"/>
        <v>10681.53335924</v>
      </c>
      <c r="VE323" s="28">
        <f t="shared" si="197"/>
        <v>14166.860014649999</v>
      </c>
      <c r="VF323" s="28">
        <f t="shared" si="197"/>
        <v>14972.993518325</v>
      </c>
      <c r="VG323" s="28">
        <f t="shared" si="197"/>
        <v>12553.831857425001</v>
      </c>
      <c r="VH323" s="28">
        <f t="shared" si="197"/>
        <v>18637.979772899998</v>
      </c>
      <c r="VI323" s="28">
        <f t="shared" si="197"/>
        <v>31101.464006260001</v>
      </c>
      <c r="VJ323" s="28">
        <f t="shared" ref="VJ323:XU323" si="198">AVERAGE(TJ88,RJ88,PI88,NI88,LI88)</f>
        <v>45611.073663025003</v>
      </c>
      <c r="VK323" s="28">
        <f t="shared" si="198"/>
        <v>47062.436985799999</v>
      </c>
      <c r="VL323" s="28">
        <f t="shared" si="198"/>
        <v>52817.967241300001</v>
      </c>
      <c r="VM323" s="28">
        <f t="shared" si="198"/>
        <v>54968.493012849998</v>
      </c>
      <c r="VN323" s="28">
        <f t="shared" si="198"/>
        <v>48348.692636579995</v>
      </c>
      <c r="VO323" s="28">
        <f t="shared" si="198"/>
        <v>58182.493524124999</v>
      </c>
      <c r="VP323" s="28">
        <f t="shared" si="198"/>
        <v>40834.222937279999</v>
      </c>
      <c r="VQ323" s="28">
        <f t="shared" si="198"/>
        <v>33688.650159800003</v>
      </c>
      <c r="VR323" s="28">
        <f>AVERAGE(TR88,RR88,PQ88,NQ88,LQ88)</f>
        <v>32521.213091649999</v>
      </c>
      <c r="VS323" s="28">
        <f t="shared" si="198"/>
        <v>29263.693901079998</v>
      </c>
      <c r="VT323" s="28">
        <f t="shared" si="198"/>
        <v>30185.104978874999</v>
      </c>
      <c r="VU323" s="28">
        <f t="shared" si="198"/>
        <v>25149.047999579998</v>
      </c>
      <c r="VV323" s="28">
        <f t="shared" si="198"/>
        <v>19406.626066739998</v>
      </c>
      <c r="VW323" s="28">
        <f t="shared" si="198"/>
        <v>25564.227225499999</v>
      </c>
      <c r="VX323" s="28">
        <f t="shared" si="198"/>
        <v>24772.043778579999</v>
      </c>
      <c r="VY323" s="28">
        <f t="shared" si="198"/>
        <v>24504.94959738</v>
      </c>
      <c r="VZ323" s="28">
        <f t="shared" si="198"/>
        <v>22252.512398440002</v>
      </c>
      <c r="WA323" s="28">
        <f t="shared" si="198"/>
        <v>24231.957477120002</v>
      </c>
      <c r="WB323" s="28">
        <f t="shared" si="198"/>
        <v>21143.235221039999</v>
      </c>
      <c r="WC323" s="28">
        <f t="shared" si="198"/>
        <v>13763.154160180002</v>
      </c>
      <c r="WD323" s="28">
        <f t="shared" si="198"/>
        <v>12885.837685499999</v>
      </c>
      <c r="WE323" s="28">
        <f t="shared" si="198"/>
        <v>13130.642001574999</v>
      </c>
      <c r="WF323" s="28">
        <f t="shared" si="198"/>
        <v>7989.2646329399995</v>
      </c>
      <c r="WG323" s="28">
        <f t="shared" si="198"/>
        <v>6735.3870604599997</v>
      </c>
      <c r="WH323" s="28">
        <f t="shared" si="198"/>
        <v>6222.0469124399997</v>
      </c>
      <c r="WI323" s="28">
        <f t="shared" si="198"/>
        <v>4707.1347112799995</v>
      </c>
      <c r="WJ323" s="28">
        <f t="shared" si="198"/>
        <v>2624.6673999799996</v>
      </c>
      <c r="WK323" s="28">
        <f t="shared" si="198"/>
        <v>4022.0263392799998</v>
      </c>
      <c r="WL323" s="28">
        <f t="shared" si="198"/>
        <v>4989.2885977200003</v>
      </c>
      <c r="WM323" s="28">
        <f t="shared" si="198"/>
        <v>3168.5234117199998</v>
      </c>
      <c r="WN323" s="28">
        <f t="shared" si="198"/>
        <v>3528.6818693599998</v>
      </c>
      <c r="WO323" s="28">
        <f t="shared" si="198"/>
        <v>4078.1724930400001</v>
      </c>
      <c r="WP323" s="28">
        <f t="shared" si="198"/>
        <v>5694.4426658499997</v>
      </c>
      <c r="WQ323" s="28">
        <f t="shared" si="198"/>
        <v>4521.5258571399991</v>
      </c>
      <c r="WR323" s="28">
        <f t="shared" si="198"/>
        <v>4504.9207322800003</v>
      </c>
      <c r="WS323" s="28">
        <f t="shared" si="198"/>
        <v>4974.8638351999998</v>
      </c>
      <c r="WT323" s="28">
        <f t="shared" si="198"/>
        <v>4505.0698068199999</v>
      </c>
      <c r="WU323" s="28">
        <f t="shared" si="198"/>
        <v>3336.1302349999996</v>
      </c>
      <c r="WV323" s="28">
        <f t="shared" si="198"/>
        <v>6128.2857805799995</v>
      </c>
      <c r="WW323" s="28">
        <f t="shared" si="198"/>
        <v>4896.6559032599998</v>
      </c>
      <c r="WX323" s="28">
        <f t="shared" si="198"/>
        <v>11901.371766199998</v>
      </c>
      <c r="WY323" s="28">
        <f t="shared" si="198"/>
        <v>9165.8718283499984</v>
      </c>
      <c r="WZ323" s="28">
        <f t="shared" si="198"/>
        <v>10508.360118939998</v>
      </c>
      <c r="XA323" s="28">
        <f t="shared" si="198"/>
        <v>13177.180006340001</v>
      </c>
      <c r="XB323" s="28">
        <f t="shared" si="198"/>
        <v>18309.805815575</v>
      </c>
      <c r="XC323" s="28">
        <f t="shared" si="198"/>
        <v>20002.232948475001</v>
      </c>
      <c r="XD323" s="28">
        <f t="shared" si="198"/>
        <v>17609.927326500001</v>
      </c>
      <c r="XE323" s="28">
        <f t="shared" si="198"/>
        <v>20005.924737459998</v>
      </c>
      <c r="XF323" s="28">
        <f t="shared" si="198"/>
        <v>20103.269352224997</v>
      </c>
      <c r="XG323" s="28">
        <f t="shared" si="198"/>
        <v>19873.7999585</v>
      </c>
      <c r="XH323" s="28">
        <f t="shared" si="198"/>
        <v>26944.051136149999</v>
      </c>
      <c r="XI323" s="28">
        <f t="shared" si="198"/>
        <v>40399.614109249997</v>
      </c>
      <c r="XJ323" s="28">
        <f t="shared" si="198"/>
        <v>37538.604631599999</v>
      </c>
      <c r="XK323" s="28">
        <f t="shared" si="198"/>
        <v>62347.156147175003</v>
      </c>
      <c r="XL323" s="28">
        <f t="shared" si="198"/>
        <v>50920.411035540004</v>
      </c>
      <c r="XM323" s="28">
        <f t="shared" si="198"/>
        <v>47684.70266322</v>
      </c>
      <c r="XN323" s="28">
        <f t="shared" si="198"/>
        <v>62195.671611374994</v>
      </c>
      <c r="XO323" s="28">
        <f t="shared" si="198"/>
        <v>49335.757042939993</v>
      </c>
      <c r="XP323" s="28">
        <f t="shared" si="198"/>
        <v>56109.048633375001</v>
      </c>
      <c r="XQ323" s="28">
        <f t="shared" si="198"/>
        <v>38917.935136839995</v>
      </c>
      <c r="XR323" s="28">
        <f t="shared" si="198"/>
        <v>32635.886398020004</v>
      </c>
      <c r="XS323" s="28">
        <f t="shared" si="198"/>
        <v>42228.364914474994</v>
      </c>
      <c r="XT323" s="28">
        <f t="shared" si="198"/>
        <v>28321.785002339999</v>
      </c>
      <c r="XU323" s="28">
        <f t="shared" si="198"/>
        <v>31700.520386075001</v>
      </c>
      <c r="XV323" s="28">
        <f t="shared" ref="XV323:AAG323" si="199">AVERAGE(VV88,TV88,RU88,PU88,NU88)</f>
        <v>22648.07990406</v>
      </c>
      <c r="XW323" s="28">
        <f t="shared" si="199"/>
        <v>27253.276985059994</v>
      </c>
      <c r="XX323" s="28">
        <f t="shared" si="199"/>
        <v>28799.142910900002</v>
      </c>
      <c r="XY323" s="28">
        <f t="shared" si="199"/>
        <v>26580.862099780003</v>
      </c>
      <c r="XZ323" s="28">
        <f t="shared" si="199"/>
        <v>22604.908619819998</v>
      </c>
      <c r="YA323" s="28">
        <f t="shared" si="199"/>
        <v>20375.707550119998</v>
      </c>
      <c r="YB323" s="28">
        <f t="shared" si="199"/>
        <v>13051.09346914</v>
      </c>
      <c r="YC323" s="28">
        <f t="shared" si="199"/>
        <v>14430.678004539999</v>
      </c>
      <c r="YD323" s="28">
        <f t="shared" si="199"/>
        <v>10947.89815614</v>
      </c>
      <c r="YE323" s="28">
        <f t="shared" si="199"/>
        <v>11684.145560875</v>
      </c>
      <c r="YF323" s="28">
        <f t="shared" si="199"/>
        <v>5649.2757294200001</v>
      </c>
      <c r="YG323" s="28">
        <f t="shared" si="199"/>
        <v>6057.6746023599999</v>
      </c>
      <c r="YH323" s="28">
        <f t="shared" si="199"/>
        <v>5042.8831390200003</v>
      </c>
      <c r="YI323" s="28">
        <f t="shared" si="199"/>
        <v>6632.3538770799987</v>
      </c>
      <c r="YJ323" s="28">
        <f t="shared" si="199"/>
        <v>3151.1337813799996</v>
      </c>
      <c r="YK323" s="28">
        <f t="shared" si="199"/>
        <v>3569.6942792999994</v>
      </c>
      <c r="YL323" s="28">
        <f t="shared" si="199"/>
        <v>5045.7556655799999</v>
      </c>
      <c r="YM323" s="28">
        <f t="shared" si="199"/>
        <v>2176.5325002599998</v>
      </c>
      <c r="YN323" s="28">
        <f t="shared" si="199"/>
        <v>4103.3146194599994</v>
      </c>
      <c r="YO323" s="28">
        <f t="shared" si="199"/>
        <v>3660.0561665</v>
      </c>
      <c r="YP323" s="28">
        <f t="shared" si="199"/>
        <v>4143.1795875799999</v>
      </c>
      <c r="YQ323" s="28">
        <f t="shared" si="199"/>
        <v>4071.0341501999997</v>
      </c>
      <c r="YR323" s="28">
        <f t="shared" si="199"/>
        <v>5454.3029199799985</v>
      </c>
      <c r="YS323" s="28">
        <f t="shared" si="199"/>
        <v>3115.8821333000001</v>
      </c>
      <c r="YT323" s="28">
        <f t="shared" si="199"/>
        <v>4999.3525636200002</v>
      </c>
      <c r="YU323" s="28">
        <f t="shared" si="199"/>
        <v>4467.18841428</v>
      </c>
      <c r="YV323" s="28">
        <f t="shared" si="199"/>
        <v>3522.7866852399993</v>
      </c>
      <c r="YW323" s="28">
        <f t="shared" si="199"/>
        <v>5406.8296694000001</v>
      </c>
      <c r="YX323" s="28">
        <f t="shared" si="199"/>
        <v>5531.3925827249986</v>
      </c>
      <c r="YY323" s="28">
        <f t="shared" si="199"/>
        <v>7039.8700408999994</v>
      </c>
      <c r="YZ323" s="28">
        <f t="shared" si="199"/>
        <v>8180.2348391399983</v>
      </c>
      <c r="ZA323" s="28">
        <f t="shared" si="199"/>
        <v>10668.249820419998</v>
      </c>
      <c r="ZB323" s="28">
        <f t="shared" si="199"/>
        <v>14583.050421475</v>
      </c>
      <c r="ZC323" s="28">
        <f t="shared" si="199"/>
        <v>13305.089159525</v>
      </c>
      <c r="ZD323" s="28">
        <f t="shared" si="199"/>
        <v>15990.040521539999</v>
      </c>
      <c r="ZE323" s="28">
        <f t="shared" si="199"/>
        <v>17773.596503519999</v>
      </c>
      <c r="ZF323" s="28">
        <f t="shared" si="199"/>
        <v>17059.4231917</v>
      </c>
      <c r="ZG323" s="28">
        <f t="shared" si="199"/>
        <v>20228.0469696</v>
      </c>
      <c r="ZH323" s="28">
        <f t="shared" si="199"/>
        <v>22540.610567374999</v>
      </c>
      <c r="ZI323" s="28">
        <f t="shared" si="199"/>
        <v>38466.898967849993</v>
      </c>
      <c r="ZJ323" s="28">
        <f t="shared" si="199"/>
        <v>37063.473838340004</v>
      </c>
      <c r="ZK323" s="28">
        <f t="shared" si="199"/>
        <v>55120.836155325</v>
      </c>
      <c r="ZL323" s="28">
        <f t="shared" si="199"/>
        <v>45448.695493359992</v>
      </c>
      <c r="ZM323" s="28">
        <f t="shared" si="199"/>
        <v>48837.847719320001</v>
      </c>
      <c r="ZN323" s="28">
        <f t="shared" si="199"/>
        <v>54138.283127624993</v>
      </c>
      <c r="ZO323" s="28">
        <f t="shared" si="199"/>
        <v>42973.525324399998</v>
      </c>
      <c r="ZP323" s="28">
        <f t="shared" si="199"/>
        <v>55262.772312524998</v>
      </c>
      <c r="ZQ323" s="28">
        <f t="shared" si="199"/>
        <v>41180.534719019997</v>
      </c>
      <c r="ZR323" s="28">
        <f t="shared" si="199"/>
        <v>30362.526483739999</v>
      </c>
      <c r="ZS323" s="28">
        <f t="shared" si="199"/>
        <v>43374.624262725003</v>
      </c>
      <c r="ZT323" s="28">
        <f t="shared" si="199"/>
        <v>26688.220642020002</v>
      </c>
      <c r="ZU323" s="28">
        <f t="shared" si="199"/>
        <v>27505.047790499997</v>
      </c>
      <c r="ZV323" s="28">
        <f t="shared" si="199"/>
        <v>21328.365681839998</v>
      </c>
      <c r="ZW323" s="28">
        <f t="shared" si="199"/>
        <v>29593.111425360003</v>
      </c>
      <c r="ZX323" s="28">
        <f t="shared" si="199"/>
        <v>26501.489158619999</v>
      </c>
      <c r="ZY323" s="28">
        <f t="shared" si="199"/>
        <v>25373.97932916</v>
      </c>
      <c r="ZZ323" s="28">
        <f t="shared" si="199"/>
        <v>23674.384788179996</v>
      </c>
      <c r="AAA323" s="28">
        <f t="shared" si="199"/>
        <v>17630.07553314</v>
      </c>
      <c r="AAB323" s="28">
        <f t="shared" si="199"/>
        <v>12326.776476000001</v>
      </c>
      <c r="AAC323" s="28">
        <f t="shared" si="199"/>
        <v>15239.978684279999</v>
      </c>
      <c r="AAD323" s="28">
        <f t="shared" si="199"/>
        <v>8725.5852289199993</v>
      </c>
      <c r="AAE323" s="28">
        <f t="shared" si="199"/>
        <v>11234.349531299998</v>
      </c>
      <c r="AAF323" s="28">
        <f t="shared" si="199"/>
        <v>5240.4232376999989</v>
      </c>
      <c r="AAG323" s="28">
        <f t="shared" si="199"/>
        <v>6869.4184334999982</v>
      </c>
      <c r="AAH323" s="28">
        <f t="shared" ref="AAH323:ACS323" si="200">AVERAGE(YH88,WH88,UG88,SG88,QG88)</f>
        <v>6242.5635627600004</v>
      </c>
      <c r="AAI323" s="28">
        <f t="shared" si="200"/>
        <v>6580.9215985799992</v>
      </c>
      <c r="AAJ323" s="28">
        <f t="shared" si="200"/>
        <v>3925.3000760399991</v>
      </c>
      <c r="AAK323" s="28">
        <f t="shared" si="200"/>
        <v>4033.1354867999994</v>
      </c>
      <c r="AAL323" s="28">
        <f t="shared" si="200"/>
        <v>5212.2922609799989</v>
      </c>
      <c r="AAM323" s="28">
        <f t="shared" si="200"/>
        <v>4133.7764810999988</v>
      </c>
      <c r="AAN323" s="28">
        <f t="shared" si="200"/>
        <v>4245.1980769799993</v>
      </c>
      <c r="AAO323" s="28">
        <f t="shared" si="200"/>
        <v>4305.4724424599999</v>
      </c>
      <c r="AAP323" s="28">
        <f t="shared" si="200"/>
        <v>4048.0166853000001</v>
      </c>
      <c r="AAQ323" s="28">
        <f t="shared" si="200"/>
        <v>3652.2870362999993</v>
      </c>
      <c r="AAR323" s="28">
        <f t="shared" si="200"/>
        <v>4475.1107566199989</v>
      </c>
      <c r="AAS323" s="28">
        <f t="shared" si="200"/>
        <v>3094.4588803800002</v>
      </c>
      <c r="AAT323" s="28">
        <f t="shared" si="200"/>
        <v>5612.974960739999</v>
      </c>
      <c r="AAU323" s="28">
        <f t="shared" si="200"/>
        <v>3532.0543011599998</v>
      </c>
      <c r="AAV323" s="28">
        <f t="shared" si="200"/>
        <v>3872.3597530799989</v>
      </c>
      <c r="AAW323" s="28">
        <f t="shared" si="200"/>
        <v>5980.8455363999992</v>
      </c>
      <c r="AAX323" s="28">
        <f t="shared" si="200"/>
        <v>3718.8390629249993</v>
      </c>
      <c r="AAY323" s="28">
        <f t="shared" si="200"/>
        <v>8199.3658409249983</v>
      </c>
      <c r="AAZ323" s="28">
        <f t="shared" si="200"/>
        <v>7103.7036134399987</v>
      </c>
      <c r="ABA323" s="28">
        <f t="shared" si="200"/>
        <v>8610.3128932799991</v>
      </c>
      <c r="ABB323" s="28">
        <f t="shared" si="200"/>
        <v>13501.996162724998</v>
      </c>
      <c r="ABC323" s="28">
        <f t="shared" si="200"/>
        <v>13922.463507749999</v>
      </c>
      <c r="ABD323" s="28">
        <f t="shared" si="200"/>
        <v>11779.72892166</v>
      </c>
      <c r="ABE323" s="28">
        <f t="shared" si="200"/>
        <v>13045.38036564</v>
      </c>
      <c r="ABF323" s="28">
        <f t="shared" si="200"/>
        <v>14126.721736049998</v>
      </c>
      <c r="ABG323" s="28">
        <f t="shared" si="200"/>
        <v>13395.963030449999</v>
      </c>
      <c r="ABH323" s="28">
        <f t="shared" si="200"/>
        <v>13892.425532999998</v>
      </c>
      <c r="ABI323" s="28">
        <f t="shared" si="200"/>
        <v>32592.534562874993</v>
      </c>
      <c r="ABJ323" s="28">
        <f t="shared" si="200"/>
        <v>38511.395314559995</v>
      </c>
      <c r="ABK323" s="28">
        <f t="shared" si="200"/>
        <v>54692.758615950006</v>
      </c>
      <c r="ABL323" s="28">
        <f t="shared" si="200"/>
        <v>49533.189890099995</v>
      </c>
      <c r="ABM323" s="28">
        <f t="shared" si="200"/>
        <v>46413.627713879992</v>
      </c>
      <c r="ABN323" s="28">
        <f t="shared" si="200"/>
        <v>52231.481871449992</v>
      </c>
      <c r="ABO323" s="28">
        <f t="shared" si="200"/>
        <v>45120.999045359989</v>
      </c>
      <c r="ABP323" s="28">
        <f t="shared" si="200"/>
        <v>54144.303777899993</v>
      </c>
      <c r="ABQ323" s="28">
        <f t="shared" si="200"/>
        <v>42677.954524799992</v>
      </c>
      <c r="ABR323" s="28">
        <f t="shared" si="200"/>
        <v>34930.898119320002</v>
      </c>
      <c r="ABS323" s="28">
        <f t="shared" si="200"/>
        <v>43118.759507775001</v>
      </c>
      <c r="ABT323" s="28">
        <f t="shared" si="200"/>
        <v>30357.145225679997</v>
      </c>
      <c r="ABU323" s="28">
        <f t="shared" si="200"/>
        <v>31770.302416125</v>
      </c>
      <c r="ABV323" s="28">
        <f t="shared" si="200"/>
        <v>20694.5295081</v>
      </c>
      <c r="ABW323" s="28">
        <f t="shared" si="200"/>
        <v>30653.813859479997</v>
      </c>
      <c r="ABX323" s="28">
        <f t="shared" si="200"/>
        <v>31570.223783699992</v>
      </c>
      <c r="ABY323" s="28">
        <f t="shared" si="200"/>
        <v>31642.189994519995</v>
      </c>
      <c r="ABZ323" s="28">
        <f t="shared" si="200"/>
        <v>30058.632058139996</v>
      </c>
      <c r="ACA323" s="28">
        <f t="shared" si="200"/>
        <v>22622.427354659994</v>
      </c>
      <c r="ACB323" s="28">
        <f t="shared" si="200"/>
        <v>17142.398449259999</v>
      </c>
      <c r="ACC323" s="28">
        <f t="shared" si="200"/>
        <v>14132.501520059999</v>
      </c>
      <c r="ACD323" s="28">
        <f t="shared" si="200"/>
        <v>9078.5893035599984</v>
      </c>
      <c r="ACE323" s="28">
        <f t="shared" si="200"/>
        <v>9944.8293797999995</v>
      </c>
      <c r="ACF323" s="28">
        <f t="shared" si="200"/>
        <v>9249.7855505999978</v>
      </c>
      <c r="ACG323" s="28">
        <f t="shared" si="200"/>
        <v>8879.1444999599989</v>
      </c>
      <c r="ACH323" s="28">
        <f t="shared" si="200"/>
        <v>7418.1488492999979</v>
      </c>
      <c r="ACI323" s="28">
        <f t="shared" si="200"/>
        <v>8298.8438971199994</v>
      </c>
      <c r="ACJ323" s="28">
        <f t="shared" si="200"/>
        <v>5877.081327599999</v>
      </c>
      <c r="ACK323" s="28">
        <f t="shared" si="200"/>
        <v>4042.69619754</v>
      </c>
      <c r="ACL323" s="28">
        <f t="shared" si="200"/>
        <v>4775.3435293199991</v>
      </c>
      <c r="ACM323" s="28">
        <f t="shared" si="200"/>
        <v>4169.0945255399993</v>
      </c>
      <c r="ACN323" s="28">
        <f t="shared" si="200"/>
        <v>3296.2552807799998</v>
      </c>
      <c r="ACO323" s="28">
        <f t="shared" si="200"/>
        <v>3401.1952879799996</v>
      </c>
      <c r="ACP323" s="28">
        <f t="shared" si="200"/>
        <v>2608.1486621399999</v>
      </c>
      <c r="ACQ323" s="28">
        <f t="shared" si="200"/>
        <v>2717.5273083000002</v>
      </c>
      <c r="ACR323" s="28">
        <f t="shared" si="200"/>
        <v>3651.4198849799991</v>
      </c>
      <c r="ACS323" s="28">
        <f t="shared" si="200"/>
        <v>3114.6091254600001</v>
      </c>
      <c r="ACT323" s="28">
        <f t="shared" ref="ACT323:ADP323" si="201">AVERAGE(AAT88,YT88,WS88,US88,SS88)</f>
        <v>5117.9564855999997</v>
      </c>
      <c r="ACU323" s="28">
        <f t="shared" si="201"/>
        <v>3547.8761383799997</v>
      </c>
      <c r="ACV323" s="28">
        <f t="shared" si="201"/>
        <v>3381.8093118599995</v>
      </c>
      <c r="ACW323" s="28">
        <f t="shared" si="201"/>
        <v>5593.5963333599993</v>
      </c>
      <c r="ACX323" s="28">
        <f t="shared" si="201"/>
        <v>3010.3378535999996</v>
      </c>
      <c r="ACY323" s="28">
        <f t="shared" si="201"/>
        <v>6425.1724030199994</v>
      </c>
      <c r="ACZ323" s="28">
        <f t="shared" si="201"/>
        <v>6816.8822912399992</v>
      </c>
      <c r="ADA323" s="28">
        <f t="shared" si="201"/>
        <v>7075.1096660999992</v>
      </c>
      <c r="ADB323" s="28">
        <f t="shared" si="201"/>
        <v>11391.759542099997</v>
      </c>
      <c r="ADC323" s="28">
        <f t="shared" si="201"/>
        <v>11938.873235099998</v>
      </c>
      <c r="ADD323" s="28">
        <f t="shared" si="201"/>
        <v>12898.7656539</v>
      </c>
      <c r="ADE323" s="28">
        <f t="shared" si="201"/>
        <v>12474.096666779998</v>
      </c>
      <c r="ADF323" s="28">
        <f t="shared" si="201"/>
        <v>13108.550134679997</v>
      </c>
      <c r="ADG323" s="28">
        <f t="shared" si="201"/>
        <v>11304.779855459999</v>
      </c>
      <c r="ADH323" s="28">
        <f t="shared" si="201"/>
        <v>13438.978880039998</v>
      </c>
      <c r="ADI323" s="28">
        <f t="shared" si="201"/>
        <v>26983.177019399998</v>
      </c>
      <c r="ADJ323" s="28">
        <f t="shared" si="201"/>
        <v>43517.423141220002</v>
      </c>
      <c r="ADK323" s="28">
        <f t="shared" si="201"/>
        <v>57718.018086119999</v>
      </c>
      <c r="ADL323" s="28">
        <f t="shared" si="201"/>
        <v>60861.096230340001</v>
      </c>
      <c r="ADM323" s="28">
        <f t="shared" si="201"/>
        <v>56120.313825239988</v>
      </c>
      <c r="ADN323" s="28">
        <f t="shared" si="201"/>
        <v>51803.641903019998</v>
      </c>
      <c r="ADO323" s="28">
        <f t="shared" si="201"/>
        <v>53342.872239719996</v>
      </c>
      <c r="ADP323" s="28">
        <f t="shared" si="201"/>
        <v>50151.30710898</v>
      </c>
    </row>
    <row r="324" spans="1:796" s="2" customFormat="1" ht="16.5">
      <c r="A324" s="30" t="s">
        <v>308</v>
      </c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4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8"/>
      <c r="IN324" s="28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  <c r="JB324" s="27"/>
      <c r="JC324" s="27"/>
      <c r="JD324" s="27"/>
      <c r="JE324" s="27"/>
      <c r="JF324" s="27"/>
      <c r="JG324" s="27"/>
      <c r="JH324" s="27"/>
      <c r="JI324" s="27"/>
      <c r="JJ324" s="27"/>
      <c r="JK324" s="27"/>
      <c r="JL324" s="27"/>
      <c r="JM324" s="27"/>
      <c r="JN324" s="27"/>
      <c r="JO324" s="27"/>
      <c r="JP324" s="27"/>
      <c r="JQ324" s="27"/>
      <c r="JR324" s="27"/>
      <c r="JS324" s="27"/>
      <c r="JT324" s="27"/>
      <c r="JU324" s="27"/>
      <c r="JV324" s="27"/>
      <c r="JW324" s="27"/>
      <c r="JX324" s="27"/>
      <c r="JY324" s="27"/>
      <c r="JZ324" s="27"/>
      <c r="KA324" s="27"/>
      <c r="KB324" s="27"/>
      <c r="KC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S324" s="27"/>
      <c r="KT324" s="27"/>
      <c r="KU324" s="27"/>
      <c r="KV324" s="27"/>
      <c r="KW324" s="27"/>
      <c r="KX324" s="27"/>
      <c r="KY324" s="27"/>
      <c r="KZ324" s="27"/>
      <c r="LA324" s="27"/>
      <c r="LB324" s="27"/>
      <c r="LC324" s="27"/>
      <c r="LD324" s="27"/>
      <c r="LE324" s="27"/>
      <c r="LF324" s="27"/>
      <c r="LG324" s="27"/>
      <c r="LH324" s="27"/>
      <c r="LI324" s="27"/>
      <c r="LJ324" s="27"/>
      <c r="LK324" s="27"/>
      <c r="LL324" s="27"/>
      <c r="LM324" s="27"/>
      <c r="LN324" s="27"/>
      <c r="LO324" s="27"/>
      <c r="LP324" s="27"/>
      <c r="LQ324" s="27"/>
      <c r="LR324" s="27"/>
      <c r="LS324" s="27"/>
      <c r="LT324" s="27"/>
      <c r="LU324" s="27"/>
      <c r="LV324" s="27"/>
      <c r="LW324" s="27"/>
      <c r="LX324" s="27"/>
      <c r="LY324" s="27"/>
      <c r="LZ324" s="27"/>
      <c r="MA324" s="27"/>
      <c r="MB324" s="27"/>
      <c r="MC324" s="27"/>
      <c r="MD324" s="27"/>
      <c r="ME324" s="27"/>
      <c r="MF324" s="27"/>
      <c r="MG324" s="27"/>
      <c r="MH324" s="27"/>
      <c r="MI324" s="27"/>
      <c r="MJ324" s="27"/>
      <c r="MK324" s="27"/>
      <c r="ML324" s="27"/>
      <c r="MM324" s="27"/>
      <c r="MN324" s="27"/>
      <c r="MO324" s="27"/>
      <c r="MP324" s="27"/>
      <c r="MQ324" s="27"/>
      <c r="MR324" s="27"/>
      <c r="MS324" s="27"/>
      <c r="MT324" s="27"/>
      <c r="MU324" s="27"/>
      <c r="MV324" s="27"/>
      <c r="MW324" s="27"/>
      <c r="MX324" s="27"/>
      <c r="MY324" s="27"/>
      <c r="MZ324" s="27"/>
      <c r="NA324" s="27"/>
      <c r="NB324" s="31"/>
      <c r="NC324" s="28"/>
      <c r="ND324" s="28"/>
      <c r="NE324" s="28"/>
      <c r="NF324" s="28"/>
      <c r="NG324" s="28"/>
      <c r="NH324" s="28"/>
      <c r="NI324" s="28"/>
      <c r="NJ324" s="28"/>
      <c r="NK324" s="28"/>
      <c r="NL324" s="28"/>
      <c r="NM324" s="28"/>
      <c r="NN324" s="28"/>
      <c r="NO324" s="28"/>
      <c r="NP324" s="28"/>
      <c r="NQ324" s="28"/>
      <c r="NR324" s="28"/>
      <c r="NS324" s="28"/>
      <c r="NT324" s="28"/>
      <c r="NU324" s="28"/>
      <c r="NV324" s="28"/>
      <c r="NW324" s="28"/>
      <c r="NX324" s="28"/>
      <c r="NY324" s="28"/>
      <c r="NZ324" s="28"/>
      <c r="OA324" s="28"/>
      <c r="OB324" s="28"/>
      <c r="OC324" s="28"/>
      <c r="OD324" s="28"/>
      <c r="OE324" s="28"/>
      <c r="OF324" s="28"/>
      <c r="OG324" s="28"/>
      <c r="OH324" s="28"/>
      <c r="OI324" s="28"/>
      <c r="OJ324" s="28"/>
      <c r="OK324" s="28"/>
      <c r="OL324" s="28"/>
      <c r="OM324" s="28"/>
      <c r="ON324" s="28"/>
      <c r="OO324" s="28"/>
      <c r="OP324" s="28"/>
      <c r="OQ324" s="28"/>
      <c r="OR324" s="28"/>
      <c r="OS324" s="28"/>
      <c r="OT324" s="28"/>
      <c r="OU324" s="28"/>
      <c r="OV324" s="28"/>
      <c r="OW324" s="28"/>
      <c r="OX324" s="28"/>
      <c r="OY324" s="28"/>
      <c r="OZ324" s="28"/>
      <c r="PA324" s="28"/>
      <c r="PB324" s="28"/>
      <c r="PC324" s="28"/>
      <c r="PD324" s="28"/>
      <c r="PE324" s="28"/>
      <c r="PF324" s="28"/>
      <c r="PG324" s="28"/>
      <c r="PH324" s="28"/>
      <c r="PI324" s="28"/>
      <c r="PJ324" s="28"/>
      <c r="PK324" s="28"/>
      <c r="PL324" s="28"/>
      <c r="PM324" s="28"/>
      <c r="PN324" s="28"/>
      <c r="PO324" s="28"/>
      <c r="PP324" s="28"/>
      <c r="PQ324" s="28"/>
      <c r="PR324" s="28"/>
      <c r="PS324" s="28"/>
      <c r="PT324" s="28"/>
      <c r="PU324" s="28"/>
      <c r="PV324" s="28"/>
      <c r="PW324" s="28"/>
      <c r="PX324" s="28"/>
      <c r="PY324" s="28"/>
      <c r="PZ324" s="28"/>
      <c r="QA324" s="28"/>
      <c r="QB324" s="28"/>
      <c r="QC324" s="28"/>
      <c r="QD324" s="28"/>
      <c r="QE324" s="28"/>
      <c r="QF324" s="28"/>
      <c r="QG324" s="28"/>
      <c r="QH324" s="28"/>
      <c r="QI324" s="28"/>
      <c r="QJ324" s="28"/>
      <c r="QK324" s="28"/>
      <c r="QL324" s="28"/>
      <c r="QM324" s="28"/>
      <c r="QN324" s="28"/>
      <c r="QO324" s="28"/>
      <c r="QP324" s="28"/>
      <c r="QQ324" s="28"/>
      <c r="QR324" s="28"/>
      <c r="QS324" s="28"/>
      <c r="QT324" s="28"/>
      <c r="QU324" s="28"/>
      <c r="QV324" s="28"/>
      <c r="QW324" s="28"/>
      <c r="QX324" s="28"/>
      <c r="QY324" s="28"/>
      <c r="QZ324" s="28"/>
      <c r="RA324" s="28"/>
      <c r="RB324" s="28"/>
      <c r="RC324" s="28"/>
      <c r="RD324" s="28"/>
      <c r="RE324" s="28"/>
      <c r="RF324" s="28"/>
      <c r="RG324" s="28"/>
      <c r="RH324" s="28"/>
      <c r="RI324" s="28"/>
      <c r="RJ324" s="28"/>
      <c r="RK324" s="28"/>
      <c r="RL324" s="28"/>
      <c r="RM324" s="28"/>
      <c r="RN324" s="28"/>
      <c r="RO324" s="28"/>
      <c r="RP324" s="28"/>
      <c r="RQ324" s="28"/>
      <c r="RR324" s="28"/>
      <c r="RS324" s="28"/>
      <c r="RT324" s="28"/>
      <c r="RU324" s="28"/>
      <c r="RV324" s="28"/>
      <c r="RW324" s="28"/>
      <c r="RX324" s="28"/>
      <c r="RY324" s="28"/>
      <c r="RZ324" s="28"/>
      <c r="SA324" s="28"/>
      <c r="SB324" s="28"/>
      <c r="SC324" s="28"/>
      <c r="SD324" s="28"/>
      <c r="SE324" s="28"/>
      <c r="SF324" s="28"/>
      <c r="SG324" s="28"/>
      <c r="SH324" s="28"/>
      <c r="SI324" s="28"/>
      <c r="SJ324" s="28"/>
      <c r="SK324" s="28"/>
      <c r="SL324" s="28"/>
      <c r="SM324" s="28"/>
      <c r="SN324" s="28"/>
      <c r="SO324" s="28"/>
      <c r="SP324" s="28"/>
      <c r="SQ324" s="28"/>
      <c r="SR324" s="28"/>
      <c r="SS324" s="28"/>
      <c r="ST324" s="28"/>
      <c r="SU324" s="28"/>
      <c r="SV324" s="28"/>
      <c r="SW324" s="28"/>
      <c r="SX324" s="28"/>
      <c r="SY324" s="28"/>
      <c r="SZ324" s="28"/>
      <c r="TA324" s="28"/>
      <c r="TB324" s="28"/>
      <c r="TC324" s="28"/>
      <c r="TD324" s="28">
        <f t="shared" ref="TD324:VC324" si="202">AVERAGE(NC88,LC88,JC88,HC88,FC88)</f>
        <v>6435.25</v>
      </c>
      <c r="TE324" s="28">
        <f t="shared" si="202"/>
        <v>8666.25</v>
      </c>
      <c r="TF324" s="28">
        <f t="shared" si="202"/>
        <v>9567.6</v>
      </c>
      <c r="TG324" s="28">
        <f t="shared" si="202"/>
        <v>13613.8</v>
      </c>
      <c r="TH324" s="28">
        <f t="shared" si="202"/>
        <v>24773.8</v>
      </c>
      <c r="TI324" s="28">
        <f t="shared" si="202"/>
        <v>41226.400000000001</v>
      </c>
      <c r="TJ324" s="28">
        <f t="shared" si="202"/>
        <v>56601</v>
      </c>
      <c r="TK324" s="28">
        <f t="shared" si="202"/>
        <v>64248.2</v>
      </c>
      <c r="TL324" s="28">
        <f t="shared" si="202"/>
        <v>68751.199999999997</v>
      </c>
      <c r="TM324" s="28">
        <f t="shared" si="202"/>
        <v>60116.6</v>
      </c>
      <c r="TN324" s="28">
        <f t="shared" si="202"/>
        <v>72664.600000000006</v>
      </c>
      <c r="TO324" s="28">
        <f t="shared" si="202"/>
        <v>57048.6</v>
      </c>
      <c r="TP324" s="28">
        <f t="shared" si="202"/>
        <v>49290</v>
      </c>
      <c r="TQ324" s="28">
        <f t="shared" si="202"/>
        <v>43697.599999999999</v>
      </c>
      <c r="TR324" s="28">
        <f t="shared" si="202"/>
        <v>38442</v>
      </c>
      <c r="TS324" s="28">
        <f t="shared" si="202"/>
        <v>41396.6</v>
      </c>
      <c r="TT324" s="28">
        <f t="shared" si="202"/>
        <v>30034.6</v>
      </c>
      <c r="TU324" s="28">
        <f t="shared" si="202"/>
        <v>37472.6</v>
      </c>
      <c r="TV324" s="28">
        <f t="shared" si="202"/>
        <v>30288.799999999999</v>
      </c>
      <c r="TW324" s="28">
        <f t="shared" si="202"/>
        <v>33106.199999999997</v>
      </c>
      <c r="TX324" s="28">
        <f t="shared" si="202"/>
        <v>33820.400000000001</v>
      </c>
      <c r="TY324" s="28">
        <f t="shared" si="202"/>
        <v>32891.599999999999</v>
      </c>
      <c r="TZ324" s="28">
        <f t="shared" si="202"/>
        <v>32838.800000000003</v>
      </c>
      <c r="UA324" s="28">
        <f t="shared" si="202"/>
        <v>31036.2</v>
      </c>
      <c r="UB324" s="28">
        <f t="shared" si="202"/>
        <v>22031.4</v>
      </c>
      <c r="UC324" s="28">
        <f t="shared" si="202"/>
        <v>20276.400000000001</v>
      </c>
      <c r="UD324" s="28">
        <f t="shared" si="202"/>
        <v>13673.2</v>
      </c>
      <c r="UE324" s="28">
        <f t="shared" si="202"/>
        <v>11941.8</v>
      </c>
      <c r="UF324" s="28">
        <f t="shared" si="202"/>
        <v>8835.7999999999993</v>
      </c>
      <c r="UG324" s="28">
        <f t="shared" si="202"/>
        <v>9586.6</v>
      </c>
      <c r="UH324" s="28">
        <f t="shared" si="202"/>
        <v>6964.4</v>
      </c>
      <c r="UI324" s="28">
        <f t="shared" si="202"/>
        <v>4593.3999999999996</v>
      </c>
      <c r="UJ324" s="28">
        <f t="shared" si="202"/>
        <v>1755.6</v>
      </c>
      <c r="UK324" s="28">
        <f t="shared" si="202"/>
        <v>2017.4</v>
      </c>
      <c r="UL324" s="28">
        <f t="shared" si="202"/>
        <v>1932</v>
      </c>
      <c r="UM324" s="28">
        <f t="shared" si="202"/>
        <v>268</v>
      </c>
      <c r="UN324" s="28">
        <f t="shared" si="202"/>
        <v>673.75</v>
      </c>
      <c r="UO324" s="28">
        <f t="shared" si="202"/>
        <v>2641</v>
      </c>
      <c r="UP324" s="28">
        <f t="shared" si="202"/>
        <v>1358</v>
      </c>
      <c r="UQ324" s="28">
        <f t="shared" si="202"/>
        <v>906</v>
      </c>
      <c r="UR324" s="28">
        <f t="shared" si="202"/>
        <v>1773</v>
      </c>
      <c r="US324" s="28">
        <f t="shared" si="202"/>
        <v>1295</v>
      </c>
      <c r="UT324" s="28">
        <f t="shared" si="202"/>
        <v>1695.3333333333333</v>
      </c>
      <c r="UU324" s="28">
        <f t="shared" si="202"/>
        <v>1308.5</v>
      </c>
      <c r="UV324" s="28">
        <f t="shared" si="202"/>
        <v>1783</v>
      </c>
      <c r="UW324" s="28">
        <f t="shared" si="202"/>
        <v>2670</v>
      </c>
      <c r="UX324" s="28">
        <f t="shared" si="202"/>
        <v>6878.666666666667</v>
      </c>
      <c r="UY324" s="28">
        <f t="shared" si="202"/>
        <v>4256</v>
      </c>
      <c r="UZ324" s="28">
        <f t="shared" si="202"/>
        <v>8399</v>
      </c>
      <c r="VA324" s="28">
        <f t="shared" si="202"/>
        <v>8444.3333333333339</v>
      </c>
      <c r="VB324" s="28">
        <f t="shared" si="202"/>
        <v>8485.6666666666661</v>
      </c>
      <c r="VC324" s="28">
        <f t="shared" si="202"/>
        <v>6803.6</v>
      </c>
      <c r="VD324" s="28">
        <f>TD324</f>
        <v>6435.25</v>
      </c>
      <c r="VE324" s="28">
        <f t="shared" ref="VE324:XP324" si="203">TE324</f>
        <v>8666.25</v>
      </c>
      <c r="VF324" s="28">
        <f t="shared" si="203"/>
        <v>9567.6</v>
      </c>
      <c r="VG324" s="28">
        <f t="shared" si="203"/>
        <v>13613.8</v>
      </c>
      <c r="VH324" s="28">
        <f t="shared" si="203"/>
        <v>24773.8</v>
      </c>
      <c r="VI324" s="28">
        <f t="shared" si="203"/>
        <v>41226.400000000001</v>
      </c>
      <c r="VJ324" s="28">
        <f t="shared" si="203"/>
        <v>56601</v>
      </c>
      <c r="VK324" s="28">
        <f t="shared" si="203"/>
        <v>64248.2</v>
      </c>
      <c r="VL324" s="28">
        <f t="shared" si="203"/>
        <v>68751.199999999997</v>
      </c>
      <c r="VM324" s="28">
        <f t="shared" si="203"/>
        <v>60116.6</v>
      </c>
      <c r="VN324" s="28">
        <f t="shared" si="203"/>
        <v>72664.600000000006</v>
      </c>
      <c r="VO324" s="28">
        <f t="shared" si="203"/>
        <v>57048.6</v>
      </c>
      <c r="VP324" s="28">
        <f t="shared" si="203"/>
        <v>49290</v>
      </c>
      <c r="VQ324" s="28">
        <f t="shared" si="203"/>
        <v>43697.599999999999</v>
      </c>
      <c r="VR324" s="28">
        <f t="shared" si="203"/>
        <v>38442</v>
      </c>
      <c r="VS324" s="28">
        <f t="shared" si="203"/>
        <v>41396.6</v>
      </c>
      <c r="VT324" s="28">
        <f t="shared" si="203"/>
        <v>30034.6</v>
      </c>
      <c r="VU324" s="28">
        <f t="shared" si="203"/>
        <v>37472.6</v>
      </c>
      <c r="VV324" s="28">
        <f t="shared" si="203"/>
        <v>30288.799999999999</v>
      </c>
      <c r="VW324" s="28">
        <f t="shared" si="203"/>
        <v>33106.199999999997</v>
      </c>
      <c r="VX324" s="28">
        <f t="shared" si="203"/>
        <v>33820.400000000001</v>
      </c>
      <c r="VY324" s="28">
        <f t="shared" si="203"/>
        <v>32891.599999999999</v>
      </c>
      <c r="VZ324" s="28">
        <f t="shared" si="203"/>
        <v>32838.800000000003</v>
      </c>
      <c r="WA324" s="28">
        <f t="shared" si="203"/>
        <v>31036.2</v>
      </c>
      <c r="WB324" s="28">
        <f t="shared" si="203"/>
        <v>22031.4</v>
      </c>
      <c r="WC324" s="28">
        <f t="shared" si="203"/>
        <v>20276.400000000001</v>
      </c>
      <c r="WD324" s="28">
        <f t="shared" si="203"/>
        <v>13673.2</v>
      </c>
      <c r="WE324" s="28">
        <f t="shared" si="203"/>
        <v>11941.8</v>
      </c>
      <c r="WF324" s="28">
        <f t="shared" si="203"/>
        <v>8835.7999999999993</v>
      </c>
      <c r="WG324" s="28">
        <f t="shared" si="203"/>
        <v>9586.6</v>
      </c>
      <c r="WH324" s="28">
        <f t="shared" si="203"/>
        <v>6964.4</v>
      </c>
      <c r="WI324" s="28">
        <f t="shared" si="203"/>
        <v>4593.3999999999996</v>
      </c>
      <c r="WJ324" s="28">
        <f t="shared" si="203"/>
        <v>1755.6</v>
      </c>
      <c r="WK324" s="28">
        <f t="shared" si="203"/>
        <v>2017.4</v>
      </c>
      <c r="WL324" s="28">
        <f t="shared" si="203"/>
        <v>1932</v>
      </c>
      <c r="WM324" s="28">
        <f t="shared" si="203"/>
        <v>268</v>
      </c>
      <c r="WN324" s="28">
        <f t="shared" si="203"/>
        <v>673.75</v>
      </c>
      <c r="WO324" s="28">
        <f t="shared" si="203"/>
        <v>2641</v>
      </c>
      <c r="WP324" s="28">
        <f t="shared" si="203"/>
        <v>1358</v>
      </c>
      <c r="WQ324" s="28">
        <f t="shared" si="203"/>
        <v>906</v>
      </c>
      <c r="WR324" s="28">
        <f t="shared" si="203"/>
        <v>1773</v>
      </c>
      <c r="WS324" s="28">
        <f t="shared" si="203"/>
        <v>1295</v>
      </c>
      <c r="WT324" s="28">
        <f t="shared" si="203"/>
        <v>1695.3333333333333</v>
      </c>
      <c r="WU324" s="28">
        <f t="shared" si="203"/>
        <v>1308.5</v>
      </c>
      <c r="WV324" s="28">
        <f t="shared" si="203"/>
        <v>1783</v>
      </c>
      <c r="WW324" s="28">
        <f t="shared" si="203"/>
        <v>2670</v>
      </c>
      <c r="WX324" s="28">
        <f t="shared" si="203"/>
        <v>6878.666666666667</v>
      </c>
      <c r="WY324" s="28">
        <f t="shared" si="203"/>
        <v>4256</v>
      </c>
      <c r="WZ324" s="28">
        <f t="shared" si="203"/>
        <v>8399</v>
      </c>
      <c r="XA324" s="28">
        <f t="shared" si="203"/>
        <v>8444.3333333333339</v>
      </c>
      <c r="XB324" s="28">
        <f t="shared" si="203"/>
        <v>8485.6666666666661</v>
      </c>
      <c r="XC324" s="28">
        <f t="shared" si="203"/>
        <v>6803.6</v>
      </c>
      <c r="XD324" s="28">
        <f t="shared" si="203"/>
        <v>6435.25</v>
      </c>
      <c r="XE324" s="28">
        <f t="shared" si="203"/>
        <v>8666.25</v>
      </c>
      <c r="XF324" s="28">
        <f t="shared" si="203"/>
        <v>9567.6</v>
      </c>
      <c r="XG324" s="28">
        <f t="shared" si="203"/>
        <v>13613.8</v>
      </c>
      <c r="XH324" s="28">
        <f t="shared" si="203"/>
        <v>24773.8</v>
      </c>
      <c r="XI324" s="28">
        <f t="shared" si="203"/>
        <v>41226.400000000001</v>
      </c>
      <c r="XJ324" s="28">
        <f t="shared" si="203"/>
        <v>56601</v>
      </c>
      <c r="XK324" s="28">
        <f t="shared" si="203"/>
        <v>64248.2</v>
      </c>
      <c r="XL324" s="28">
        <f t="shared" si="203"/>
        <v>68751.199999999997</v>
      </c>
      <c r="XM324" s="28">
        <f t="shared" si="203"/>
        <v>60116.6</v>
      </c>
      <c r="XN324" s="28">
        <f t="shared" si="203"/>
        <v>72664.600000000006</v>
      </c>
      <c r="XO324" s="28">
        <f t="shared" si="203"/>
        <v>57048.6</v>
      </c>
      <c r="XP324" s="28">
        <f t="shared" si="203"/>
        <v>49290</v>
      </c>
      <c r="XQ324" s="28">
        <f t="shared" ref="XQ324:AAB324" si="204">VQ324</f>
        <v>43697.599999999999</v>
      </c>
      <c r="XR324" s="28">
        <f t="shared" si="204"/>
        <v>38442</v>
      </c>
      <c r="XS324" s="28">
        <f t="shared" si="204"/>
        <v>41396.6</v>
      </c>
      <c r="XT324" s="28">
        <f t="shared" si="204"/>
        <v>30034.6</v>
      </c>
      <c r="XU324" s="28">
        <f t="shared" si="204"/>
        <v>37472.6</v>
      </c>
      <c r="XV324" s="28">
        <f t="shared" si="204"/>
        <v>30288.799999999999</v>
      </c>
      <c r="XW324" s="28">
        <f t="shared" si="204"/>
        <v>33106.199999999997</v>
      </c>
      <c r="XX324" s="28">
        <f t="shared" si="204"/>
        <v>33820.400000000001</v>
      </c>
      <c r="XY324" s="28">
        <f t="shared" si="204"/>
        <v>32891.599999999999</v>
      </c>
      <c r="XZ324" s="28">
        <f t="shared" si="204"/>
        <v>32838.800000000003</v>
      </c>
      <c r="YA324" s="28">
        <f t="shared" si="204"/>
        <v>31036.2</v>
      </c>
      <c r="YB324" s="28">
        <f t="shared" si="204"/>
        <v>22031.4</v>
      </c>
      <c r="YC324" s="28">
        <f t="shared" si="204"/>
        <v>20276.400000000001</v>
      </c>
      <c r="YD324" s="28">
        <f t="shared" si="204"/>
        <v>13673.2</v>
      </c>
      <c r="YE324" s="28">
        <f t="shared" si="204"/>
        <v>11941.8</v>
      </c>
      <c r="YF324" s="28">
        <f t="shared" si="204"/>
        <v>8835.7999999999993</v>
      </c>
      <c r="YG324" s="28">
        <f t="shared" si="204"/>
        <v>9586.6</v>
      </c>
      <c r="YH324" s="28">
        <f t="shared" si="204"/>
        <v>6964.4</v>
      </c>
      <c r="YI324" s="28">
        <f t="shared" si="204"/>
        <v>4593.3999999999996</v>
      </c>
      <c r="YJ324" s="28">
        <f t="shared" si="204"/>
        <v>1755.6</v>
      </c>
      <c r="YK324" s="28">
        <f t="shared" si="204"/>
        <v>2017.4</v>
      </c>
      <c r="YL324" s="28">
        <f t="shared" si="204"/>
        <v>1932</v>
      </c>
      <c r="YM324" s="28">
        <f t="shared" si="204"/>
        <v>268</v>
      </c>
      <c r="YN324" s="28">
        <f t="shared" si="204"/>
        <v>673.75</v>
      </c>
      <c r="YO324" s="28">
        <f t="shared" si="204"/>
        <v>2641</v>
      </c>
      <c r="YP324" s="28">
        <f t="shared" si="204"/>
        <v>1358</v>
      </c>
      <c r="YQ324" s="28">
        <f t="shared" si="204"/>
        <v>906</v>
      </c>
      <c r="YR324" s="28">
        <f t="shared" si="204"/>
        <v>1773</v>
      </c>
      <c r="YS324" s="28">
        <f t="shared" si="204"/>
        <v>1295</v>
      </c>
      <c r="YT324" s="28">
        <f t="shared" si="204"/>
        <v>1695.3333333333333</v>
      </c>
      <c r="YU324" s="28">
        <f t="shared" si="204"/>
        <v>1308.5</v>
      </c>
      <c r="YV324" s="28">
        <f t="shared" si="204"/>
        <v>1783</v>
      </c>
      <c r="YW324" s="28">
        <f t="shared" si="204"/>
        <v>2670</v>
      </c>
      <c r="YX324" s="28">
        <f t="shared" si="204"/>
        <v>6878.666666666667</v>
      </c>
      <c r="YY324" s="28">
        <f t="shared" si="204"/>
        <v>4256</v>
      </c>
      <c r="YZ324" s="28">
        <f t="shared" si="204"/>
        <v>8399</v>
      </c>
      <c r="ZA324" s="28">
        <f t="shared" si="204"/>
        <v>8444.3333333333339</v>
      </c>
      <c r="ZB324" s="28">
        <f t="shared" si="204"/>
        <v>8485.6666666666661</v>
      </c>
      <c r="ZC324" s="28">
        <f t="shared" si="204"/>
        <v>6803.6</v>
      </c>
      <c r="ZD324" s="28">
        <f t="shared" si="204"/>
        <v>6435.25</v>
      </c>
      <c r="ZE324" s="28">
        <f t="shared" si="204"/>
        <v>8666.25</v>
      </c>
      <c r="ZF324" s="28">
        <f t="shared" si="204"/>
        <v>9567.6</v>
      </c>
      <c r="ZG324" s="28">
        <f t="shared" si="204"/>
        <v>13613.8</v>
      </c>
      <c r="ZH324" s="28">
        <f t="shared" si="204"/>
        <v>24773.8</v>
      </c>
      <c r="ZI324" s="28">
        <f t="shared" si="204"/>
        <v>41226.400000000001</v>
      </c>
      <c r="ZJ324" s="28">
        <f t="shared" si="204"/>
        <v>56601</v>
      </c>
      <c r="ZK324" s="28">
        <f t="shared" si="204"/>
        <v>64248.2</v>
      </c>
      <c r="ZL324" s="28">
        <f t="shared" si="204"/>
        <v>68751.199999999997</v>
      </c>
      <c r="ZM324" s="28">
        <f t="shared" si="204"/>
        <v>60116.6</v>
      </c>
      <c r="ZN324" s="28">
        <f t="shared" si="204"/>
        <v>72664.600000000006</v>
      </c>
      <c r="ZO324" s="28">
        <f t="shared" si="204"/>
        <v>57048.6</v>
      </c>
      <c r="ZP324" s="28">
        <f t="shared" si="204"/>
        <v>49290</v>
      </c>
      <c r="ZQ324" s="28">
        <f t="shared" si="204"/>
        <v>43697.599999999999</v>
      </c>
      <c r="ZR324" s="28">
        <f t="shared" si="204"/>
        <v>38442</v>
      </c>
      <c r="ZS324" s="28">
        <f t="shared" si="204"/>
        <v>41396.6</v>
      </c>
      <c r="ZT324" s="28">
        <f t="shared" si="204"/>
        <v>30034.6</v>
      </c>
      <c r="ZU324" s="28">
        <f t="shared" si="204"/>
        <v>37472.6</v>
      </c>
      <c r="ZV324" s="28">
        <f t="shared" si="204"/>
        <v>30288.799999999999</v>
      </c>
      <c r="ZW324" s="28">
        <f t="shared" si="204"/>
        <v>33106.199999999997</v>
      </c>
      <c r="ZX324" s="28">
        <f t="shared" si="204"/>
        <v>33820.400000000001</v>
      </c>
      <c r="ZY324" s="28">
        <f t="shared" si="204"/>
        <v>32891.599999999999</v>
      </c>
      <c r="ZZ324" s="28">
        <f t="shared" si="204"/>
        <v>32838.800000000003</v>
      </c>
      <c r="AAA324" s="28">
        <f t="shared" si="204"/>
        <v>31036.2</v>
      </c>
      <c r="AAB324" s="28">
        <f t="shared" si="204"/>
        <v>22031.4</v>
      </c>
      <c r="AAC324" s="28">
        <f t="shared" ref="AAC324:ACN324" si="205">YC324</f>
        <v>20276.400000000001</v>
      </c>
      <c r="AAD324" s="28">
        <f t="shared" si="205"/>
        <v>13673.2</v>
      </c>
      <c r="AAE324" s="28">
        <f t="shared" si="205"/>
        <v>11941.8</v>
      </c>
      <c r="AAF324" s="28">
        <f t="shared" si="205"/>
        <v>8835.7999999999993</v>
      </c>
      <c r="AAG324" s="28">
        <f t="shared" si="205"/>
        <v>9586.6</v>
      </c>
      <c r="AAH324" s="28">
        <f t="shared" si="205"/>
        <v>6964.4</v>
      </c>
      <c r="AAI324" s="28">
        <f t="shared" si="205"/>
        <v>4593.3999999999996</v>
      </c>
      <c r="AAJ324" s="28">
        <f t="shared" si="205"/>
        <v>1755.6</v>
      </c>
      <c r="AAK324" s="28">
        <f t="shared" si="205"/>
        <v>2017.4</v>
      </c>
      <c r="AAL324" s="28">
        <f t="shared" si="205"/>
        <v>1932</v>
      </c>
      <c r="AAM324" s="28">
        <f t="shared" si="205"/>
        <v>268</v>
      </c>
      <c r="AAN324" s="28">
        <f t="shared" si="205"/>
        <v>673.75</v>
      </c>
      <c r="AAO324" s="28">
        <f t="shared" si="205"/>
        <v>2641</v>
      </c>
      <c r="AAP324" s="28">
        <f t="shared" si="205"/>
        <v>1358</v>
      </c>
      <c r="AAQ324" s="28">
        <f t="shared" si="205"/>
        <v>906</v>
      </c>
      <c r="AAR324" s="28">
        <f t="shared" si="205"/>
        <v>1773</v>
      </c>
      <c r="AAS324" s="28">
        <f t="shared" si="205"/>
        <v>1295</v>
      </c>
      <c r="AAT324" s="28">
        <f t="shared" si="205"/>
        <v>1695.3333333333333</v>
      </c>
      <c r="AAU324" s="28">
        <f t="shared" si="205"/>
        <v>1308.5</v>
      </c>
      <c r="AAV324" s="28">
        <f t="shared" si="205"/>
        <v>1783</v>
      </c>
      <c r="AAW324" s="28">
        <f t="shared" si="205"/>
        <v>2670</v>
      </c>
      <c r="AAX324" s="28">
        <f t="shared" si="205"/>
        <v>6878.666666666667</v>
      </c>
      <c r="AAY324" s="28">
        <f t="shared" si="205"/>
        <v>4256</v>
      </c>
      <c r="AAZ324" s="28">
        <f t="shared" si="205"/>
        <v>8399</v>
      </c>
      <c r="ABA324" s="28">
        <f t="shared" si="205"/>
        <v>8444.3333333333339</v>
      </c>
      <c r="ABB324" s="28">
        <f t="shared" si="205"/>
        <v>8485.6666666666661</v>
      </c>
      <c r="ABC324" s="28">
        <f t="shared" si="205"/>
        <v>6803.6</v>
      </c>
      <c r="ABD324" s="28">
        <f t="shared" si="205"/>
        <v>6435.25</v>
      </c>
      <c r="ABE324" s="28">
        <f t="shared" si="205"/>
        <v>8666.25</v>
      </c>
      <c r="ABF324" s="28">
        <f t="shared" si="205"/>
        <v>9567.6</v>
      </c>
      <c r="ABG324" s="28">
        <f t="shared" si="205"/>
        <v>13613.8</v>
      </c>
      <c r="ABH324" s="28">
        <f t="shared" si="205"/>
        <v>24773.8</v>
      </c>
      <c r="ABI324" s="28">
        <f t="shared" si="205"/>
        <v>41226.400000000001</v>
      </c>
      <c r="ABJ324" s="28">
        <f t="shared" si="205"/>
        <v>56601</v>
      </c>
      <c r="ABK324" s="28">
        <f t="shared" si="205"/>
        <v>64248.2</v>
      </c>
      <c r="ABL324" s="28">
        <f t="shared" si="205"/>
        <v>68751.199999999997</v>
      </c>
      <c r="ABM324" s="28">
        <f t="shared" si="205"/>
        <v>60116.6</v>
      </c>
      <c r="ABN324" s="28">
        <f t="shared" si="205"/>
        <v>72664.600000000006</v>
      </c>
      <c r="ABO324" s="28">
        <f t="shared" si="205"/>
        <v>57048.6</v>
      </c>
      <c r="ABP324" s="28">
        <f t="shared" si="205"/>
        <v>49290</v>
      </c>
      <c r="ABQ324" s="28">
        <f t="shared" si="205"/>
        <v>43697.599999999999</v>
      </c>
      <c r="ABR324" s="28">
        <f t="shared" si="205"/>
        <v>38442</v>
      </c>
      <c r="ABS324" s="28">
        <f t="shared" si="205"/>
        <v>41396.6</v>
      </c>
      <c r="ABT324" s="28">
        <f t="shared" si="205"/>
        <v>30034.6</v>
      </c>
      <c r="ABU324" s="28">
        <f t="shared" si="205"/>
        <v>37472.6</v>
      </c>
      <c r="ABV324" s="28">
        <f t="shared" si="205"/>
        <v>30288.799999999999</v>
      </c>
      <c r="ABW324" s="28">
        <f t="shared" si="205"/>
        <v>33106.199999999997</v>
      </c>
      <c r="ABX324" s="28">
        <f t="shared" si="205"/>
        <v>33820.400000000001</v>
      </c>
      <c r="ABY324" s="28">
        <f t="shared" si="205"/>
        <v>32891.599999999999</v>
      </c>
      <c r="ABZ324" s="28">
        <f t="shared" si="205"/>
        <v>32838.800000000003</v>
      </c>
      <c r="ACA324" s="28">
        <f t="shared" si="205"/>
        <v>31036.2</v>
      </c>
      <c r="ACB324" s="28">
        <f t="shared" si="205"/>
        <v>22031.4</v>
      </c>
      <c r="ACC324" s="28">
        <f t="shared" si="205"/>
        <v>20276.400000000001</v>
      </c>
      <c r="ACD324" s="28">
        <f t="shared" si="205"/>
        <v>13673.2</v>
      </c>
      <c r="ACE324" s="28">
        <f t="shared" si="205"/>
        <v>11941.8</v>
      </c>
      <c r="ACF324" s="28">
        <f t="shared" si="205"/>
        <v>8835.7999999999993</v>
      </c>
      <c r="ACG324" s="28">
        <f t="shared" si="205"/>
        <v>9586.6</v>
      </c>
      <c r="ACH324" s="28">
        <f t="shared" si="205"/>
        <v>6964.4</v>
      </c>
      <c r="ACI324" s="28">
        <f t="shared" si="205"/>
        <v>4593.3999999999996</v>
      </c>
      <c r="ACJ324" s="28">
        <f t="shared" si="205"/>
        <v>1755.6</v>
      </c>
      <c r="ACK324" s="28">
        <f t="shared" si="205"/>
        <v>2017.4</v>
      </c>
      <c r="ACL324" s="28">
        <f t="shared" si="205"/>
        <v>1932</v>
      </c>
      <c r="ACM324" s="28">
        <f t="shared" si="205"/>
        <v>268</v>
      </c>
      <c r="ACN324" s="28">
        <f t="shared" si="205"/>
        <v>673.75</v>
      </c>
      <c r="ACO324" s="28">
        <f t="shared" ref="ACO324:ADP324" si="206">AAO324</f>
        <v>2641</v>
      </c>
      <c r="ACP324" s="28">
        <f t="shared" si="206"/>
        <v>1358</v>
      </c>
      <c r="ACQ324" s="28">
        <f t="shared" si="206"/>
        <v>906</v>
      </c>
      <c r="ACR324" s="28">
        <f t="shared" si="206"/>
        <v>1773</v>
      </c>
      <c r="ACS324" s="28">
        <f t="shared" si="206"/>
        <v>1295</v>
      </c>
      <c r="ACT324" s="28">
        <f t="shared" si="206"/>
        <v>1695.3333333333333</v>
      </c>
      <c r="ACU324" s="28">
        <f t="shared" si="206"/>
        <v>1308.5</v>
      </c>
      <c r="ACV324" s="28">
        <f t="shared" si="206"/>
        <v>1783</v>
      </c>
      <c r="ACW324" s="28">
        <f t="shared" si="206"/>
        <v>2670</v>
      </c>
      <c r="ACX324" s="28">
        <f t="shared" si="206"/>
        <v>6878.666666666667</v>
      </c>
      <c r="ACY324" s="28">
        <f t="shared" si="206"/>
        <v>4256</v>
      </c>
      <c r="ACZ324" s="28">
        <f t="shared" si="206"/>
        <v>8399</v>
      </c>
      <c r="ADA324" s="28">
        <f t="shared" si="206"/>
        <v>8444.3333333333339</v>
      </c>
      <c r="ADB324" s="28">
        <f t="shared" si="206"/>
        <v>8485.6666666666661</v>
      </c>
      <c r="ADC324" s="28">
        <f t="shared" si="206"/>
        <v>6803.6</v>
      </c>
      <c r="ADD324" s="28">
        <f t="shared" si="206"/>
        <v>6435.25</v>
      </c>
      <c r="ADE324" s="28">
        <f t="shared" si="206"/>
        <v>8666.25</v>
      </c>
      <c r="ADF324" s="28">
        <f t="shared" si="206"/>
        <v>9567.6</v>
      </c>
      <c r="ADG324" s="28">
        <f t="shared" si="206"/>
        <v>13613.8</v>
      </c>
      <c r="ADH324" s="28">
        <f t="shared" si="206"/>
        <v>24773.8</v>
      </c>
      <c r="ADI324" s="28">
        <f t="shared" si="206"/>
        <v>41226.400000000001</v>
      </c>
      <c r="ADJ324" s="28">
        <f t="shared" si="206"/>
        <v>56601</v>
      </c>
      <c r="ADK324" s="28">
        <f t="shared" si="206"/>
        <v>64248.2</v>
      </c>
      <c r="ADL324" s="28">
        <f t="shared" si="206"/>
        <v>68751.199999999997</v>
      </c>
      <c r="ADM324" s="28">
        <f t="shared" si="206"/>
        <v>60116.6</v>
      </c>
      <c r="ADN324" s="28">
        <f t="shared" si="206"/>
        <v>72664.600000000006</v>
      </c>
      <c r="ADO324" s="28">
        <f t="shared" si="206"/>
        <v>57048.6</v>
      </c>
      <c r="ADP324" s="28">
        <f t="shared" si="206"/>
        <v>49290</v>
      </c>
    </row>
    <row r="325" spans="1:796" s="2" customFormat="1" ht="16.5">
      <c r="A325" s="30" t="s">
        <v>309</v>
      </c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4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8"/>
      <c r="IN325" s="28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  <c r="JB325" s="27"/>
      <c r="JC325" s="27"/>
      <c r="JD325" s="27"/>
      <c r="JE325" s="27"/>
      <c r="JF325" s="27"/>
      <c r="JG325" s="27"/>
      <c r="JH325" s="27"/>
      <c r="JI325" s="27"/>
      <c r="JJ325" s="27"/>
      <c r="JK325" s="27"/>
      <c r="JL325" s="27"/>
      <c r="JM325" s="27"/>
      <c r="JN325" s="27"/>
      <c r="JO325" s="27"/>
      <c r="JP325" s="27"/>
      <c r="JQ325" s="27"/>
      <c r="JR325" s="27"/>
      <c r="JS325" s="27"/>
      <c r="JT325" s="27"/>
      <c r="JU325" s="27"/>
      <c r="JV325" s="27"/>
      <c r="JW325" s="27"/>
      <c r="JX325" s="27"/>
      <c r="JY325" s="27"/>
      <c r="JZ325" s="27"/>
      <c r="KA325" s="27"/>
      <c r="KB325" s="27"/>
      <c r="KC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S325" s="27"/>
      <c r="KT325" s="27"/>
      <c r="KU325" s="27"/>
      <c r="KV325" s="27"/>
      <c r="KW325" s="27"/>
      <c r="KX325" s="27"/>
      <c r="KY325" s="27"/>
      <c r="KZ325" s="27"/>
      <c r="LA325" s="27"/>
      <c r="LB325" s="27"/>
      <c r="LC325" s="27"/>
      <c r="LD325" s="27"/>
      <c r="LE325" s="27"/>
      <c r="LF325" s="27"/>
      <c r="LG325" s="27"/>
      <c r="LH325" s="27"/>
      <c r="LI325" s="27"/>
      <c r="LJ325" s="27"/>
      <c r="LK325" s="27"/>
      <c r="LL325" s="27"/>
      <c r="LM325" s="27"/>
      <c r="LN325" s="27"/>
      <c r="LO325" s="27"/>
      <c r="LP325" s="27"/>
      <c r="LQ325" s="27"/>
      <c r="LR325" s="27"/>
      <c r="LS325" s="27"/>
      <c r="LT325" s="27"/>
      <c r="LU325" s="27"/>
      <c r="LV325" s="27"/>
      <c r="LW325" s="27"/>
      <c r="LX325" s="27"/>
      <c r="LY325" s="27"/>
      <c r="LZ325" s="27"/>
      <c r="MA325" s="27"/>
      <c r="MB325" s="27"/>
      <c r="MC325" s="27"/>
      <c r="MD325" s="27"/>
      <c r="ME325" s="27"/>
      <c r="MF325" s="27"/>
      <c r="MG325" s="27"/>
      <c r="MH325" s="27"/>
      <c r="MI325" s="27"/>
      <c r="MJ325" s="27"/>
      <c r="MK325" s="27"/>
      <c r="ML325" s="27"/>
      <c r="MM325" s="27"/>
      <c r="MN325" s="27"/>
      <c r="MO325" s="27"/>
      <c r="MP325" s="27"/>
      <c r="MQ325" s="27"/>
      <c r="MR325" s="27"/>
      <c r="MS325" s="27"/>
      <c r="MT325" s="27"/>
      <c r="MU325" s="27"/>
      <c r="MV325" s="27"/>
      <c r="MW325" s="27"/>
      <c r="MX325" s="27"/>
      <c r="MY325" s="27"/>
      <c r="MZ325" s="27"/>
      <c r="NA325" s="27"/>
      <c r="NB325" s="31" t="s">
        <v>310</v>
      </c>
      <c r="NC325" s="28">
        <f>NC88</f>
        <v>19251</v>
      </c>
      <c r="ND325" s="28">
        <f t="shared" ref="ND325:PC325" si="207">ND88</f>
        <v>26264</v>
      </c>
      <c r="NE325" s="28">
        <f t="shared" si="207"/>
        <v>14636</v>
      </c>
      <c r="NF325" s="28">
        <f t="shared" si="207"/>
        <v>11723</v>
      </c>
      <c r="NG325" s="28">
        <f t="shared" si="207"/>
        <v>30690</v>
      </c>
      <c r="NH325" s="28">
        <f t="shared" si="207"/>
        <v>53378</v>
      </c>
      <c r="NI325" s="28">
        <f t="shared" si="207"/>
        <v>70414</v>
      </c>
      <c r="NJ325" s="28">
        <f t="shared" si="207"/>
        <v>81434</v>
      </c>
      <c r="NK325" s="28">
        <f t="shared" si="207"/>
        <v>86749</v>
      </c>
      <c r="NL325" s="28">
        <f t="shared" si="207"/>
        <v>67217</v>
      </c>
      <c r="NM325" s="28">
        <f t="shared" si="207"/>
        <v>88170</v>
      </c>
      <c r="NN325" s="28">
        <f t="shared" si="207"/>
        <v>71613</v>
      </c>
      <c r="NO325" s="28">
        <f t="shared" si="207"/>
        <v>66618</v>
      </c>
      <c r="NP325" s="28">
        <f t="shared" si="207"/>
        <v>52241</v>
      </c>
      <c r="NQ325" s="28">
        <f t="shared" si="207"/>
        <v>47621</v>
      </c>
      <c r="NR325" s="28">
        <f t="shared" si="207"/>
        <v>47440</v>
      </c>
      <c r="NS325" s="28">
        <f t="shared" si="207"/>
        <v>43149</v>
      </c>
      <c r="NT325" s="28">
        <f t="shared" si="207"/>
        <v>43973</v>
      </c>
      <c r="NU325" s="28">
        <f t="shared" si="207"/>
        <v>25617</v>
      </c>
      <c r="NV325" s="28">
        <f t="shared" si="207"/>
        <v>31717</v>
      </c>
      <c r="NW325" s="28">
        <f t="shared" si="207"/>
        <v>37502</v>
      </c>
      <c r="NX325" s="28">
        <f t="shared" si="207"/>
        <v>32855</v>
      </c>
      <c r="NY325" s="28">
        <f t="shared" si="207"/>
        <v>38154</v>
      </c>
      <c r="NZ325" s="28">
        <f t="shared" si="207"/>
        <v>29944</v>
      </c>
      <c r="OA325" s="28">
        <f t="shared" si="207"/>
        <v>17288</v>
      </c>
      <c r="OB325" s="28">
        <f t="shared" si="207"/>
        <v>15176</v>
      </c>
      <c r="OC325" s="28">
        <f t="shared" si="207"/>
        <v>17334</v>
      </c>
      <c r="OD325" s="28">
        <f t="shared" si="207"/>
        <v>10057</v>
      </c>
      <c r="OE325" s="28">
        <f t="shared" si="207"/>
        <v>10915</v>
      </c>
      <c r="OF325" s="28">
        <f t="shared" si="207"/>
        <v>9050</v>
      </c>
      <c r="OG325" s="28">
        <f t="shared" si="207"/>
        <v>6816</v>
      </c>
      <c r="OH325" s="28">
        <f t="shared" si="207"/>
        <v>13337</v>
      </c>
      <c r="OI325" s="28">
        <f t="shared" si="207"/>
        <v>7498</v>
      </c>
      <c r="OJ325" s="28">
        <f t="shared" si="207"/>
        <v>7599</v>
      </c>
      <c r="OK325" s="28">
        <f t="shared" si="207"/>
        <v>5201</v>
      </c>
      <c r="OL325" s="28">
        <f t="shared" si="207"/>
        <v>453</v>
      </c>
      <c r="OM325" s="28">
        <f t="shared" si="207"/>
        <v>2625</v>
      </c>
      <c r="ON325" s="28">
        <f t="shared" si="207"/>
        <v>5248</v>
      </c>
      <c r="OO325" s="28">
        <f t="shared" si="207"/>
        <v>2698</v>
      </c>
      <c r="OP325" s="28">
        <f t="shared" si="207"/>
        <v>2673</v>
      </c>
      <c r="OQ325" s="28">
        <f t="shared" si="207"/>
        <v>5239</v>
      </c>
      <c r="OR325" s="28">
        <f t="shared" si="207"/>
        <v>2497</v>
      </c>
      <c r="OS325" s="28">
        <f t="shared" si="207"/>
        <v>2601</v>
      </c>
      <c r="OT325" s="28">
        <f t="shared" si="207"/>
        <v>2556</v>
      </c>
      <c r="OU325" s="28">
        <f t="shared" si="207"/>
        <v>134</v>
      </c>
      <c r="OV325" s="28">
        <f t="shared" si="207"/>
        <v>5197</v>
      </c>
      <c r="OW325" s="28">
        <f t="shared" si="207"/>
        <v>5361</v>
      </c>
      <c r="OX325" s="28">
        <f t="shared" si="207"/>
        <v>2504</v>
      </c>
      <c r="OY325" s="28">
        <f t="shared" si="207"/>
        <v>9450</v>
      </c>
      <c r="OZ325" s="28">
        <f t="shared" si="207"/>
        <v>10394</v>
      </c>
      <c r="PA325" s="28">
        <f t="shared" si="207"/>
        <v>10183</v>
      </c>
      <c r="PB325" s="28">
        <f t="shared" si="207"/>
        <v>10667</v>
      </c>
      <c r="PC325" s="28">
        <f t="shared" si="207"/>
        <v>14079</v>
      </c>
      <c r="PD325" s="28">
        <f>PD88</f>
        <v>22779</v>
      </c>
      <c r="PE325" s="28">
        <f>PE88</f>
        <v>25462</v>
      </c>
      <c r="PF325" s="28">
        <f t="shared" ref="PF325:RQ325" si="208">PF88</f>
        <v>27324</v>
      </c>
      <c r="PG325" s="28">
        <f t="shared" si="208"/>
        <v>17585</v>
      </c>
      <c r="PH325" s="28">
        <f t="shared" si="208"/>
        <v>35835</v>
      </c>
      <c r="PI325" s="28">
        <f t="shared" si="208"/>
        <v>43081</v>
      </c>
      <c r="PJ325" s="28">
        <f t="shared" si="208"/>
        <v>66474</v>
      </c>
      <c r="PK325" s="28">
        <f t="shared" si="208"/>
        <v>76772</v>
      </c>
      <c r="PL325" s="28">
        <f t="shared" si="208"/>
        <v>68065</v>
      </c>
      <c r="PM325" s="28">
        <f t="shared" si="208"/>
        <v>56565</v>
      </c>
      <c r="PN325" s="28">
        <f t="shared" si="208"/>
        <v>65686</v>
      </c>
      <c r="PO325" s="28">
        <f t="shared" si="208"/>
        <v>46119</v>
      </c>
      <c r="PP325" s="28">
        <f t="shared" si="208"/>
        <v>41742</v>
      </c>
      <c r="PQ325" s="28">
        <f t="shared" si="208"/>
        <v>28069</v>
      </c>
      <c r="PR325" s="28">
        <f t="shared" si="208"/>
        <v>42258.635420399994</v>
      </c>
      <c r="PS325" s="28">
        <f t="shared" si="208"/>
        <v>34017.978846599995</v>
      </c>
      <c r="PT325" s="28">
        <f t="shared" si="208"/>
        <v>24829.702249799997</v>
      </c>
      <c r="PU325" s="28">
        <f t="shared" si="208"/>
        <v>29764.087210199999</v>
      </c>
      <c r="PV325" s="28">
        <f t="shared" si="208"/>
        <v>27134.855012999997</v>
      </c>
      <c r="PW325" s="28">
        <f t="shared" si="208"/>
        <v>26597.221194599999</v>
      </c>
      <c r="PX325" s="28">
        <f t="shared" si="208"/>
        <v>23084.156037599998</v>
      </c>
      <c r="PY325" s="28">
        <f t="shared" si="208"/>
        <v>22528.517806199998</v>
      </c>
      <c r="PZ325" s="28">
        <f t="shared" si="208"/>
        <v>28979.8664211</v>
      </c>
      <c r="QA325" s="28">
        <f t="shared" si="208"/>
        <v>22304.234261400001</v>
      </c>
      <c r="QB325" s="28">
        <f t="shared" si="208"/>
        <v>15015.717185699999</v>
      </c>
      <c r="QC325" s="28">
        <f t="shared" si="208"/>
        <v>9471.9012170999995</v>
      </c>
      <c r="QD325" s="28">
        <f t="shared" si="208"/>
        <v>16482.084765299998</v>
      </c>
      <c r="QE325" s="28">
        <f t="shared" si="208"/>
        <v>4576.4278350000004</v>
      </c>
      <c r="QF325" s="28">
        <f t="shared" si="208"/>
        <v>5307.3702590999992</v>
      </c>
      <c r="QG325" s="28">
        <f t="shared" si="208"/>
        <v>7562.4781028999996</v>
      </c>
      <c r="QH325" s="28">
        <f t="shared" si="208"/>
        <v>2812.1790795000002</v>
      </c>
      <c r="QI325" s="28">
        <f t="shared" si="208"/>
        <v>420.27444059999999</v>
      </c>
      <c r="QJ325" s="28">
        <f t="shared" si="208"/>
        <v>4710.8362895999999</v>
      </c>
      <c r="QK325" s="28">
        <f t="shared" si="208"/>
        <v>9407.8569479999987</v>
      </c>
      <c r="QL325" s="28">
        <f t="shared" si="208"/>
        <v>2497.5427763999996</v>
      </c>
      <c r="QM325" s="28">
        <f t="shared" si="208"/>
        <v>4709.5135163999994</v>
      </c>
      <c r="QN325" s="28">
        <f t="shared" si="208"/>
        <v>4874.1252924</v>
      </c>
      <c r="QO325" s="28">
        <f t="shared" si="208"/>
        <v>7474.6606598999997</v>
      </c>
      <c r="QP325" s="28">
        <f t="shared" si="208"/>
        <v>4850.0949125999996</v>
      </c>
      <c r="QQ325" s="28">
        <f t="shared" si="208"/>
        <v>4624.2313887</v>
      </c>
      <c r="QR325" s="28">
        <f t="shared" si="208"/>
        <v>38.691116100000002</v>
      </c>
      <c r="QS325" s="28">
        <f t="shared" si="208"/>
        <v>2808.9456338999998</v>
      </c>
      <c r="QT325" s="28">
        <f t="shared" si="208"/>
        <v>99.832632899999993</v>
      </c>
      <c r="QU325" s="28">
        <f t="shared" si="208"/>
        <v>2546.3016662999999</v>
      </c>
      <c r="QV325" s="28">
        <f t="shared" si="208"/>
        <v>2020.8300125999997</v>
      </c>
      <c r="QW325" s="28" t="str">
        <f t="shared" si="208"/>
        <v/>
      </c>
      <c r="QX325" s="28" t="str">
        <f t="shared" si="208"/>
        <v/>
      </c>
      <c r="QY325" s="28">
        <f t="shared" si="208"/>
        <v>2372.9448896999997</v>
      </c>
      <c r="QZ325" s="28">
        <f t="shared" si="208"/>
        <v>2314.8163562999998</v>
      </c>
      <c r="RA325" s="28">
        <f t="shared" si="208"/>
        <v>0</v>
      </c>
      <c r="RB325" s="28">
        <f t="shared" si="208"/>
        <v>0</v>
      </c>
      <c r="RC325" s="28">
        <f t="shared" si="208"/>
        <v>2425.0474562999998</v>
      </c>
      <c r="RD325" s="28">
        <f t="shared" si="208"/>
        <v>2460.1376897999999</v>
      </c>
      <c r="RE325" s="28">
        <f t="shared" si="208"/>
        <v>0</v>
      </c>
      <c r="RF325" s="28">
        <f t="shared" si="208"/>
        <v>0</v>
      </c>
      <c r="RG325" s="28">
        <f t="shared" si="208"/>
        <v>0</v>
      </c>
      <c r="RH325" s="28">
        <v>0</v>
      </c>
      <c r="RI325" s="28">
        <f t="shared" si="208"/>
        <v>4950.4419572999996</v>
      </c>
      <c r="RJ325" s="28">
        <v>0</v>
      </c>
      <c r="RK325" s="28">
        <f t="shared" si="208"/>
        <v>2544.2807627999996</v>
      </c>
      <c r="RL325" s="28">
        <f t="shared" si="208"/>
        <v>2498.4981125999998</v>
      </c>
      <c r="RM325" s="28">
        <f t="shared" si="208"/>
        <v>0</v>
      </c>
      <c r="RN325" s="28">
        <f t="shared" si="208"/>
        <v>1489.4793668999998</v>
      </c>
      <c r="RO325" s="28">
        <f t="shared" si="208"/>
        <v>0</v>
      </c>
      <c r="RP325" s="28">
        <f t="shared" si="208"/>
        <v>68.380025700000004</v>
      </c>
      <c r="RQ325" s="28">
        <f t="shared" si="208"/>
        <v>31.489350899999998</v>
      </c>
      <c r="RR325" s="28">
        <f t="shared" ref="RR325:UC325" si="209">RR88</f>
        <v>0</v>
      </c>
      <c r="RS325" s="28">
        <f t="shared" si="209"/>
        <v>685.67418569999995</v>
      </c>
      <c r="RT325" s="28">
        <f t="shared" si="209"/>
        <v>0</v>
      </c>
      <c r="RU325" s="28">
        <f t="shared" si="209"/>
        <v>2725.1332542</v>
      </c>
      <c r="RV325" s="28">
        <f t="shared" si="209"/>
        <v>2500.4822723999996</v>
      </c>
      <c r="RW325" s="28">
        <f t="shared" si="209"/>
        <v>15300.3706296</v>
      </c>
      <c r="RX325" s="28">
        <f t="shared" si="209"/>
        <v>12575.274119099999</v>
      </c>
      <c r="RY325" s="28">
        <f t="shared" si="209"/>
        <v>15151.852594199998</v>
      </c>
      <c r="RZ325" s="28">
        <f t="shared" si="209"/>
        <v>20519.335546499999</v>
      </c>
      <c r="SA325" s="28">
        <f t="shared" si="209"/>
        <v>14859.887154</v>
      </c>
      <c r="SB325" s="28">
        <f t="shared" si="209"/>
        <v>27328.971980099999</v>
      </c>
      <c r="SC325" s="28">
        <f t="shared" si="209"/>
        <v>12404.599632599999</v>
      </c>
      <c r="SD325" s="28">
        <f t="shared" si="209"/>
        <v>14222.420702699997</v>
      </c>
      <c r="SE325" s="28">
        <f t="shared" si="209"/>
        <v>9881.4832409999981</v>
      </c>
      <c r="SF325" s="28">
        <f t="shared" si="209"/>
        <v>12317.994731699999</v>
      </c>
      <c r="SG325" s="28">
        <f t="shared" si="209"/>
        <v>9739.9832523000005</v>
      </c>
      <c r="SH325" s="28">
        <f t="shared" si="209"/>
        <v>14162.859165</v>
      </c>
      <c r="SI325" s="28">
        <f t="shared" si="209"/>
        <v>4782.5232482999991</v>
      </c>
      <c r="SJ325" s="28">
        <f t="shared" si="209"/>
        <v>2465.9799380999998</v>
      </c>
      <c r="SK325" s="28">
        <f t="shared" si="209"/>
        <v>5011.2527807999995</v>
      </c>
      <c r="SL325" s="28">
        <f t="shared" si="209"/>
        <v>4967.5277777999991</v>
      </c>
      <c r="SM325" s="28">
        <f t="shared" si="209"/>
        <v>9996.5277656999988</v>
      </c>
      <c r="SN325" s="28">
        <f t="shared" si="209"/>
        <v>7568.9817377999989</v>
      </c>
      <c r="SO325" s="28">
        <f t="shared" si="209"/>
        <v>10026.8413182</v>
      </c>
      <c r="SP325" s="28">
        <f t="shared" si="209"/>
        <v>12283.051473</v>
      </c>
      <c r="SQ325" s="28">
        <f t="shared" si="209"/>
        <v>14802.346519799998</v>
      </c>
      <c r="SR325" s="28">
        <f t="shared" si="209"/>
        <v>10101.5045166</v>
      </c>
      <c r="SS325" s="28">
        <f t="shared" si="209"/>
        <v>19460.8597806</v>
      </c>
      <c r="ST325" s="28">
        <f t="shared" si="209"/>
        <v>14575.821609299999</v>
      </c>
      <c r="SU325" s="28">
        <f t="shared" si="209"/>
        <v>8944.1147102999985</v>
      </c>
      <c r="SV325" s="28">
        <f t="shared" si="209"/>
        <v>16913.198597399998</v>
      </c>
      <c r="SW325" s="28">
        <f t="shared" si="209"/>
        <v>11664.508027199998</v>
      </c>
      <c r="SX325" s="28">
        <f t="shared" si="209"/>
        <v>22049.416701899998</v>
      </c>
      <c r="SY325" s="28">
        <f t="shared" si="209"/>
        <v>21274.786018499995</v>
      </c>
      <c r="SZ325" s="28">
        <f t="shared" si="209"/>
        <v>17204.502650999995</v>
      </c>
      <c r="TA325" s="28">
        <f t="shared" si="209"/>
        <v>20254.413469499999</v>
      </c>
      <c r="TB325" s="28">
        <f t="shared" si="209"/>
        <v>22517.347721399998</v>
      </c>
      <c r="TC325" s="28">
        <f t="shared" si="209"/>
        <v>28649.026146299999</v>
      </c>
      <c r="TD325" s="28">
        <f t="shared" si="209"/>
        <v>17595.529106399998</v>
      </c>
      <c r="TE325" s="28">
        <f t="shared" si="209"/>
        <v>7590.4400585999992</v>
      </c>
      <c r="TF325" s="28">
        <f t="shared" si="209"/>
        <v>7620.974073299999</v>
      </c>
      <c r="TG325" s="28">
        <f t="shared" si="209"/>
        <v>5099.3274296999989</v>
      </c>
      <c r="TH325" s="28">
        <f t="shared" si="209"/>
        <v>5131.9190915999998</v>
      </c>
      <c r="TI325" s="28">
        <f t="shared" si="209"/>
        <v>4997.8780740000002</v>
      </c>
      <c r="TJ325" s="28">
        <f t="shared" si="209"/>
        <v>2584.2946520999994</v>
      </c>
      <c r="TK325" s="28">
        <f t="shared" si="209"/>
        <v>19691.904166199998</v>
      </c>
      <c r="TL325" s="28">
        <f t="shared" si="209"/>
        <v>27640.338093899998</v>
      </c>
      <c r="TM325" s="28">
        <f t="shared" si="209"/>
        <v>28061.9720514</v>
      </c>
      <c r="TN325" s="28">
        <f t="shared" si="209"/>
        <v>33571.983816</v>
      </c>
      <c r="TO325" s="28">
        <f t="shared" si="209"/>
        <v>49601.974096499995</v>
      </c>
      <c r="TP325" s="28">
        <f t="shared" si="209"/>
        <v>40065.734660699993</v>
      </c>
      <c r="TQ325" s="28">
        <f t="shared" si="209"/>
        <v>33047.761448099998</v>
      </c>
      <c r="TR325" s="28">
        <f t="shared" si="209"/>
        <v>27756.8523666</v>
      </c>
      <c r="TS325" s="28">
        <f t="shared" si="209"/>
        <v>15373.159899299997</v>
      </c>
      <c r="TT325" s="28">
        <f t="shared" si="209"/>
        <v>12823.441068899998</v>
      </c>
      <c r="TU325" s="28">
        <f t="shared" si="209"/>
        <v>15588.404493899998</v>
      </c>
      <c r="TV325" s="28">
        <f t="shared" si="209"/>
        <v>15160.560851099999</v>
      </c>
      <c r="TW325" s="28">
        <f t="shared" si="209"/>
        <v>20233.910484899996</v>
      </c>
      <c r="TX325" s="28">
        <f t="shared" si="209"/>
        <v>17872.723579199999</v>
      </c>
      <c r="TY325" s="28">
        <f t="shared" si="209"/>
        <v>20301.739355099999</v>
      </c>
      <c r="TZ325" s="28">
        <f t="shared" si="209"/>
        <v>4972.7086394999997</v>
      </c>
      <c r="UA325" s="28">
        <f t="shared" si="209"/>
        <v>7465.0338105000001</v>
      </c>
      <c r="UB325" s="28">
        <f t="shared" si="209"/>
        <v>5055.9698636999992</v>
      </c>
      <c r="UC325" s="28">
        <f t="shared" si="209"/>
        <v>2318.4539825999996</v>
      </c>
      <c r="UD325" s="28">
        <f t="shared" ref="UD325:WO325" si="210">UD88</f>
        <v>5133.8665076999996</v>
      </c>
      <c r="UE325" s="28" t="str">
        <f t="shared" si="210"/>
        <v/>
      </c>
      <c r="UF325" s="28">
        <f t="shared" si="210"/>
        <v>2591.9005979999997</v>
      </c>
      <c r="UG325" s="28">
        <f t="shared" si="210"/>
        <v>75.581790899999987</v>
      </c>
      <c r="UH325" s="28">
        <f t="shared" si="210"/>
        <v>63.897294299999992</v>
      </c>
      <c r="UI325" s="28">
        <f t="shared" si="210"/>
        <v>2596.9712285999994</v>
      </c>
      <c r="UJ325" s="28">
        <f t="shared" si="210"/>
        <v>2685.0826211999997</v>
      </c>
      <c r="UK325" s="28">
        <f t="shared" si="210"/>
        <v>2755.0426259999995</v>
      </c>
      <c r="UL325" s="28">
        <f t="shared" si="210"/>
        <v>5300.0582627999993</v>
      </c>
      <c r="UM325" s="28">
        <f t="shared" si="210"/>
        <v>2812.5465165000001</v>
      </c>
      <c r="UN325" s="28">
        <f t="shared" si="210"/>
        <v>2696.9140925999995</v>
      </c>
      <c r="UO325" s="28">
        <f t="shared" si="210"/>
        <v>207.89585459999998</v>
      </c>
      <c r="UP325" s="28">
        <f t="shared" si="210"/>
        <v>322.05853050000002</v>
      </c>
      <c r="UQ325" s="28">
        <f t="shared" si="210"/>
        <v>250.1878533</v>
      </c>
      <c r="UR325" s="28">
        <f t="shared" si="210"/>
        <v>2507.8677561</v>
      </c>
      <c r="US325" s="28">
        <f t="shared" si="210"/>
        <v>2784.7682792999994</v>
      </c>
      <c r="UT325" s="28">
        <f t="shared" si="210"/>
        <v>75.581790899999987</v>
      </c>
      <c r="UU325" s="28">
        <f t="shared" si="210"/>
        <v>5019.7038317999995</v>
      </c>
      <c r="UV325" s="28">
        <f t="shared" si="210"/>
        <v>5886.9286391999995</v>
      </c>
      <c r="UW325" s="28">
        <f t="shared" si="210"/>
        <v>2841.9414764999997</v>
      </c>
      <c r="UX325" s="28">
        <f t="shared" si="210"/>
        <v>4983.0703628999991</v>
      </c>
      <c r="UY325" s="28">
        <f t="shared" si="210"/>
        <v>2644.7012948999995</v>
      </c>
      <c r="UZ325" s="28">
        <f t="shared" si="210"/>
        <v>7768.3530539999992</v>
      </c>
      <c r="VA325" s="28">
        <f t="shared" si="210"/>
        <v>18004.670205899998</v>
      </c>
      <c r="VB325" s="28">
        <f t="shared" si="210"/>
        <v>25336.8755409</v>
      </c>
      <c r="VC325" s="28">
        <f t="shared" si="210"/>
        <v>17399.905647600001</v>
      </c>
      <c r="VD325" s="28">
        <f t="shared" si="210"/>
        <v>34699.060069799998</v>
      </c>
      <c r="VE325" s="28">
        <f t="shared" si="210"/>
        <v>40936.045938899995</v>
      </c>
      <c r="VF325" s="28">
        <f t="shared" si="210"/>
        <v>32694.103335599997</v>
      </c>
      <c r="VG325" s="28">
        <f t="shared" si="210"/>
        <v>35348.872404299997</v>
      </c>
      <c r="VH325" s="28">
        <f t="shared" si="210"/>
        <v>54369.285452999997</v>
      </c>
      <c r="VI325" s="28">
        <f t="shared" si="210"/>
        <v>67387.578362999993</v>
      </c>
      <c r="VJ325" s="28">
        <f t="shared" si="210"/>
        <v>66663.286548599994</v>
      </c>
      <c r="VK325" s="28">
        <f t="shared" si="210"/>
        <v>81788.720422500002</v>
      </c>
      <c r="VL325" s="28">
        <f t="shared" si="210"/>
        <v>60896.436320999994</v>
      </c>
      <c r="VM325" s="28">
        <f t="shared" si="210"/>
        <v>72581.043152099999</v>
      </c>
      <c r="VN325" s="28">
        <f t="shared" si="210"/>
        <v>70475.702629499981</v>
      </c>
      <c r="VO325" s="28">
        <f t="shared" si="210"/>
        <v>58288.331751299993</v>
      </c>
      <c r="VP325" s="28">
        <f t="shared" si="210"/>
        <v>71633.459872799998</v>
      </c>
      <c r="VQ325" s="28">
        <f t="shared" si="210"/>
        <v>67490.534210400001</v>
      </c>
      <c r="VR325" s="28">
        <f t="shared" si="210"/>
        <v>59701.090272599999</v>
      </c>
      <c r="VS325" s="28">
        <f t="shared" si="210"/>
        <v>63841.664338199997</v>
      </c>
      <c r="VT325" s="28">
        <f t="shared" si="210"/>
        <v>50932.830910500001</v>
      </c>
      <c r="VU325" s="28">
        <f t="shared" si="210"/>
        <v>42410.974800600001</v>
      </c>
      <c r="VV325" s="28">
        <f t="shared" si="210"/>
        <v>39973.618204799997</v>
      </c>
      <c r="VW325" s="28">
        <f t="shared" si="210"/>
        <v>54680.137154999997</v>
      </c>
      <c r="VX325" s="28">
        <f t="shared" si="210"/>
        <v>46723.399151099991</v>
      </c>
      <c r="VY325" s="28">
        <f t="shared" si="210"/>
        <v>44088.1409871</v>
      </c>
      <c r="VZ325" s="28">
        <f t="shared" si="210"/>
        <v>32217.464059199996</v>
      </c>
      <c r="WA325" s="28">
        <f t="shared" si="210"/>
        <v>14970.301972499998</v>
      </c>
      <c r="WB325" s="28">
        <f t="shared" si="210"/>
        <v>5747.3760665999998</v>
      </c>
      <c r="WC325" s="28">
        <f t="shared" si="210"/>
        <v>12314.246874299999</v>
      </c>
      <c r="WD325" s="28">
        <f t="shared" si="210"/>
        <v>10395.1234233</v>
      </c>
      <c r="WE325" s="28">
        <f t="shared" si="210"/>
        <v>5975.0767754999997</v>
      </c>
      <c r="WF325" s="28">
        <f t="shared" si="210"/>
        <v>281.56697309999998</v>
      </c>
      <c r="WG325" s="28">
        <f t="shared" si="210"/>
        <v>3537.4262300999999</v>
      </c>
      <c r="WH325" s="28">
        <f t="shared" si="210"/>
        <v>1032.0570456</v>
      </c>
      <c r="WI325" s="28">
        <f t="shared" si="210"/>
        <v>252.75991229999997</v>
      </c>
      <c r="WJ325" s="28">
        <f t="shared" si="210"/>
        <v>369.78859679999994</v>
      </c>
      <c r="WK325" s="28">
        <f t="shared" si="210"/>
        <v>317.61254279999997</v>
      </c>
      <c r="WL325" s="28">
        <f t="shared" si="210"/>
        <v>308.61033629999997</v>
      </c>
      <c r="WM325" s="28">
        <f t="shared" si="210"/>
        <v>152.0454306</v>
      </c>
      <c r="WN325" s="28">
        <f t="shared" si="210"/>
        <v>488.61772259999998</v>
      </c>
      <c r="WO325" s="28">
        <f t="shared" si="210"/>
        <v>401.27794769999997</v>
      </c>
      <c r="WP325" s="28">
        <f t="shared" ref="WP325:ZA325" si="211">WP88</f>
        <v>194.3374293</v>
      </c>
      <c r="WQ325" s="28">
        <f t="shared" si="211"/>
        <v>298.83651209999999</v>
      </c>
      <c r="WR325" s="28">
        <f t="shared" si="211"/>
        <v>98.068935299999993</v>
      </c>
      <c r="WS325" s="28">
        <f t="shared" si="211"/>
        <v>157.44675449999997</v>
      </c>
      <c r="WT325" s="28">
        <f t="shared" si="211"/>
        <v>50.375612699999998</v>
      </c>
      <c r="WU325" s="28">
        <f t="shared" si="211"/>
        <v>84.583997399999987</v>
      </c>
      <c r="WV325" s="28">
        <f t="shared" si="211"/>
        <v>102.58841039999999</v>
      </c>
      <c r="WW325" s="28">
        <f t="shared" si="211"/>
        <v>61.178260499999993</v>
      </c>
      <c r="WX325" s="28">
        <f t="shared" si="211"/>
        <v>116.99194079999999</v>
      </c>
      <c r="WY325" s="28">
        <f t="shared" si="211"/>
        <v>961.36216679999984</v>
      </c>
      <c r="WZ325" s="28">
        <f t="shared" si="211"/>
        <v>35.090233499999997</v>
      </c>
      <c r="XA325" s="28">
        <f t="shared" si="211"/>
        <v>5423.2598889000001</v>
      </c>
      <c r="XB325" s="28">
        <f t="shared" si="211"/>
        <v>2557.9126754999998</v>
      </c>
      <c r="XC325" s="28">
        <f t="shared" si="211"/>
        <v>2636.1032690999996</v>
      </c>
      <c r="XD325" s="28">
        <f t="shared" si="211"/>
        <v>98.068935299999993</v>
      </c>
      <c r="XE325" s="28">
        <f t="shared" si="211"/>
        <v>5097.2697824999996</v>
      </c>
      <c r="XF325" s="28">
        <f t="shared" si="211"/>
        <v>2491.1493725999999</v>
      </c>
      <c r="XG325" s="28">
        <f t="shared" si="211"/>
        <v>10618.341400799998</v>
      </c>
      <c r="XH325" s="28">
        <f t="shared" si="211"/>
        <v>13108.829386799998</v>
      </c>
      <c r="XI325" s="28">
        <f t="shared" si="211"/>
        <v>45513.0984168</v>
      </c>
      <c r="XJ325" s="28">
        <f t="shared" si="211"/>
        <v>65624.76261179999</v>
      </c>
      <c r="XK325" s="28">
        <f t="shared" si="211"/>
        <v>69636.329546699999</v>
      </c>
      <c r="XL325" s="28">
        <f t="shared" si="211"/>
        <v>67338.856216799992</v>
      </c>
      <c r="XM325" s="28">
        <f t="shared" si="211"/>
        <v>73404.35923799999</v>
      </c>
      <c r="XN325" s="28">
        <f t="shared" si="211"/>
        <v>61450.457829599989</v>
      </c>
      <c r="XO325" s="28">
        <f t="shared" si="211"/>
        <v>55831.831687799997</v>
      </c>
      <c r="XP325" s="28">
        <f t="shared" si="211"/>
        <v>53696.655280799991</v>
      </c>
      <c r="XQ325" s="28">
        <f t="shared" si="211"/>
        <v>56536.024698299996</v>
      </c>
      <c r="XR325" s="28">
        <f t="shared" si="211"/>
        <v>30963.291347099996</v>
      </c>
      <c r="XS325" s="28">
        <f t="shared" si="211"/>
        <v>39641.344925699996</v>
      </c>
      <c r="XT325" s="28">
        <f t="shared" si="211"/>
        <v>32431.459367999996</v>
      </c>
      <c r="XU325" s="28">
        <f t="shared" si="211"/>
        <v>29956.073042699998</v>
      </c>
      <c r="XV325" s="28">
        <f t="shared" si="211"/>
        <v>18590.585246099996</v>
      </c>
      <c r="XW325" s="28">
        <f t="shared" si="211"/>
        <v>48489.521835300002</v>
      </c>
      <c r="XX325" s="28">
        <f t="shared" si="211"/>
        <v>23652.544332899997</v>
      </c>
      <c r="XY325" s="28">
        <f t="shared" si="211"/>
        <v>29249.601922799997</v>
      </c>
      <c r="XZ325" s="28">
        <f t="shared" si="211"/>
        <v>28172.350126199999</v>
      </c>
      <c r="YA325" s="28">
        <f t="shared" si="211"/>
        <v>18708.165086099998</v>
      </c>
      <c r="YB325" s="28">
        <f t="shared" si="211"/>
        <v>11257.351087499999</v>
      </c>
      <c r="YC325" s="28">
        <f t="shared" si="211"/>
        <v>16484.987517599999</v>
      </c>
      <c r="YD325" s="28">
        <f t="shared" si="211"/>
        <v>9037.8478889999988</v>
      </c>
      <c r="YE325" s="28">
        <f t="shared" si="211"/>
        <v>14358.298905299998</v>
      </c>
      <c r="YF325" s="28">
        <f t="shared" si="211"/>
        <v>6222.2149016999992</v>
      </c>
      <c r="YG325" s="28">
        <f t="shared" si="211"/>
        <v>10592.400348599998</v>
      </c>
      <c r="YH325" s="28">
        <f t="shared" si="211"/>
        <v>12802.717622099999</v>
      </c>
      <c r="YI325" s="28">
        <f t="shared" si="211"/>
        <v>15612.912541799999</v>
      </c>
      <c r="YJ325" s="28">
        <f t="shared" si="211"/>
        <v>11456.942865899999</v>
      </c>
      <c r="YK325" s="28">
        <f t="shared" si="211"/>
        <v>9986.1660422999994</v>
      </c>
      <c r="YL325" s="28">
        <f t="shared" si="211"/>
        <v>8578.6986137999993</v>
      </c>
      <c r="YM325" s="28">
        <f t="shared" si="211"/>
        <v>7751.7081578999987</v>
      </c>
      <c r="YN325" s="28">
        <f t="shared" si="211"/>
        <v>3218.7848636999997</v>
      </c>
      <c r="YO325" s="28">
        <f t="shared" si="211"/>
        <v>5986.0631417999994</v>
      </c>
      <c r="YP325" s="28">
        <f t="shared" si="211"/>
        <v>2336.3481645000002</v>
      </c>
      <c r="YQ325" s="28">
        <f t="shared" si="211"/>
        <v>507.39375329999996</v>
      </c>
      <c r="YR325" s="28">
        <f t="shared" si="211"/>
        <v>2600.7190859999996</v>
      </c>
      <c r="YS325" s="28">
        <f t="shared" si="211"/>
        <v>2666.7842585999997</v>
      </c>
      <c r="YT325" s="28">
        <f t="shared" si="211"/>
        <v>2959.9254971999994</v>
      </c>
      <c r="YU325" s="28">
        <f t="shared" si="211"/>
        <v>2824.4514752999994</v>
      </c>
      <c r="YV325" s="28">
        <f t="shared" si="211"/>
        <v>2749.0901465999996</v>
      </c>
      <c r="YW325" s="28">
        <f t="shared" si="211"/>
        <v>5022.0921723000001</v>
      </c>
      <c r="YX325" s="28">
        <f t="shared" si="211"/>
        <v>251.91480719999998</v>
      </c>
      <c r="YY325" s="28">
        <f t="shared" si="211"/>
        <v>4803.6141321000005</v>
      </c>
      <c r="YZ325" s="28">
        <f t="shared" si="211"/>
        <v>9190.9956306000004</v>
      </c>
      <c r="ZA325" s="28">
        <f t="shared" si="211"/>
        <v>10340.632516199999</v>
      </c>
      <c r="ZB325" s="28">
        <f t="shared" ref="ZB325:ABM325" si="212">ZB88</f>
        <v>13190.988299999999</v>
      </c>
      <c r="ZC325" s="28">
        <f t="shared" si="212"/>
        <v>5199.5274995999998</v>
      </c>
      <c r="ZD325" s="28">
        <f t="shared" si="212"/>
        <v>10326.596422799999</v>
      </c>
      <c r="ZE325" s="28">
        <f t="shared" si="212"/>
        <v>5374.9051796999993</v>
      </c>
      <c r="ZF325" s="28">
        <f t="shared" si="212"/>
        <v>5489.2515740999997</v>
      </c>
      <c r="ZG325" s="28">
        <f t="shared" si="212"/>
        <v>2650.4333121</v>
      </c>
      <c r="ZH325" s="28">
        <f t="shared" si="212"/>
        <v>2012.6729111999998</v>
      </c>
      <c r="ZI325" s="28">
        <f t="shared" si="212"/>
        <v>25355.835290099996</v>
      </c>
      <c r="ZJ325" s="28">
        <f t="shared" si="212"/>
        <v>49596.315566699996</v>
      </c>
      <c r="ZK325" s="28">
        <f t="shared" si="212"/>
        <v>79887.12371639999</v>
      </c>
      <c r="ZL325" s="28">
        <f t="shared" si="212"/>
        <v>76302.187882199985</v>
      </c>
      <c r="ZM325" s="28">
        <f t="shared" si="212"/>
        <v>67628.506803899989</v>
      </c>
      <c r="ZN325" s="28">
        <f t="shared" si="212"/>
        <v>46832.454452699996</v>
      </c>
      <c r="ZO325" s="28">
        <f t="shared" si="212"/>
        <v>64235.997726599991</v>
      </c>
      <c r="ZP325" s="28">
        <f t="shared" si="212"/>
        <v>54990.253982999995</v>
      </c>
      <c r="ZQ325" s="28">
        <f t="shared" si="212"/>
        <v>45086.173366499999</v>
      </c>
      <c r="ZR325" s="28">
        <f t="shared" si="212"/>
        <v>43121.414240099999</v>
      </c>
      <c r="ZS325" s="28">
        <f t="shared" si="212"/>
        <v>45375.750466199992</v>
      </c>
      <c r="ZT325" s="28">
        <f t="shared" si="212"/>
        <v>39453.768337199996</v>
      </c>
      <c r="ZU325" s="28">
        <f t="shared" si="212"/>
        <v>33368.864642399996</v>
      </c>
      <c r="ZV325" s="28">
        <f t="shared" si="212"/>
        <v>24157.549745699998</v>
      </c>
      <c r="ZW325" s="28">
        <f t="shared" si="212"/>
        <v>47144.886133799992</v>
      </c>
      <c r="ZX325" s="28">
        <f t="shared" si="212"/>
        <v>43984.156316099994</v>
      </c>
      <c r="ZY325" s="28">
        <f t="shared" si="212"/>
        <v>51789.951200399992</v>
      </c>
      <c r="ZZ325" s="28">
        <f t="shared" si="212"/>
        <v>42579.077228099995</v>
      </c>
      <c r="AAA325" s="28">
        <f t="shared" si="212"/>
        <v>36694.463441999993</v>
      </c>
      <c r="AAB325" s="28">
        <f t="shared" si="212"/>
        <v>37159.418221799999</v>
      </c>
      <c r="AAC325" s="28">
        <f t="shared" si="212"/>
        <v>16045.202172299998</v>
      </c>
      <c r="AAD325" s="28">
        <f t="shared" si="212"/>
        <v>9317.7981392999991</v>
      </c>
      <c r="AAE325" s="28">
        <f t="shared" si="212"/>
        <v>5614.437359999999</v>
      </c>
      <c r="AAF325" s="28">
        <f t="shared" si="212"/>
        <v>14920.3672842</v>
      </c>
      <c r="AAG325" s="28">
        <f t="shared" si="212"/>
        <v>18611.859848399996</v>
      </c>
      <c r="AAH325" s="28">
        <f t="shared" si="212"/>
        <v>10935.035351099999</v>
      </c>
      <c r="AAI325" s="28">
        <f t="shared" si="212"/>
        <v>10622.493438899999</v>
      </c>
      <c r="AAJ325" s="28">
        <f t="shared" si="212"/>
        <v>10296.2093829</v>
      </c>
      <c r="AAK325" s="28">
        <f t="shared" si="212"/>
        <v>4706.463789299999</v>
      </c>
      <c r="AAL325" s="28">
        <f t="shared" si="212"/>
        <v>7214.1110831999995</v>
      </c>
      <c r="AAM325" s="28">
        <f t="shared" si="212"/>
        <v>2517.5680928999996</v>
      </c>
      <c r="AAN325" s="28">
        <f t="shared" si="212"/>
        <v>301.37182739999997</v>
      </c>
      <c r="AAO325" s="28">
        <f t="shared" si="212"/>
        <v>265.39974510000002</v>
      </c>
      <c r="AAP325" s="28">
        <f t="shared" si="212"/>
        <v>68.380025700000004</v>
      </c>
      <c r="AAQ325" s="28">
        <f t="shared" si="212"/>
        <v>280.79535540000001</v>
      </c>
      <c r="AAR325" s="28">
        <f t="shared" si="212"/>
        <v>305.00945369999994</v>
      </c>
      <c r="AAS325" s="28">
        <f t="shared" si="212"/>
        <v>198.82016069999997</v>
      </c>
      <c r="AAT325" s="28">
        <f t="shared" si="212"/>
        <v>226.78211639999998</v>
      </c>
      <c r="AAU325" s="28">
        <f t="shared" si="212"/>
        <v>213.15020369999999</v>
      </c>
      <c r="AAV325" s="28">
        <f t="shared" si="212"/>
        <v>111.55387319999998</v>
      </c>
      <c r="AAW325" s="28">
        <f t="shared" si="212"/>
        <v>43.173847499999994</v>
      </c>
      <c r="AAX325" s="28">
        <f t="shared" si="212"/>
        <v>232.14669659999996</v>
      </c>
      <c r="AAY325" s="28">
        <f t="shared" si="212"/>
        <v>172.76887740000001</v>
      </c>
      <c r="AAZ325" s="28">
        <f t="shared" si="212"/>
        <v>12.566345399999998</v>
      </c>
      <c r="ABA325" s="28">
        <f t="shared" si="212"/>
        <v>26.969875799999997</v>
      </c>
      <c r="ABB325" s="28">
        <f t="shared" si="212"/>
        <v>85.465846200000001</v>
      </c>
      <c r="ABC325" s="28">
        <f t="shared" si="212"/>
        <v>4082.7027380999998</v>
      </c>
      <c r="ABD325" s="28">
        <f t="shared" si="212"/>
        <v>5482.1967836999993</v>
      </c>
      <c r="ABE325" s="28">
        <f t="shared" si="212"/>
        <v>4602.9200426999996</v>
      </c>
      <c r="ABF325" s="28">
        <f t="shared" si="212"/>
        <v>6429.7433192999997</v>
      </c>
      <c r="ABG325" s="28">
        <f t="shared" si="212"/>
        <v>11067.2391837</v>
      </c>
      <c r="ABH325" s="28">
        <f t="shared" si="212"/>
        <v>14115.680254199999</v>
      </c>
      <c r="ABI325" s="28">
        <f t="shared" si="212"/>
        <v>36950.015875499994</v>
      </c>
      <c r="ABJ325" s="28">
        <f t="shared" si="212"/>
        <v>50092.245285600002</v>
      </c>
      <c r="ABK325" s="28">
        <f t="shared" si="212"/>
        <v>73830.622901699986</v>
      </c>
      <c r="ABL325" s="28">
        <f t="shared" si="212"/>
        <v>56886.339134099995</v>
      </c>
      <c r="ABM325" s="28">
        <f t="shared" si="212"/>
        <v>57097.431690599995</v>
      </c>
      <c r="ABN325" s="28">
        <f t="shared" ref="ABN325:ADP325" si="213">ABN88</f>
        <v>38138.380620899996</v>
      </c>
      <c r="ABO325" s="28">
        <f t="shared" si="213"/>
        <v>36980.219196899998</v>
      </c>
      <c r="ABP325" s="28">
        <f t="shared" si="213"/>
        <v>32044.144026299997</v>
      </c>
      <c r="ABQ325" s="28">
        <f t="shared" si="213"/>
        <v>15023.029181999998</v>
      </c>
      <c r="ABR325" s="28">
        <f t="shared" si="213"/>
        <v>18682.701701999998</v>
      </c>
      <c r="ABS325" s="28">
        <f t="shared" si="213"/>
        <v>20709.373962899997</v>
      </c>
      <c r="ABT325" s="28">
        <f t="shared" si="213"/>
        <v>12744.736063499999</v>
      </c>
      <c r="ABU325" s="28">
        <f t="shared" si="213"/>
        <v>17312.4923853</v>
      </c>
      <c r="ABV325" s="28">
        <f t="shared" si="213"/>
        <v>12898.655422799997</v>
      </c>
      <c r="ABW325" s="28">
        <f t="shared" si="213"/>
        <v>25517.470826399996</v>
      </c>
      <c r="ABX325" s="28">
        <f t="shared" si="213"/>
        <v>29392.571659499998</v>
      </c>
      <c r="ABY325" s="28">
        <f t="shared" si="213"/>
        <v>17909.173329599998</v>
      </c>
      <c r="ABZ325" s="28">
        <f t="shared" si="213"/>
        <v>45106.051708199993</v>
      </c>
      <c r="ACA325" s="28">
        <f t="shared" si="213"/>
        <v>29998.658990999997</v>
      </c>
      <c r="ACB325" s="28">
        <f t="shared" si="213"/>
        <v>26778.000198599999</v>
      </c>
      <c r="ACC325" s="28">
        <f t="shared" si="213"/>
        <v>22003.156383599995</v>
      </c>
      <c r="ACD325" s="28">
        <f t="shared" si="213"/>
        <v>30696.789290999997</v>
      </c>
      <c r="ACE325" s="28">
        <f t="shared" si="213"/>
        <v>12427.086776999999</v>
      </c>
      <c r="ACF325" s="28">
        <f t="shared" si="213"/>
        <v>20259.410612699998</v>
      </c>
      <c r="ACG325" s="28">
        <f t="shared" si="213"/>
        <v>10537.799210399999</v>
      </c>
      <c r="ACH325" s="28">
        <f t="shared" si="213"/>
        <v>7912.5353327999992</v>
      </c>
      <c r="ACI325" s="28">
        <f t="shared" si="213"/>
        <v>7375.5996446999989</v>
      </c>
      <c r="ACJ325" s="28">
        <f t="shared" si="213"/>
        <v>8142.1834577999989</v>
      </c>
      <c r="ACK325" s="28">
        <f t="shared" si="213"/>
        <v>351.82092749999998</v>
      </c>
      <c r="ACL325" s="28">
        <f t="shared" si="213"/>
        <v>3158.4149645999996</v>
      </c>
      <c r="ACM325" s="28">
        <f t="shared" si="213"/>
        <v>2697.9429161999997</v>
      </c>
      <c r="ACN325" s="28">
        <f t="shared" si="213"/>
        <v>265.39974510000002</v>
      </c>
      <c r="ACO325" s="28">
        <f t="shared" si="213"/>
        <v>265.39974510000002</v>
      </c>
      <c r="ACP325" s="28">
        <f t="shared" si="213"/>
        <v>2751.4417433999997</v>
      </c>
      <c r="ACQ325" s="28">
        <f t="shared" si="213"/>
        <v>2561.2930958999996</v>
      </c>
      <c r="ACR325" s="28">
        <f t="shared" si="213"/>
        <v>133.15916879999997</v>
      </c>
      <c r="ACS325" s="28">
        <f t="shared" si="213"/>
        <v>188.97284909999999</v>
      </c>
      <c r="ACT325" s="28">
        <f t="shared" si="213"/>
        <v>154.8012081</v>
      </c>
      <c r="ACU325" s="28">
        <f t="shared" si="213"/>
        <v>109.79017559999998</v>
      </c>
      <c r="ACV325" s="28">
        <f t="shared" si="213"/>
        <v>145.76225790000001</v>
      </c>
      <c r="ACW325" s="28">
        <f t="shared" si="213"/>
        <v>68.380025700000004</v>
      </c>
      <c r="ACX325" s="28">
        <f t="shared" si="213"/>
        <v>312.21121890000001</v>
      </c>
      <c r="ACY325" s="28">
        <f t="shared" si="213"/>
        <v>313.09306769999995</v>
      </c>
      <c r="ACZ325" s="28">
        <f t="shared" si="213"/>
        <v>278.92142669999993</v>
      </c>
      <c r="ADA325" s="28">
        <f t="shared" si="213"/>
        <v>2133.1555034999997</v>
      </c>
      <c r="ADB325" s="28">
        <f t="shared" si="213"/>
        <v>2085.7561304999999</v>
      </c>
      <c r="ADC325" s="28">
        <f t="shared" si="213"/>
        <v>2662.4485019999997</v>
      </c>
      <c r="ADD325" s="28">
        <f t="shared" si="213"/>
        <v>7118.0630513999995</v>
      </c>
      <c r="ADE325" s="28">
        <f t="shared" si="213"/>
        <v>2269.6583489999998</v>
      </c>
      <c r="ADF325" s="28">
        <f t="shared" si="213"/>
        <v>2630.7754325999999</v>
      </c>
      <c r="ADG325" s="28">
        <f t="shared" si="213"/>
        <v>6465.6419141999995</v>
      </c>
      <c r="ADH325" s="28">
        <f t="shared" si="213"/>
        <v>7459.9999235999994</v>
      </c>
      <c r="ADI325" s="28">
        <f t="shared" si="213"/>
        <v>26066.936116199995</v>
      </c>
      <c r="ADJ325" s="28">
        <f t="shared" si="213"/>
        <v>45230.024952</v>
      </c>
      <c r="ADK325" s="28">
        <f t="shared" si="213"/>
        <v>64625.5911777</v>
      </c>
      <c r="ADL325" s="28">
        <f t="shared" si="213"/>
        <v>60575.186151899994</v>
      </c>
      <c r="ADM325" s="28">
        <f t="shared" si="213"/>
        <v>56465.550281699994</v>
      </c>
      <c r="ADN325" s="28">
        <f t="shared" si="213"/>
        <v>61048.224545699988</v>
      </c>
      <c r="ADO325" s="28">
        <f t="shared" si="213"/>
        <v>53751.7708308</v>
      </c>
      <c r="ADP325" s="28">
        <f t="shared" si="213"/>
        <v>45331.694769899994</v>
      </c>
    </row>
    <row r="326" spans="1:796" s="2" customFormat="1" ht="16.5">
      <c r="A326" s="30" t="s">
        <v>311</v>
      </c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  <c r="JB326" s="27"/>
      <c r="JC326" s="32"/>
      <c r="JD326" s="32"/>
      <c r="JE326" s="27"/>
      <c r="JF326" s="27"/>
      <c r="JG326" s="27"/>
      <c r="JH326" s="27"/>
      <c r="JI326" s="27"/>
      <c r="JJ326" s="27"/>
      <c r="JK326" s="27"/>
      <c r="JL326" s="27"/>
      <c r="JM326" s="27"/>
      <c r="JN326" s="27"/>
      <c r="JO326" s="27"/>
      <c r="JP326" s="27"/>
      <c r="JQ326" s="27"/>
      <c r="JR326" s="27"/>
      <c r="JS326" s="27"/>
      <c r="JT326" s="27"/>
      <c r="JU326" s="27"/>
      <c r="JV326" s="27"/>
      <c r="JW326" s="27"/>
      <c r="JX326" s="27"/>
      <c r="JY326" s="27"/>
      <c r="JZ326" s="27"/>
      <c r="KA326" s="27"/>
      <c r="KB326" s="27"/>
      <c r="KC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S326" s="27"/>
      <c r="KT326" s="27"/>
      <c r="KU326" s="27"/>
      <c r="KV326" s="27"/>
      <c r="KW326" s="27"/>
      <c r="KX326" s="27"/>
      <c r="KY326" s="27"/>
      <c r="KZ326" s="27"/>
      <c r="LA326" s="27"/>
      <c r="LB326" s="27"/>
      <c r="LC326" s="27"/>
      <c r="LD326" s="27"/>
      <c r="LE326" s="27"/>
      <c r="LF326" s="27"/>
      <c r="LG326" s="27"/>
      <c r="LH326" s="27"/>
      <c r="LI326" s="27"/>
      <c r="LJ326" s="27"/>
      <c r="LK326" s="27"/>
      <c r="LL326" s="27"/>
      <c r="LM326" s="27"/>
      <c r="LN326" s="27"/>
      <c r="LO326" s="27"/>
      <c r="LP326" s="27"/>
      <c r="LQ326" s="27"/>
      <c r="LR326" s="27"/>
      <c r="LS326" s="27"/>
      <c r="LT326" s="27"/>
      <c r="LU326" s="27"/>
      <c r="LV326" s="27"/>
      <c r="LW326" s="27"/>
      <c r="LX326" s="27"/>
      <c r="LY326" s="27"/>
      <c r="LZ326" s="27"/>
      <c r="MA326" s="27"/>
      <c r="MB326" s="27"/>
      <c r="MC326" s="27"/>
      <c r="MD326" s="27"/>
      <c r="ME326" s="27"/>
      <c r="MF326" s="27"/>
      <c r="MG326" s="27"/>
      <c r="MH326" s="27"/>
      <c r="MI326" s="27"/>
      <c r="MJ326" s="27"/>
      <c r="MK326" s="27"/>
      <c r="ML326" s="27"/>
      <c r="MM326" s="27"/>
      <c r="MN326" s="27"/>
      <c r="MO326" s="27"/>
      <c r="MP326" s="27"/>
      <c r="MQ326" s="27"/>
      <c r="MR326" s="27"/>
      <c r="MS326" s="27"/>
      <c r="MT326" s="27"/>
      <c r="MU326" s="27"/>
      <c r="MV326" s="27"/>
      <c r="MW326" s="27"/>
      <c r="MX326" s="27"/>
      <c r="MY326" s="27"/>
      <c r="MZ326" s="27"/>
      <c r="NA326" s="27"/>
      <c r="NB326" s="31" t="s">
        <v>304</v>
      </c>
      <c r="NC326" s="28">
        <f>NC325-NC323</f>
        <v>16186.25</v>
      </c>
      <c r="ND326" s="28">
        <f t="shared" ref="ND326:PC326" si="214">ND325-ND323</f>
        <v>22404.799999999999</v>
      </c>
      <c r="NE326" s="28">
        <f t="shared" si="214"/>
        <v>6856.75</v>
      </c>
      <c r="NF326" s="28">
        <f t="shared" si="214"/>
        <v>3805.6000000000004</v>
      </c>
      <c r="NG326" s="28">
        <f t="shared" si="214"/>
        <v>14405.8</v>
      </c>
      <c r="NH326" s="28">
        <f t="shared" si="214"/>
        <v>21168</v>
      </c>
      <c r="NI326" s="28">
        <f t="shared" si="214"/>
        <v>29880.800000000003</v>
      </c>
      <c r="NJ326" s="28">
        <f t="shared" si="214"/>
        <v>29059.800000000003</v>
      </c>
      <c r="NK326" s="28">
        <f t="shared" si="214"/>
        <v>28032.199999999997</v>
      </c>
      <c r="NL326" s="28">
        <f t="shared" si="214"/>
        <v>13589.599999999999</v>
      </c>
      <c r="NM326" s="28">
        <f t="shared" si="214"/>
        <v>26134.199999999997</v>
      </c>
      <c r="NN326" s="28">
        <f t="shared" si="214"/>
        <v>15129.599999999999</v>
      </c>
      <c r="NO326" s="28">
        <f t="shared" si="214"/>
        <v>22313</v>
      </c>
      <c r="NP326" s="28">
        <f t="shared" si="214"/>
        <v>13950.800000000003</v>
      </c>
      <c r="NQ326" s="28">
        <f t="shared" si="214"/>
        <v>13444.599999999999</v>
      </c>
      <c r="NR326" s="28">
        <f t="shared" si="214"/>
        <v>11299.800000000003</v>
      </c>
      <c r="NS326" s="28">
        <f t="shared" si="214"/>
        <v>9522</v>
      </c>
      <c r="NT326" s="28">
        <f t="shared" si="214"/>
        <v>15826</v>
      </c>
      <c r="NU326" s="28">
        <f t="shared" si="214"/>
        <v>-5105.2000000000007</v>
      </c>
      <c r="NV326" s="28">
        <f t="shared" si="214"/>
        <v>-2343</v>
      </c>
      <c r="NW326" s="28">
        <f t="shared" si="214"/>
        <v>8848</v>
      </c>
      <c r="NX326" s="28">
        <f t="shared" si="214"/>
        <v>-2552.4000000000015</v>
      </c>
      <c r="NY326" s="28">
        <f t="shared" si="214"/>
        <v>8747.5999999999985</v>
      </c>
      <c r="NZ326" s="28">
        <f t="shared" si="214"/>
        <v>-512.20000000000073</v>
      </c>
      <c r="OA326" s="28">
        <f t="shared" si="214"/>
        <v>-10395.599999999999</v>
      </c>
      <c r="OB326" s="28">
        <f t="shared" si="214"/>
        <v>-6681.2000000000007</v>
      </c>
      <c r="OC326" s="28">
        <f t="shared" si="214"/>
        <v>-1145.2000000000007</v>
      </c>
      <c r="OD326" s="28">
        <f t="shared" si="214"/>
        <v>-2896.3999999999996</v>
      </c>
      <c r="OE326" s="28">
        <f t="shared" si="214"/>
        <v>500.79999999999927</v>
      </c>
      <c r="OF326" s="28">
        <f t="shared" si="214"/>
        <v>-2446.3999999999996</v>
      </c>
      <c r="OG326" s="28">
        <f t="shared" si="214"/>
        <v>-2372.6000000000004</v>
      </c>
      <c r="OH326" s="28">
        <f t="shared" si="214"/>
        <v>6738.4</v>
      </c>
      <c r="OI326" s="28">
        <f t="shared" si="214"/>
        <v>5417.2</v>
      </c>
      <c r="OJ326" s="28">
        <f t="shared" si="214"/>
        <v>6265.4</v>
      </c>
      <c r="OK326" s="28">
        <f t="shared" si="214"/>
        <v>2938</v>
      </c>
      <c r="OL326" s="28">
        <f t="shared" si="214"/>
        <v>-804</v>
      </c>
      <c r="OM326" s="28">
        <f t="shared" si="214"/>
        <v>-1019.6666666666665</v>
      </c>
      <c r="ON326" s="28">
        <f t="shared" si="214"/>
        <v>2875</v>
      </c>
      <c r="OO326" s="28">
        <f t="shared" si="214"/>
        <v>-4389</v>
      </c>
      <c r="OP326" s="28">
        <f t="shared" si="214"/>
        <v>2036.25</v>
      </c>
      <c r="OQ326" s="28">
        <f t="shared" si="214"/>
        <v>702.5</v>
      </c>
      <c r="OR326" s="28">
        <f t="shared" si="214"/>
        <v>845.33333333333326</v>
      </c>
      <c r="OS326" s="28">
        <f t="shared" si="214"/>
        <v>1068</v>
      </c>
      <c r="OT326" s="28">
        <f t="shared" si="214"/>
        <v>55.5</v>
      </c>
      <c r="OU326" s="28">
        <f t="shared" si="214"/>
        <v>-5695</v>
      </c>
      <c r="OV326" s="28">
        <f t="shared" si="214"/>
        <v>2034.6666666666665</v>
      </c>
      <c r="OW326" s="28">
        <f t="shared" si="214"/>
        <v>-1701</v>
      </c>
      <c r="OX326" s="28">
        <f t="shared" si="214"/>
        <v>-2306.333333333333</v>
      </c>
      <c r="OY326" s="28">
        <f t="shared" si="214"/>
        <v>-1722</v>
      </c>
      <c r="OZ326" s="28">
        <f t="shared" si="214"/>
        <v>4438.25</v>
      </c>
      <c r="PA326" s="28">
        <f t="shared" si="214"/>
        <v>-3100.5</v>
      </c>
      <c r="PB326" s="28">
        <f t="shared" si="214"/>
        <v>2080</v>
      </c>
      <c r="PC326" s="28">
        <f t="shared" si="214"/>
        <v>8452.6</v>
      </c>
      <c r="PD326" s="28">
        <f>PD325-PD323</f>
        <v>14587.5</v>
      </c>
      <c r="PE326" s="28">
        <f>PE325-PE323</f>
        <v>16668</v>
      </c>
      <c r="PF326" s="28">
        <f t="shared" ref="PF326:PZ326" si="215">PF325-PF323</f>
        <v>19559.8</v>
      </c>
      <c r="PG326" s="28">
        <f t="shared" si="215"/>
        <v>-2837.4000000000015</v>
      </c>
      <c r="PH326" s="28">
        <f t="shared" si="215"/>
        <v>-516.59999999999854</v>
      </c>
      <c r="PI326" s="28">
        <f t="shared" si="215"/>
        <v>-3556.4000000000015</v>
      </c>
      <c r="PJ326" s="28">
        <f t="shared" si="215"/>
        <v>7908.4000000000015</v>
      </c>
      <c r="PK326" s="28">
        <f t="shared" si="215"/>
        <v>10408.399999999994</v>
      </c>
      <c r="PL326" s="28">
        <f t="shared" si="215"/>
        <v>6000.1999999999971</v>
      </c>
      <c r="PM326" s="28">
        <f t="shared" si="215"/>
        <v>-8825.5999999999985</v>
      </c>
      <c r="PN326" s="28">
        <f t="shared" si="215"/>
        <v>-443.60000000000582</v>
      </c>
      <c r="PO326" s="28">
        <f t="shared" si="215"/>
        <v>-11024.800000000003</v>
      </c>
      <c r="PP326" s="28">
        <f t="shared" si="215"/>
        <v>-2688.8000000000029</v>
      </c>
      <c r="PQ326" s="28">
        <f t="shared" si="215"/>
        <v>-11756</v>
      </c>
      <c r="PR326" s="28">
        <f t="shared" si="215"/>
        <v>1068.235420399993</v>
      </c>
      <c r="PS326" s="28">
        <f t="shared" si="215"/>
        <v>-4558.2211534000016</v>
      </c>
      <c r="PT326" s="28">
        <f t="shared" si="215"/>
        <v>-6945.4977502000038</v>
      </c>
      <c r="PU326" s="28">
        <f t="shared" si="215"/>
        <v>-1109.7127897999999</v>
      </c>
      <c r="PV326" s="28">
        <f t="shared" si="215"/>
        <v>-6262.7449870000019</v>
      </c>
      <c r="PW326" s="28">
        <f t="shared" si="215"/>
        <v>-6841.5788054000041</v>
      </c>
      <c r="PX326" s="28">
        <f t="shared" si="215"/>
        <v>-10170.643962400005</v>
      </c>
      <c r="PY326" s="28">
        <f t="shared" si="215"/>
        <v>-10214.082193800001</v>
      </c>
      <c r="PZ326" s="28">
        <f t="shared" si="215"/>
        <v>-5181.5335789000019</v>
      </c>
      <c r="QA326" s="28">
        <f>QA325-QA323</f>
        <v>-4966.3657385999977</v>
      </c>
      <c r="QB326" s="28">
        <f>QB325-QB323</f>
        <v>-4625.6828143000021</v>
      </c>
      <c r="QC326" s="28">
        <f>QC325-QC323</f>
        <v>-10109.298782900001</v>
      </c>
      <c r="QD326" s="28">
        <f>QD325-QD323</f>
        <v>4697.284765299999</v>
      </c>
      <c r="QE326" s="28">
        <f t="shared" ref="QE326:SP326" si="216">QE325-QE323</f>
        <v>-6225.5721649999996</v>
      </c>
      <c r="QF326" s="28">
        <f t="shared" si="216"/>
        <v>-3147.2297409000012</v>
      </c>
      <c r="QG326" s="28">
        <f t="shared" si="216"/>
        <v>-177.52189710000039</v>
      </c>
      <c r="QH326" s="28">
        <f t="shared" si="216"/>
        <v>-4956.8209205000003</v>
      </c>
      <c r="QI326" s="28">
        <f t="shared" si="216"/>
        <v>-3014.7255593999998</v>
      </c>
      <c r="QJ326" s="28">
        <f t="shared" si="216"/>
        <v>2939.0362895999997</v>
      </c>
      <c r="QK326" s="28">
        <f t="shared" si="216"/>
        <v>7862.8569479999987</v>
      </c>
      <c r="QL326" s="28">
        <f t="shared" si="216"/>
        <v>1749.2927763999996</v>
      </c>
      <c r="QM326" s="28">
        <f t="shared" si="216"/>
        <v>3375.5135163999994</v>
      </c>
      <c r="QN326" s="28">
        <f t="shared" si="216"/>
        <v>3546.8752924</v>
      </c>
      <c r="QO326" s="28">
        <f t="shared" si="216"/>
        <v>4776.6606598999997</v>
      </c>
      <c r="QP326" s="28">
        <f t="shared" si="216"/>
        <v>3942.4282459333331</v>
      </c>
      <c r="QQ326" s="28">
        <f t="shared" si="216"/>
        <v>2856.2313887</v>
      </c>
      <c r="QR326" s="28">
        <f t="shared" si="216"/>
        <v>-833.97555056666658</v>
      </c>
      <c r="QS326" s="28">
        <f t="shared" si="216"/>
        <v>276.44563389999985</v>
      </c>
      <c r="QT326" s="28">
        <f t="shared" si="216"/>
        <v>-779.50070043333335</v>
      </c>
      <c r="QU326" s="28">
        <f t="shared" si="216"/>
        <v>-101.19833370000015</v>
      </c>
      <c r="QV326" s="28">
        <f t="shared" si="216"/>
        <v>-649.16998740000031</v>
      </c>
      <c r="QW326" s="28" t="e">
        <f t="shared" si="216"/>
        <v>#VALUE!</v>
      </c>
      <c r="QX326" s="28" t="e">
        <f t="shared" si="216"/>
        <v>#VALUE!</v>
      </c>
      <c r="QY326" s="28">
        <f t="shared" si="216"/>
        <v>-6033.7217769666659</v>
      </c>
      <c r="QZ326" s="28">
        <f t="shared" si="216"/>
        <v>-6122.8503103666662</v>
      </c>
      <c r="RA326" s="28">
        <f t="shared" si="216"/>
        <v>-8468.6666666666661</v>
      </c>
      <c r="RB326" s="28">
        <f t="shared" si="216"/>
        <v>-11344</v>
      </c>
      <c r="RC326" s="28">
        <f t="shared" si="216"/>
        <v>-4252.5525437000006</v>
      </c>
      <c r="RD326" s="28">
        <f t="shared" si="216"/>
        <v>-9808.6123102000001</v>
      </c>
      <c r="RE326" s="28">
        <f t="shared" si="216"/>
        <v>-11029.5</v>
      </c>
      <c r="RF326" s="28">
        <f t="shared" si="216"/>
        <v>-14018.4</v>
      </c>
      <c r="RG326" s="28">
        <f t="shared" si="216"/>
        <v>-15562.2</v>
      </c>
      <c r="RH326" s="28">
        <f t="shared" si="216"/>
        <v>-29826.799999999999</v>
      </c>
      <c r="RI326" s="28">
        <f t="shared" si="216"/>
        <v>-42526.558042700002</v>
      </c>
      <c r="RJ326" s="28">
        <f t="shared" si="216"/>
        <v>-62902.6</v>
      </c>
      <c r="RK326" s="28">
        <f t="shared" si="216"/>
        <v>-68770.519237200002</v>
      </c>
      <c r="RL326" s="28">
        <f t="shared" si="216"/>
        <v>-66834.901887399988</v>
      </c>
      <c r="RM326" s="28">
        <f t="shared" si="216"/>
        <v>-66669</v>
      </c>
      <c r="RN326" s="28">
        <f t="shared" si="216"/>
        <v>-70798.720633099991</v>
      </c>
      <c r="RO326" s="28">
        <f t="shared" si="216"/>
        <v>-58162.400000000001</v>
      </c>
      <c r="RP326" s="28">
        <f t="shared" si="216"/>
        <v>-47177.219974300002</v>
      </c>
      <c r="RQ326" s="28">
        <f t="shared" si="216"/>
        <v>-41442.3106491</v>
      </c>
      <c r="RR326" s="28">
        <f t="shared" si="216"/>
        <v>-40488.52708408</v>
      </c>
      <c r="RS326" s="28">
        <f t="shared" si="216"/>
        <v>-41631.721583619998</v>
      </c>
      <c r="RT326" s="28">
        <f t="shared" si="216"/>
        <v>-30786.740449960002</v>
      </c>
      <c r="RU326" s="28">
        <f t="shared" si="216"/>
        <v>-31937.28418784</v>
      </c>
      <c r="RV326" s="28">
        <f t="shared" si="216"/>
        <v>-29754.6887302</v>
      </c>
      <c r="RW326" s="28">
        <f t="shared" si="216"/>
        <v>-19062.873609319999</v>
      </c>
      <c r="RX326" s="28">
        <f t="shared" si="216"/>
        <v>-19453.557088420002</v>
      </c>
      <c r="RY326" s="28">
        <f t="shared" si="216"/>
        <v>-17437.45096704</v>
      </c>
      <c r="RZ326" s="28">
        <f t="shared" si="216"/>
        <v>-11384.637737719997</v>
      </c>
      <c r="SA326" s="28">
        <f t="shared" si="216"/>
        <v>-13046.959698280003</v>
      </c>
      <c r="SB326" s="28">
        <f t="shared" si="216"/>
        <v>6253.6285429599993</v>
      </c>
      <c r="SC326" s="28">
        <f t="shared" si="216"/>
        <v>-5427.5806108200013</v>
      </c>
      <c r="SD326" s="28">
        <f t="shared" si="216"/>
        <v>-774.79625036000107</v>
      </c>
      <c r="SE326" s="28">
        <f t="shared" si="216"/>
        <v>-2135.602326000002</v>
      </c>
      <c r="SF326" s="28">
        <f t="shared" si="216"/>
        <v>3739.1206798799976</v>
      </c>
      <c r="SG326" s="28">
        <f t="shared" si="216"/>
        <v>1003.8876317200011</v>
      </c>
      <c r="SH326" s="28">
        <f t="shared" si="216"/>
        <v>7175.4233491000005</v>
      </c>
      <c r="SI326" s="28">
        <f t="shared" si="216"/>
        <v>1274.4683601799993</v>
      </c>
      <c r="SJ326" s="28">
        <f t="shared" si="216"/>
        <v>-247.18731982000008</v>
      </c>
      <c r="SK326" s="28">
        <f t="shared" si="216"/>
        <v>2079.6813911999998</v>
      </c>
      <c r="SL326" s="28">
        <f t="shared" si="216"/>
        <v>4204.3920836999987</v>
      </c>
      <c r="SM326" s="28">
        <f t="shared" si="216"/>
        <v>7524.0232602333326</v>
      </c>
      <c r="SN326" s="28">
        <f t="shared" si="216"/>
        <v>5024.4504146999989</v>
      </c>
      <c r="SO326" s="28">
        <f t="shared" si="216"/>
        <v>6624.6210982333341</v>
      </c>
      <c r="SP326" s="28">
        <f t="shared" si="216"/>
        <v>9769.3531688000003</v>
      </c>
      <c r="SQ326" s="28">
        <f t="shared" ref="SQ326:VB326" si="217">SQ325-SQ323</f>
        <v>12325.288672624998</v>
      </c>
      <c r="SR326" s="28">
        <f t="shared" si="217"/>
        <v>9447.5817375749994</v>
      </c>
      <c r="SS326" s="28">
        <f t="shared" si="217"/>
        <v>17626.5445693</v>
      </c>
      <c r="ST326" s="28">
        <f t="shared" si="217"/>
        <v>13290.613451075</v>
      </c>
      <c r="SU326" s="28">
        <f t="shared" si="217"/>
        <v>8030.3474881999982</v>
      </c>
      <c r="SV326" s="28">
        <f t="shared" si="217"/>
        <v>13804.991094249999</v>
      </c>
      <c r="SW326" s="28">
        <f t="shared" si="217"/>
        <v>8939.8413605333317</v>
      </c>
      <c r="SX326" s="28">
        <f t="shared" si="217"/>
        <v>16123.083368566666</v>
      </c>
      <c r="SY326" s="28">
        <f t="shared" si="217"/>
        <v>15753.049796074996</v>
      </c>
      <c r="SZ326" s="28">
        <f t="shared" si="217"/>
        <v>7719.5638655666626</v>
      </c>
      <c r="TA326" s="28">
        <f t="shared" si="217"/>
        <v>11880.413469499999</v>
      </c>
      <c r="TB326" s="28">
        <f t="shared" si="217"/>
        <v>9582.8477213999977</v>
      </c>
      <c r="TC326" s="28">
        <f t="shared" si="217"/>
        <v>20682.21665504</v>
      </c>
      <c r="TD326" s="28">
        <f t="shared" si="217"/>
        <v>6467.4946839499971</v>
      </c>
      <c r="TE326" s="28">
        <f t="shared" si="217"/>
        <v>-6346.0599414000008</v>
      </c>
      <c r="TF326" s="28">
        <f t="shared" si="217"/>
        <v>-7919.525926700001</v>
      </c>
      <c r="TG326" s="28">
        <f t="shared" si="217"/>
        <v>-7772.6725703000011</v>
      </c>
      <c r="TH326" s="28">
        <f t="shared" si="217"/>
        <v>-22204.580908399999</v>
      </c>
      <c r="TI326" s="28">
        <f t="shared" si="217"/>
        <v>-34332.810317460004</v>
      </c>
      <c r="TJ326" s="28">
        <f t="shared" si="217"/>
        <v>-60494.455347900002</v>
      </c>
      <c r="TK326" s="28">
        <f t="shared" si="217"/>
        <v>-38724.95198636</v>
      </c>
      <c r="TL326" s="28">
        <f t="shared" si="217"/>
        <v>-33664.961528620006</v>
      </c>
      <c r="TM326" s="28">
        <f t="shared" si="217"/>
        <v>-33116.5279486</v>
      </c>
      <c r="TN326" s="28">
        <f t="shared" si="217"/>
        <v>-27786.912057379996</v>
      </c>
      <c r="TO326" s="28">
        <f>TO325-TO323</f>
        <v>-11423.525903500005</v>
      </c>
      <c r="TP326" s="28">
        <f t="shared" si="217"/>
        <v>-2283.9413444400052</v>
      </c>
      <c r="TQ326" s="28">
        <f t="shared" si="217"/>
        <v>-1066.5364220800038</v>
      </c>
      <c r="TR326" s="28">
        <f t="shared" si="217"/>
        <v>-13430.306488500002</v>
      </c>
      <c r="TS326" s="28">
        <f t="shared" si="217"/>
        <v>-19334.570707160001</v>
      </c>
      <c r="TT326" s="28">
        <f>TT325-TT323</f>
        <v>-20932.98449355</v>
      </c>
      <c r="TU326" s="28">
        <f t="shared" si="217"/>
        <v>-14220.639598980004</v>
      </c>
      <c r="TV326" s="28">
        <f t="shared" si="217"/>
        <v>-7662.5066059799974</v>
      </c>
      <c r="TW326" s="28">
        <f t="shared" si="217"/>
        <v>-9370.0078799400035</v>
      </c>
      <c r="TX326" s="28">
        <f t="shared" si="217"/>
        <v>-8389.5624521399986</v>
      </c>
      <c r="TY326" s="28">
        <f>TY325-TY323</f>
        <v>-9169.1347249799983</v>
      </c>
      <c r="TZ326" s="28">
        <f t="shared" si="217"/>
        <v>-24858.331754020001</v>
      </c>
      <c r="UA326" s="28">
        <f t="shared" si="217"/>
        <v>-18584.590472579999</v>
      </c>
      <c r="UB326" s="28">
        <f t="shared" si="217"/>
        <v>-16887.36796946</v>
      </c>
      <c r="UC326" s="28">
        <f t="shared" si="217"/>
        <v>-13046.246187339999</v>
      </c>
      <c r="UD326" s="28">
        <f>UD325-UD323</f>
        <v>-9839.4345858999986</v>
      </c>
      <c r="UE326" s="28" t="e">
        <f t="shared" si="217"/>
        <v>#VALUE!</v>
      </c>
      <c r="UF326" s="28">
        <f t="shared" si="217"/>
        <v>-6006.9724001599989</v>
      </c>
      <c r="UG326" s="28">
        <f t="shared" si="217"/>
        <v>-9753.3104801400004</v>
      </c>
      <c r="UH326" s="28">
        <f t="shared" si="217"/>
        <v>-7018.7103545999998</v>
      </c>
      <c r="UI326" s="28">
        <f>UI325-UI323</f>
        <v>-2550.3883091799999</v>
      </c>
      <c r="UJ326" s="28">
        <f t="shared" si="217"/>
        <v>-500.08062434000021</v>
      </c>
      <c r="UK326" s="28">
        <f t="shared" si="217"/>
        <v>-1656.3793197599998</v>
      </c>
      <c r="UL326" s="28">
        <f t="shared" si="217"/>
        <v>2116.0406242499994</v>
      </c>
      <c r="UM326" s="28">
        <f t="shared" si="217"/>
        <v>-997.96380402499972</v>
      </c>
      <c r="UN326" s="28">
        <f>UN325-UN323</f>
        <v>-327.90731344000005</v>
      </c>
      <c r="UO326" s="28">
        <f t="shared" si="217"/>
        <v>-5487.9796399249999</v>
      </c>
      <c r="UP326" s="28">
        <f t="shared" si="217"/>
        <v>-6288.323598033332</v>
      </c>
      <c r="UQ326" s="28">
        <f t="shared" si="217"/>
        <v>-4178.7277283999993</v>
      </c>
      <c r="UR326" s="28">
        <f t="shared" si="217"/>
        <v>-1349.9311520750002</v>
      </c>
      <c r="US326" s="28">
        <f>US325-US323</f>
        <v>-3430.1830743250002</v>
      </c>
      <c r="UT326" s="28">
        <f t="shared" si="217"/>
        <v>-3876.7490575399997</v>
      </c>
      <c r="UU326" s="28">
        <f t="shared" si="217"/>
        <v>1492.84973765</v>
      </c>
      <c r="UV326" s="28">
        <f t="shared" si="217"/>
        <v>1030.3229172000001</v>
      </c>
      <c r="UW326" s="28">
        <f t="shared" si="217"/>
        <v>-2076.6855302999998</v>
      </c>
      <c r="UX326" s="28">
        <f>UX325-UX323</f>
        <v>-5688.2838125750013</v>
      </c>
      <c r="UY326" s="28">
        <f t="shared" si="217"/>
        <v>-4638.4448867400006</v>
      </c>
      <c r="UZ326" s="28">
        <f t="shared" si="217"/>
        <v>-3410.4766978249991</v>
      </c>
      <c r="VA326" s="28">
        <f t="shared" si="217"/>
        <v>6607.8168385249992</v>
      </c>
      <c r="VB326" s="28">
        <f t="shared" si="217"/>
        <v>9369.4263004333334</v>
      </c>
      <c r="VC326" s="28">
        <f>VC325-VC323</f>
        <v>4388.8909270800013</v>
      </c>
      <c r="VD326" s="28">
        <f t="shared" ref="VD326:XO326" si="218">VD325-VD323</f>
        <v>24017.52671056</v>
      </c>
      <c r="VE326" s="28">
        <f t="shared" si="218"/>
        <v>26769.185924249996</v>
      </c>
      <c r="VF326" s="28">
        <f t="shared" si="218"/>
        <v>17721.109817274999</v>
      </c>
      <c r="VG326" s="28">
        <f t="shared" si="218"/>
        <v>22795.040546874996</v>
      </c>
      <c r="VH326" s="28">
        <f t="shared" si="218"/>
        <v>35731.305680099998</v>
      </c>
      <c r="VI326" s="28">
        <f t="shared" si="218"/>
        <v>36286.114356739992</v>
      </c>
      <c r="VJ326" s="28">
        <f t="shared" si="218"/>
        <v>21052.212885574991</v>
      </c>
      <c r="VK326" s="28">
        <f t="shared" si="218"/>
        <v>34726.283436700003</v>
      </c>
      <c r="VL326" s="28">
        <f t="shared" si="218"/>
        <v>8078.469079699993</v>
      </c>
      <c r="VM326" s="28">
        <f t="shared" si="218"/>
        <v>17612.550139250001</v>
      </c>
      <c r="VN326" s="28">
        <f t="shared" si="218"/>
        <v>22127.009992919986</v>
      </c>
      <c r="VO326" s="28">
        <f t="shared" si="218"/>
        <v>105.83822717499424</v>
      </c>
      <c r="VP326" s="28">
        <f t="shared" si="218"/>
        <v>30799.236935519999</v>
      </c>
      <c r="VQ326" s="28">
        <f t="shared" si="218"/>
        <v>33801.884050599998</v>
      </c>
      <c r="VR326" s="28">
        <f t="shared" si="218"/>
        <v>27179.877180949999</v>
      </c>
      <c r="VS326" s="28">
        <f t="shared" si="218"/>
        <v>34577.970437119999</v>
      </c>
      <c r="VT326" s="28">
        <f t="shared" si="218"/>
        <v>20747.725931625002</v>
      </c>
      <c r="VU326" s="28">
        <f t="shared" si="218"/>
        <v>17261.926801020003</v>
      </c>
      <c r="VV326" s="28">
        <f t="shared" si="218"/>
        <v>20566.992138059999</v>
      </c>
      <c r="VW326" s="28">
        <f t="shared" si="218"/>
        <v>29115.909929499998</v>
      </c>
      <c r="VX326" s="28">
        <f t="shared" si="218"/>
        <v>21951.355372519993</v>
      </c>
      <c r="VY326" s="28">
        <f t="shared" si="218"/>
        <v>19583.191389719999</v>
      </c>
      <c r="VZ326" s="28">
        <f t="shared" si="218"/>
        <v>9964.9516607599944</v>
      </c>
      <c r="WA326" s="28">
        <f t="shared" si="218"/>
        <v>-9261.6555046200046</v>
      </c>
      <c r="WB326" s="28">
        <f t="shared" si="218"/>
        <v>-15395.859154439999</v>
      </c>
      <c r="WC326" s="28">
        <f t="shared" si="218"/>
        <v>-1448.9072858800027</v>
      </c>
      <c r="WD326" s="28">
        <f t="shared" si="218"/>
        <v>-2490.7142621999992</v>
      </c>
      <c r="WE326" s="28">
        <f t="shared" si="218"/>
        <v>-7155.5652260749994</v>
      </c>
      <c r="WF326" s="28">
        <f t="shared" si="218"/>
        <v>-7707.6976598399997</v>
      </c>
      <c r="WG326" s="28">
        <f t="shared" si="218"/>
        <v>-3197.9608303599998</v>
      </c>
      <c r="WH326" s="28">
        <f t="shared" si="218"/>
        <v>-5189.9898668400001</v>
      </c>
      <c r="WI326" s="28">
        <f t="shared" si="218"/>
        <v>-4454.3747989799995</v>
      </c>
      <c r="WJ326" s="28">
        <f t="shared" si="218"/>
        <v>-2254.8788031799995</v>
      </c>
      <c r="WK326" s="28">
        <f t="shared" si="218"/>
        <v>-3704.4137964799997</v>
      </c>
      <c r="WL326" s="28">
        <f t="shared" si="218"/>
        <v>-4680.6782614200001</v>
      </c>
      <c r="WM326" s="28">
        <f t="shared" si="218"/>
        <v>-3016.4779811199996</v>
      </c>
      <c r="WN326" s="28">
        <f t="shared" si="218"/>
        <v>-3040.0641467599999</v>
      </c>
      <c r="WO326" s="28">
        <f t="shared" si="218"/>
        <v>-3676.8945453400001</v>
      </c>
      <c r="WP326" s="28">
        <f t="shared" si="218"/>
        <v>-5500.10523655</v>
      </c>
      <c r="WQ326" s="28">
        <f t="shared" si="218"/>
        <v>-4222.6893450399994</v>
      </c>
      <c r="WR326" s="28">
        <f t="shared" si="218"/>
        <v>-4406.8517969800005</v>
      </c>
      <c r="WS326" s="28">
        <f t="shared" si="218"/>
        <v>-4817.4170807</v>
      </c>
      <c r="WT326" s="28">
        <f t="shared" si="218"/>
        <v>-4454.6941941200002</v>
      </c>
      <c r="WU326" s="28">
        <f t="shared" si="218"/>
        <v>-3251.5462375999996</v>
      </c>
      <c r="WV326" s="28">
        <f t="shared" si="218"/>
        <v>-6025.6973701799998</v>
      </c>
      <c r="WW326" s="28">
        <f t="shared" si="218"/>
        <v>-4835.47764276</v>
      </c>
      <c r="WX326" s="28">
        <f t="shared" si="218"/>
        <v>-11784.379825399998</v>
      </c>
      <c r="WY326" s="28">
        <f t="shared" si="218"/>
        <v>-8204.5096615499988</v>
      </c>
      <c r="WZ326" s="28">
        <f t="shared" si="218"/>
        <v>-10473.269885439999</v>
      </c>
      <c r="XA326" s="28">
        <f t="shared" si="218"/>
        <v>-7753.9201174400005</v>
      </c>
      <c r="XB326" s="28">
        <f t="shared" si="218"/>
        <v>-15751.893140075001</v>
      </c>
      <c r="XC326" s="28">
        <f t="shared" si="218"/>
        <v>-17366.129679375001</v>
      </c>
      <c r="XD326" s="28">
        <f t="shared" si="218"/>
        <v>-17511.858391199999</v>
      </c>
      <c r="XE326" s="28">
        <f t="shared" si="218"/>
        <v>-14908.654954959999</v>
      </c>
      <c r="XF326" s="28">
        <f t="shared" si="218"/>
        <v>-17612.119979624997</v>
      </c>
      <c r="XG326" s="28">
        <f t="shared" si="218"/>
        <v>-9255.4585577000016</v>
      </c>
      <c r="XH326" s="28">
        <f t="shared" si="218"/>
        <v>-13835.221749350001</v>
      </c>
      <c r="XI326" s="28">
        <f t="shared" si="218"/>
        <v>5113.484307550003</v>
      </c>
      <c r="XJ326" s="28">
        <f t="shared" si="218"/>
        <v>28086.157980199991</v>
      </c>
      <c r="XK326" s="28">
        <f t="shared" si="218"/>
        <v>7289.1733995249961</v>
      </c>
      <c r="XL326" s="28">
        <f t="shared" si="218"/>
        <v>16418.445181259987</v>
      </c>
      <c r="XM326" s="28">
        <f t="shared" si="218"/>
        <v>25719.65657477999</v>
      </c>
      <c r="XN326" s="28">
        <f t="shared" si="218"/>
        <v>-745.21378177500446</v>
      </c>
      <c r="XO326" s="28">
        <f t="shared" si="218"/>
        <v>6496.0746448600039</v>
      </c>
      <c r="XP326" s="28">
        <f t="shared" ref="XP326:AAA326" si="219">XP325-XP323</f>
        <v>-2412.3933525750108</v>
      </c>
      <c r="XQ326" s="28">
        <f t="shared" si="219"/>
        <v>17618.089561460001</v>
      </c>
      <c r="XR326" s="28">
        <f t="shared" si="219"/>
        <v>-1672.5950509200084</v>
      </c>
      <c r="XS326" s="28">
        <f t="shared" si="219"/>
        <v>-2587.0199887749986</v>
      </c>
      <c r="XT326" s="28">
        <f t="shared" si="219"/>
        <v>4109.6743656599974</v>
      </c>
      <c r="XU326" s="28">
        <f t="shared" si="219"/>
        <v>-1744.4473433750027</v>
      </c>
      <c r="XV326" s="28">
        <f t="shared" si="219"/>
        <v>-4057.4946579600037</v>
      </c>
      <c r="XW326" s="28">
        <f t="shared" si="219"/>
        <v>21236.244850240008</v>
      </c>
      <c r="XX326" s="28">
        <f t="shared" si="219"/>
        <v>-5146.5985780000046</v>
      </c>
      <c r="XY326" s="28">
        <f t="shared" si="219"/>
        <v>2668.7398230199942</v>
      </c>
      <c r="XZ326" s="28">
        <f t="shared" si="219"/>
        <v>5567.4415063800006</v>
      </c>
      <c r="YA326" s="28">
        <f t="shared" si="219"/>
        <v>-1667.5424640199999</v>
      </c>
      <c r="YB326" s="28">
        <f t="shared" si="219"/>
        <v>-1793.7423816400005</v>
      </c>
      <c r="YC326" s="28">
        <f t="shared" si="219"/>
        <v>2054.3095130599995</v>
      </c>
      <c r="YD326" s="28">
        <f t="shared" si="219"/>
        <v>-1910.0502671400009</v>
      </c>
      <c r="YE326" s="28">
        <f t="shared" si="219"/>
        <v>2674.1533444249981</v>
      </c>
      <c r="YF326" s="28">
        <f t="shared" si="219"/>
        <v>572.93917227999918</v>
      </c>
      <c r="YG326" s="28">
        <f t="shared" si="219"/>
        <v>4534.7257462399984</v>
      </c>
      <c r="YH326" s="28">
        <f t="shared" si="219"/>
        <v>7759.8344830799988</v>
      </c>
      <c r="YI326" s="28">
        <f t="shared" si="219"/>
        <v>8980.5586647199998</v>
      </c>
      <c r="YJ326" s="28">
        <f t="shared" si="219"/>
        <v>8305.8090845199986</v>
      </c>
      <c r="YK326" s="28">
        <f t="shared" si="219"/>
        <v>6416.4717629999996</v>
      </c>
      <c r="YL326" s="28">
        <f t="shared" si="219"/>
        <v>3532.9429482199994</v>
      </c>
      <c r="YM326" s="28">
        <f t="shared" si="219"/>
        <v>5575.1756576399985</v>
      </c>
      <c r="YN326" s="28">
        <f t="shared" si="219"/>
        <v>-884.52975575999972</v>
      </c>
      <c r="YO326" s="28">
        <f t="shared" si="219"/>
        <v>2326.0069752999993</v>
      </c>
      <c r="YP326" s="28">
        <f t="shared" si="219"/>
        <v>-1806.8314230799997</v>
      </c>
      <c r="YQ326" s="28">
        <f t="shared" si="219"/>
        <v>-3563.6403968999998</v>
      </c>
      <c r="YR326" s="28">
        <f t="shared" si="219"/>
        <v>-2853.5838339799989</v>
      </c>
      <c r="YS326" s="28">
        <f t="shared" si="219"/>
        <v>-449.09787470000038</v>
      </c>
      <c r="YT326" s="28">
        <f t="shared" si="219"/>
        <v>-2039.4270664200008</v>
      </c>
      <c r="YU326" s="28">
        <f t="shared" si="219"/>
        <v>-1642.7369389800006</v>
      </c>
      <c r="YV326" s="28">
        <f t="shared" si="219"/>
        <v>-773.69653863999974</v>
      </c>
      <c r="YW326" s="28">
        <f t="shared" si="219"/>
        <v>-384.73749709999993</v>
      </c>
      <c r="YX326" s="28">
        <f t="shared" si="219"/>
        <v>-5279.4777755249988</v>
      </c>
      <c r="YY326" s="28">
        <f t="shared" si="219"/>
        <v>-2236.2559087999989</v>
      </c>
      <c r="YZ326" s="28">
        <f t="shared" si="219"/>
        <v>1010.7607914600021</v>
      </c>
      <c r="ZA326" s="28">
        <f t="shared" si="219"/>
        <v>-327.61730421999891</v>
      </c>
      <c r="ZB326" s="28">
        <f t="shared" si="219"/>
        <v>-1392.0621214750008</v>
      </c>
      <c r="ZC326" s="28">
        <f t="shared" si="219"/>
        <v>-8105.5616599249997</v>
      </c>
      <c r="ZD326" s="28">
        <f t="shared" si="219"/>
        <v>-5663.4440987399994</v>
      </c>
      <c r="ZE326" s="28">
        <f t="shared" si="219"/>
        <v>-12398.69132382</v>
      </c>
      <c r="ZF326" s="28">
        <f t="shared" si="219"/>
        <v>-11570.171617600001</v>
      </c>
      <c r="ZG326" s="28">
        <f t="shared" si="219"/>
        <v>-17577.613657499998</v>
      </c>
      <c r="ZH326" s="28">
        <f t="shared" si="219"/>
        <v>-20527.937656175</v>
      </c>
      <c r="ZI326" s="28">
        <f t="shared" si="219"/>
        <v>-13111.063677749997</v>
      </c>
      <c r="ZJ326" s="28">
        <f t="shared" si="219"/>
        <v>12532.841728359992</v>
      </c>
      <c r="ZK326" s="28">
        <f t="shared" si="219"/>
        <v>24766.287561074991</v>
      </c>
      <c r="ZL326" s="28">
        <f t="shared" si="219"/>
        <v>30853.492388839994</v>
      </c>
      <c r="ZM326" s="28">
        <f t="shared" si="219"/>
        <v>18790.659084579987</v>
      </c>
      <c r="ZN326" s="28">
        <f t="shared" si="219"/>
        <v>-7305.8286749249964</v>
      </c>
      <c r="ZO326" s="28">
        <f t="shared" si="219"/>
        <v>21262.472402199994</v>
      </c>
      <c r="ZP326" s="28">
        <f t="shared" si="219"/>
        <v>-272.51832952500263</v>
      </c>
      <c r="ZQ326" s="28">
        <f t="shared" si="219"/>
        <v>3905.638647480002</v>
      </c>
      <c r="ZR326" s="28">
        <f t="shared" si="219"/>
        <v>12758.88775636</v>
      </c>
      <c r="ZS326" s="28">
        <f t="shared" si="219"/>
        <v>2001.1262034749889</v>
      </c>
      <c r="ZT326" s="28">
        <f t="shared" si="219"/>
        <v>12765.547695179994</v>
      </c>
      <c r="ZU326" s="28">
        <f t="shared" si="219"/>
        <v>5863.8168518999992</v>
      </c>
      <c r="ZV326" s="28">
        <f t="shared" si="219"/>
        <v>2829.1840638600006</v>
      </c>
      <c r="ZW326" s="28">
        <f t="shared" si="219"/>
        <v>17551.774708439989</v>
      </c>
      <c r="ZX326" s="28">
        <f t="shared" si="219"/>
        <v>17482.667157479995</v>
      </c>
      <c r="ZY326" s="28">
        <f t="shared" si="219"/>
        <v>26415.971871239992</v>
      </c>
      <c r="ZZ326" s="28">
        <f t="shared" si="219"/>
        <v>18904.69243992</v>
      </c>
      <c r="AAA326" s="28">
        <f t="shared" si="219"/>
        <v>19064.387908859993</v>
      </c>
      <c r="AAB326" s="28">
        <f t="shared" ref="AAB326:ACM326" si="220">AAB325-AAB323</f>
        <v>24832.6417458</v>
      </c>
      <c r="AAC326" s="28">
        <f t="shared" si="220"/>
        <v>805.22348801999942</v>
      </c>
      <c r="AAD326" s="28">
        <f t="shared" si="220"/>
        <v>592.21291037999981</v>
      </c>
      <c r="AAE326" s="28">
        <f t="shared" si="220"/>
        <v>-5619.9121712999995</v>
      </c>
      <c r="AAF326" s="28">
        <f t="shared" si="220"/>
        <v>9679.9440465000007</v>
      </c>
      <c r="AAG326" s="28">
        <f t="shared" si="220"/>
        <v>11742.441414899997</v>
      </c>
      <c r="AAH326" s="28">
        <f t="shared" si="220"/>
        <v>4692.471788339999</v>
      </c>
      <c r="AAI326" s="28">
        <f t="shared" si="220"/>
        <v>4041.5718403199999</v>
      </c>
      <c r="AAJ326" s="28">
        <f t="shared" si="220"/>
        <v>6370.9093068600014</v>
      </c>
      <c r="AAK326" s="28">
        <f t="shared" si="220"/>
        <v>673.32830249999961</v>
      </c>
      <c r="AAL326" s="28">
        <f t="shared" si="220"/>
        <v>2001.8188222200006</v>
      </c>
      <c r="AAM326" s="28">
        <f t="shared" si="220"/>
        <v>-1616.2083881999993</v>
      </c>
      <c r="AAN326" s="28">
        <f t="shared" si="220"/>
        <v>-3943.8262495799995</v>
      </c>
      <c r="AAO326" s="28">
        <f t="shared" si="220"/>
        <v>-4040.0726973599999</v>
      </c>
      <c r="AAP326" s="28">
        <f t="shared" si="220"/>
        <v>-3979.6366596000003</v>
      </c>
      <c r="AAQ326" s="28">
        <f t="shared" si="220"/>
        <v>-3371.4916808999992</v>
      </c>
      <c r="AAR326" s="28">
        <f t="shared" si="220"/>
        <v>-4170.1013029199994</v>
      </c>
      <c r="AAS326" s="28">
        <f t="shared" si="220"/>
        <v>-2895.6387196800001</v>
      </c>
      <c r="AAT326" s="28">
        <f t="shared" si="220"/>
        <v>-5386.1928443399993</v>
      </c>
      <c r="AAU326" s="28">
        <f t="shared" si="220"/>
        <v>-3318.9040974599998</v>
      </c>
      <c r="AAV326" s="28">
        <f t="shared" si="220"/>
        <v>-3760.8058798799989</v>
      </c>
      <c r="AAW326" s="28">
        <f t="shared" si="220"/>
        <v>-5937.671688899999</v>
      </c>
      <c r="AAX326" s="28">
        <f t="shared" si="220"/>
        <v>-3486.6923663249995</v>
      </c>
      <c r="AAY326" s="28">
        <f t="shared" si="220"/>
        <v>-8026.5969635249985</v>
      </c>
      <c r="AAZ326" s="28">
        <f t="shared" si="220"/>
        <v>-7091.1372680399991</v>
      </c>
      <c r="ABA326" s="28">
        <f t="shared" si="220"/>
        <v>-8583.3430174799996</v>
      </c>
      <c r="ABB326" s="28">
        <f t="shared" si="220"/>
        <v>-13416.530316524997</v>
      </c>
      <c r="ABC326" s="28">
        <f t="shared" si="220"/>
        <v>-9839.7607696499981</v>
      </c>
      <c r="ABD326" s="28">
        <f t="shared" si="220"/>
        <v>-6297.5321379600009</v>
      </c>
      <c r="ABE326" s="28">
        <f t="shared" si="220"/>
        <v>-8442.46032294</v>
      </c>
      <c r="ABF326" s="28">
        <f t="shared" si="220"/>
        <v>-7696.9784167499984</v>
      </c>
      <c r="ABG326" s="28">
        <f t="shared" si="220"/>
        <v>-2328.7238467499992</v>
      </c>
      <c r="ABH326" s="28">
        <f t="shared" si="220"/>
        <v>223.25472120000086</v>
      </c>
      <c r="ABI326" s="28">
        <f t="shared" si="220"/>
        <v>4357.481312625001</v>
      </c>
      <c r="ABJ326" s="28">
        <f t="shared" si="220"/>
        <v>11580.849971040006</v>
      </c>
      <c r="ABK326" s="28">
        <f t="shared" si="220"/>
        <v>19137.86428574998</v>
      </c>
      <c r="ABL326" s="28">
        <f t="shared" si="220"/>
        <v>7353.1492440000002</v>
      </c>
      <c r="ABM326" s="28">
        <f t="shared" si="220"/>
        <v>10683.803976720003</v>
      </c>
      <c r="ABN326" s="28">
        <f t="shared" si="220"/>
        <v>-14093.101250549997</v>
      </c>
      <c r="ABO326" s="28">
        <f t="shared" si="220"/>
        <v>-8140.7798484599916</v>
      </c>
      <c r="ABP326" s="28">
        <f t="shared" si="220"/>
        <v>-22100.159751599997</v>
      </c>
      <c r="ABQ326" s="28">
        <f t="shared" si="220"/>
        <v>-27654.925342799994</v>
      </c>
      <c r="ABR326" s="28">
        <f t="shared" si="220"/>
        <v>-16248.196417320003</v>
      </c>
      <c r="ABS326" s="28">
        <f t="shared" si="220"/>
        <v>-22409.385544875004</v>
      </c>
      <c r="ABT326" s="28">
        <f t="shared" si="220"/>
        <v>-17612.409162179996</v>
      </c>
      <c r="ABU326" s="28">
        <f t="shared" si="220"/>
        <v>-14457.810030825</v>
      </c>
      <c r="ABV326" s="28">
        <f t="shared" si="220"/>
        <v>-7795.8740853000036</v>
      </c>
      <c r="ABW326" s="28">
        <f t="shared" si="220"/>
        <v>-5136.3430330800002</v>
      </c>
      <c r="ABX326" s="28">
        <f t="shared" si="220"/>
        <v>-2177.6521241999944</v>
      </c>
      <c r="ABY326" s="28">
        <f t="shared" si="220"/>
        <v>-13733.016664919996</v>
      </c>
      <c r="ABZ326" s="28">
        <f t="shared" si="220"/>
        <v>15047.419650059997</v>
      </c>
      <c r="ACA326" s="28">
        <f t="shared" si="220"/>
        <v>7376.2316363400023</v>
      </c>
      <c r="ACB326" s="28">
        <f t="shared" si="220"/>
        <v>9635.6017493399995</v>
      </c>
      <c r="ACC326" s="28">
        <f t="shared" si="220"/>
        <v>7870.6548635399959</v>
      </c>
      <c r="ACD326" s="28">
        <f t="shared" si="220"/>
        <v>21618.199987439999</v>
      </c>
      <c r="ACE326" s="28">
        <f t="shared" si="220"/>
        <v>2482.2573971999991</v>
      </c>
      <c r="ACF326" s="28">
        <f t="shared" si="220"/>
        <v>11009.6250621</v>
      </c>
      <c r="ACG326" s="28">
        <f t="shared" si="220"/>
        <v>1658.6547104399997</v>
      </c>
      <c r="ACH326" s="28">
        <f t="shared" si="220"/>
        <v>494.3864835000013</v>
      </c>
      <c r="ACI326" s="28">
        <f t="shared" si="220"/>
        <v>-923.24425242000052</v>
      </c>
      <c r="ACJ326" s="28">
        <f t="shared" si="220"/>
        <v>2265.1021301999999</v>
      </c>
      <c r="ACK326" s="28">
        <f t="shared" si="220"/>
        <v>-3690.87527004</v>
      </c>
      <c r="ACL326" s="28">
        <f t="shared" si="220"/>
        <v>-1616.9285647199995</v>
      </c>
      <c r="ACM326" s="28">
        <f t="shared" si="220"/>
        <v>-1471.1516093399996</v>
      </c>
      <c r="ACN326" s="28">
        <f t="shared" ref="ACN326:ADP326" si="221">ACN325-ACN323</f>
        <v>-3030.8555356799998</v>
      </c>
      <c r="ACO326" s="28">
        <f t="shared" si="221"/>
        <v>-3135.7955428799996</v>
      </c>
      <c r="ACP326" s="28">
        <f t="shared" si="221"/>
        <v>143.29308125999978</v>
      </c>
      <c r="ACQ326" s="28">
        <f t="shared" si="221"/>
        <v>-156.23421240000062</v>
      </c>
      <c r="ACR326" s="28">
        <f t="shared" si="221"/>
        <v>-3518.2607161799992</v>
      </c>
      <c r="ACS326" s="28">
        <f t="shared" si="221"/>
        <v>-2925.63627636</v>
      </c>
      <c r="ACT326" s="28">
        <f t="shared" si="221"/>
        <v>-4963.1552775</v>
      </c>
      <c r="ACU326" s="28">
        <f t="shared" si="221"/>
        <v>-3438.0859627799996</v>
      </c>
      <c r="ACV326" s="28">
        <f t="shared" si="221"/>
        <v>-3236.0470539599996</v>
      </c>
      <c r="ACW326" s="28">
        <f t="shared" si="221"/>
        <v>-5525.2163076599991</v>
      </c>
      <c r="ACX326" s="28">
        <f t="shared" si="221"/>
        <v>-2698.1266346999996</v>
      </c>
      <c r="ACY326" s="28">
        <f t="shared" si="221"/>
        <v>-6112.0793353199997</v>
      </c>
      <c r="ACZ326" s="28">
        <f t="shared" si="221"/>
        <v>-6537.9608645399994</v>
      </c>
      <c r="ADA326" s="28">
        <f t="shared" si="221"/>
        <v>-4941.9541625999991</v>
      </c>
      <c r="ADB326" s="28">
        <f t="shared" si="221"/>
        <v>-9306.003411599997</v>
      </c>
      <c r="ADC326" s="28">
        <f t="shared" si="221"/>
        <v>-9276.4247330999988</v>
      </c>
      <c r="ADD326" s="28">
        <f t="shared" si="221"/>
        <v>-5780.7026025000005</v>
      </c>
      <c r="ADE326" s="28">
        <f t="shared" si="221"/>
        <v>-10204.438317779999</v>
      </c>
      <c r="ADF326" s="28">
        <f t="shared" si="221"/>
        <v>-10477.774702079998</v>
      </c>
      <c r="ADG326" s="28">
        <f t="shared" si="221"/>
        <v>-4839.1379412599999</v>
      </c>
      <c r="ADH326" s="28">
        <f t="shared" si="221"/>
        <v>-5978.9789564399989</v>
      </c>
      <c r="ADI326" s="28">
        <f t="shared" si="221"/>
        <v>-916.24090320000323</v>
      </c>
      <c r="ADJ326" s="28">
        <f t="shared" si="221"/>
        <v>1712.6018107799973</v>
      </c>
      <c r="ADK326" s="28">
        <f t="shared" si="221"/>
        <v>6907.5730915800013</v>
      </c>
      <c r="ADL326" s="28">
        <f t="shared" si="221"/>
        <v>-285.91007844000706</v>
      </c>
      <c r="ADM326" s="28">
        <f t="shared" si="221"/>
        <v>345.23645646000659</v>
      </c>
      <c r="ADN326" s="28">
        <f t="shared" si="221"/>
        <v>9244.5826426799904</v>
      </c>
      <c r="ADO326" s="28">
        <f t="shared" si="221"/>
        <v>408.89859108000383</v>
      </c>
      <c r="ADP326" s="28">
        <f t="shared" si="221"/>
        <v>-4819.6123390800058</v>
      </c>
    </row>
    <row r="327" spans="1:796" s="2" customFormat="1" ht="16.5">
      <c r="A327" s="30" t="s">
        <v>312</v>
      </c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  <c r="JB327" s="27"/>
      <c r="JC327" s="32"/>
      <c r="JD327" s="32"/>
      <c r="JE327" s="27"/>
      <c r="JF327" s="27"/>
      <c r="JG327" s="27"/>
      <c r="JH327" s="27"/>
      <c r="JI327" s="27"/>
      <c r="JJ327" s="27"/>
      <c r="JK327" s="27"/>
      <c r="JL327" s="27"/>
      <c r="JM327" s="27"/>
      <c r="JN327" s="27"/>
      <c r="JO327" s="27"/>
      <c r="JP327" s="27"/>
      <c r="JQ327" s="27"/>
      <c r="JR327" s="27"/>
      <c r="JS327" s="27"/>
      <c r="JT327" s="27"/>
      <c r="JU327" s="27"/>
      <c r="JV327" s="27"/>
      <c r="JW327" s="27"/>
      <c r="JX327" s="27"/>
      <c r="JY327" s="27"/>
      <c r="JZ327" s="27"/>
      <c r="KA327" s="27"/>
      <c r="KB327" s="27"/>
      <c r="KC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S327" s="27"/>
      <c r="KT327" s="27"/>
      <c r="KU327" s="27"/>
      <c r="KV327" s="27"/>
      <c r="KW327" s="27"/>
      <c r="KX327" s="27"/>
      <c r="KY327" s="27"/>
      <c r="KZ327" s="27"/>
      <c r="LA327" s="27"/>
      <c r="LB327" s="27"/>
      <c r="LC327" s="27"/>
      <c r="LD327" s="27"/>
      <c r="LE327" s="27"/>
      <c r="LF327" s="27"/>
      <c r="LG327" s="27"/>
      <c r="LH327" s="27"/>
      <c r="LI327" s="27"/>
      <c r="LJ327" s="27"/>
      <c r="LK327" s="27"/>
      <c r="LL327" s="27"/>
      <c r="LM327" s="27"/>
      <c r="LN327" s="27"/>
      <c r="LO327" s="27"/>
      <c r="LP327" s="27"/>
      <c r="LQ327" s="27"/>
      <c r="LR327" s="27"/>
      <c r="LS327" s="27"/>
      <c r="LT327" s="27"/>
      <c r="LU327" s="27"/>
      <c r="LV327" s="27"/>
      <c r="LW327" s="27"/>
      <c r="LX327" s="27"/>
      <c r="LY327" s="27"/>
      <c r="LZ327" s="27"/>
      <c r="MA327" s="27"/>
      <c r="MB327" s="27"/>
      <c r="MC327" s="27"/>
      <c r="MD327" s="27"/>
      <c r="ME327" s="27"/>
      <c r="MF327" s="27"/>
      <c r="MG327" s="27"/>
      <c r="MH327" s="27"/>
      <c r="MI327" s="27"/>
      <c r="MJ327" s="27"/>
      <c r="MK327" s="27"/>
      <c r="ML327" s="27"/>
      <c r="MM327" s="27"/>
      <c r="MN327" s="27"/>
      <c r="MO327" s="27"/>
      <c r="MP327" s="27"/>
      <c r="MQ327" s="27"/>
      <c r="MR327" s="27"/>
      <c r="MS327" s="27"/>
      <c r="MT327" s="27"/>
      <c r="MU327" s="27"/>
      <c r="MV327" s="27"/>
      <c r="MW327" s="27"/>
      <c r="MX327" s="27"/>
      <c r="MY327" s="27"/>
      <c r="MZ327" s="27"/>
      <c r="NA327" s="27"/>
      <c r="NB327" s="31"/>
      <c r="NC327" s="28"/>
      <c r="ND327" s="28"/>
      <c r="NE327" s="28"/>
      <c r="NF327" s="28"/>
      <c r="NG327" s="28"/>
      <c r="NH327" s="28"/>
      <c r="NI327" s="28"/>
      <c r="NJ327" s="28"/>
      <c r="NK327" s="28"/>
      <c r="NL327" s="28"/>
      <c r="NM327" s="28"/>
      <c r="NN327" s="28"/>
      <c r="NO327" s="28"/>
      <c r="NP327" s="28"/>
      <c r="NQ327" s="28"/>
      <c r="NR327" s="28"/>
      <c r="NS327" s="28"/>
      <c r="NT327" s="28"/>
      <c r="NU327" s="28"/>
      <c r="NV327" s="28"/>
      <c r="NW327" s="28"/>
      <c r="NX327" s="28"/>
      <c r="NY327" s="28"/>
      <c r="NZ327" s="28"/>
      <c r="OA327" s="28"/>
      <c r="OB327" s="28"/>
      <c r="OC327" s="28"/>
      <c r="OD327" s="28"/>
      <c r="OE327" s="28"/>
      <c r="OF327" s="28"/>
      <c r="OG327" s="28"/>
      <c r="OH327" s="28"/>
      <c r="OI327" s="28"/>
      <c r="OJ327" s="28"/>
      <c r="OK327" s="28"/>
      <c r="OL327" s="28"/>
      <c r="OM327" s="28"/>
      <c r="ON327" s="28"/>
      <c r="OO327" s="28"/>
      <c r="OP327" s="28"/>
      <c r="OQ327" s="28"/>
      <c r="OR327" s="28"/>
      <c r="OS327" s="28"/>
      <c r="OT327" s="28"/>
      <c r="OU327" s="28"/>
      <c r="OV327" s="28"/>
      <c r="OW327" s="28"/>
      <c r="OX327" s="28"/>
      <c r="OY327" s="28"/>
      <c r="OZ327" s="28"/>
      <c r="PA327" s="28"/>
      <c r="PB327" s="28"/>
      <c r="PC327" s="28"/>
      <c r="PD327" s="28"/>
      <c r="PE327" s="28"/>
      <c r="PF327" s="28"/>
      <c r="PG327" s="28"/>
      <c r="PH327" s="28"/>
      <c r="PI327" s="28"/>
      <c r="PJ327" s="28"/>
      <c r="PK327" s="28"/>
      <c r="PL327" s="28"/>
      <c r="PM327" s="28"/>
      <c r="PN327" s="28"/>
      <c r="PO327" s="28"/>
      <c r="PP327" s="28"/>
      <c r="PQ327" s="28"/>
      <c r="PR327" s="28"/>
      <c r="PS327" s="28"/>
      <c r="PT327" s="28"/>
      <c r="PU327" s="28"/>
      <c r="PV327" s="28"/>
      <c r="PW327" s="28"/>
      <c r="PX327" s="28"/>
      <c r="PY327" s="28"/>
      <c r="PZ327" s="28"/>
      <c r="QA327" s="28"/>
      <c r="QB327" s="28"/>
      <c r="QC327" s="28"/>
      <c r="QD327" s="28"/>
      <c r="QE327" s="28"/>
      <c r="QF327" s="28"/>
      <c r="QG327" s="28"/>
      <c r="QH327" s="28"/>
      <c r="QI327" s="28"/>
      <c r="QJ327" s="28"/>
      <c r="QK327" s="28"/>
      <c r="QL327" s="28"/>
      <c r="QM327" s="28"/>
      <c r="QN327" s="28"/>
      <c r="QO327" s="28"/>
      <c r="QP327" s="28"/>
      <c r="QQ327" s="28"/>
      <c r="QR327" s="28"/>
      <c r="QS327" s="28"/>
      <c r="QT327" s="28"/>
      <c r="QU327" s="28"/>
      <c r="QV327" s="28"/>
      <c r="QW327" s="28"/>
      <c r="QX327" s="28"/>
      <c r="QY327" s="28"/>
      <c r="QZ327" s="28"/>
      <c r="RA327" s="28"/>
      <c r="RB327" s="28"/>
      <c r="RC327" s="28"/>
      <c r="RD327" s="28"/>
      <c r="RE327" s="28"/>
      <c r="RF327" s="28"/>
      <c r="RG327" s="28"/>
      <c r="RH327" s="28"/>
      <c r="RI327" s="28"/>
      <c r="RJ327" s="28"/>
      <c r="RK327" s="28"/>
      <c r="RL327" s="28"/>
      <c r="RM327" s="28"/>
      <c r="RN327" s="28"/>
      <c r="RO327" s="28"/>
      <c r="RP327" s="28"/>
      <c r="RQ327" s="28"/>
      <c r="RR327" s="28"/>
      <c r="RS327" s="28"/>
      <c r="RT327" s="28"/>
      <c r="RU327" s="28"/>
      <c r="RV327" s="28"/>
      <c r="RW327" s="28"/>
      <c r="RX327" s="28"/>
      <c r="RY327" s="28"/>
      <c r="RZ327" s="28"/>
      <c r="SA327" s="28"/>
      <c r="SB327" s="28"/>
      <c r="SC327" s="28"/>
      <c r="SD327" s="28"/>
      <c r="SE327" s="28"/>
      <c r="SF327" s="28"/>
      <c r="SG327" s="28"/>
      <c r="SH327" s="28"/>
      <c r="SI327" s="28"/>
      <c r="SJ327" s="28"/>
      <c r="SK327" s="28"/>
      <c r="SL327" s="28"/>
      <c r="SM327" s="28"/>
      <c r="SN327" s="28"/>
      <c r="SO327" s="28"/>
      <c r="SP327" s="28"/>
      <c r="SQ327" s="28"/>
      <c r="SR327" s="28"/>
      <c r="SS327" s="28"/>
      <c r="ST327" s="28"/>
      <c r="SU327" s="28"/>
      <c r="SV327" s="28"/>
      <c r="SW327" s="28"/>
      <c r="SX327" s="28"/>
      <c r="SY327" s="28"/>
      <c r="SZ327" s="28"/>
      <c r="TA327" s="28"/>
      <c r="TB327" s="28"/>
      <c r="TC327" s="28"/>
      <c r="TD327" s="28"/>
      <c r="TE327" s="28"/>
      <c r="TF327" s="28"/>
      <c r="TG327" s="28"/>
      <c r="TH327" s="28"/>
      <c r="TI327" s="28"/>
      <c r="TJ327" s="28"/>
      <c r="TK327" s="28"/>
      <c r="TL327" s="28"/>
      <c r="TM327" s="28"/>
      <c r="TN327" s="28"/>
      <c r="TO327" s="28"/>
      <c r="TP327" s="28"/>
      <c r="TQ327" s="28"/>
      <c r="TR327" s="28"/>
      <c r="TS327" s="28"/>
      <c r="TT327" s="28"/>
      <c r="TU327" s="28"/>
      <c r="TV327" s="28"/>
      <c r="TW327" s="28"/>
      <c r="TX327" s="28"/>
      <c r="TY327" s="28"/>
      <c r="TZ327" s="28"/>
      <c r="UA327" s="28"/>
      <c r="UB327" s="28"/>
      <c r="UC327" s="28"/>
      <c r="UD327" s="28"/>
      <c r="UE327" s="28"/>
      <c r="UF327" s="28"/>
      <c r="UG327" s="28"/>
      <c r="UH327" s="28"/>
      <c r="UI327" s="28"/>
      <c r="UJ327" s="28"/>
      <c r="UK327" s="28"/>
      <c r="UL327" s="28"/>
      <c r="UM327" s="28"/>
      <c r="UN327" s="28"/>
      <c r="UO327" s="28"/>
      <c r="UP327" s="28"/>
      <c r="UQ327" s="28"/>
      <c r="UR327" s="28"/>
      <c r="US327" s="28"/>
      <c r="UT327" s="28"/>
      <c r="UU327" s="28"/>
      <c r="UV327" s="28"/>
      <c r="UW327" s="28"/>
      <c r="UX327" s="28"/>
      <c r="UY327" s="28"/>
      <c r="UZ327" s="28"/>
      <c r="VA327" s="28"/>
      <c r="VB327" s="28"/>
      <c r="VC327" s="28"/>
      <c r="VD327" s="28">
        <f t="shared" ref="VD327:XO327" si="222">VD325-VD324</f>
        <v>28263.810069799998</v>
      </c>
      <c r="VE327" s="28">
        <f t="shared" si="222"/>
        <v>32269.795938899995</v>
      </c>
      <c r="VF327" s="28">
        <f t="shared" si="222"/>
        <v>23126.503335599999</v>
      </c>
      <c r="VG327" s="28">
        <f t="shared" si="222"/>
        <v>21735.072404299997</v>
      </c>
      <c r="VH327" s="28">
        <f t="shared" si="222"/>
        <v>29595.485452999998</v>
      </c>
      <c r="VI327" s="28">
        <f t="shared" si="222"/>
        <v>26161.178362999992</v>
      </c>
      <c r="VJ327" s="28">
        <f t="shared" si="222"/>
        <v>10062.286548599994</v>
      </c>
      <c r="VK327" s="28">
        <f t="shared" si="222"/>
        <v>17540.520422500005</v>
      </c>
      <c r="VL327" s="28">
        <f t="shared" si="222"/>
        <v>-7854.7636790000033</v>
      </c>
      <c r="VM327" s="28">
        <f t="shared" si="222"/>
        <v>12464.443152100001</v>
      </c>
      <c r="VN327" s="28">
        <f t="shared" si="222"/>
        <v>-2188.8973705000244</v>
      </c>
      <c r="VO327" s="28">
        <f t="shared" si="222"/>
        <v>1239.7317512999944</v>
      </c>
      <c r="VP327" s="28">
        <f t="shared" si="222"/>
        <v>22343.459872799998</v>
      </c>
      <c r="VQ327" s="28">
        <f t="shared" si="222"/>
        <v>23792.934210400002</v>
      </c>
      <c r="VR327" s="28">
        <f>VR325-VR324</f>
        <v>21259.090272599999</v>
      </c>
      <c r="VS327" s="28">
        <f t="shared" si="222"/>
        <v>22445.064338199998</v>
      </c>
      <c r="VT327" s="28">
        <f t="shared" si="222"/>
        <v>20898.230910500002</v>
      </c>
      <c r="VU327" s="28">
        <f t="shared" si="222"/>
        <v>4938.3748006000023</v>
      </c>
      <c r="VV327" s="28">
        <f t="shared" si="222"/>
        <v>9684.8182047999981</v>
      </c>
      <c r="VW327" s="28">
        <f t="shared" si="222"/>
        <v>21573.937155</v>
      </c>
      <c r="VX327" s="28">
        <f t="shared" si="222"/>
        <v>12902.99915109999</v>
      </c>
      <c r="VY327" s="28">
        <f t="shared" si="222"/>
        <v>11196.540987100001</v>
      </c>
      <c r="VZ327" s="28">
        <f t="shared" si="222"/>
        <v>-621.33594080000694</v>
      </c>
      <c r="WA327" s="28">
        <f t="shared" si="222"/>
        <v>-16065.898027500003</v>
      </c>
      <c r="WB327" s="28">
        <f t="shared" si="222"/>
        <v>-16284.023933400002</v>
      </c>
      <c r="WC327" s="28">
        <f t="shared" si="222"/>
        <v>-7962.1531257000024</v>
      </c>
      <c r="WD327" s="28">
        <f t="shared" si="222"/>
        <v>-3278.0765767000012</v>
      </c>
      <c r="WE327" s="28">
        <f t="shared" si="222"/>
        <v>-5966.7232244999996</v>
      </c>
      <c r="WF327" s="28">
        <f t="shared" si="222"/>
        <v>-8554.2330268999995</v>
      </c>
      <c r="WG327" s="28">
        <f t="shared" si="222"/>
        <v>-6049.1737699000005</v>
      </c>
      <c r="WH327" s="28">
        <f t="shared" si="222"/>
        <v>-5932.3429543999991</v>
      </c>
      <c r="WI327" s="28">
        <f t="shared" si="222"/>
        <v>-4340.6400876999996</v>
      </c>
      <c r="WJ327" s="28">
        <f t="shared" si="222"/>
        <v>-1385.8114031999999</v>
      </c>
      <c r="WK327" s="28">
        <f t="shared" si="222"/>
        <v>-1699.7874572000001</v>
      </c>
      <c r="WL327" s="28">
        <f t="shared" si="222"/>
        <v>-1623.3896637</v>
      </c>
      <c r="WM327" s="28">
        <f t="shared" si="222"/>
        <v>-115.9545694</v>
      </c>
      <c r="WN327" s="28">
        <f t="shared" si="222"/>
        <v>-185.13227740000002</v>
      </c>
      <c r="WO327" s="28">
        <f t="shared" si="222"/>
        <v>-2239.7220523000001</v>
      </c>
      <c r="WP327" s="28">
        <f t="shared" si="222"/>
        <v>-1163.6625707000001</v>
      </c>
      <c r="WQ327" s="28">
        <f t="shared" si="222"/>
        <v>-607.16348790000006</v>
      </c>
      <c r="WR327" s="28">
        <f t="shared" si="222"/>
        <v>-1674.9310647</v>
      </c>
      <c r="WS327" s="28">
        <f t="shared" si="222"/>
        <v>-1137.5532455</v>
      </c>
      <c r="WT327" s="28">
        <f t="shared" si="222"/>
        <v>-1644.9577206333333</v>
      </c>
      <c r="WU327" s="28">
        <f t="shared" si="222"/>
        <v>-1223.9160026</v>
      </c>
      <c r="WV327" s="28">
        <f t="shared" si="222"/>
        <v>-1680.4115896000001</v>
      </c>
      <c r="WW327" s="28">
        <f t="shared" si="222"/>
        <v>-2608.8217395000001</v>
      </c>
      <c r="WX327" s="28">
        <f t="shared" si="222"/>
        <v>-6761.6747258666674</v>
      </c>
      <c r="WY327" s="28">
        <f t="shared" si="222"/>
        <v>-3294.6378332000004</v>
      </c>
      <c r="WZ327" s="28">
        <f t="shared" si="222"/>
        <v>-8363.9097665000008</v>
      </c>
      <c r="XA327" s="28">
        <f t="shared" si="222"/>
        <v>-3021.0734444333339</v>
      </c>
      <c r="XB327" s="28">
        <f t="shared" si="222"/>
        <v>-5927.7539911666663</v>
      </c>
      <c r="XC327" s="28">
        <f t="shared" si="222"/>
        <v>-4167.4967309000003</v>
      </c>
      <c r="XD327" s="28">
        <f t="shared" si="222"/>
        <v>-6337.1810647000002</v>
      </c>
      <c r="XE327" s="28">
        <f t="shared" si="222"/>
        <v>-3568.9802175000004</v>
      </c>
      <c r="XF327" s="28">
        <f t="shared" si="222"/>
        <v>-7076.4506274000005</v>
      </c>
      <c r="XG327" s="28">
        <f t="shared" si="222"/>
        <v>-2995.4585992000011</v>
      </c>
      <c r="XH327" s="28">
        <f t="shared" si="222"/>
        <v>-11664.970613200001</v>
      </c>
      <c r="XI327" s="28">
        <f t="shared" si="222"/>
        <v>4286.6984167999981</v>
      </c>
      <c r="XJ327" s="28">
        <f t="shared" si="222"/>
        <v>9023.7626117999898</v>
      </c>
      <c r="XK327" s="28">
        <f t="shared" si="222"/>
        <v>5388.1295467000018</v>
      </c>
      <c r="XL327" s="28">
        <f t="shared" si="222"/>
        <v>-1412.3437832000054</v>
      </c>
      <c r="XM327" s="28">
        <f t="shared" si="222"/>
        <v>13287.759237999991</v>
      </c>
      <c r="XN327" s="28">
        <f t="shared" si="222"/>
        <v>-11214.142170400017</v>
      </c>
      <c r="XO327" s="28">
        <f t="shared" si="222"/>
        <v>-1216.7683122000017</v>
      </c>
      <c r="XP327" s="28">
        <f t="shared" ref="XP327:AAA327" si="223">XP325-XP324</f>
        <v>4406.6552807999906</v>
      </c>
      <c r="XQ327" s="28">
        <f t="shared" si="223"/>
        <v>12838.424698299998</v>
      </c>
      <c r="XR327" s="28">
        <f t="shared" si="223"/>
        <v>-7478.7086529000044</v>
      </c>
      <c r="XS327" s="28">
        <f t="shared" si="223"/>
        <v>-1755.2550743000029</v>
      </c>
      <c r="XT327" s="28">
        <f t="shared" si="223"/>
        <v>2396.8593679999976</v>
      </c>
      <c r="XU327" s="28">
        <f t="shared" si="223"/>
        <v>-7516.5269573000005</v>
      </c>
      <c r="XV327" s="28">
        <f t="shared" si="223"/>
        <v>-11698.214753900003</v>
      </c>
      <c r="XW327" s="28">
        <f t="shared" si="223"/>
        <v>15383.321835300005</v>
      </c>
      <c r="XX327" s="28">
        <f t="shared" si="223"/>
        <v>-10167.855667100004</v>
      </c>
      <c r="XY327" s="28">
        <f t="shared" si="223"/>
        <v>-3641.9980772000017</v>
      </c>
      <c r="XZ327" s="28">
        <f t="shared" si="223"/>
        <v>-4666.4498738000038</v>
      </c>
      <c r="YA327" s="28">
        <f t="shared" si="223"/>
        <v>-12328.034913900003</v>
      </c>
      <c r="YB327" s="28">
        <f t="shared" si="223"/>
        <v>-10774.048912500002</v>
      </c>
      <c r="YC327" s="28">
        <f t="shared" si="223"/>
        <v>-3791.4124824000028</v>
      </c>
      <c r="YD327" s="28">
        <f t="shared" si="223"/>
        <v>-4635.352111000002</v>
      </c>
      <c r="YE327" s="28">
        <f t="shared" si="223"/>
        <v>2416.498905299999</v>
      </c>
      <c r="YF327" s="28">
        <f t="shared" si="223"/>
        <v>-2613.5850983</v>
      </c>
      <c r="YG327" s="28">
        <f t="shared" si="223"/>
        <v>1005.800348599998</v>
      </c>
      <c r="YH327" s="28">
        <f t="shared" si="223"/>
        <v>5838.3176220999994</v>
      </c>
      <c r="YI327" s="28">
        <f t="shared" si="223"/>
        <v>11019.512541799999</v>
      </c>
      <c r="YJ327" s="28">
        <f t="shared" si="223"/>
        <v>9701.3428658999983</v>
      </c>
      <c r="YK327" s="28">
        <f t="shared" si="223"/>
        <v>7968.7660422999998</v>
      </c>
      <c r="YL327" s="28">
        <f t="shared" si="223"/>
        <v>6646.6986137999993</v>
      </c>
      <c r="YM327" s="28">
        <f t="shared" si="223"/>
        <v>7483.7081578999987</v>
      </c>
      <c r="YN327" s="28">
        <f t="shared" si="223"/>
        <v>2545.0348636999997</v>
      </c>
      <c r="YO327" s="28">
        <f t="shared" si="223"/>
        <v>3345.0631417999994</v>
      </c>
      <c r="YP327" s="28">
        <f t="shared" si="223"/>
        <v>978.34816450000017</v>
      </c>
      <c r="YQ327" s="28">
        <f t="shared" si="223"/>
        <v>-398.60624670000004</v>
      </c>
      <c r="YR327" s="28">
        <f t="shared" si="223"/>
        <v>827.71908599999961</v>
      </c>
      <c r="YS327" s="28">
        <f t="shared" si="223"/>
        <v>1371.7842585999997</v>
      </c>
      <c r="YT327" s="28">
        <f t="shared" si="223"/>
        <v>1264.5921638666662</v>
      </c>
      <c r="YU327" s="28">
        <f t="shared" si="223"/>
        <v>1515.9514752999994</v>
      </c>
      <c r="YV327" s="28">
        <f t="shared" si="223"/>
        <v>966.09014659999957</v>
      </c>
      <c r="YW327" s="28">
        <f t="shared" si="223"/>
        <v>2352.0921723000001</v>
      </c>
      <c r="YX327" s="28">
        <f t="shared" si="223"/>
        <v>-6626.7518594666672</v>
      </c>
      <c r="YY327" s="28">
        <f t="shared" si="223"/>
        <v>547.61413210000046</v>
      </c>
      <c r="YZ327" s="28">
        <f t="shared" si="223"/>
        <v>791.99563060000037</v>
      </c>
      <c r="ZA327" s="28">
        <f t="shared" si="223"/>
        <v>1896.2991828666654</v>
      </c>
      <c r="ZB327" s="28">
        <f t="shared" si="223"/>
        <v>4705.321633333333</v>
      </c>
      <c r="ZC327" s="28">
        <f t="shared" si="223"/>
        <v>-1604.0725004000005</v>
      </c>
      <c r="ZD327" s="28">
        <f t="shared" si="223"/>
        <v>3891.3464227999993</v>
      </c>
      <c r="ZE327" s="28">
        <f t="shared" si="223"/>
        <v>-3291.3448203000007</v>
      </c>
      <c r="ZF327" s="28">
        <f t="shared" si="223"/>
        <v>-4078.3484259000006</v>
      </c>
      <c r="ZG327" s="28">
        <f t="shared" si="223"/>
        <v>-10963.366687899999</v>
      </c>
      <c r="ZH327" s="28">
        <f t="shared" si="223"/>
        <v>-22761.1270888</v>
      </c>
      <c r="ZI327" s="28">
        <f t="shared" si="223"/>
        <v>-15870.564709900005</v>
      </c>
      <c r="ZJ327" s="28">
        <f t="shared" si="223"/>
        <v>-7004.6844333000045</v>
      </c>
      <c r="ZK327" s="28">
        <f t="shared" si="223"/>
        <v>15638.923716399993</v>
      </c>
      <c r="ZL327" s="28">
        <f t="shared" si="223"/>
        <v>7550.9878821999882</v>
      </c>
      <c r="ZM327" s="28">
        <f t="shared" si="223"/>
        <v>7511.9068038999903</v>
      </c>
      <c r="ZN327" s="28">
        <f t="shared" si="223"/>
        <v>-25832.14554730001</v>
      </c>
      <c r="ZO327" s="28">
        <f t="shared" si="223"/>
        <v>7187.3977265999929</v>
      </c>
      <c r="ZP327" s="28">
        <f t="shared" si="223"/>
        <v>5700.2539829999951</v>
      </c>
      <c r="ZQ327" s="28">
        <f t="shared" si="223"/>
        <v>1388.5733665000007</v>
      </c>
      <c r="ZR327" s="28">
        <f t="shared" si="223"/>
        <v>4679.414240099999</v>
      </c>
      <c r="ZS327" s="28">
        <f t="shared" si="223"/>
        <v>3979.1504661999934</v>
      </c>
      <c r="ZT327" s="28">
        <f t="shared" si="223"/>
        <v>9419.168337199997</v>
      </c>
      <c r="ZU327" s="28">
        <f t="shared" si="223"/>
        <v>-4103.7353576000023</v>
      </c>
      <c r="ZV327" s="28">
        <f t="shared" si="223"/>
        <v>-6131.250254300001</v>
      </c>
      <c r="ZW327" s="28">
        <f t="shared" si="223"/>
        <v>14038.686133799994</v>
      </c>
      <c r="ZX327" s="28">
        <f t="shared" si="223"/>
        <v>10163.756316099993</v>
      </c>
      <c r="ZY327" s="28">
        <f t="shared" si="223"/>
        <v>18898.351200399993</v>
      </c>
      <c r="ZZ327" s="28">
        <f t="shared" si="223"/>
        <v>9740.2772280999925</v>
      </c>
      <c r="AAA327" s="28">
        <f t="shared" si="223"/>
        <v>5658.2634419999922</v>
      </c>
      <c r="AAB327" s="28">
        <f t="shared" ref="AAB327:ACM327" si="224">AAB325-AAB324</f>
        <v>15128.018221799997</v>
      </c>
      <c r="AAC327" s="28">
        <f t="shared" si="224"/>
        <v>-4231.1978277000035</v>
      </c>
      <c r="AAD327" s="28">
        <f t="shared" si="224"/>
        <v>-4355.4018607000016</v>
      </c>
      <c r="AAE327" s="28">
        <f t="shared" si="224"/>
        <v>-6327.3626400000003</v>
      </c>
      <c r="AAF327" s="28">
        <f t="shared" si="224"/>
        <v>6084.5672842000004</v>
      </c>
      <c r="AAG327" s="28">
        <f t="shared" si="224"/>
        <v>9025.2598483999955</v>
      </c>
      <c r="AAH327" s="28">
        <f t="shared" si="224"/>
        <v>3970.6353510999998</v>
      </c>
      <c r="AAI327" s="28">
        <f t="shared" si="224"/>
        <v>6029.0934388999995</v>
      </c>
      <c r="AAJ327" s="28">
        <f t="shared" si="224"/>
        <v>8540.6093829000001</v>
      </c>
      <c r="AAK327" s="28">
        <f t="shared" si="224"/>
        <v>2689.0637892999989</v>
      </c>
      <c r="AAL327" s="28">
        <f t="shared" si="224"/>
        <v>5282.1110831999995</v>
      </c>
      <c r="AAM327" s="28">
        <f t="shared" si="224"/>
        <v>2249.5680928999996</v>
      </c>
      <c r="AAN327" s="28">
        <f t="shared" si="224"/>
        <v>-372.37817260000003</v>
      </c>
      <c r="AAO327" s="28">
        <f t="shared" si="224"/>
        <v>-2375.6002549</v>
      </c>
      <c r="AAP327" s="28">
        <f t="shared" si="224"/>
        <v>-1289.6199743</v>
      </c>
      <c r="AAQ327" s="28">
        <f t="shared" si="224"/>
        <v>-625.20464459999994</v>
      </c>
      <c r="AAR327" s="28">
        <f t="shared" si="224"/>
        <v>-1467.9905463</v>
      </c>
      <c r="AAS327" s="28">
        <f t="shared" si="224"/>
        <v>-1096.1798392999999</v>
      </c>
      <c r="AAT327" s="28">
        <f t="shared" si="224"/>
        <v>-1468.5512169333333</v>
      </c>
      <c r="AAU327" s="28">
        <f t="shared" si="224"/>
        <v>-1095.3497963</v>
      </c>
      <c r="AAV327" s="28">
        <f t="shared" si="224"/>
        <v>-1671.4461268</v>
      </c>
      <c r="AAW327" s="28">
        <f t="shared" si="224"/>
        <v>-2626.8261524999998</v>
      </c>
      <c r="AAX327" s="28">
        <f t="shared" si="224"/>
        <v>-6646.5199700666672</v>
      </c>
      <c r="AAY327" s="28">
        <f t="shared" si="224"/>
        <v>-4083.2311226000002</v>
      </c>
      <c r="AAZ327" s="28">
        <f t="shared" si="224"/>
        <v>-8386.4336545999995</v>
      </c>
      <c r="ABA327" s="28">
        <f t="shared" si="224"/>
        <v>-8417.3634575333344</v>
      </c>
      <c r="ABB327" s="28">
        <f t="shared" si="224"/>
        <v>-8400.2008204666654</v>
      </c>
      <c r="ABC327" s="28">
        <f t="shared" si="224"/>
        <v>-2720.8972619000006</v>
      </c>
      <c r="ABD327" s="28">
        <f t="shared" si="224"/>
        <v>-953.05321630000071</v>
      </c>
      <c r="ABE327" s="28">
        <f t="shared" si="224"/>
        <v>-4063.3299573000004</v>
      </c>
      <c r="ABF327" s="28">
        <f t="shared" si="224"/>
        <v>-3137.8566807000007</v>
      </c>
      <c r="ABG327" s="28">
        <f t="shared" si="224"/>
        <v>-2546.5608162999997</v>
      </c>
      <c r="ABH327" s="28">
        <f t="shared" si="224"/>
        <v>-10658.119745800001</v>
      </c>
      <c r="ABI327" s="28">
        <f t="shared" si="224"/>
        <v>-4276.3841245000076</v>
      </c>
      <c r="ABJ327" s="28">
        <f t="shared" si="224"/>
        <v>-6508.7547143999982</v>
      </c>
      <c r="ABK327" s="28">
        <f t="shared" si="224"/>
        <v>9582.4229016999889</v>
      </c>
      <c r="ABL327" s="28">
        <f t="shared" si="224"/>
        <v>-11864.860865900002</v>
      </c>
      <c r="ABM327" s="28">
        <f t="shared" si="224"/>
        <v>-3019.1683094000036</v>
      </c>
      <c r="ABN327" s="28">
        <f t="shared" si="224"/>
        <v>-34526.21937910001</v>
      </c>
      <c r="ABO327" s="28">
        <f t="shared" si="224"/>
        <v>-20068.380803100001</v>
      </c>
      <c r="ABP327" s="28">
        <f t="shared" si="224"/>
        <v>-17245.855973700003</v>
      </c>
      <c r="ABQ327" s="28">
        <f t="shared" si="224"/>
        <v>-28674.570818</v>
      </c>
      <c r="ABR327" s="28">
        <f t="shared" si="224"/>
        <v>-19759.298298000002</v>
      </c>
      <c r="ABS327" s="28">
        <f t="shared" si="224"/>
        <v>-20687.226037100001</v>
      </c>
      <c r="ABT327" s="28">
        <f t="shared" si="224"/>
        <v>-17289.863936499998</v>
      </c>
      <c r="ABU327" s="28">
        <f t="shared" si="224"/>
        <v>-20160.107614699999</v>
      </c>
      <c r="ABV327" s="28">
        <f t="shared" si="224"/>
        <v>-17390.144577200001</v>
      </c>
      <c r="ABW327" s="28">
        <f t="shared" si="224"/>
        <v>-7588.7291736000006</v>
      </c>
      <c r="ABX327" s="28">
        <f t="shared" si="224"/>
        <v>-4427.8283405000038</v>
      </c>
      <c r="ABY327" s="28">
        <f t="shared" si="224"/>
        <v>-14982.4266704</v>
      </c>
      <c r="ABZ327" s="28">
        <f t="shared" si="224"/>
        <v>12267.25170819999</v>
      </c>
      <c r="ACA327" s="28">
        <f t="shared" si="224"/>
        <v>-1037.5410090000041</v>
      </c>
      <c r="ACB327" s="28">
        <f t="shared" si="224"/>
        <v>4746.6001985999974</v>
      </c>
      <c r="ACC327" s="28">
        <f t="shared" si="224"/>
        <v>1726.7563835999936</v>
      </c>
      <c r="ACD327" s="28">
        <f t="shared" si="224"/>
        <v>17023.589290999997</v>
      </c>
      <c r="ACE327" s="28">
        <f t="shared" si="224"/>
        <v>485.28677699999935</v>
      </c>
      <c r="ACF327" s="28">
        <f t="shared" si="224"/>
        <v>11423.610612699998</v>
      </c>
      <c r="ACG327" s="28">
        <f t="shared" si="224"/>
        <v>951.19921039999826</v>
      </c>
      <c r="ACH327" s="28">
        <f t="shared" si="224"/>
        <v>948.13533279999956</v>
      </c>
      <c r="ACI327" s="28">
        <f t="shared" si="224"/>
        <v>2782.1996446999992</v>
      </c>
      <c r="ACJ327" s="28">
        <f t="shared" si="224"/>
        <v>6386.5834577999995</v>
      </c>
      <c r="ACK327" s="28">
        <f t="shared" si="224"/>
        <v>-1665.5790725000002</v>
      </c>
      <c r="ACL327" s="28">
        <f t="shared" si="224"/>
        <v>1226.4149645999996</v>
      </c>
      <c r="ACM327" s="28">
        <f t="shared" si="224"/>
        <v>2429.9429161999997</v>
      </c>
      <c r="ACN327" s="28">
        <f t="shared" ref="ACN327:ADP327" si="225">ACN325-ACN324</f>
        <v>-408.35025489999998</v>
      </c>
      <c r="ACO327" s="28">
        <f t="shared" si="225"/>
        <v>-2375.6002549</v>
      </c>
      <c r="ACP327" s="28">
        <f t="shared" si="225"/>
        <v>1393.4417433999997</v>
      </c>
      <c r="ACQ327" s="28">
        <f t="shared" si="225"/>
        <v>1655.2930958999996</v>
      </c>
      <c r="ACR327" s="28">
        <f t="shared" si="225"/>
        <v>-1639.8408312000001</v>
      </c>
      <c r="ACS327" s="28">
        <f t="shared" si="225"/>
        <v>-1106.0271508999999</v>
      </c>
      <c r="ACT327" s="28">
        <f t="shared" si="225"/>
        <v>-1540.5321252333333</v>
      </c>
      <c r="ACU327" s="28">
        <f t="shared" si="225"/>
        <v>-1198.7098244000001</v>
      </c>
      <c r="ACV327" s="28">
        <f t="shared" si="225"/>
        <v>-1637.2377421000001</v>
      </c>
      <c r="ACW327" s="28">
        <f t="shared" si="225"/>
        <v>-2601.6199743000002</v>
      </c>
      <c r="ACX327" s="28">
        <f t="shared" si="225"/>
        <v>-6566.455447766667</v>
      </c>
      <c r="ACY327" s="28">
        <f t="shared" si="225"/>
        <v>-3942.9069322999999</v>
      </c>
      <c r="ACZ327" s="28">
        <f t="shared" si="225"/>
        <v>-8120.0785733000002</v>
      </c>
      <c r="ADA327" s="28">
        <f t="shared" si="225"/>
        <v>-6311.1778298333338</v>
      </c>
      <c r="ADB327" s="28">
        <f t="shared" si="225"/>
        <v>-6399.9105361666661</v>
      </c>
      <c r="ADC327" s="28">
        <f t="shared" si="225"/>
        <v>-4141.1514980000011</v>
      </c>
      <c r="ADD327" s="28">
        <f t="shared" si="225"/>
        <v>682.81305139999949</v>
      </c>
      <c r="ADE327" s="28">
        <f t="shared" si="225"/>
        <v>-6396.5916510000006</v>
      </c>
      <c r="ADF327" s="28">
        <f t="shared" si="225"/>
        <v>-6936.8245674000009</v>
      </c>
      <c r="ADG327" s="28">
        <f t="shared" si="225"/>
        <v>-7148.1580857999998</v>
      </c>
      <c r="ADH327" s="28">
        <f t="shared" si="225"/>
        <v>-17313.800076399999</v>
      </c>
      <c r="ADI327" s="28">
        <f t="shared" si="225"/>
        <v>-15159.463883800006</v>
      </c>
      <c r="ADJ327" s="28">
        <f t="shared" si="225"/>
        <v>-11370.975048</v>
      </c>
      <c r="ADK327" s="28">
        <f t="shared" si="225"/>
        <v>377.39117770000303</v>
      </c>
      <c r="ADL327" s="28">
        <f t="shared" si="225"/>
        <v>-8176.0138481000031</v>
      </c>
      <c r="ADM327" s="28">
        <f t="shared" si="225"/>
        <v>-3651.0497183000043</v>
      </c>
      <c r="ADN327" s="28">
        <f t="shared" si="225"/>
        <v>-11616.375454300018</v>
      </c>
      <c r="ADO327" s="28">
        <f t="shared" si="225"/>
        <v>-3296.8291691999984</v>
      </c>
      <c r="ADP327" s="28">
        <f t="shared" si="225"/>
        <v>-3958.3052301000062</v>
      </c>
    </row>
    <row r="328" spans="1:796" s="2" customFormat="1" ht="16.5">
      <c r="A328" s="30" t="s">
        <v>313</v>
      </c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  <c r="JB328" s="27"/>
      <c r="JC328" s="27"/>
      <c r="JD328" s="27"/>
      <c r="JE328" s="27"/>
      <c r="JF328" s="27"/>
      <c r="JG328" s="27"/>
      <c r="JH328" s="27"/>
      <c r="JI328" s="27"/>
      <c r="JJ328" s="27"/>
      <c r="JK328" s="27"/>
      <c r="JL328" s="27"/>
      <c r="JM328" s="27"/>
      <c r="JN328" s="27"/>
      <c r="JO328" s="27"/>
      <c r="JP328" s="27"/>
      <c r="JQ328" s="27"/>
      <c r="JR328" s="27"/>
      <c r="JS328" s="27"/>
      <c r="JT328" s="27"/>
      <c r="JU328" s="27"/>
      <c r="JV328" s="27"/>
      <c r="JW328" s="27"/>
      <c r="JX328" s="27"/>
      <c r="JY328" s="27"/>
      <c r="JZ328" s="27"/>
      <c r="KA328" s="27"/>
      <c r="KB328" s="27"/>
      <c r="KC328" s="27"/>
      <c r="KD328" s="27"/>
      <c r="KE328" s="27"/>
      <c r="KF328" s="27"/>
      <c r="KG328" s="27"/>
      <c r="KH328" s="27"/>
      <c r="KI328" s="27"/>
      <c r="KJ328" s="27"/>
      <c r="KK328" s="27"/>
      <c r="KL328" s="27"/>
      <c r="KM328" s="27"/>
      <c r="KN328" s="27"/>
      <c r="KO328" s="27"/>
      <c r="KP328" s="27"/>
      <c r="KQ328" s="27"/>
      <c r="KR328" s="27"/>
      <c r="KS328" s="27"/>
      <c r="KT328" s="27"/>
      <c r="KU328" s="27"/>
      <c r="KV328" s="27"/>
      <c r="KW328" s="27"/>
      <c r="KX328" s="27"/>
      <c r="KY328" s="27"/>
      <c r="KZ328" s="27"/>
      <c r="LA328" s="27"/>
      <c r="LB328" s="27"/>
      <c r="LC328" s="27"/>
      <c r="LD328" s="27"/>
      <c r="LE328" s="27"/>
      <c r="LF328" s="27"/>
      <c r="LG328" s="27"/>
      <c r="LH328" s="27"/>
      <c r="LI328" s="27"/>
      <c r="LJ328" s="27"/>
      <c r="LK328" s="27"/>
      <c r="LL328" s="27"/>
      <c r="LM328" s="27"/>
      <c r="LN328" s="27"/>
      <c r="LO328" s="27"/>
      <c r="LP328" s="27"/>
      <c r="LQ328" s="27"/>
      <c r="LR328" s="27"/>
      <c r="LS328" s="27"/>
      <c r="LT328" s="27"/>
      <c r="LU328" s="27"/>
      <c r="LV328" s="27"/>
      <c r="LW328" s="27"/>
      <c r="LX328" s="27"/>
      <c r="LY328" s="27"/>
      <c r="LZ328" s="27"/>
      <c r="MA328" s="27"/>
      <c r="MB328" s="27"/>
      <c r="MC328" s="27"/>
      <c r="MD328" s="27"/>
      <c r="ME328" s="27"/>
      <c r="MF328" s="27"/>
      <c r="MG328" s="27"/>
      <c r="MH328" s="27"/>
      <c r="MI328" s="27"/>
      <c r="MJ328" s="27"/>
      <c r="MK328" s="27"/>
      <c r="ML328" s="27"/>
      <c r="MM328" s="27"/>
      <c r="MN328" s="27"/>
      <c r="MO328" s="27"/>
      <c r="MP328" s="27"/>
      <c r="MQ328" s="27"/>
      <c r="MR328" s="27"/>
      <c r="MS328" s="27"/>
      <c r="MT328" s="27"/>
      <c r="MU328" s="27"/>
      <c r="MV328" s="27"/>
      <c r="MW328" s="27"/>
      <c r="MX328" s="27"/>
      <c r="MY328" s="27"/>
      <c r="MZ328" s="27"/>
      <c r="NA328" s="27"/>
      <c r="NB328" s="33" t="s">
        <v>313</v>
      </c>
      <c r="NC328" s="34">
        <f>NC325/NC321</f>
        <v>0.42488247368072568</v>
      </c>
      <c r="ND328" s="34">
        <f t="shared" ref="ND328:PC329" si="226">ND325/ND321</f>
        <v>0.75337043198898512</v>
      </c>
      <c r="NE328" s="34">
        <f t="shared" si="226"/>
        <v>0.52368684700157431</v>
      </c>
      <c r="NF328" s="34">
        <f t="shared" si="226"/>
        <v>0.82597054886211507</v>
      </c>
      <c r="NG328" s="34">
        <f t="shared" si="226"/>
        <v>0.7523165171348728</v>
      </c>
      <c r="NH328" s="34">
        <f t="shared" si="226"/>
        <v>0.79461109043542988</v>
      </c>
      <c r="NI328" s="34">
        <f t="shared" si="226"/>
        <v>0.7732958476558639</v>
      </c>
      <c r="NJ328" s="34">
        <f t="shared" si="226"/>
        <v>0.79441604557693057</v>
      </c>
      <c r="NK328" s="34">
        <f t="shared" si="226"/>
        <v>0.79895558953010737</v>
      </c>
      <c r="NL328" s="34">
        <f t="shared" si="226"/>
        <v>0.71304154113803198</v>
      </c>
      <c r="NM328" s="34">
        <f t="shared" si="226"/>
        <v>0.82694003113803904</v>
      </c>
      <c r="NN328" s="34">
        <f t="shared" si="226"/>
        <v>0.74460364332057893</v>
      </c>
      <c r="NO328" s="34">
        <f t="shared" si="226"/>
        <v>0.79221319760735398</v>
      </c>
      <c r="NP328" s="34">
        <f t="shared" si="226"/>
        <v>0.76275368666958676</v>
      </c>
      <c r="NQ328" s="34">
        <f t="shared" si="226"/>
        <v>0.72192407980110362</v>
      </c>
      <c r="NR328" s="34">
        <f t="shared" si="226"/>
        <v>0.73679469458120428</v>
      </c>
      <c r="NS328" s="34">
        <f t="shared" si="226"/>
        <v>0.68583008821425728</v>
      </c>
      <c r="NT328" s="34">
        <f t="shared" si="226"/>
        <v>0.74739525792470474</v>
      </c>
      <c r="NU328" s="34">
        <f t="shared" si="226"/>
        <v>0.47214184344877158</v>
      </c>
      <c r="NV328" s="34">
        <f t="shared" si="226"/>
        <v>0.60747735151596405</v>
      </c>
      <c r="NW328" s="34">
        <f t="shared" si="226"/>
        <v>0.78848660695513229</v>
      </c>
      <c r="NX328" s="34">
        <f t="shared" si="226"/>
        <v>0.54604530572221577</v>
      </c>
      <c r="NY328" s="34">
        <f t="shared" si="226"/>
        <v>0.62916790343326412</v>
      </c>
      <c r="NZ328" s="34">
        <f t="shared" si="226"/>
        <v>0.71053318463327242</v>
      </c>
      <c r="OA328" s="34">
        <f t="shared" si="226"/>
        <v>0.43114369794004687</v>
      </c>
      <c r="OB328" s="34">
        <f t="shared" si="226"/>
        <v>0.58248253627082214</v>
      </c>
      <c r="OC328" s="34">
        <f t="shared" si="226"/>
        <v>0.49849020791993787</v>
      </c>
      <c r="OD328" s="34">
        <f t="shared" si="226"/>
        <v>0.40412279996785339</v>
      </c>
      <c r="OE328" s="34">
        <f t="shared" si="226"/>
        <v>0.39901297751782122</v>
      </c>
      <c r="OF328" s="34">
        <f t="shared" si="226"/>
        <v>0.44319294809010773</v>
      </c>
      <c r="OG328" s="34">
        <f t="shared" si="226"/>
        <v>0.2954742500433501</v>
      </c>
      <c r="OH328" s="34">
        <f t="shared" si="226"/>
        <v>0.43580694703133682</v>
      </c>
      <c r="OI328" s="34">
        <f t="shared" si="226"/>
        <v>0.4491434048161016</v>
      </c>
      <c r="OJ328" s="34">
        <f t="shared" si="226"/>
        <v>0.33247287364368217</v>
      </c>
      <c r="OK328" s="34">
        <f t="shared" si="226"/>
        <v>0.25574076805821899</v>
      </c>
      <c r="OL328" s="34">
        <f t="shared" si="226"/>
        <v>3.3189244633306469E-2</v>
      </c>
      <c r="OM328" s="34">
        <f t="shared" si="226"/>
        <v>0.25042930738408703</v>
      </c>
      <c r="ON328" s="34">
        <f t="shared" si="226"/>
        <v>0.47206980300440765</v>
      </c>
      <c r="OO328" s="34">
        <f t="shared" si="226"/>
        <v>0.21800258564964448</v>
      </c>
      <c r="OP328" s="34">
        <f t="shared" si="226"/>
        <v>0.25578947368421051</v>
      </c>
      <c r="OQ328" s="34">
        <f t="shared" si="226"/>
        <v>0.26513157894736844</v>
      </c>
      <c r="OR328" s="34">
        <f t="shared" si="226"/>
        <v>0.2328639373309708</v>
      </c>
      <c r="OS328" s="34">
        <f t="shared" si="226"/>
        <v>0.21568952649473422</v>
      </c>
      <c r="OT328" s="34">
        <f t="shared" si="226"/>
        <v>0.24803493449781661</v>
      </c>
      <c r="OU328" s="34">
        <f t="shared" si="226"/>
        <v>7.6532069221543209E-3</v>
      </c>
      <c r="OV328" s="34">
        <f t="shared" si="226"/>
        <v>0.47396260829913361</v>
      </c>
      <c r="OW328" s="34">
        <f t="shared" si="226"/>
        <v>0.22717064282384847</v>
      </c>
      <c r="OX328" s="34">
        <f t="shared" si="226"/>
        <v>0.13921165286039919</v>
      </c>
      <c r="OY328" s="34">
        <f t="shared" si="226"/>
        <v>0.37427224840587747</v>
      </c>
      <c r="OZ328" s="34">
        <f t="shared" si="226"/>
        <v>0.48118142678579695</v>
      </c>
      <c r="PA328" s="34">
        <f t="shared" si="226"/>
        <v>0.42106351306649026</v>
      </c>
      <c r="PB328" s="34">
        <f t="shared" si="226"/>
        <v>0.39363076128270413</v>
      </c>
      <c r="PC328" s="34">
        <f t="shared" si="226"/>
        <v>0.59380008435259379</v>
      </c>
      <c r="PD328" s="34">
        <f>PD325/PD321</f>
        <v>0.55996969620527715</v>
      </c>
      <c r="PE328" s="34">
        <f>PE325/PE321</f>
        <v>0.74302115201067942</v>
      </c>
      <c r="PF328" s="34">
        <f t="shared" ref="PF328:QV329" si="227">PF325/PF321</f>
        <v>0.71734484425126155</v>
      </c>
      <c r="PG328" s="34">
        <f t="shared" si="227"/>
        <v>0.53331176461761631</v>
      </c>
      <c r="PH328" s="34">
        <f t="shared" si="227"/>
        <v>0.65419932332683839</v>
      </c>
      <c r="PI328" s="34">
        <f t="shared" si="227"/>
        <v>0.65650085374104017</v>
      </c>
      <c r="PJ328" s="34">
        <f t="shared" si="227"/>
        <v>0.68256121870562825</v>
      </c>
      <c r="PK328" s="34">
        <f t="shared" si="227"/>
        <v>0.82533227119878494</v>
      </c>
      <c r="PL328" s="34">
        <f t="shared" si="227"/>
        <v>0.74285533349183408</v>
      </c>
      <c r="PM328" s="34">
        <f t="shared" si="227"/>
        <v>0.66436052798872314</v>
      </c>
      <c r="PN328" s="34">
        <f t="shared" si="227"/>
        <v>0.78548155334885328</v>
      </c>
      <c r="PO328" s="34">
        <f t="shared" si="227"/>
        <v>0.72796519231170309</v>
      </c>
      <c r="PP328" s="34">
        <f t="shared" si="227"/>
        <v>0.63004527379206154</v>
      </c>
      <c r="PQ328" s="34">
        <f t="shared" si="227"/>
        <v>0.61459990915572493</v>
      </c>
      <c r="PR328" s="34">
        <f t="shared" si="227"/>
        <v>0.64037408218070579</v>
      </c>
      <c r="PS328" s="34">
        <f t="shared" si="227"/>
        <v>0.71947311159465344</v>
      </c>
      <c r="PT328" s="34">
        <f t="shared" si="227"/>
        <v>0.5581496385574013</v>
      </c>
      <c r="PU328" s="34">
        <f t="shared" si="227"/>
        <v>0.66693397399269871</v>
      </c>
      <c r="PV328" s="34">
        <f t="shared" si="227"/>
        <v>0.59317466399031626</v>
      </c>
      <c r="PW328" s="34">
        <f t="shared" si="227"/>
        <v>0.50903324484449997</v>
      </c>
      <c r="PX328" s="34">
        <f t="shared" si="227"/>
        <v>0.55493449411365658</v>
      </c>
      <c r="PY328" s="34">
        <f t="shared" si="227"/>
        <v>0.47000627057292182</v>
      </c>
      <c r="PZ328" s="34">
        <f t="shared" si="227"/>
        <v>0.5887561221222013</v>
      </c>
      <c r="QA328" s="34">
        <f t="shared" si="227"/>
        <v>0.63096720544670248</v>
      </c>
      <c r="QB328" s="34">
        <f t="shared" si="227"/>
        <v>0.53232416125216886</v>
      </c>
      <c r="QC328" s="34">
        <f t="shared" si="227"/>
        <v>0.25313642773254147</v>
      </c>
      <c r="QD328" s="34">
        <f t="shared" si="227"/>
        <v>0.48221714816463168</v>
      </c>
      <c r="QE328" s="34">
        <f t="shared" si="227"/>
        <v>0.24887501698464592</v>
      </c>
      <c r="QF328" s="34">
        <f t="shared" si="227"/>
        <v>0.20343969893127362</v>
      </c>
      <c r="QG328" s="34">
        <f t="shared" si="227"/>
        <v>0.35267638360070325</v>
      </c>
      <c r="QH328" s="34">
        <f t="shared" si="227"/>
        <v>0.20077861229672267</v>
      </c>
      <c r="QI328" s="34">
        <f t="shared" si="227"/>
        <v>2.5619603319483489E-2</v>
      </c>
      <c r="QJ328" s="34">
        <f t="shared" si="227"/>
        <v>0.27143446917971353</v>
      </c>
      <c r="QK328" s="34">
        <f t="shared" si="227"/>
        <v>0.36919598504413076</v>
      </c>
      <c r="QL328" s="34">
        <f t="shared" si="227"/>
        <v>0.12706471753841553</v>
      </c>
      <c r="QM328" s="34">
        <f t="shared" si="227"/>
        <v>0.18340022751175117</v>
      </c>
      <c r="QN328" s="34">
        <f t="shared" si="227"/>
        <v>0.14622101803126539</v>
      </c>
      <c r="QO328" s="34">
        <f t="shared" si="227"/>
        <v>0.34987840157407185</v>
      </c>
      <c r="QP328" s="34">
        <f t="shared" si="227"/>
        <v>0.23024486563613084</v>
      </c>
      <c r="QQ328" s="34">
        <f t="shared" si="227"/>
        <v>0.18627455333685602</v>
      </c>
      <c r="QR328" s="34">
        <f t="shared" si="227"/>
        <v>1.2859702236220397E-3</v>
      </c>
      <c r="QS328" s="34">
        <f t="shared" si="227"/>
        <v>0.14794924048452618</v>
      </c>
      <c r="QT328" s="34">
        <f t="shared" si="227"/>
        <v>3.1961547329440385E-3</v>
      </c>
      <c r="QU328" s="34">
        <f t="shared" si="227"/>
        <v>0.10373884379668689</v>
      </c>
      <c r="QV328" s="34">
        <f t="shared" si="227"/>
        <v>8.6266636341534197E-2</v>
      </c>
      <c r="QW328" s="34">
        <v>0</v>
      </c>
      <c r="QX328" s="34">
        <v>0</v>
      </c>
      <c r="QY328" s="34">
        <f>QY325/QY321</f>
        <v>7.2266709039800911E-2</v>
      </c>
      <c r="QZ328" s="34">
        <f t="shared" ref="QZ328:TK329" si="228">QZ325/QZ321</f>
        <v>0.10832778789426353</v>
      </c>
      <c r="RA328" s="34">
        <f t="shared" si="228"/>
        <v>0</v>
      </c>
      <c r="RB328" s="34">
        <f t="shared" si="228"/>
        <v>0</v>
      </c>
      <c r="RC328" s="34">
        <f t="shared" si="228"/>
        <v>8.5019909130374854E-2</v>
      </c>
      <c r="RD328" s="34">
        <f t="shared" si="228"/>
        <v>7.2200445362247734E-2</v>
      </c>
      <c r="RE328" s="34">
        <f t="shared" si="228"/>
        <v>0</v>
      </c>
      <c r="RF328" s="34">
        <f t="shared" si="228"/>
        <v>0</v>
      </c>
      <c r="RG328" s="34">
        <f t="shared" si="228"/>
        <v>0</v>
      </c>
      <c r="RH328" s="34">
        <f t="shared" si="228"/>
        <v>0</v>
      </c>
      <c r="RI328" s="34">
        <f t="shared" si="228"/>
        <v>0.11001276265303139</v>
      </c>
      <c r="RJ328" s="34">
        <f t="shared" si="228"/>
        <v>0</v>
      </c>
      <c r="RK328" s="34">
        <f t="shared" si="228"/>
        <v>5.1188148454797126E-2</v>
      </c>
      <c r="RL328" s="34">
        <f t="shared" si="228"/>
        <v>5.4579078581736981E-2</v>
      </c>
      <c r="RM328" s="34">
        <f t="shared" si="228"/>
        <v>0</v>
      </c>
      <c r="RN328" s="34">
        <f t="shared" si="228"/>
        <v>3.6490036060656789E-2</v>
      </c>
      <c r="RO328" s="34">
        <f t="shared" si="228"/>
        <v>0</v>
      </c>
      <c r="RP328" s="34">
        <f t="shared" si="228"/>
        <v>1.7794462011548715E-3</v>
      </c>
      <c r="RQ328" s="34">
        <f t="shared" si="228"/>
        <v>9.2488668249514361E-4</v>
      </c>
      <c r="RR328" s="34">
        <f t="shared" si="228"/>
        <v>0</v>
      </c>
      <c r="RS328" s="34">
        <f t="shared" si="228"/>
        <v>2.6672707963792237E-2</v>
      </c>
      <c r="RT328" s="34">
        <f t="shared" si="228"/>
        <v>0</v>
      </c>
      <c r="RU328" s="34">
        <f t="shared" si="228"/>
        <v>0.10866526597100737</v>
      </c>
      <c r="RV328" s="34">
        <f t="shared" si="228"/>
        <v>6.1846675645758471E-2</v>
      </c>
      <c r="RW328" s="34">
        <f t="shared" si="228"/>
        <v>0.36840289266800325</v>
      </c>
      <c r="RX328" s="34">
        <f t="shared" si="228"/>
        <v>0.36228458313926409</v>
      </c>
      <c r="RY328" s="34">
        <f t="shared" si="228"/>
        <v>0.37733359442627568</v>
      </c>
      <c r="RZ328" s="34">
        <f t="shared" si="228"/>
        <v>0.4852402066970613</v>
      </c>
      <c r="SA328" s="34">
        <f t="shared" si="228"/>
        <v>0.37323026633332324</v>
      </c>
      <c r="SB328" s="34">
        <f t="shared" si="228"/>
        <v>0.56841216345308787</v>
      </c>
      <c r="SC328" s="34">
        <f t="shared" si="228"/>
        <v>0.39769111609798619</v>
      </c>
      <c r="SD328" s="34">
        <f t="shared" si="228"/>
        <v>0.43555232983380027</v>
      </c>
      <c r="SE328" s="34">
        <f t="shared" si="228"/>
        <v>0.31649994115570196</v>
      </c>
      <c r="SF328" s="34">
        <f t="shared" si="228"/>
        <v>0.38983642129279156</v>
      </c>
      <c r="SG328" s="34">
        <f t="shared" si="228"/>
        <v>0.37228732577932333</v>
      </c>
      <c r="SH328" s="34">
        <f t="shared" si="228"/>
        <v>0.4336882800088212</v>
      </c>
      <c r="SI328" s="34">
        <f t="shared" si="228"/>
        <v>0.27326817900294975</v>
      </c>
      <c r="SJ328" s="34">
        <f t="shared" si="228"/>
        <v>0.1738372514686532</v>
      </c>
      <c r="SK328" s="34">
        <f>SK325/SK321</f>
        <v>0.26860462826193993</v>
      </c>
      <c r="SL328" s="34">
        <f t="shared" si="228"/>
        <v>0.22403438881634327</v>
      </c>
      <c r="SM328" s="34">
        <f t="shared" si="228"/>
        <v>0.49749115871164051</v>
      </c>
      <c r="SN328" s="34">
        <f t="shared" si="228"/>
        <v>0.41354126097622668</v>
      </c>
      <c r="SO328" s="34">
        <f t="shared" si="228"/>
        <v>0.50796327734095792</v>
      </c>
      <c r="SP328" s="34">
        <f t="shared" si="228"/>
        <v>0.65485168918786563</v>
      </c>
      <c r="SQ328" s="34">
        <f t="shared" si="228"/>
        <v>0.54877414187206608</v>
      </c>
      <c r="SR328" s="34">
        <f t="shared" si="228"/>
        <v>0.40407131413789554</v>
      </c>
      <c r="SS328" s="34">
        <f t="shared" si="228"/>
        <v>0.72373505763775403</v>
      </c>
      <c r="ST328" s="34">
        <f t="shared" si="228"/>
        <v>0.55031338351538894</v>
      </c>
      <c r="SU328" s="34">
        <f t="shared" si="228"/>
        <v>0.31951249926166081</v>
      </c>
      <c r="SV328" s="34">
        <f t="shared" si="228"/>
        <v>0.53796348455772192</v>
      </c>
      <c r="SW328" s="34">
        <f t="shared" si="228"/>
        <v>0.56382294748881967</v>
      </c>
      <c r="SX328" s="34">
        <f t="shared" si="228"/>
        <v>0.56286844951286108</v>
      </c>
      <c r="SY328" s="34">
        <f t="shared" si="228"/>
        <v>0.56057660469718473</v>
      </c>
      <c r="SZ328" s="34">
        <f t="shared" si="228"/>
        <v>0.49554860340871565</v>
      </c>
      <c r="TA328" s="34">
        <f t="shared" si="228"/>
        <v>0.4757131576562777</v>
      </c>
      <c r="TB328" s="34">
        <f t="shared" si="228"/>
        <v>0.63444844411453205</v>
      </c>
      <c r="TC328" s="34">
        <f t="shared" si="228"/>
        <v>0.60422391573557011</v>
      </c>
      <c r="TD328" s="34">
        <f t="shared" si="228"/>
        <v>0.48968723221060334</v>
      </c>
      <c r="TE328" s="34">
        <f t="shared" si="228"/>
        <v>0.30901905172207461</v>
      </c>
      <c r="TF328" s="34">
        <f t="shared" si="228"/>
        <v>0.22391827013908458</v>
      </c>
      <c r="TG328" s="34">
        <f t="shared" si="228"/>
        <v>0.14070799600529244</v>
      </c>
      <c r="TH328" s="34">
        <f t="shared" si="228"/>
        <v>0.13273057123334669</v>
      </c>
      <c r="TI328" s="34">
        <f t="shared" si="228"/>
        <v>0.14227200080330024</v>
      </c>
      <c r="TJ328" s="34">
        <f t="shared" si="228"/>
        <v>5.284583694302164E-2</v>
      </c>
      <c r="TK328" s="34">
        <f t="shared" si="228"/>
        <v>0.33949362854775483</v>
      </c>
      <c r="TL328" s="34">
        <f t="shared" ref="TL328:VW329" si="229">TL325/TL321</f>
        <v>0.50702354256689397</v>
      </c>
      <c r="TM328" s="34">
        <f t="shared" si="229"/>
        <v>0.56647824161674187</v>
      </c>
      <c r="TN328" s="34">
        <f t="shared" si="229"/>
        <v>0.59382967757533844</v>
      </c>
      <c r="TO328" s="34">
        <f t="shared" si="229"/>
        <v>0.69144124763619907</v>
      </c>
      <c r="TP328" s="34">
        <f t="shared" si="229"/>
        <v>0.69157666345532409</v>
      </c>
      <c r="TQ328" s="34">
        <f t="shared" si="229"/>
        <v>0.64123462616932381</v>
      </c>
      <c r="TR328" s="34">
        <f t="shared" si="229"/>
        <v>0.57334444474803503</v>
      </c>
      <c r="TS328" s="34">
        <f t="shared" si="229"/>
        <v>0.38141535802388099</v>
      </c>
      <c r="TT328" s="34">
        <f t="shared" si="229"/>
        <v>0.35188208118362457</v>
      </c>
      <c r="TU328" s="34">
        <f t="shared" si="229"/>
        <v>0.40805732560655972</v>
      </c>
      <c r="TV328" s="34">
        <f t="shared" si="229"/>
        <v>0.35829202063594201</v>
      </c>
      <c r="TW328" s="34">
        <f t="shared" si="229"/>
        <v>0.45553527009398126</v>
      </c>
      <c r="TX328" s="34">
        <f t="shared" si="229"/>
        <v>0.45888431759712522</v>
      </c>
      <c r="TY328" s="34">
        <f t="shared" si="229"/>
        <v>0.39349594306546576</v>
      </c>
      <c r="TZ328" s="34">
        <f t="shared" si="229"/>
        <v>0.22198948242094596</v>
      </c>
      <c r="UA328" s="34">
        <f t="shared" si="229"/>
        <v>0.20213431711702032</v>
      </c>
      <c r="UB328" s="34">
        <f t="shared" si="229"/>
        <v>0.23995291655767723</v>
      </c>
      <c r="UC328" s="34">
        <f t="shared" si="229"/>
        <v>0.10708551838840519</v>
      </c>
      <c r="UD328" s="34">
        <f t="shared" si="229"/>
        <v>0.23685539922020682</v>
      </c>
      <c r="UE328" s="34" t="e">
        <f t="shared" si="229"/>
        <v>#VALUE!</v>
      </c>
      <c r="UF328" s="34">
        <f t="shared" si="229"/>
        <v>0.12008893458949467</v>
      </c>
      <c r="UG328" s="34">
        <f t="shared" si="229"/>
        <v>4.9679510402024845E-3</v>
      </c>
      <c r="UH328" s="34">
        <f t="shared" si="229"/>
        <v>5.7752788838667463E-3</v>
      </c>
      <c r="UI328" s="34">
        <f t="shared" si="229"/>
        <v>0.14860901141092142</v>
      </c>
      <c r="UJ328" s="34">
        <f t="shared" si="229"/>
        <v>0.13243708078777919</v>
      </c>
      <c r="UK328" s="34">
        <f t="shared" si="229"/>
        <v>0.13363918133970693</v>
      </c>
      <c r="UL328" s="34">
        <f t="shared" si="229"/>
        <v>0.37841737565487948</v>
      </c>
      <c r="UM328" s="34">
        <f t="shared" si="229"/>
        <v>0.14289154467355877</v>
      </c>
      <c r="UN328" s="34">
        <f t="shared" si="229"/>
        <v>0.1783457133901431</v>
      </c>
      <c r="UO328" s="34">
        <f t="shared" si="229"/>
        <v>1.6462126634429062E-2</v>
      </c>
      <c r="UP328" s="34">
        <f t="shared" si="229"/>
        <v>1.9396828347474322E-2</v>
      </c>
      <c r="UQ328" s="34">
        <f t="shared" si="229"/>
        <v>2.4845649730708044E-2</v>
      </c>
      <c r="UR328" s="34">
        <f t="shared" si="229"/>
        <v>0.15288075153546007</v>
      </c>
      <c r="US328" s="34">
        <f t="shared" si="229"/>
        <v>0.29627066963762161</v>
      </c>
      <c r="UT328" s="34">
        <f t="shared" si="229"/>
        <v>6.1468673985931232E-3</v>
      </c>
      <c r="UU328" s="34">
        <f t="shared" si="229"/>
        <v>0.2432433876093904</v>
      </c>
      <c r="UV328" s="34">
        <f t="shared" si="229"/>
        <v>0.33141578184180098</v>
      </c>
      <c r="UW328" s="34">
        <f t="shared" si="229"/>
        <v>0.17009405808862177</v>
      </c>
      <c r="UX328" s="34">
        <f t="shared" si="229"/>
        <v>0.2683726112191811</v>
      </c>
      <c r="UY328" s="34">
        <f t="shared" si="229"/>
        <v>0.12908195198410349</v>
      </c>
      <c r="UZ328" s="34">
        <f t="shared" si="229"/>
        <v>0.25073648356965639</v>
      </c>
      <c r="VA328" s="34">
        <f t="shared" si="229"/>
        <v>0.52545357255069747</v>
      </c>
      <c r="VB328" s="34">
        <f t="shared" si="229"/>
        <v>0.56370851117227783</v>
      </c>
      <c r="VC328" s="34">
        <f t="shared" si="229"/>
        <v>0.5770366353705273</v>
      </c>
      <c r="VD328" s="34">
        <f t="shared" si="229"/>
        <v>0.62423462423462428</v>
      </c>
      <c r="VE328" s="34">
        <f t="shared" si="229"/>
        <v>0.68155245845277812</v>
      </c>
      <c r="VF328" s="34">
        <f t="shared" si="229"/>
        <v>0.63989540611037155</v>
      </c>
      <c r="VG328" s="34">
        <f t="shared" si="229"/>
        <v>0.74140102158144738</v>
      </c>
      <c r="VH328" s="34">
        <f t="shared" si="229"/>
        <v>0.71028847593921729</v>
      </c>
      <c r="VI328" s="34">
        <f t="shared" si="229"/>
        <v>0.74268497877018969</v>
      </c>
      <c r="VJ328" s="34">
        <f t="shared" si="229"/>
        <v>0.77648825152994827</v>
      </c>
      <c r="VK328" s="34">
        <f t="shared" si="229"/>
        <v>0.77054687824533719</v>
      </c>
      <c r="VL328" s="34">
        <f t="shared" si="229"/>
        <v>0.69328455232858743</v>
      </c>
      <c r="VM328" s="34">
        <f t="shared" si="229"/>
        <v>0.69251127113117994</v>
      </c>
      <c r="VN328" s="34">
        <f t="shared" si="229"/>
        <v>0.75790031461377416</v>
      </c>
      <c r="VO328" s="34">
        <f t="shared" si="229"/>
        <v>0.69249355459149675</v>
      </c>
      <c r="VP328" s="34">
        <f t="shared" si="229"/>
        <v>0.80414889391290145</v>
      </c>
      <c r="VQ328" s="34">
        <f t="shared" si="229"/>
        <v>0.70772392635909365</v>
      </c>
      <c r="VR328" s="34">
        <f t="shared" si="229"/>
        <v>0.66095153870342205</v>
      </c>
      <c r="VS328" s="34">
        <f t="shared" si="229"/>
        <v>0.60804452006615584</v>
      </c>
      <c r="VT328" s="34">
        <f t="shared" si="229"/>
        <v>0.60968518742509048</v>
      </c>
      <c r="VU328" s="34">
        <f t="shared" si="229"/>
        <v>0.65430100029590532</v>
      </c>
      <c r="VV328" s="34">
        <f t="shared" si="229"/>
        <v>0.61166964001077262</v>
      </c>
      <c r="VW328" s="34">
        <f t="shared" si="229"/>
        <v>0.63900226075792288</v>
      </c>
      <c r="VX328" s="34">
        <f t="shared" ref="VX328:YI329" si="230">VX325/VX321</f>
        <v>0.6040424576812633</v>
      </c>
      <c r="VY328" s="34">
        <f t="shared" si="230"/>
        <v>0.62818369672940921</v>
      </c>
      <c r="VZ328" s="34">
        <f t="shared" si="230"/>
        <v>0.45952910656027668</v>
      </c>
      <c r="WA328" s="34">
        <f t="shared" si="230"/>
        <v>0.44034425588116394</v>
      </c>
      <c r="WB328" s="34">
        <f t="shared" si="230"/>
        <v>0.19400345296329738</v>
      </c>
      <c r="WC328" s="34">
        <f t="shared" si="230"/>
        <v>0.33300609595540559</v>
      </c>
      <c r="WD328" s="34">
        <f t="shared" si="230"/>
        <v>0.42487441147980448</v>
      </c>
      <c r="WE328" s="34">
        <f t="shared" si="230"/>
        <v>0.29517525548637713</v>
      </c>
      <c r="WF328" s="34">
        <f t="shared" si="230"/>
        <v>1.5421707114351669E-2</v>
      </c>
      <c r="WG328" s="34">
        <f t="shared" si="230"/>
        <v>0.21305982618471694</v>
      </c>
      <c r="WH328" s="34">
        <f t="shared" si="230"/>
        <v>7.2760430428407866E-2</v>
      </c>
      <c r="WI328" s="34">
        <f t="shared" si="230"/>
        <v>2.0340757211964943E-2</v>
      </c>
      <c r="WJ328" s="34">
        <f t="shared" si="230"/>
        <v>4.4875081933588086E-2</v>
      </c>
      <c r="WK328" s="34">
        <f t="shared" si="230"/>
        <v>3.0191895271426673E-2</v>
      </c>
      <c r="WL328" s="34">
        <f t="shared" si="230"/>
        <v>5.3458338902573302E-2</v>
      </c>
      <c r="WM328" s="34">
        <f t="shared" si="230"/>
        <v>1.4881252067839525E-2</v>
      </c>
      <c r="WN328" s="34">
        <f t="shared" si="230"/>
        <v>4.2722576333915907E-2</v>
      </c>
      <c r="WO328" s="34">
        <f t="shared" si="230"/>
        <v>4.9169994642221999E-2</v>
      </c>
      <c r="WP328" s="34">
        <f t="shared" si="230"/>
        <v>2.5694464686507126E-2</v>
      </c>
      <c r="WQ328" s="34">
        <f t="shared" si="230"/>
        <v>3.3888064801080017E-2</v>
      </c>
      <c r="WR328" s="34">
        <f t="shared" si="230"/>
        <v>1.8701608100059559E-2</v>
      </c>
      <c r="WS328" s="34">
        <f t="shared" si="230"/>
        <v>2.066713611853338E-2</v>
      </c>
      <c r="WT328" s="34">
        <f t="shared" si="230"/>
        <v>1.2170979626259487E-2</v>
      </c>
      <c r="WU328" s="34">
        <f t="shared" si="230"/>
        <v>1.0476779960313848E-2</v>
      </c>
      <c r="WV328" s="34">
        <f t="shared" si="230"/>
        <v>1.3861376307571628E-2</v>
      </c>
      <c r="WW328" s="34">
        <f t="shared" si="230"/>
        <v>1.1489652412136939E-2</v>
      </c>
      <c r="WX328" s="34">
        <f t="shared" si="230"/>
        <v>1.3095066729729175E-2</v>
      </c>
      <c r="WY328" s="34">
        <f t="shared" si="230"/>
        <v>0.14004549712297604</v>
      </c>
      <c r="WZ328" s="34">
        <f t="shared" si="230"/>
        <v>8.2630326627730899E-3</v>
      </c>
      <c r="XA328" s="34">
        <f t="shared" si="230"/>
        <v>0.53012355434236047</v>
      </c>
      <c r="XB328" s="34">
        <f t="shared" si="230"/>
        <v>0.28934757037819059</v>
      </c>
      <c r="XC328" s="34">
        <f t="shared" si="230"/>
        <v>0.18487509727826995</v>
      </c>
      <c r="XD328" s="34">
        <f t="shared" si="230"/>
        <v>2.8498820112543108E-2</v>
      </c>
      <c r="XE328" s="34">
        <f t="shared" si="230"/>
        <v>0.71546824553622079</v>
      </c>
      <c r="XF328" s="34">
        <f t="shared" si="230"/>
        <v>0.24250640264404158</v>
      </c>
      <c r="XG328" s="34">
        <f t="shared" si="230"/>
        <v>0.59439835945197139</v>
      </c>
      <c r="XH328" s="34">
        <f t="shared" si="230"/>
        <v>0.41994171072889835</v>
      </c>
      <c r="XI328" s="34">
        <f t="shared" si="230"/>
        <v>0.71013562167194888</v>
      </c>
      <c r="XJ328" s="34">
        <f t="shared" si="230"/>
        <v>0.72856957540146472</v>
      </c>
      <c r="XK328" s="34">
        <f t="shared" si="230"/>
        <v>0.73796450573237449</v>
      </c>
      <c r="XL328" s="34">
        <f t="shared" si="230"/>
        <v>0.68502250560116973</v>
      </c>
      <c r="XM328" s="34">
        <f t="shared" si="230"/>
        <v>0.68606936521395401</v>
      </c>
      <c r="XN328" s="34">
        <f t="shared" si="230"/>
        <v>0.68701464725967742</v>
      </c>
      <c r="XO328" s="34">
        <f t="shared" si="230"/>
        <v>0.60384723141210206</v>
      </c>
      <c r="XP328" s="34">
        <f t="shared" si="230"/>
        <v>0.64687739029434255</v>
      </c>
      <c r="XQ328" s="34">
        <f t="shared" si="230"/>
        <v>0.64945723058013316</v>
      </c>
      <c r="XR328" s="34">
        <f t="shared" si="230"/>
        <v>0.48197600995657724</v>
      </c>
      <c r="XS328" s="34">
        <f t="shared" si="230"/>
        <v>0.56513540115377903</v>
      </c>
      <c r="XT328" s="34">
        <f t="shared" si="230"/>
        <v>0.50397606878795986</v>
      </c>
      <c r="XU328" s="34">
        <f t="shared" si="230"/>
        <v>0.5044937618269103</v>
      </c>
      <c r="XV328" s="34">
        <f t="shared" si="230"/>
        <v>0.56227433312625774</v>
      </c>
      <c r="XW328" s="34">
        <f t="shared" si="230"/>
        <v>0.70622085104902776</v>
      </c>
      <c r="XX328" s="34">
        <f t="shared" si="230"/>
        <v>0.46536528800629823</v>
      </c>
      <c r="XY328" s="34">
        <f t="shared" si="230"/>
        <v>0.56146344835174444</v>
      </c>
      <c r="XZ328" s="34">
        <f t="shared" si="230"/>
        <v>0.61774952463824173</v>
      </c>
      <c r="YA328" s="34">
        <f t="shared" si="230"/>
        <v>0.41292731013687389</v>
      </c>
      <c r="YB328" s="34">
        <f t="shared" si="230"/>
        <v>0.29310692866033278</v>
      </c>
      <c r="YC328" s="34">
        <f t="shared" si="230"/>
        <v>0.60671972304301081</v>
      </c>
      <c r="YD328" s="34">
        <f t="shared" si="230"/>
        <v>0.31863215001891299</v>
      </c>
      <c r="YE328" s="34">
        <f t="shared" si="230"/>
        <v>0.48926057947171187</v>
      </c>
      <c r="YF328" s="34">
        <f t="shared" si="230"/>
        <v>0.30421886957865196</v>
      </c>
      <c r="YG328" s="34">
        <f t="shared" si="230"/>
        <v>0.45642206192487689</v>
      </c>
      <c r="YH328" s="34">
        <f t="shared" si="230"/>
        <v>0.4693730744931211</v>
      </c>
      <c r="YI328" s="34">
        <f t="shared" si="230"/>
        <v>0.51751629592821025</v>
      </c>
      <c r="YJ328" s="34">
        <f t="shared" ref="YJ328:AAU329" si="231">YJ325/YJ321</f>
        <v>0.30923233160703978</v>
      </c>
      <c r="YK328" s="34">
        <f t="shared" si="231"/>
        <v>0.44754227938149427</v>
      </c>
      <c r="YL328" s="34">
        <f t="shared" si="231"/>
        <v>0.38520324827670405</v>
      </c>
      <c r="YM328" s="34">
        <f t="shared" si="231"/>
        <v>0.41615855162060911</v>
      </c>
      <c r="YN328" s="34">
        <f t="shared" si="231"/>
        <v>0.10893722750459496</v>
      </c>
      <c r="YO328" s="34">
        <f t="shared" si="231"/>
        <v>0.27975752996531239</v>
      </c>
      <c r="YP328" s="34">
        <f t="shared" si="231"/>
        <v>0.15725238036354647</v>
      </c>
      <c r="YQ328" s="34">
        <f t="shared" si="231"/>
        <v>3.7317183902454844E-2</v>
      </c>
      <c r="YR328" s="34">
        <f t="shared" si="231"/>
        <v>0.1162284698993223</v>
      </c>
      <c r="YS328" s="34">
        <f t="shared" si="231"/>
        <v>0.16892590144398617</v>
      </c>
      <c r="YT328" s="34">
        <f t="shared" si="231"/>
        <v>0.16889785323859266</v>
      </c>
      <c r="YU328" s="34">
        <f t="shared" si="231"/>
        <v>0.17157722749735499</v>
      </c>
      <c r="YV328" s="34">
        <f t="shared" si="231"/>
        <v>0.20770315588424723</v>
      </c>
      <c r="YW328" s="34">
        <f t="shared" si="231"/>
        <v>0.31149211008505251</v>
      </c>
      <c r="YX328" s="34">
        <f t="shared" si="231"/>
        <v>1.7002281519690507E-2</v>
      </c>
      <c r="YY328" s="34">
        <f t="shared" si="231"/>
        <v>0.21973483842556957</v>
      </c>
      <c r="YZ328" s="34">
        <f t="shared" si="231"/>
        <v>0.28707113715003818</v>
      </c>
      <c r="ZA328" s="34">
        <f t="shared" si="231"/>
        <v>0.36628367051571725</v>
      </c>
      <c r="ZB328" s="34">
        <f t="shared" si="231"/>
        <v>0.52252611538948568</v>
      </c>
      <c r="ZC328" s="34">
        <f t="shared" si="231"/>
        <v>0.2775488428926996</v>
      </c>
      <c r="ZD328" s="34">
        <f t="shared" si="231"/>
        <v>0.56176666946506604</v>
      </c>
      <c r="ZE328" s="34">
        <f t="shared" si="231"/>
        <v>0.42808146017271803</v>
      </c>
      <c r="ZF328" s="34">
        <f t="shared" si="231"/>
        <v>0.28694768625582956</v>
      </c>
      <c r="ZG328" s="34">
        <f t="shared" si="231"/>
        <v>0.24752842186175636</v>
      </c>
      <c r="ZH328" s="34">
        <f t="shared" si="231"/>
        <v>9.5226174333298552E-2</v>
      </c>
      <c r="ZI328" s="34">
        <f t="shared" si="231"/>
        <v>0.71199386718282476</v>
      </c>
      <c r="ZJ328" s="34">
        <f t="shared" si="231"/>
        <v>0.71706387531568971</v>
      </c>
      <c r="ZK328" s="34">
        <f t="shared" si="231"/>
        <v>0.75261360225890828</v>
      </c>
      <c r="ZL328" s="34">
        <f t="shared" si="231"/>
        <v>0.80674343255401959</v>
      </c>
      <c r="ZM328" s="34">
        <f t="shared" si="231"/>
        <v>0.71032681917945362</v>
      </c>
      <c r="ZN328" s="34">
        <f t="shared" si="231"/>
        <v>0.68603811242109247</v>
      </c>
      <c r="ZO328" s="34">
        <f t="shared" si="231"/>
        <v>0.75060388599456773</v>
      </c>
      <c r="ZP328" s="34">
        <f t="shared" si="231"/>
        <v>0.7399911888740498</v>
      </c>
      <c r="ZQ328" s="34">
        <f t="shared" si="231"/>
        <v>0.71264086772894852</v>
      </c>
      <c r="ZR328" s="34">
        <f t="shared" si="231"/>
        <v>0.62479696027369036</v>
      </c>
      <c r="ZS328" s="34">
        <f t="shared" si="231"/>
        <v>0.62899819795224621</v>
      </c>
      <c r="ZT328" s="34">
        <f t="shared" si="231"/>
        <v>0.61249511575308668</v>
      </c>
      <c r="ZU328" s="34">
        <f t="shared" si="231"/>
        <v>0.62079648255976894</v>
      </c>
      <c r="ZV328" s="34">
        <f t="shared" si="231"/>
        <v>0.74275950110714439</v>
      </c>
      <c r="ZW328" s="34">
        <f t="shared" si="231"/>
        <v>0.61829021533859185</v>
      </c>
      <c r="ZX328" s="34">
        <f t="shared" si="231"/>
        <v>0.66291401217448309</v>
      </c>
      <c r="ZY328" s="34">
        <f t="shared" si="231"/>
        <v>0.75971396431722626</v>
      </c>
      <c r="ZZ328" s="34">
        <f t="shared" si="231"/>
        <v>0.63329136212951398</v>
      </c>
      <c r="AAA328" s="34">
        <f t="shared" si="231"/>
        <v>0.64215652862781203</v>
      </c>
      <c r="AAB328" s="34">
        <f t="shared" si="231"/>
        <v>0.63849893900661225</v>
      </c>
      <c r="AAC328" s="34">
        <f t="shared" si="231"/>
        <v>0.57066184013643217</v>
      </c>
      <c r="AAD328" s="34">
        <f t="shared" si="231"/>
        <v>0.46767102268745464</v>
      </c>
      <c r="AAE328" s="34">
        <f t="shared" si="231"/>
        <v>0.24692834391559182</v>
      </c>
      <c r="AAF328" s="34">
        <f t="shared" si="231"/>
        <v>0.56664219988892273</v>
      </c>
      <c r="AAG328" s="34">
        <f t="shared" si="231"/>
        <v>0.569965129114545</v>
      </c>
      <c r="AAH328" s="34">
        <f t="shared" si="231"/>
        <v>0.5963342644282984</v>
      </c>
      <c r="AAI328" s="34">
        <f t="shared" si="231"/>
        <v>0.43176774208965213</v>
      </c>
      <c r="AAJ328" s="34">
        <f t="shared" si="231"/>
        <v>0.53235139899995443</v>
      </c>
      <c r="AAK328" s="34">
        <f t="shared" si="231"/>
        <v>0.34160710475784084</v>
      </c>
      <c r="AAL328" s="34">
        <f t="shared" si="231"/>
        <v>0.48842716978128048</v>
      </c>
      <c r="AAM328" s="34">
        <f t="shared" si="231"/>
        <v>0.17356841585287075</v>
      </c>
      <c r="AAN328" s="34">
        <f t="shared" si="231"/>
        <v>4.3887952484148007E-2</v>
      </c>
      <c r="AAO328" s="34">
        <f t="shared" si="231"/>
        <v>4.2903643513073644E-2</v>
      </c>
      <c r="AAP328" s="34">
        <f t="shared" si="231"/>
        <v>7.6563567097002461E-3</v>
      </c>
      <c r="AAQ328" s="34">
        <f t="shared" si="231"/>
        <v>3.5669110886033417E-2</v>
      </c>
      <c r="AAR328" s="34">
        <f t="shared" si="231"/>
        <v>0.12893755824790309</v>
      </c>
      <c r="AAS328" s="34">
        <f t="shared" si="231"/>
        <v>5.5858366883452047E-2</v>
      </c>
      <c r="AAT328" s="34">
        <f t="shared" si="231"/>
        <v>3.8457704002791492E-2</v>
      </c>
      <c r="AAU328" s="34">
        <f t="shared" si="231"/>
        <v>3.1560277900188789E-2</v>
      </c>
      <c r="AAV328" s="34">
        <f t="shared" ref="AAV328:ADG329" si="232">AAV325/AAV321</f>
        <v>2.2750264145853467E-2</v>
      </c>
      <c r="AAW328" s="34">
        <f t="shared" si="232"/>
        <v>7.5531573652904121E-3</v>
      </c>
      <c r="AAX328" s="34">
        <f t="shared" si="232"/>
        <v>2.2296071513638105E-2</v>
      </c>
      <c r="AAY328" s="34">
        <f t="shared" si="232"/>
        <v>1.4268985579781963E-2</v>
      </c>
      <c r="AAZ328" s="34">
        <f t="shared" si="232"/>
        <v>1.2144916787474628E-3</v>
      </c>
      <c r="ABA328" s="34">
        <f t="shared" si="232"/>
        <v>2.7718269064748199E-3</v>
      </c>
      <c r="ABB328" s="34">
        <f t="shared" si="232"/>
        <v>7.3588639745135187E-3</v>
      </c>
      <c r="ABC328" s="34">
        <f t="shared" si="232"/>
        <v>0.34491182651505981</v>
      </c>
      <c r="ABD328" s="34">
        <f t="shared" si="232"/>
        <v>0.4181103333090464</v>
      </c>
      <c r="ABE328" s="34">
        <f t="shared" si="232"/>
        <v>0.72237279143792943</v>
      </c>
      <c r="ABF328" s="34">
        <f t="shared" si="232"/>
        <v>0.44526009913385101</v>
      </c>
      <c r="ABG328" s="34">
        <f t="shared" si="232"/>
        <v>0.62536801498220651</v>
      </c>
      <c r="ABH328" s="34">
        <f t="shared" si="232"/>
        <v>0.6356943697513755</v>
      </c>
      <c r="ABI328" s="34">
        <f t="shared" si="232"/>
        <v>0.71628469185117216</v>
      </c>
      <c r="ABJ328" s="34">
        <f t="shared" si="232"/>
        <v>0.67771359997693381</v>
      </c>
      <c r="ABK328" s="34">
        <f t="shared" si="232"/>
        <v>0.81715240823845903</v>
      </c>
      <c r="ABL328" s="34">
        <f t="shared" si="232"/>
        <v>0.81905136261411993</v>
      </c>
      <c r="ABM328" s="34">
        <f t="shared" si="232"/>
        <v>0.7451442611772503</v>
      </c>
      <c r="ABN328" s="34">
        <f t="shared" si="232"/>
        <v>0.6228488172883111</v>
      </c>
      <c r="ABO328" s="34">
        <f t="shared" si="232"/>
        <v>0.61703339484639108</v>
      </c>
      <c r="ABP328" s="34">
        <f t="shared" si="232"/>
        <v>0.60420400655403794</v>
      </c>
      <c r="ABQ328" s="34">
        <f t="shared" si="232"/>
        <v>0.39025610139060823</v>
      </c>
      <c r="ABR328" s="34">
        <f t="shared" si="232"/>
        <v>0.50856679902779578</v>
      </c>
      <c r="ABS328" s="34">
        <f t="shared" si="232"/>
        <v>0.39928462481766719</v>
      </c>
      <c r="ABT328" s="34">
        <f t="shared" si="232"/>
        <v>0.35718441613006541</v>
      </c>
      <c r="ABU328" s="34">
        <f t="shared" si="232"/>
        <v>0.50986411746691673</v>
      </c>
      <c r="ABV328" s="34">
        <f t="shared" si="232"/>
        <v>0.5202586443255196</v>
      </c>
      <c r="ABW328" s="34">
        <f t="shared" si="232"/>
        <v>0.54922069993072187</v>
      </c>
      <c r="ABX328" s="34">
        <f t="shared" si="232"/>
        <v>0.6889458272327964</v>
      </c>
      <c r="ABY328" s="34">
        <f t="shared" si="232"/>
        <v>0.54782363380715415</v>
      </c>
      <c r="ABZ328" s="34">
        <f t="shared" si="232"/>
        <v>0.86793407981040427</v>
      </c>
      <c r="ACA328" s="34">
        <f t="shared" si="232"/>
        <v>0.61407460837634975</v>
      </c>
      <c r="ACB328" s="34">
        <f t="shared" si="232"/>
        <v>0.51524448904063036</v>
      </c>
      <c r="ACC328" s="34">
        <f t="shared" si="232"/>
        <v>0.62365768334709804</v>
      </c>
      <c r="ACD328" s="34">
        <f t="shared" si="232"/>
        <v>0.81793838758156834</v>
      </c>
      <c r="ACE328" s="34">
        <f t="shared" si="232"/>
        <v>0.47882446547950391</v>
      </c>
      <c r="ACF328" s="34">
        <f t="shared" si="232"/>
        <v>0.80353580177824802</v>
      </c>
      <c r="ACG328" s="34">
        <f t="shared" si="232"/>
        <v>0.53367374281716129</v>
      </c>
      <c r="ACH328" s="34">
        <f t="shared" si="232"/>
        <v>0.4637736092864988</v>
      </c>
      <c r="ACI328" s="34">
        <f t="shared" si="232"/>
        <v>0.44851078091833307</v>
      </c>
      <c r="ACJ328" s="34">
        <f t="shared" si="232"/>
        <v>0.4996392398784239</v>
      </c>
      <c r="ACK328" s="34">
        <f t="shared" si="232"/>
        <v>3.5769788257796503E-2</v>
      </c>
      <c r="ACL328" s="34">
        <f t="shared" si="232"/>
        <v>0.23998615217530903</v>
      </c>
      <c r="ACM328" s="34">
        <f t="shared" si="232"/>
        <v>0.16631934691806574</v>
      </c>
      <c r="ACN328" s="34">
        <f t="shared" si="232"/>
        <v>4.1481932415979431E-2</v>
      </c>
      <c r="ACO328" s="34" t="e">
        <f t="shared" si="232"/>
        <v>#DIV/0!</v>
      </c>
      <c r="ACP328" s="34" t="e">
        <f t="shared" si="232"/>
        <v>#DIV/0!</v>
      </c>
      <c r="ACQ328" s="34" t="e">
        <f t="shared" si="232"/>
        <v>#DIV/0!</v>
      </c>
      <c r="ACR328" s="34" t="e">
        <f t="shared" si="232"/>
        <v>#DIV/0!</v>
      </c>
      <c r="ACS328" s="34" t="e">
        <f t="shared" si="232"/>
        <v>#DIV/0!</v>
      </c>
      <c r="ACT328" s="34" t="e">
        <f t="shared" si="232"/>
        <v>#DIV/0!</v>
      </c>
      <c r="ACU328" s="34" t="e">
        <f t="shared" si="232"/>
        <v>#DIV/0!</v>
      </c>
      <c r="ACV328" s="34" t="e">
        <f t="shared" si="232"/>
        <v>#DIV/0!</v>
      </c>
      <c r="ACW328" s="34" t="e">
        <f t="shared" si="232"/>
        <v>#DIV/0!</v>
      </c>
      <c r="ACX328" s="34" t="e">
        <f t="shared" si="232"/>
        <v>#DIV/0!</v>
      </c>
      <c r="ACY328" s="34" t="e">
        <f t="shared" si="232"/>
        <v>#DIV/0!</v>
      </c>
      <c r="ACZ328" s="34" t="e">
        <f t="shared" si="232"/>
        <v>#DIV/0!</v>
      </c>
      <c r="ADA328" s="34" t="e">
        <f t="shared" si="232"/>
        <v>#DIV/0!</v>
      </c>
      <c r="ADB328" s="34" t="e">
        <f t="shared" si="232"/>
        <v>#DIV/0!</v>
      </c>
      <c r="ADC328" s="34" t="e">
        <f t="shared" si="232"/>
        <v>#DIV/0!</v>
      </c>
      <c r="ADD328" s="34" t="e">
        <f t="shared" si="232"/>
        <v>#DIV/0!</v>
      </c>
      <c r="ADE328" s="34" t="e">
        <f t="shared" si="232"/>
        <v>#DIV/0!</v>
      </c>
      <c r="ADF328" s="34" t="e">
        <f t="shared" si="232"/>
        <v>#DIV/0!</v>
      </c>
      <c r="ADG328" s="34" t="e">
        <f t="shared" si="232"/>
        <v>#DIV/0!</v>
      </c>
      <c r="ADH328" s="34" t="e">
        <f t="shared" ref="ADH328:ADP329" si="233">ADH325/ADH321</f>
        <v>#DIV/0!</v>
      </c>
      <c r="ADI328" s="34" t="e">
        <f t="shared" si="233"/>
        <v>#DIV/0!</v>
      </c>
      <c r="ADJ328" s="34" t="e">
        <f t="shared" si="233"/>
        <v>#DIV/0!</v>
      </c>
      <c r="ADK328" s="34" t="e">
        <f t="shared" si="233"/>
        <v>#DIV/0!</v>
      </c>
      <c r="ADL328" s="34" t="e">
        <f t="shared" si="233"/>
        <v>#DIV/0!</v>
      </c>
      <c r="ADM328" s="34" t="e">
        <f t="shared" si="233"/>
        <v>#DIV/0!</v>
      </c>
      <c r="ADN328" s="34" t="e">
        <f t="shared" si="233"/>
        <v>#DIV/0!</v>
      </c>
      <c r="ADO328" s="34" t="e">
        <f t="shared" si="233"/>
        <v>#DIV/0!</v>
      </c>
      <c r="ADP328" s="34" t="e">
        <f t="shared" si="233"/>
        <v>#DIV/0!</v>
      </c>
    </row>
    <row r="329" spans="1:796" s="2" customFormat="1" ht="16.5">
      <c r="A329" s="30" t="s">
        <v>314</v>
      </c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  <c r="JB329" s="27"/>
      <c r="JC329" s="27"/>
      <c r="JD329" s="27"/>
      <c r="JE329" s="27"/>
      <c r="JF329" s="27"/>
      <c r="JG329" s="27"/>
      <c r="JH329" s="27"/>
      <c r="JI329" s="27"/>
      <c r="JJ329" s="27"/>
      <c r="JK329" s="27"/>
      <c r="JL329" s="27"/>
      <c r="JM329" s="27"/>
      <c r="JN329" s="27"/>
      <c r="JO329" s="27"/>
      <c r="JP329" s="27"/>
      <c r="JQ329" s="27"/>
      <c r="JR329" s="27"/>
      <c r="JS329" s="27"/>
      <c r="JT329" s="27"/>
      <c r="JU329" s="27"/>
      <c r="JV329" s="27"/>
      <c r="JW329" s="27"/>
      <c r="JX329" s="27"/>
      <c r="JY329" s="27"/>
      <c r="JZ329" s="27"/>
      <c r="KA329" s="27"/>
      <c r="KB329" s="27"/>
      <c r="KC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/>
      <c r="KR329" s="27"/>
      <c r="KS329" s="27"/>
      <c r="KT329" s="27"/>
      <c r="KU329" s="27"/>
      <c r="KV329" s="27"/>
      <c r="KW329" s="27"/>
      <c r="KX329" s="27"/>
      <c r="KY329" s="27"/>
      <c r="KZ329" s="27"/>
      <c r="LA329" s="27"/>
      <c r="LB329" s="27"/>
      <c r="LC329" s="27"/>
      <c r="LD329" s="27"/>
      <c r="LE329" s="27"/>
      <c r="LF329" s="27"/>
      <c r="LG329" s="27"/>
      <c r="LH329" s="27"/>
      <c r="LI329" s="27"/>
      <c r="LJ329" s="27"/>
      <c r="LK329" s="27"/>
      <c r="LL329" s="27"/>
      <c r="LM329" s="27"/>
      <c r="LN329" s="27"/>
      <c r="LO329" s="27"/>
      <c r="LP329" s="27"/>
      <c r="LQ329" s="27"/>
      <c r="LR329" s="27"/>
      <c r="LS329" s="27"/>
      <c r="LT329" s="27"/>
      <c r="LU329" s="27"/>
      <c r="LV329" s="27"/>
      <c r="LW329" s="27"/>
      <c r="LX329" s="27"/>
      <c r="LY329" s="27"/>
      <c r="LZ329" s="27"/>
      <c r="MA329" s="27"/>
      <c r="MB329" s="27"/>
      <c r="MC329" s="27"/>
      <c r="MD329" s="27"/>
      <c r="ME329" s="27"/>
      <c r="MF329" s="27"/>
      <c r="MG329" s="27"/>
      <c r="MH329" s="27"/>
      <c r="MI329" s="27"/>
      <c r="MJ329" s="27"/>
      <c r="MK329" s="27"/>
      <c r="ML329" s="27"/>
      <c r="MM329" s="27"/>
      <c r="MN329" s="27"/>
      <c r="MO329" s="27"/>
      <c r="MP329" s="27"/>
      <c r="MQ329" s="27"/>
      <c r="MR329" s="27"/>
      <c r="MS329" s="27"/>
      <c r="MT329" s="27"/>
      <c r="MU329" s="27"/>
      <c r="MV329" s="27"/>
      <c r="MW329" s="27"/>
      <c r="MX329" s="27"/>
      <c r="MY329" s="27"/>
      <c r="MZ329" s="27"/>
      <c r="NA329" s="27"/>
      <c r="NB329" s="33" t="s">
        <v>314</v>
      </c>
      <c r="NC329" s="34">
        <f>NC326/NC322</f>
        <v>0.42694265667862419</v>
      </c>
      <c r="ND329" s="34">
        <f t="shared" si="226"/>
        <v>0.90248048401259984</v>
      </c>
      <c r="NE329" s="34">
        <f t="shared" si="226"/>
        <v>0.42875053150246367</v>
      </c>
      <c r="NF329" s="34">
        <f t="shared" si="226"/>
        <v>-1.3673469387755099</v>
      </c>
      <c r="NG329" s="34">
        <f t="shared" si="226"/>
        <v>1.1890290204364622</v>
      </c>
      <c r="NH329" s="34">
        <f t="shared" si="226"/>
        <v>0.93590004332870558</v>
      </c>
      <c r="NI329" s="34">
        <f t="shared" si="226"/>
        <v>1.0468696352871107</v>
      </c>
      <c r="NJ329" s="34">
        <f t="shared" si="226"/>
        <v>0.91025215348472988</v>
      </c>
      <c r="NK329" s="34">
        <f t="shared" si="226"/>
        <v>0.94881601927945747</v>
      </c>
      <c r="NL329" s="34">
        <f t="shared" si="226"/>
        <v>0.61970906106069579</v>
      </c>
      <c r="NM329" s="34">
        <f t="shared" si="226"/>
        <v>1.0137786570464331</v>
      </c>
      <c r="NN329" s="34">
        <f t="shared" si="226"/>
        <v>0.69168944928543352</v>
      </c>
      <c r="NO329" s="34">
        <f t="shared" si="226"/>
        <v>0.97225248150310661</v>
      </c>
      <c r="NP329" s="34">
        <f t="shared" si="226"/>
        <v>1.1910526765132761</v>
      </c>
      <c r="NQ329" s="34">
        <f t="shared" si="226"/>
        <v>0.94069492450427517</v>
      </c>
      <c r="NR329" s="34">
        <f t="shared" si="226"/>
        <v>1.2899904105210289</v>
      </c>
      <c r="NS329" s="34">
        <f t="shared" si="226"/>
        <v>0.75896700143472018</v>
      </c>
      <c r="NT329" s="34">
        <f t="shared" si="226"/>
        <v>1.1510990209912284</v>
      </c>
      <c r="NU329" s="34">
        <f t="shared" si="226"/>
        <v>-1.0084943305282295</v>
      </c>
      <c r="NV329" s="34">
        <f t="shared" si="226"/>
        <v>-0.95406792084045822</v>
      </c>
      <c r="NW329" s="34">
        <f t="shared" si="226"/>
        <v>-9.9371069182389782</v>
      </c>
      <c r="NX329" s="34">
        <f t="shared" si="226"/>
        <v>-0.34184233787801704</v>
      </c>
      <c r="NY329" s="34">
        <f t="shared" si="226"/>
        <v>0.70534922349981422</v>
      </c>
      <c r="NZ329" s="34">
        <f t="shared" si="226"/>
        <v>8.538943718324897E-2</v>
      </c>
      <c r="OA329" s="34">
        <f t="shared" si="226"/>
        <v>1.9861673672143674</v>
      </c>
      <c r="OB329" s="34">
        <f t="shared" si="226"/>
        <v>0.69825676184106011</v>
      </c>
      <c r="OC329" s="34">
        <f t="shared" si="226"/>
        <v>-18.712418300654498</v>
      </c>
      <c r="OD329" s="34">
        <f t="shared" si="226"/>
        <v>1.8366518706404564</v>
      </c>
      <c r="OE329" s="34">
        <f t="shared" si="226"/>
        <v>9.1137397634212788E-2</v>
      </c>
      <c r="OF329" s="34">
        <f t="shared" si="226"/>
        <v>0.87029526858769113</v>
      </c>
      <c r="OG329" s="34">
        <f t="shared" si="226"/>
        <v>-0.56372362668694187</v>
      </c>
      <c r="OH329" s="34">
        <f t="shared" si="226"/>
        <v>0.57163216830675256</v>
      </c>
      <c r="OI329" s="34">
        <f t="shared" si="226"/>
        <v>0.7855568445475638</v>
      </c>
      <c r="OJ329" s="34">
        <f t="shared" si="226"/>
        <v>0.4665852459748886</v>
      </c>
      <c r="OK329" s="34">
        <f t="shared" si="226"/>
        <v>0.27166977974220036</v>
      </c>
      <c r="OL329" s="34">
        <f t="shared" si="226"/>
        <v>-0.13423266996126618</v>
      </c>
      <c r="OM329" s="34">
        <f t="shared" si="226"/>
        <v>6.825078090138347</v>
      </c>
      <c r="ON329" s="34">
        <f t="shared" si="226"/>
        <v>0.80244501507201071</v>
      </c>
      <c r="OO329" s="34">
        <f t="shared" si="226"/>
        <v>-0.69487983281086729</v>
      </c>
      <c r="OP329" s="34">
        <f t="shared" si="226"/>
        <v>0.77677958342870235</v>
      </c>
      <c r="OQ329" s="34">
        <f t="shared" si="226"/>
        <v>5.8172272734800676E-2</v>
      </c>
      <c r="OR329" s="34">
        <f t="shared" si="226"/>
        <v>0.32767397989508223</v>
      </c>
      <c r="OS329" s="34">
        <f t="shared" si="226"/>
        <v>0.26253687315634217</v>
      </c>
      <c r="OT329" s="34">
        <f t="shared" si="226"/>
        <v>1.9419174247725681E-2</v>
      </c>
      <c r="OU329" s="34">
        <f t="shared" si="226"/>
        <v>-0.6662221286352682</v>
      </c>
      <c r="OV329" s="34">
        <f t="shared" si="226"/>
        <v>1.7452965059758687</v>
      </c>
      <c r="OW329" s="34">
        <f t="shared" si="226"/>
        <v>-0.13353535036347364</v>
      </c>
      <c r="OX329" s="34">
        <f t="shared" si="226"/>
        <v>-0.304281668337819</v>
      </c>
      <c r="OY329" s="34">
        <f t="shared" si="226"/>
        <v>-0.12830638551523732</v>
      </c>
      <c r="OZ329" s="34">
        <f t="shared" si="226"/>
        <v>0.5202984689690745</v>
      </c>
      <c r="PA329" s="34">
        <f t="shared" si="226"/>
        <v>-0.31389839431429323</v>
      </c>
      <c r="PB329" s="34">
        <f t="shared" si="226"/>
        <v>0.14981920855121944</v>
      </c>
      <c r="PC329" s="34">
        <f t="shared" si="226"/>
        <v>0.8271940812651688</v>
      </c>
      <c r="PD329" s="34">
        <f>PD326/PD322</f>
        <v>0.54887298616217139</v>
      </c>
      <c r="PE329" s="34">
        <f>PE326/PE322</f>
        <v>0.81288270067287349</v>
      </c>
      <c r="PF329" s="34">
        <f t="shared" si="227"/>
        <v>0.8907310132888685</v>
      </c>
      <c r="PG329" s="34">
        <f t="shared" si="227"/>
        <v>-4.6392424060055557</v>
      </c>
      <c r="PH329" s="34">
        <f t="shared" si="227"/>
        <v>-0.11350145963605414</v>
      </c>
      <c r="PI329" s="34">
        <f t="shared" si="227"/>
        <v>1.4700446830824458</v>
      </c>
      <c r="PJ329" s="34">
        <f t="shared" si="227"/>
        <v>0.47522253783920121</v>
      </c>
      <c r="PK329" s="34">
        <f t="shared" si="227"/>
        <v>1.8161242064209913</v>
      </c>
      <c r="PL329" s="34">
        <f t="shared" si="227"/>
        <v>0.75702896471001058</v>
      </c>
      <c r="PM329" s="34">
        <f t="shared" si="227"/>
        <v>4.9037212754283814</v>
      </c>
      <c r="PN329" s="34">
        <f t="shared" si="227"/>
        <v>0.11010541887157002</v>
      </c>
      <c r="PO329" s="34">
        <f t="shared" si="227"/>
        <v>0.92500050633789221</v>
      </c>
      <c r="PP329" s="34">
        <f t="shared" si="227"/>
        <v>-0.92488197499612113</v>
      </c>
      <c r="PQ329" s="34">
        <f t="shared" si="227"/>
        <v>0.73786570493730341</v>
      </c>
      <c r="PR329" s="34">
        <f t="shared" si="227"/>
        <v>0.15418332138682997</v>
      </c>
      <c r="PS329" s="34">
        <f t="shared" si="227"/>
        <v>0.34226514982252138</v>
      </c>
      <c r="PT329" s="34">
        <f t="shared" si="227"/>
        <v>1.1396046624860723</v>
      </c>
      <c r="PU329" s="34">
        <f t="shared" si="227"/>
        <v>0.2045114963973777</v>
      </c>
      <c r="PV329" s="34">
        <f t="shared" si="227"/>
        <v>0.71270695752482571</v>
      </c>
      <c r="PW329" s="34">
        <f t="shared" si="227"/>
        <v>-3.9236885831112187</v>
      </c>
      <c r="PX329" s="34">
        <f t="shared" si="227"/>
        <v>0.74536333720308789</v>
      </c>
      <c r="PY329" s="34">
        <f t="shared" si="227"/>
        <v>1.6940959695598528</v>
      </c>
      <c r="PZ329" s="34">
        <f t="shared" si="227"/>
        <v>8.2956463137120036</v>
      </c>
      <c r="QA329" s="34">
        <f t="shared" si="227"/>
        <v>0.38396202003396301</v>
      </c>
      <c r="QB329" s="34">
        <f t="shared" si="227"/>
        <v>0.64716990871153979</v>
      </c>
      <c r="QC329" s="34">
        <f t="shared" si="227"/>
        <v>-4.5407146085783507</v>
      </c>
      <c r="QD329" s="34">
        <f t="shared" si="227"/>
        <v>0.60388844901812855</v>
      </c>
      <c r="QE329" s="34">
        <f t="shared" si="227"/>
        <v>1.3241554296018807</v>
      </c>
      <c r="QF329" s="34">
        <f t="shared" si="227"/>
        <v>-0.64691604871933306</v>
      </c>
      <c r="QG329" s="34">
        <f t="shared" si="227"/>
        <v>-5.4647194179425929E-2</v>
      </c>
      <c r="QH329" s="34">
        <f t="shared" si="227"/>
        <v>0.78202633118296916</v>
      </c>
      <c r="QI329" s="34">
        <f t="shared" si="227"/>
        <v>-0.6249938209564514</v>
      </c>
      <c r="QJ329" s="34">
        <f t="shared" si="227"/>
        <v>0.42402164385941854</v>
      </c>
      <c r="QK329" s="34">
        <f t="shared" si="227"/>
        <v>0.56063098555399771</v>
      </c>
      <c r="QL329" s="34">
        <f t="shared" si="227"/>
        <v>0.13926963696762229</v>
      </c>
      <c r="QM329" s="34">
        <f t="shared" si="227"/>
        <v>0.19125496268970135</v>
      </c>
      <c r="QN329" s="34">
        <f t="shared" si="227"/>
        <v>0.13799590202807507</v>
      </c>
      <c r="QO329" s="34">
        <f t="shared" si="227"/>
        <v>0.3488499054439762</v>
      </c>
      <c r="QP329" s="34">
        <f t="shared" si="227"/>
        <v>0.25377156525829664</v>
      </c>
      <c r="QQ329" s="34">
        <f t="shared" si="227"/>
        <v>0.17079030646329241</v>
      </c>
      <c r="QR329" s="34">
        <f t="shared" si="227"/>
        <v>-3.8273840821560989E-2</v>
      </c>
      <c r="QS329" s="34">
        <f t="shared" si="227"/>
        <v>2.5165110550482185E-2</v>
      </c>
      <c r="QT329" s="34">
        <f t="shared" si="227"/>
        <v>-3.2312207077695526E-2</v>
      </c>
      <c r="QU329" s="34">
        <f t="shared" si="227"/>
        <v>-6.5907047404378718E-3</v>
      </c>
      <c r="QV329" s="34">
        <f t="shared" si="227"/>
        <v>-4.1598541841722729E-2</v>
      </c>
      <c r="QW329" s="34" t="e">
        <f>QW326/QW322</f>
        <v>#VALUE!</v>
      </c>
      <c r="QX329" s="34" t="e">
        <f>QX326/QX322</f>
        <v>#VALUE!</v>
      </c>
      <c r="QY329" s="34">
        <f>QY326/QY322</f>
        <v>-0.32620823832321244</v>
      </c>
      <c r="QZ329" s="34">
        <f t="shared" si="228"/>
        <v>-0.70485915865354576</v>
      </c>
      <c r="RA329" s="34">
        <f t="shared" si="228"/>
        <v>-1.0373040504755238</v>
      </c>
      <c r="RB329" s="34">
        <f t="shared" si="228"/>
        <v>-0.62866945419650333</v>
      </c>
      <c r="RC329" s="34">
        <f t="shared" si="228"/>
        <v>-0.3339188042988297</v>
      </c>
      <c r="RD329" s="34">
        <f t="shared" si="228"/>
        <v>-0.59533734099484903</v>
      </c>
      <c r="RE329" s="34">
        <f t="shared" si="228"/>
        <v>-0.97847868868996457</v>
      </c>
      <c r="RF329" s="34">
        <f t="shared" si="228"/>
        <v>-2.5601189622316713</v>
      </c>
      <c r="RG329" s="34">
        <f t="shared" si="228"/>
        <v>4.2678708451094121</v>
      </c>
      <c r="RH329" s="34">
        <f t="shared" si="228"/>
        <v>1.2695911436065441</v>
      </c>
      <c r="RI329" s="34">
        <f t="shared" si="228"/>
        <v>2.02254755734198</v>
      </c>
      <c r="RJ329" s="34">
        <f t="shared" si="228"/>
        <v>1.5646756808162323</v>
      </c>
      <c r="RK329" s="34">
        <f t="shared" si="228"/>
        <v>1.5552462402777665</v>
      </c>
      <c r="RL329" s="34">
        <f t="shared" si="228"/>
        <v>1.3937742828866686</v>
      </c>
      <c r="RM329" s="34">
        <f t="shared" si="228"/>
        <v>1.6819649377200316</v>
      </c>
      <c r="RN329" s="34">
        <f t="shared" si="228"/>
        <v>1.3470017287820151</v>
      </c>
      <c r="RO329" s="34">
        <f t="shared" si="228"/>
        <v>1.6119256761191709</v>
      </c>
      <c r="RP329" s="34">
        <f t="shared" si="228"/>
        <v>1.592997510353702</v>
      </c>
      <c r="RQ329" s="34">
        <f t="shared" si="228"/>
        <v>1.3985491142159516</v>
      </c>
      <c r="RR329" s="34">
        <f t="shared" si="228"/>
        <v>1.6315198407155307</v>
      </c>
      <c r="RS329" s="34">
        <f t="shared" si="228"/>
        <v>1.1879232586089687</v>
      </c>
      <c r="RT329" s="34">
        <f t="shared" si="228"/>
        <v>1.3079874084121206</v>
      </c>
      <c r="RU329" s="34">
        <f t="shared" si="228"/>
        <v>1.1134331912713229</v>
      </c>
      <c r="RV329" s="34">
        <f t="shared" si="228"/>
        <v>2.1377514920874137</v>
      </c>
      <c r="RW329" s="34">
        <f t="shared" si="228"/>
        <v>1.6993010368816612</v>
      </c>
      <c r="RX329" s="34">
        <f t="shared" si="228"/>
        <v>0.94407437295585583</v>
      </c>
      <c r="RY329" s="34">
        <f t="shared" si="228"/>
        <v>1.4909899683709695</v>
      </c>
      <c r="RZ329" s="34">
        <f t="shared" si="228"/>
        <v>1.4565301278567051</v>
      </c>
      <c r="SA329" s="34">
        <f t="shared" si="228"/>
        <v>1.4774723989999579</v>
      </c>
      <c r="SB329" s="34">
        <f t="shared" si="228"/>
        <v>0.69191619920775582</v>
      </c>
      <c r="SC329" s="34">
        <f t="shared" si="228"/>
        <v>1.7831065338495404</v>
      </c>
      <c r="SD329" s="34">
        <f t="shared" si="228"/>
        <v>-4.0821906784106092</v>
      </c>
      <c r="SE329" s="34">
        <f t="shared" si="228"/>
        <v>-0.39275948822716983</v>
      </c>
      <c r="SF329" s="34">
        <f t="shared" si="228"/>
        <v>0.42442644381945843</v>
      </c>
      <c r="SG329" s="34">
        <f t="shared" si="228"/>
        <v>0.22219137856651014</v>
      </c>
      <c r="SH329" s="34">
        <f t="shared" si="228"/>
        <v>0.51476955343934072</v>
      </c>
      <c r="SI329" s="34">
        <f t="shared" si="228"/>
        <v>0.46399539506533827</v>
      </c>
      <c r="SJ329" s="34">
        <f t="shared" si="228"/>
        <v>-0.14015272832871958</v>
      </c>
      <c r="SK329" s="34">
        <f t="shared" si="228"/>
        <v>0.64076728946308681</v>
      </c>
      <c r="SL329" s="34">
        <f t="shared" si="228"/>
        <v>0.34825545480066378</v>
      </c>
      <c r="SM329" s="34">
        <f t="shared" si="228"/>
        <v>0.93016608069223816</v>
      </c>
      <c r="SN329" s="34">
        <f t="shared" si="228"/>
        <v>1.3037470537560405</v>
      </c>
      <c r="SO329" s="34">
        <f t="shared" si="228"/>
        <v>0.70866839233506951</v>
      </c>
      <c r="SP329" s="34">
        <f t="shared" si="228"/>
        <v>1.0704253092279779</v>
      </c>
      <c r="SQ329" s="34">
        <f t="shared" si="228"/>
        <v>0.82245827576630215</v>
      </c>
      <c r="SR329" s="34">
        <f t="shared" si="228"/>
        <v>0.75814216555126768</v>
      </c>
      <c r="SS329" s="34">
        <f t="shared" si="228"/>
        <v>1.0621531909513573</v>
      </c>
      <c r="ST329" s="34">
        <f t="shared" si="228"/>
        <v>1.0012398189351885</v>
      </c>
      <c r="SU329" s="34">
        <f t="shared" si="228"/>
        <v>0.50693620491255975</v>
      </c>
      <c r="SV329" s="34">
        <f t="shared" si="228"/>
        <v>0.6990921254618444</v>
      </c>
      <c r="SW329" s="34">
        <f t="shared" si="228"/>
        <v>1.9034132794664131</v>
      </c>
      <c r="SX329" s="34">
        <f t="shared" si="228"/>
        <v>0.70205303607659431</v>
      </c>
      <c r="SY329" s="34">
        <f t="shared" si="228"/>
        <v>0.7961946395438676</v>
      </c>
      <c r="SZ329" s="34">
        <f t="shared" si="228"/>
        <v>0.4622170217861708</v>
      </c>
      <c r="TA329" s="34">
        <f t="shared" si="228"/>
        <v>0.4970168166130709</v>
      </c>
      <c r="TB329" s="34">
        <f t="shared" si="228"/>
        <v>0.69347629042452597</v>
      </c>
      <c r="TC329" s="34">
        <f t="shared" si="228"/>
        <v>0.72550020274189619</v>
      </c>
      <c r="TD329" s="34">
        <f t="shared" si="228"/>
        <v>0.65105702894463136</v>
      </c>
      <c r="TE329" s="34">
        <f t="shared" si="228"/>
        <v>-18.937265987221309</v>
      </c>
      <c r="TF329" s="34">
        <f t="shared" si="228"/>
        <v>-0.94247587758836582</v>
      </c>
      <c r="TG329" s="34">
        <f t="shared" si="228"/>
        <v>-0.59491793254945191</v>
      </c>
      <c r="TH329" s="34">
        <f t="shared" si="228"/>
        <v>298.19810524187403</v>
      </c>
      <c r="TI329" s="34">
        <f t="shared" si="228"/>
        <v>1.3619831489854843</v>
      </c>
      <c r="TJ329" s="34">
        <f t="shared" si="228"/>
        <v>1.970619112781465</v>
      </c>
      <c r="TK329" s="34">
        <f t="shared" si="228"/>
        <v>1.4059383841489574</v>
      </c>
      <c r="TL329" s="34">
        <f t="shared" si="229"/>
        <v>0.98659268127238775</v>
      </c>
      <c r="TM329" s="34">
        <f t="shared" si="229"/>
        <v>1.0919927200962989</v>
      </c>
      <c r="TN329" s="34">
        <f t="shared" si="229"/>
        <v>0.94383980378694465</v>
      </c>
      <c r="TO329" s="34">
        <f t="shared" si="229"/>
        <v>3.2178906130072753</v>
      </c>
      <c r="TP329" s="34">
        <f t="shared" si="229"/>
        <v>0.2495861327714208</v>
      </c>
      <c r="TQ329" s="34">
        <f t="shared" si="229"/>
        <v>0.1436856020291831</v>
      </c>
      <c r="TR329" s="34">
        <f t="shared" si="229"/>
        <v>1.3768932519647121</v>
      </c>
      <c r="TS329" s="34">
        <f t="shared" si="229"/>
        <v>1.3155284390448136</v>
      </c>
      <c r="TT329" s="34">
        <f t="shared" si="229"/>
        <v>1.6542998304003664</v>
      </c>
      <c r="TU329" s="34">
        <f t="shared" si="229"/>
        <v>1.4675297399602203</v>
      </c>
      <c r="TV329" s="34">
        <f t="shared" si="229"/>
        <v>0.8911886029006505</v>
      </c>
      <c r="TW329" s="34">
        <f t="shared" si="229"/>
        <v>1.5012819265562392</v>
      </c>
      <c r="TX329" s="34">
        <f t="shared" si="229"/>
        <v>1.3993816228244702</v>
      </c>
      <c r="TY329" s="34">
        <f t="shared" si="229"/>
        <v>-16.22927420325593</v>
      </c>
      <c r="TZ329" s="34">
        <f t="shared" si="229"/>
        <v>0.87699234433702655</v>
      </c>
      <c r="UA329" s="34">
        <f t="shared" si="229"/>
        <v>2.0260870898703724</v>
      </c>
      <c r="UB329" s="34">
        <f t="shared" si="229"/>
        <v>0.81337107408490972</v>
      </c>
      <c r="UC329" s="34">
        <f t="shared" si="229"/>
        <v>1.330183867266699</v>
      </c>
      <c r="UD329" s="34">
        <f t="shared" si="229"/>
        <v>0.87054590977634549</v>
      </c>
      <c r="UE329" s="34" t="e">
        <f t="shared" si="229"/>
        <v>#VALUE!</v>
      </c>
      <c r="UF329" s="34">
        <f t="shared" si="229"/>
        <v>1.7175390363852323</v>
      </c>
      <c r="UG329" s="34">
        <f t="shared" si="229"/>
        <v>1.3179696082361634</v>
      </c>
      <c r="UH329" s="34">
        <f t="shared" si="229"/>
        <v>0.80253311328920274</v>
      </c>
      <c r="UI329" s="34">
        <f t="shared" si="229"/>
        <v>1.4422582602319673</v>
      </c>
      <c r="UJ329" s="34">
        <f t="shared" si="229"/>
        <v>-6.6104322247645481E-2</v>
      </c>
      <c r="UK329" s="34">
        <f t="shared" si="229"/>
        <v>-0.62335393891050317</v>
      </c>
      <c r="UL329" s="34">
        <f t="shared" si="229"/>
        <v>-1.8757670714300387</v>
      </c>
      <c r="UM329" s="34">
        <f t="shared" si="229"/>
        <v>-0.2081462195920748</v>
      </c>
      <c r="UN329" s="34">
        <f t="shared" si="229"/>
        <v>0.24034351375365492</v>
      </c>
      <c r="UO329" s="34">
        <f t="shared" si="229"/>
        <v>6.1715142582821345</v>
      </c>
      <c r="UP329" s="34">
        <f t="shared" si="229"/>
        <v>-1.6022506273624855</v>
      </c>
      <c r="UQ329" s="34">
        <f t="shared" si="229"/>
        <v>0.88368101093238105</v>
      </c>
      <c r="UR329" s="34">
        <f t="shared" si="229"/>
        <v>1.1822786495798598</v>
      </c>
      <c r="US329" s="34">
        <f t="shared" si="229"/>
        <v>0.61813286366010245</v>
      </c>
      <c r="UT329" s="34">
        <f t="shared" si="229"/>
        <v>0.64424135202331179</v>
      </c>
      <c r="UU329" s="34">
        <f t="shared" si="229"/>
        <v>0.29799268076703977</v>
      </c>
      <c r="UV329" s="34">
        <f t="shared" si="229"/>
        <v>-1.569728826410226</v>
      </c>
      <c r="UW329" s="34">
        <f t="shared" si="229"/>
        <v>11.569604755018901</v>
      </c>
      <c r="UX329" s="34">
        <f t="shared" si="229"/>
        <v>0.97558923137975773</v>
      </c>
      <c r="UY329" s="34">
        <f t="shared" si="229"/>
        <v>1.3087553609462064</v>
      </c>
      <c r="UZ329" s="34">
        <f t="shared" si="229"/>
        <v>-0.56436848844663867</v>
      </c>
      <c r="VA329" s="34">
        <f t="shared" si="229"/>
        <v>0.81934907465220885</v>
      </c>
      <c r="VB329" s="34">
        <f t="shared" si="229"/>
        <v>0.52769825327763797</v>
      </c>
      <c r="VC329" s="34">
        <f t="shared" si="229"/>
        <v>3.0979102415143283</v>
      </c>
      <c r="VD329" s="34">
        <f t="shared" si="229"/>
        <v>0.88668133759692602</v>
      </c>
      <c r="VE329" s="34">
        <f t="shared" si="229"/>
        <v>0.84937657183321691</v>
      </c>
      <c r="VF329" s="34">
        <f t="shared" si="229"/>
        <v>0.77521231100698818</v>
      </c>
      <c r="VG329" s="34">
        <f t="shared" si="229"/>
        <v>1.0671061242545445</v>
      </c>
      <c r="VH329" s="34">
        <f t="shared" si="229"/>
        <v>0.85470938155306275</v>
      </c>
      <c r="VI329" s="34">
        <f t="shared" si="229"/>
        <v>1.0029458881964748</v>
      </c>
      <c r="VJ329" s="34">
        <f t="shared" si="229"/>
        <v>1.1896164371633038</v>
      </c>
      <c r="VK329" s="34">
        <f t="shared" si="229"/>
        <v>1.4024435896399718</v>
      </c>
      <c r="VL329" s="34">
        <f t="shared" si="229"/>
        <v>0.95964541142980031</v>
      </c>
      <c r="VM329" s="34">
        <f t="shared" si="229"/>
        <v>0.55023364418356313</v>
      </c>
      <c r="VN329" s="34">
        <f t="shared" si="229"/>
        <v>1.2033929878469596</v>
      </c>
      <c r="VO329" s="34">
        <f t="shared" si="229"/>
        <v>9.1544499645269239E-3</v>
      </c>
      <c r="VP329" s="34">
        <f t="shared" si="229"/>
        <v>1.181964573599475</v>
      </c>
      <c r="VQ329" s="34">
        <f t="shared" si="229"/>
        <v>0.88470769424188633</v>
      </c>
      <c r="VR329" s="34">
        <f t="shared" si="229"/>
        <v>0.67288362217213638</v>
      </c>
      <c r="VS329" s="34">
        <f t="shared" si="229"/>
        <v>0.62815545429497566</v>
      </c>
      <c r="VT329" s="34">
        <f t="shared" si="229"/>
        <v>0.55130944743648391</v>
      </c>
      <c r="VU329" s="34">
        <f t="shared" si="229"/>
        <v>0.87821680477242237</v>
      </c>
      <c r="VV329" s="34">
        <f t="shared" si="229"/>
        <v>1.0317209186128073</v>
      </c>
      <c r="VW329" s="34">
        <f t="shared" si="229"/>
        <v>0.75589242803369772</v>
      </c>
      <c r="VX329" s="34">
        <f t="shared" si="230"/>
        <v>0.64856492098551222</v>
      </c>
      <c r="VY329" s="34">
        <f t="shared" si="230"/>
        <v>0.86637274666077435</v>
      </c>
      <c r="VZ329" s="34">
        <f t="shared" si="230"/>
        <v>0.38226558510962538</v>
      </c>
      <c r="WA329" s="34">
        <f t="shared" si="230"/>
        <v>0.74442904454901371</v>
      </c>
      <c r="WB329" s="34">
        <f t="shared" si="230"/>
        <v>1.4455706940738855</v>
      </c>
      <c r="WC329" s="34">
        <f t="shared" si="230"/>
        <v>-0.1853043517504124</v>
      </c>
      <c r="WD329" s="34">
        <f t="shared" si="230"/>
        <v>0.28012422937265441</v>
      </c>
      <c r="WE329" s="34">
        <f t="shared" si="230"/>
        <v>1.0656332790826677</v>
      </c>
      <c r="WF329" s="34">
        <f t="shared" si="230"/>
        <v>1.3359470311285446</v>
      </c>
      <c r="WG329" s="34">
        <f t="shared" si="230"/>
        <v>0.62113850225761369</v>
      </c>
      <c r="WH329" s="34">
        <f t="shared" si="230"/>
        <v>1.0116061613559073</v>
      </c>
      <c r="WI329" s="34">
        <f t="shared" si="230"/>
        <v>0.68305270063533552</v>
      </c>
      <c r="WJ329" s="34">
        <f t="shared" si="230"/>
        <v>0.31134086857044269</v>
      </c>
      <c r="WK329" s="34">
        <f t="shared" si="230"/>
        <v>0.48471223239705519</v>
      </c>
      <c r="WL329" s="34">
        <f t="shared" si="230"/>
        <v>0.38822306683664581</v>
      </c>
      <c r="WM329" s="34">
        <f t="shared" si="230"/>
        <v>0.55179330703157148</v>
      </c>
      <c r="WN329" s="34">
        <f t="shared" si="230"/>
        <v>0.75362495645096039</v>
      </c>
      <c r="WO329" s="34">
        <f t="shared" si="230"/>
        <v>0.45645278841564996</v>
      </c>
      <c r="WP329" s="34">
        <f t="shared" si="230"/>
        <v>0.69881155380987225</v>
      </c>
      <c r="WQ329" s="34">
        <f t="shared" si="230"/>
        <v>0.74885252536661207</v>
      </c>
      <c r="WR329" s="34">
        <f t="shared" si="230"/>
        <v>0.34261068696377767</v>
      </c>
      <c r="WS329" s="34">
        <f t="shared" si="230"/>
        <v>0.47598329943716361</v>
      </c>
      <c r="WT329" s="34">
        <f t="shared" si="230"/>
        <v>0.37118559743482626</v>
      </c>
      <c r="WU329" s="34">
        <f t="shared" si="230"/>
        <v>0.28576269439873131</v>
      </c>
      <c r="WV329" s="34">
        <f t="shared" si="230"/>
        <v>0.43920068947946883</v>
      </c>
      <c r="WW329" s="34">
        <f t="shared" si="230"/>
        <v>0.4036999466272827</v>
      </c>
      <c r="WX329" s="34">
        <f t="shared" si="230"/>
        <v>0.65526789398806384</v>
      </c>
      <c r="WY329" s="34">
        <f t="shared" si="230"/>
        <v>0.42976984497955023</v>
      </c>
      <c r="WZ329" s="34">
        <f t="shared" si="230"/>
        <v>0.37442806519929939</v>
      </c>
      <c r="XA329" s="34">
        <f t="shared" si="230"/>
        <v>0.39827548727845002</v>
      </c>
      <c r="XB329" s="34">
        <f t="shared" si="230"/>
        <v>0.65690853468905219</v>
      </c>
      <c r="XC329" s="34">
        <f t="shared" si="230"/>
        <v>0.86309703598047682</v>
      </c>
      <c r="XD329" s="34">
        <f t="shared" si="230"/>
        <v>0.50949443592496968</v>
      </c>
      <c r="XE329" s="34">
        <f t="shared" si="230"/>
        <v>0.46995247921562977</v>
      </c>
      <c r="XF329" s="34">
        <f t="shared" si="230"/>
        <v>0.7050065264495724</v>
      </c>
      <c r="XG329" s="34">
        <f t="shared" si="230"/>
        <v>0.6312243673786786</v>
      </c>
      <c r="XH329" s="34">
        <f t="shared" si="230"/>
        <v>1.2340695560953299</v>
      </c>
      <c r="XI329" s="34">
        <f t="shared" si="230"/>
        <v>0.51843831397447326</v>
      </c>
      <c r="XJ329" s="34">
        <f t="shared" si="230"/>
        <v>1.2666666779768545</v>
      </c>
      <c r="XK329" s="34">
        <f t="shared" si="230"/>
        <v>0.58858211054183074</v>
      </c>
      <c r="XL329" s="34">
        <f t="shared" si="230"/>
        <v>0.84800871434976055</v>
      </c>
      <c r="XM329" s="34">
        <f t="shared" si="230"/>
        <v>0.88727465507746617</v>
      </c>
      <c r="XN329" s="34">
        <f t="shared" si="230"/>
        <v>-6.8370875384379901E-2</v>
      </c>
      <c r="XO329" s="34">
        <f t="shared" si="230"/>
        <v>0.38783323008628579</v>
      </c>
      <c r="XP329" s="34">
        <f t="shared" si="230"/>
        <v>-0.14895193188768999</v>
      </c>
      <c r="XQ329" s="34">
        <f t="shared" si="230"/>
        <v>0.77962797489397717</v>
      </c>
      <c r="XR329" s="34">
        <f t="shared" si="230"/>
        <v>-0.23866439053826208</v>
      </c>
      <c r="XS329" s="34">
        <f t="shared" si="230"/>
        <v>-0.34383120721175681</v>
      </c>
      <c r="XT329" s="34">
        <f t="shared" si="230"/>
        <v>0.31318868436858105</v>
      </c>
      <c r="XU329" s="34">
        <f t="shared" si="230"/>
        <v>-0.13788889761778461</v>
      </c>
      <c r="XV329" s="34">
        <f t="shared" si="230"/>
        <v>0.30722968503814446</v>
      </c>
      <c r="XW329" s="34">
        <f t="shared" si="230"/>
        <v>1.4171224493121577</v>
      </c>
      <c r="XX329" s="34">
        <f t="shared" si="230"/>
        <v>7.3215722735672459</v>
      </c>
      <c r="XY329" s="34">
        <f t="shared" si="230"/>
        <v>6.0061959935391549</v>
      </c>
      <c r="XZ329" s="34">
        <f t="shared" si="230"/>
        <v>-2.1063633146308565</v>
      </c>
      <c r="YA329" s="34">
        <f t="shared" si="230"/>
        <v>-0.37983383945661331</v>
      </c>
      <c r="YB329" s="34">
        <f t="shared" si="230"/>
        <v>-0.34392462773993959</v>
      </c>
      <c r="YC329" s="34">
        <f t="shared" si="230"/>
        <v>-0.41039443750268439</v>
      </c>
      <c r="YD329" s="34">
        <f t="shared" si="230"/>
        <v>1.2400404093645416</v>
      </c>
      <c r="YE329" s="34">
        <f t="shared" si="230"/>
        <v>0.80605183962663407</v>
      </c>
      <c r="YF329" s="34">
        <f t="shared" si="230"/>
        <v>-0.19701959682357917</v>
      </c>
      <c r="YG329" s="34">
        <f t="shared" si="230"/>
        <v>3.7081962713763681</v>
      </c>
      <c r="YH329" s="34">
        <f t="shared" si="230"/>
        <v>0.9589717942117727</v>
      </c>
      <c r="YI329" s="34">
        <f t="shared" si="230"/>
        <v>1.0501357952153716</v>
      </c>
      <c r="YJ329" s="34">
        <f t="shared" si="231"/>
        <v>0.39128982342575974</v>
      </c>
      <c r="YK329" s="34">
        <f t="shared" si="231"/>
        <v>1.2772907878591382</v>
      </c>
      <c r="YL329" s="34">
        <f t="shared" si="231"/>
        <v>0.65187076475983163</v>
      </c>
      <c r="YM329" s="34">
        <f t="shared" si="231"/>
        <v>3.5941023508361645</v>
      </c>
      <c r="YN329" s="34">
        <f t="shared" si="231"/>
        <v>-6.8122317114286221E-2</v>
      </c>
      <c r="YO329" s="34">
        <f t="shared" si="231"/>
        <v>0.51845597662522902</v>
      </c>
      <c r="YP329" s="34">
        <f t="shared" si="231"/>
        <v>2.325160971249951</v>
      </c>
      <c r="YQ329" s="34">
        <f t="shared" si="231"/>
        <v>13.898351347844342</v>
      </c>
      <c r="YR329" s="34">
        <f t="shared" si="231"/>
        <v>-0.72708852432168003</v>
      </c>
      <c r="YS329" s="34">
        <f t="shared" si="231"/>
        <v>0.57672990750158093</v>
      </c>
      <c r="YT329" s="34">
        <f t="shared" si="231"/>
        <v>-0.76928227427817286</v>
      </c>
      <c r="YU329" s="34">
        <f t="shared" si="231"/>
        <v>0.56928015569223067</v>
      </c>
      <c r="YV329" s="34">
        <f t="shared" si="231"/>
        <v>0.13324450016601072</v>
      </c>
      <c r="YW329" s="34">
        <f t="shared" si="231"/>
        <v>0.26537552071918885</v>
      </c>
      <c r="YX329" s="34">
        <f t="shared" si="231"/>
        <v>1.0791668395900922</v>
      </c>
      <c r="YY329" s="34">
        <f t="shared" si="231"/>
        <v>3.129279806448984</v>
      </c>
      <c r="YZ329" s="34">
        <f t="shared" si="231"/>
        <v>0.17537666014252723</v>
      </c>
      <c r="ZA329" s="34">
        <f t="shared" si="231"/>
        <v>-8.6872765243682606E-2</v>
      </c>
      <c r="ZB329" s="34">
        <f t="shared" si="231"/>
        <v>0.36652004975648428</v>
      </c>
      <c r="ZC329" s="34">
        <f t="shared" si="231"/>
        <v>0.86791646074805295</v>
      </c>
      <c r="ZD329" s="34">
        <f t="shared" si="231"/>
        <v>0.42414029788704899</v>
      </c>
      <c r="ZE329" s="34">
        <f t="shared" si="231"/>
        <v>0.53863695837391035</v>
      </c>
      <c r="ZF329" s="34">
        <f t="shared" si="231"/>
        <v>1.0818511860918638</v>
      </c>
      <c r="ZG329" s="34">
        <f t="shared" si="231"/>
        <v>0.79492973384423971</v>
      </c>
      <c r="ZH329" s="34">
        <f t="shared" si="231"/>
        <v>1.0866630342293249</v>
      </c>
      <c r="ZI329" s="34">
        <f t="shared" si="231"/>
        <v>0.70813944030070941</v>
      </c>
      <c r="ZJ329" s="34">
        <f t="shared" si="231"/>
        <v>2.594422286741382</v>
      </c>
      <c r="ZK329" s="34">
        <f t="shared" si="231"/>
        <v>0.88969735762479307</v>
      </c>
      <c r="ZL329" s="34">
        <f t="shared" si="231"/>
        <v>1.7930686392219135</v>
      </c>
      <c r="ZM329" s="34">
        <f t="shared" si="231"/>
        <v>1.2991650142013209</v>
      </c>
      <c r="ZN329" s="34">
        <f t="shared" si="231"/>
        <v>1.4235097781899684</v>
      </c>
      <c r="ZO329" s="34">
        <f t="shared" si="231"/>
        <v>1.5125903580256048</v>
      </c>
      <c r="ZP329" s="34">
        <f t="shared" si="231"/>
        <v>-5.8964066888231408E-2</v>
      </c>
      <c r="ZQ329" s="34">
        <f t="shared" si="231"/>
        <v>-0.68051222051599392</v>
      </c>
      <c r="ZR329" s="34">
        <f t="shared" si="231"/>
        <v>1.0765126822926983</v>
      </c>
      <c r="ZS329" s="34">
        <f t="shared" si="231"/>
        <v>0.29998044626578579</v>
      </c>
      <c r="ZT329" s="34">
        <f t="shared" si="231"/>
        <v>1.0482623572079437</v>
      </c>
      <c r="ZU329" s="34">
        <f t="shared" si="231"/>
        <v>0.81784460916552537</v>
      </c>
      <c r="ZV329" s="34">
        <f t="shared" si="231"/>
        <v>-0.32368636333445189</v>
      </c>
      <c r="ZW329" s="34">
        <f t="shared" si="231"/>
        <v>0.89066818218600929</v>
      </c>
      <c r="ZX329" s="34">
        <f t="shared" si="231"/>
        <v>1.3371745452542418</v>
      </c>
      <c r="ZY329" s="34">
        <f t="shared" si="231"/>
        <v>1.2784115177835043</v>
      </c>
      <c r="ZZ329" s="34">
        <f t="shared" si="231"/>
        <v>1.1701685947285494</v>
      </c>
      <c r="AAA329" s="34">
        <f t="shared" si="231"/>
        <v>1.0305080127129296</v>
      </c>
      <c r="AAB329" s="34">
        <f t="shared" si="231"/>
        <v>1.1199621638211095</v>
      </c>
      <c r="AAC329" s="34">
        <f t="shared" si="231"/>
        <v>-0.19242001450530072</v>
      </c>
      <c r="AAD329" s="34">
        <f t="shared" si="231"/>
        <v>-6.8114430417407584E-2</v>
      </c>
      <c r="AAE329" s="34">
        <f t="shared" si="231"/>
        <v>1.1510310054184227</v>
      </c>
      <c r="AAF329" s="34">
        <f t="shared" si="231"/>
        <v>1.9243805269009322</v>
      </c>
      <c r="AAG329" s="34">
        <f t="shared" si="231"/>
        <v>1.3285627458496057</v>
      </c>
      <c r="AAH329" s="34">
        <f t="shared" si="231"/>
        <v>-1.8628901680140262</v>
      </c>
      <c r="AAI329" s="34">
        <f t="shared" si="231"/>
        <v>0.89063066797947921</v>
      </c>
      <c r="AAJ329" s="34">
        <f t="shared" si="231"/>
        <v>932.19247311795971</v>
      </c>
      <c r="AAK329" s="34">
        <f t="shared" si="231"/>
        <v>-0.21360099218097961</v>
      </c>
      <c r="AAL329" s="34">
        <f t="shared" si="231"/>
        <v>-0.52826189400359558</v>
      </c>
      <c r="AAM329" s="34">
        <f t="shared" si="231"/>
        <v>0.66484079552359254</v>
      </c>
      <c r="AAN329" s="34">
        <f t="shared" si="231"/>
        <v>0.27347510545771042</v>
      </c>
      <c r="AAO329" s="34">
        <f t="shared" si="231"/>
        <v>0.30893428113849009</v>
      </c>
      <c r="AAP329" s="34">
        <f t="shared" si="231"/>
        <v>0.6317560236958093</v>
      </c>
      <c r="AAQ329" s="34">
        <f t="shared" si="231"/>
        <v>0.4269916302064572</v>
      </c>
      <c r="AAR329" s="34">
        <f t="shared" si="231"/>
        <v>0.2684845798011789</v>
      </c>
      <c r="AAS329" s="34">
        <f t="shared" si="231"/>
        <v>0.18778800360866824</v>
      </c>
      <c r="AAT329" s="34">
        <f t="shared" si="231"/>
        <v>0.5675162544938438</v>
      </c>
      <c r="AAU329" s="34">
        <f t="shared" si="231"/>
        <v>0.27300786872283928</v>
      </c>
      <c r="AAV329" s="34">
        <f t="shared" si="232"/>
        <v>0.27136394101876665</v>
      </c>
      <c r="AAW329" s="34">
        <f t="shared" si="232"/>
        <v>0.45329194630769354</v>
      </c>
      <c r="AAX329" s="34">
        <f t="shared" si="232"/>
        <v>0.48640568410784235</v>
      </c>
      <c r="AAY329" s="34">
        <f t="shared" si="232"/>
        <v>0.74081563844826281</v>
      </c>
      <c r="AAZ329" s="34">
        <f t="shared" si="232"/>
        <v>0.46772730568325149</v>
      </c>
      <c r="ABA329" s="34">
        <f t="shared" si="232"/>
        <v>0.55822803090170514</v>
      </c>
      <c r="ABB329" s="34">
        <f t="shared" si="232"/>
        <v>0.86957263886940295</v>
      </c>
      <c r="ABC329" s="34">
        <f t="shared" si="232"/>
        <v>0.56158475846955569</v>
      </c>
      <c r="ABD329" s="34">
        <f t="shared" si="232"/>
        <v>0.50496536647309609</v>
      </c>
      <c r="ABE329" s="34">
        <f t="shared" si="232"/>
        <v>0.37220011047772705</v>
      </c>
      <c r="ABF329" s="34">
        <f t="shared" si="232"/>
        <v>0.54393690588958699</v>
      </c>
      <c r="ABG329" s="34">
        <f t="shared" si="232"/>
        <v>0.22545717532067913</v>
      </c>
      <c r="ABH329" s="34">
        <f t="shared" si="232"/>
        <v>-2.3062306944274778E-2</v>
      </c>
      <c r="ABI329" s="34">
        <f t="shared" si="232"/>
        <v>1.0552719438902707</v>
      </c>
      <c r="ABJ329" s="34">
        <f t="shared" si="232"/>
        <v>1.4672013242924413</v>
      </c>
      <c r="ABK329" s="34">
        <f t="shared" si="232"/>
        <v>1.3337936823688963</v>
      </c>
      <c r="ABL329" s="34">
        <f t="shared" si="232"/>
        <v>-0.61828099839466955</v>
      </c>
      <c r="ABM329" s="34">
        <f t="shared" si="232"/>
        <v>-7.4190795986895308</v>
      </c>
      <c r="ABN329" s="34">
        <f t="shared" si="232"/>
        <v>1.2635154945167169</v>
      </c>
      <c r="ABO329" s="34">
        <f t="shared" si="232"/>
        <v>0.59231980100928228</v>
      </c>
      <c r="ABP329" s="34">
        <f t="shared" si="232"/>
        <v>1.2370595453219793</v>
      </c>
      <c r="ABQ329" s="34">
        <f t="shared" si="232"/>
        <v>0.96504945493151761</v>
      </c>
      <c r="ABR329" s="34">
        <f t="shared" si="232"/>
        <v>0.62241047960686313</v>
      </c>
      <c r="ABS329" s="34">
        <f t="shared" si="232"/>
        <v>1.8833500808450867</v>
      </c>
      <c r="ABT329" s="34">
        <f t="shared" si="232"/>
        <v>0.72557853263814698</v>
      </c>
      <c r="ABU329" s="34">
        <f t="shared" si="232"/>
        <v>0.7933348159235839</v>
      </c>
      <c r="ABV329" s="34">
        <f t="shared" si="232"/>
        <v>0.55906950075335216</v>
      </c>
      <c r="ABW329" s="34">
        <f t="shared" si="232"/>
        <v>0.42309093880713516</v>
      </c>
      <c r="ABX329" s="34">
        <f t="shared" si="232"/>
        <v>0.14444390825742595</v>
      </c>
      <c r="ABY329" s="34">
        <f t="shared" si="232"/>
        <v>0.63685759873934311</v>
      </c>
      <c r="ABZ329" s="34">
        <f t="shared" si="232"/>
        <v>-5.0413477281400381</v>
      </c>
      <c r="ACA329" s="34">
        <f t="shared" si="232"/>
        <v>5.2589881694627332</v>
      </c>
      <c r="ACB329" s="34">
        <f t="shared" si="232"/>
        <v>0.91750118944984971</v>
      </c>
      <c r="ACC329" s="34">
        <f t="shared" si="232"/>
        <v>1.7614578861933041</v>
      </c>
      <c r="ACD329" s="34">
        <f t="shared" si="232"/>
        <v>2.1819862171886855</v>
      </c>
      <c r="ACE329" s="34">
        <f t="shared" si="232"/>
        <v>-11.154849575641775</v>
      </c>
      <c r="ACF329" s="34">
        <f t="shared" si="232"/>
        <v>5.7153729652194194</v>
      </c>
      <c r="ACG329" s="34">
        <f t="shared" si="232"/>
        <v>-0.29026014693948932</v>
      </c>
      <c r="ACH329" s="34">
        <f t="shared" si="232"/>
        <v>-0.13517667908423481</v>
      </c>
      <c r="ACI329" s="34">
        <f t="shared" si="232"/>
        <v>0.15158476683675268</v>
      </c>
      <c r="ACJ329" s="34">
        <f t="shared" si="232"/>
        <v>-0.50758169590219526</v>
      </c>
      <c r="ACK329" s="34">
        <f t="shared" si="232"/>
        <v>0.62319275762975224</v>
      </c>
      <c r="ACL329" s="34">
        <f t="shared" si="232"/>
        <v>0.38446135082526317</v>
      </c>
      <c r="ACM329" s="34">
        <f t="shared" si="232"/>
        <v>-1.2210937881227739</v>
      </c>
      <c r="ACN329" s="34">
        <f t="shared" si="232"/>
        <v>0.27847702979081401</v>
      </c>
      <c r="ACO329" s="34">
        <f t="shared" si="232"/>
        <v>0.2164261126205792</v>
      </c>
      <c r="ACP329" s="34">
        <f t="shared" si="232"/>
        <v>-1.1139504020995884E-2</v>
      </c>
      <c r="ACQ329" s="34">
        <f t="shared" si="232"/>
        <v>1.2131289540100922E-2</v>
      </c>
      <c r="ACR329" s="34">
        <f t="shared" si="232"/>
        <v>0.24915807918713462</v>
      </c>
      <c r="ACS329" s="34">
        <f t="shared" si="232"/>
        <v>0.22166148398286234</v>
      </c>
      <c r="ACT329" s="34">
        <f t="shared" si="232"/>
        <v>0.36857500702632356</v>
      </c>
      <c r="ACU329" s="34">
        <f t="shared" si="232"/>
        <v>0.25992222006166837</v>
      </c>
      <c r="ACV329" s="34">
        <f t="shared" si="232"/>
        <v>0.21619161566109552</v>
      </c>
      <c r="ACW329" s="34">
        <f t="shared" si="232"/>
        <v>0.35218483182145166</v>
      </c>
      <c r="ACX329" s="34">
        <f t="shared" si="232"/>
        <v>0.19853918406334134</v>
      </c>
      <c r="ACY329" s="34">
        <f t="shared" si="232"/>
        <v>0.30364835131821977</v>
      </c>
      <c r="ACZ329" s="34">
        <f t="shared" si="232"/>
        <v>0.30361604319185304</v>
      </c>
      <c r="ADA329" s="34">
        <f t="shared" si="232"/>
        <v>0.22898902512712979</v>
      </c>
      <c r="ADB329" s="34">
        <f t="shared" si="232"/>
        <v>0.37545165184664964</v>
      </c>
      <c r="ADC329" s="34">
        <f t="shared" si="232"/>
        <v>0.38700484861677226</v>
      </c>
      <c r="ADD329" s="34">
        <f t="shared" si="232"/>
        <v>0.23437525605114978</v>
      </c>
      <c r="ADE329" s="34">
        <f t="shared" si="232"/>
        <v>0.44800460717241247</v>
      </c>
      <c r="ADF329" s="34">
        <f t="shared" si="232"/>
        <v>0.41803892961730654</v>
      </c>
      <c r="ADG329" s="34">
        <f t="shared" si="232"/>
        <v>0.19543422226113438</v>
      </c>
      <c r="ADH329" s="34">
        <f t="shared" si="233"/>
        <v>0.20599575909105292</v>
      </c>
      <c r="ADI329" s="34">
        <f t="shared" si="233"/>
        <v>1.9609351150350854E-2</v>
      </c>
      <c r="ADJ329" s="34">
        <f t="shared" si="233"/>
        <v>-2.5712098026084207E-2</v>
      </c>
      <c r="ADK329" s="34">
        <f t="shared" si="233"/>
        <v>-8.1974285682391887E-2</v>
      </c>
      <c r="ADL329" s="34">
        <f t="shared" si="233"/>
        <v>3.3831939799913598E-3</v>
      </c>
      <c r="ADM329" s="34">
        <f t="shared" si="233"/>
        <v>-4.1848085721099739E-3</v>
      </c>
      <c r="ADN329" s="34">
        <f t="shared" si="233"/>
        <v>-0.11826679320830519</v>
      </c>
      <c r="ADO329" s="34">
        <f t="shared" si="233"/>
        <v>-5.3175563170996514E-3</v>
      </c>
      <c r="ADP329" s="34">
        <f t="shared" si="233"/>
        <v>6.4138988247317411E-2</v>
      </c>
    </row>
    <row r="330" spans="1:796">
      <c r="A330" s="35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C330" s="37"/>
      <c r="ND330" s="37"/>
      <c r="NE330" s="37"/>
      <c r="NF330" s="37"/>
      <c r="NG330" s="37"/>
      <c r="NH330" s="37"/>
      <c r="NI330" s="37"/>
      <c r="NJ330" s="37"/>
      <c r="NK330" s="37"/>
      <c r="NL330" s="37"/>
      <c r="NM330" s="37"/>
      <c r="NN330" s="37"/>
      <c r="NO330" s="37"/>
      <c r="NP330" s="37"/>
      <c r="NQ330" s="37"/>
      <c r="NR330" s="37"/>
      <c r="NS330" s="37"/>
      <c r="NT330" s="37"/>
      <c r="NU330" s="37"/>
      <c r="NV330" s="37"/>
      <c r="NW330" s="37"/>
      <c r="NX330" s="37"/>
      <c r="NY330" s="37"/>
      <c r="NZ330" s="37"/>
      <c r="OA330" s="37"/>
      <c r="OB330" s="37"/>
      <c r="OC330" s="37"/>
      <c r="OD330" s="37"/>
      <c r="OE330" s="37"/>
      <c r="OF330" s="37"/>
      <c r="OG330" s="37"/>
      <c r="OH330" s="37"/>
      <c r="OI330" s="37"/>
      <c r="OJ330" s="37"/>
      <c r="OK330" s="37"/>
      <c r="OL330" s="37"/>
      <c r="OM330" s="37"/>
      <c r="ON330" s="37"/>
      <c r="OO330" s="37"/>
      <c r="OP330" s="37"/>
      <c r="OQ330" s="37"/>
      <c r="OR330" s="37"/>
      <c r="OS330" s="37"/>
      <c r="OT330" s="37"/>
      <c r="OU330" s="37"/>
      <c r="OV330" s="37"/>
      <c r="OW330" s="37"/>
      <c r="OX330" s="37"/>
      <c r="OY330" s="37"/>
      <c r="OZ330" s="37"/>
      <c r="PA330" s="37"/>
      <c r="PB330" s="37"/>
      <c r="PC330" s="37"/>
      <c r="PD330" s="37"/>
      <c r="PE330" s="37"/>
      <c r="PF330" s="37"/>
      <c r="PG330" s="37"/>
      <c r="PH330" s="37"/>
      <c r="PI330" s="37"/>
      <c r="PJ330" s="37"/>
      <c r="PK330" s="37"/>
      <c r="PL330" s="37"/>
      <c r="PM330" s="37"/>
      <c r="PN330" s="37"/>
      <c r="PO330" s="37"/>
      <c r="PP330" s="37"/>
      <c r="PQ330" s="37"/>
      <c r="PR330" s="37"/>
      <c r="PS330" s="37"/>
      <c r="PT330" s="37"/>
      <c r="PU330" s="37"/>
      <c r="PV330" s="37"/>
      <c r="PW330" s="37"/>
      <c r="PX330" s="37"/>
      <c r="PY330" s="37"/>
      <c r="PZ330" s="37"/>
      <c r="QA330" s="37"/>
      <c r="QB330" s="37"/>
      <c r="QC330" s="37"/>
      <c r="QD330" s="37"/>
      <c r="QE330" s="37"/>
      <c r="QF330" s="37"/>
      <c r="QG330" s="37"/>
      <c r="QH330" s="37"/>
      <c r="QI330" s="37"/>
      <c r="QJ330" s="37"/>
      <c r="QK330" s="37"/>
      <c r="QL330" s="37"/>
      <c r="QM330" s="37"/>
      <c r="QN330" s="37"/>
      <c r="QO330" s="37"/>
      <c r="QP330" s="37"/>
      <c r="QQ330" s="37"/>
      <c r="QR330" s="37"/>
      <c r="QS330" s="37"/>
      <c r="QT330" s="37"/>
      <c r="QU330" s="37"/>
    </row>
    <row r="331" spans="1:796">
      <c r="A331" s="35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C331" s="37"/>
      <c r="ND331" s="37"/>
      <c r="NE331" s="37"/>
      <c r="NF331" s="37"/>
      <c r="NG331" s="37"/>
      <c r="NH331" s="37"/>
      <c r="NI331" s="37"/>
      <c r="NJ331" s="37"/>
      <c r="NK331" s="37"/>
      <c r="NL331" s="37"/>
      <c r="NM331" s="37"/>
      <c r="NN331" s="37"/>
      <c r="NO331" s="37"/>
      <c r="NP331" s="37"/>
      <c r="NQ331" s="37"/>
      <c r="NR331" s="37"/>
      <c r="NS331" s="37"/>
      <c r="NT331" s="37"/>
      <c r="NU331" s="37"/>
      <c r="NV331" s="37"/>
      <c r="NW331" s="37"/>
      <c r="NX331" s="37"/>
      <c r="NY331" s="37"/>
      <c r="NZ331" s="37"/>
      <c r="OA331" s="37"/>
      <c r="OB331" s="37"/>
      <c r="OC331" s="37"/>
      <c r="OD331" s="37"/>
      <c r="OE331" s="37"/>
      <c r="OF331" s="37"/>
      <c r="OG331" s="37"/>
      <c r="OH331" s="37"/>
      <c r="OI331" s="37"/>
      <c r="OJ331" s="37"/>
      <c r="OK331" s="37"/>
      <c r="OL331" s="37"/>
      <c r="OM331" s="37"/>
      <c r="ON331" s="37"/>
      <c r="OO331" s="37"/>
      <c r="OP331" s="37"/>
      <c r="OQ331" s="37"/>
      <c r="OR331" s="37"/>
      <c r="OS331" s="37"/>
      <c r="OT331" s="37"/>
      <c r="OU331" s="37"/>
      <c r="OV331" s="37"/>
      <c r="OW331" s="37"/>
      <c r="OX331" s="37"/>
      <c r="OY331" s="37"/>
      <c r="OZ331" s="37"/>
      <c r="PA331" s="37"/>
      <c r="PB331" s="37"/>
      <c r="PC331" s="37"/>
      <c r="PD331" s="37"/>
      <c r="PE331" s="37"/>
      <c r="PF331" s="37"/>
      <c r="PG331" s="37"/>
      <c r="PH331" s="37"/>
      <c r="PI331" s="37"/>
      <c r="PJ331" s="37"/>
      <c r="PK331" s="37"/>
      <c r="PL331" s="37"/>
      <c r="PM331" s="37"/>
      <c r="PN331" s="37"/>
      <c r="PO331" s="37"/>
      <c r="PP331" s="37"/>
      <c r="PQ331" s="37"/>
      <c r="PR331" s="37"/>
      <c r="PS331" s="37"/>
      <c r="PT331" s="37"/>
      <c r="PU331" s="37"/>
      <c r="PV331" s="37"/>
      <c r="PW331" s="37"/>
      <c r="PX331" s="37"/>
      <c r="PY331" s="37"/>
      <c r="PZ331" s="37"/>
      <c r="QA331" s="37"/>
      <c r="QB331" s="37"/>
      <c r="QC331" s="37"/>
      <c r="QD331" s="37"/>
      <c r="QE331" s="37"/>
      <c r="QF331" s="37"/>
      <c r="QG331" s="37"/>
      <c r="QH331" s="37"/>
      <c r="QI331" s="37"/>
      <c r="QJ331" s="37"/>
      <c r="QK331" s="37"/>
      <c r="QL331" s="37"/>
      <c r="QM331" s="37"/>
      <c r="QN331" s="37"/>
      <c r="QO331" s="37"/>
      <c r="QP331" s="37"/>
      <c r="QQ331" s="37"/>
      <c r="QR331" s="37"/>
      <c r="QS331" s="37"/>
      <c r="QT331" s="37"/>
      <c r="QU331" s="37"/>
    </row>
    <row r="332" spans="1:796">
      <c r="A332" s="35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C332" s="37"/>
      <c r="ND332" s="37"/>
      <c r="NE332" s="37"/>
      <c r="NF332" s="37"/>
      <c r="NG332" s="37"/>
      <c r="NH332" s="37"/>
      <c r="NI332" s="37"/>
      <c r="NJ332" s="37"/>
      <c r="NK332" s="37"/>
      <c r="NL332" s="37"/>
      <c r="NM332" s="37"/>
      <c r="NN332" s="37"/>
      <c r="NO332" s="37"/>
      <c r="NP332" s="37"/>
      <c r="NQ332" s="37"/>
      <c r="NR332" s="37"/>
      <c r="NS332" s="37"/>
      <c r="NT332" s="37"/>
      <c r="NU332" s="37"/>
      <c r="NV332" s="37"/>
      <c r="NW332" s="37"/>
      <c r="NX332" s="37"/>
      <c r="NY332" s="37"/>
      <c r="NZ332" s="37"/>
      <c r="OA332" s="37"/>
      <c r="OB332" s="37"/>
      <c r="OC332" s="37"/>
      <c r="OD332" s="37"/>
      <c r="OE332" s="37"/>
      <c r="OF332" s="37"/>
      <c r="OG332" s="37"/>
      <c r="OH332" s="37"/>
      <c r="OI332" s="37"/>
      <c r="OJ332" s="37"/>
      <c r="OK332" s="37"/>
      <c r="OL332" s="37"/>
      <c r="OM332" s="37"/>
      <c r="ON332" s="37"/>
      <c r="OO332" s="37"/>
      <c r="OP332" s="37"/>
      <c r="OQ332" s="37"/>
      <c r="OR332" s="37"/>
      <c r="OS332" s="37"/>
      <c r="OT332" s="37"/>
      <c r="OU332" s="37"/>
      <c r="OV332" s="37"/>
      <c r="OW332" s="37"/>
      <c r="OX332" s="37"/>
      <c r="OY332" s="37"/>
      <c r="OZ332" s="37"/>
      <c r="PA332" s="37"/>
      <c r="PB332" s="37"/>
      <c r="PC332" s="37"/>
      <c r="PD332" s="37"/>
      <c r="PE332" s="37"/>
      <c r="PF332" s="37"/>
      <c r="PG332" s="37"/>
      <c r="PH332" s="37"/>
      <c r="PI332" s="37"/>
      <c r="PJ332" s="37"/>
      <c r="PK332" s="37"/>
      <c r="PL332" s="37"/>
      <c r="PM332" s="37"/>
      <c r="PN332" s="37"/>
      <c r="PO332" s="37"/>
      <c r="PP332" s="37"/>
      <c r="PQ332" s="37"/>
      <c r="PR332" s="37"/>
      <c r="PS332" s="37"/>
      <c r="PT332" s="37"/>
      <c r="PU332" s="37"/>
      <c r="PV332" s="37"/>
      <c r="PW332" s="37"/>
      <c r="PX332" s="37"/>
      <c r="PY332" s="37"/>
      <c r="PZ332" s="37"/>
      <c r="QA332" s="37"/>
      <c r="QB332" s="37"/>
      <c r="QC332" s="37"/>
      <c r="QD332" s="37"/>
      <c r="QE332" s="37"/>
      <c r="QF332" s="37"/>
      <c r="QG332" s="37"/>
      <c r="QH332" s="37"/>
      <c r="QI332" s="37"/>
      <c r="QJ332" s="37"/>
      <c r="QK332" s="37"/>
      <c r="QL332" s="37"/>
      <c r="QM332" s="37"/>
      <c r="QN332" s="37"/>
      <c r="QO332" s="37"/>
      <c r="QP332" s="37"/>
      <c r="QQ332" s="37"/>
      <c r="QR332" s="37"/>
      <c r="QS332" s="37"/>
      <c r="QT332" s="37"/>
      <c r="QU332" s="37"/>
    </row>
    <row r="333" spans="1:796">
      <c r="A333" s="38" t="s">
        <v>315</v>
      </c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9"/>
      <c r="ND333" s="39"/>
      <c r="NE333" s="39"/>
      <c r="NF333" s="39"/>
      <c r="NG333" s="39"/>
      <c r="NH333" s="39"/>
      <c r="NI333" s="39"/>
      <c r="NJ333" s="39"/>
      <c r="NK333" s="39"/>
      <c r="NL333" s="39"/>
      <c r="NM333" s="39"/>
      <c r="NN333" s="39"/>
      <c r="NO333" s="39"/>
      <c r="NP333" s="39"/>
      <c r="NQ333" s="39"/>
      <c r="NR333" s="39"/>
      <c r="NS333" s="39"/>
      <c r="NT333" s="39"/>
      <c r="NU333" s="39"/>
      <c r="NV333" s="39"/>
      <c r="NW333" s="39"/>
      <c r="NX333" s="39"/>
      <c r="NY333" s="39"/>
      <c r="NZ333" s="39"/>
      <c r="OA333" s="39"/>
      <c r="OB333" s="39"/>
      <c r="OC333" s="39"/>
      <c r="OD333" s="39"/>
      <c r="OE333" s="39"/>
      <c r="OF333" s="39"/>
      <c r="OG333" s="39"/>
      <c r="OH333" s="39"/>
      <c r="OI333" s="39"/>
      <c r="OJ333" s="39"/>
      <c r="OK333" s="39"/>
      <c r="OL333" s="39"/>
      <c r="OM333" s="39"/>
      <c r="ON333" s="39"/>
      <c r="OO333" s="39"/>
      <c r="OP333" s="39"/>
      <c r="OQ333" s="39"/>
      <c r="OR333" s="39"/>
      <c r="OS333" s="39"/>
      <c r="OT333" s="39"/>
      <c r="OU333" s="39"/>
      <c r="OV333" s="39"/>
      <c r="OW333" s="39"/>
      <c r="OX333" s="39"/>
      <c r="OY333" s="39"/>
      <c r="OZ333" s="39"/>
      <c r="PA333" s="39"/>
      <c r="PB333" s="39"/>
      <c r="PC333" s="39"/>
      <c r="PE333" s="39"/>
      <c r="PF333" s="39"/>
      <c r="PG333" s="39"/>
      <c r="RH333" s="40"/>
      <c r="RI333" s="40"/>
      <c r="RJ333" s="40"/>
      <c r="RK333" s="40"/>
      <c r="RL333" s="40"/>
      <c r="RM333" s="40"/>
      <c r="RN333" s="40"/>
      <c r="RO333" s="40"/>
      <c r="RP333" s="40"/>
      <c r="RQ333" s="40"/>
      <c r="RR333" s="40"/>
      <c r="RS333" s="40"/>
      <c r="RT333" s="40"/>
      <c r="RU333" s="40"/>
      <c r="RV333" s="40"/>
      <c r="RW333" s="40"/>
      <c r="RX333" s="40"/>
      <c r="RY333" s="40"/>
      <c r="RZ333" s="40"/>
      <c r="SA333" s="40"/>
      <c r="SB333" s="40"/>
      <c r="SC333" s="40"/>
      <c r="SD333" s="40"/>
      <c r="SE333" s="40"/>
      <c r="SF333" s="40"/>
      <c r="SG333" s="40"/>
      <c r="SH333" s="40"/>
      <c r="SI333" s="40"/>
      <c r="SJ333" s="40"/>
      <c r="SK333" s="40"/>
      <c r="SL333" s="40"/>
      <c r="SM333" s="40"/>
      <c r="SN333" s="40"/>
      <c r="SO333" s="40"/>
      <c r="SP333" s="40"/>
      <c r="SQ333" s="40"/>
      <c r="SR333" s="40"/>
      <c r="SS333" s="40"/>
      <c r="ST333" s="40"/>
      <c r="SU333" s="40"/>
      <c r="SV333" s="40"/>
      <c r="SW333" s="40"/>
      <c r="SX333" s="40"/>
      <c r="SY333" s="40"/>
      <c r="SZ333" s="40"/>
      <c r="TA333" s="41"/>
      <c r="TB333" s="41"/>
      <c r="TC333" s="41"/>
      <c r="TD333" s="41"/>
      <c r="TE333" s="41"/>
      <c r="TF333" s="41"/>
      <c r="TG333" s="41"/>
      <c r="TH333" s="41"/>
      <c r="TI333" s="41"/>
      <c r="TJ333" s="41"/>
      <c r="TK333" s="41"/>
      <c r="TL333" s="41"/>
      <c r="TM333" s="41"/>
      <c r="TN333" s="41"/>
      <c r="TO333" s="41"/>
      <c r="TP333" s="41"/>
      <c r="TQ333" s="41"/>
      <c r="TR333" s="41"/>
      <c r="TS333" s="41"/>
      <c r="TT333" s="41"/>
      <c r="TU333" s="41"/>
      <c r="TV333" s="41"/>
      <c r="TW333" s="41"/>
      <c r="TX333" s="41"/>
      <c r="TY333" s="41"/>
      <c r="TZ333" s="41"/>
      <c r="UA333" s="41"/>
      <c r="UB333" s="41"/>
      <c r="UC333" s="41"/>
      <c r="UD333" s="41"/>
      <c r="UE333" s="41"/>
      <c r="UF333" s="41"/>
      <c r="UG333" s="41"/>
      <c r="UH333" s="41"/>
      <c r="UI333" s="41"/>
      <c r="UJ333" s="41"/>
      <c r="UK333" s="41"/>
      <c r="UL333" s="41"/>
      <c r="UM333" s="41"/>
      <c r="UN333" s="41"/>
      <c r="UO333" s="41"/>
      <c r="UP333" s="41"/>
      <c r="UQ333" s="41"/>
      <c r="UR333" s="41"/>
      <c r="US333" s="41"/>
      <c r="UT333" s="41"/>
      <c r="UU333" s="41"/>
      <c r="UV333" s="41"/>
      <c r="UW333" s="41"/>
      <c r="UX333" s="41"/>
      <c r="UY333" s="41"/>
      <c r="UZ333" s="41"/>
      <c r="VA333" s="41"/>
      <c r="VB333" s="41"/>
      <c r="VC333" s="41"/>
      <c r="VD333" s="41"/>
      <c r="VE333" s="41"/>
      <c r="VF333" s="41"/>
      <c r="VG333" s="41"/>
      <c r="VH333" s="41"/>
      <c r="VI333" s="41"/>
      <c r="VJ333" s="41"/>
      <c r="VK333" s="41"/>
      <c r="VL333" s="41"/>
      <c r="VM333" s="41"/>
      <c r="VN333" s="41"/>
      <c r="VO333" s="41"/>
      <c r="VP333" s="41"/>
      <c r="VQ333" s="41"/>
      <c r="VR333" s="41"/>
      <c r="VS333" s="41"/>
      <c r="VT333" s="41"/>
      <c r="VU333" s="41"/>
      <c r="VV333" s="41"/>
      <c r="VW333" s="41"/>
      <c r="VX333" s="41"/>
      <c r="VY333" s="41"/>
      <c r="VZ333" s="41"/>
      <c r="WA333" s="41"/>
      <c r="WB333" s="41"/>
      <c r="WC333" s="41"/>
      <c r="WD333" s="41"/>
      <c r="WE333" s="41"/>
      <c r="WF333" s="41"/>
      <c r="WG333" s="41"/>
      <c r="WH333" s="41"/>
      <c r="WI333" s="41"/>
      <c r="WJ333" s="41"/>
      <c r="WK333" s="41"/>
      <c r="WL333" s="41"/>
      <c r="WM333" s="41"/>
      <c r="WN333" s="41"/>
      <c r="WO333" s="41"/>
      <c r="WP333" s="41"/>
      <c r="WQ333" s="41"/>
      <c r="WR333" s="41"/>
      <c r="WS333" s="41"/>
      <c r="WT333" s="41"/>
      <c r="WU333" s="41"/>
      <c r="WV333" s="41"/>
      <c r="WW333" s="41"/>
      <c r="WX333" s="41"/>
      <c r="WY333" s="41"/>
      <c r="WZ333" s="41"/>
      <c r="XA333" s="41"/>
      <c r="XB333" s="41"/>
      <c r="XC333" s="41"/>
      <c r="XD333" s="41"/>
      <c r="XE333" s="41"/>
      <c r="XF333" s="41"/>
      <c r="XG333" s="41"/>
      <c r="XH333" s="41"/>
      <c r="XI333" s="41"/>
      <c r="XJ333" s="41"/>
      <c r="XK333" s="41"/>
      <c r="XL333" s="41"/>
      <c r="XM333" s="41"/>
      <c r="XN333" s="41"/>
      <c r="XO333" s="41"/>
      <c r="XP333" s="41"/>
      <c r="XQ333" s="41"/>
      <c r="XR333" s="41"/>
      <c r="XS333" s="41"/>
      <c r="XT333" s="41"/>
      <c r="XU333" s="41"/>
      <c r="XV333" s="41"/>
      <c r="XW333" s="41"/>
      <c r="XX333" s="41"/>
      <c r="XY333" s="41"/>
      <c r="XZ333" s="41"/>
      <c r="YA333" s="41"/>
      <c r="YB333" s="41"/>
      <c r="YC333" s="41"/>
      <c r="YD333" s="41"/>
      <c r="YE333" s="41"/>
      <c r="YF333" s="41"/>
      <c r="YG333" s="41"/>
      <c r="YH333" s="41"/>
      <c r="YI333" s="41"/>
      <c r="YJ333" s="41"/>
      <c r="YK333" s="41"/>
      <c r="YL333" s="41"/>
      <c r="YM333" s="41"/>
      <c r="YN333" s="41"/>
      <c r="YO333" s="41"/>
      <c r="YP333" s="41"/>
      <c r="YQ333" s="41"/>
      <c r="YR333" s="41"/>
      <c r="YS333" s="41"/>
      <c r="YT333" s="41"/>
      <c r="YU333" s="41"/>
      <c r="YV333" s="41"/>
      <c r="YW333" s="41"/>
      <c r="YX333" s="41"/>
      <c r="YY333" s="41"/>
      <c r="YZ333" s="41"/>
      <c r="ZA333" s="41"/>
      <c r="ZB333" s="41"/>
      <c r="ZC333" s="41"/>
      <c r="ZD333" s="41"/>
      <c r="ZE333" s="41"/>
      <c r="ZF333" s="41"/>
      <c r="ZG333" s="41"/>
      <c r="ZH333" s="41"/>
      <c r="ZI333" s="41"/>
      <c r="ZJ333" s="41"/>
      <c r="ZK333" s="41"/>
      <c r="ZL333" s="41"/>
      <c r="ZM333" s="41"/>
      <c r="ZN333" s="41"/>
      <c r="ZO333" s="41"/>
      <c r="ZP333" s="41"/>
      <c r="ZQ333" s="41"/>
      <c r="ZR333" s="41"/>
      <c r="ZS333" s="41"/>
      <c r="ZT333" s="41"/>
      <c r="ZU333" s="41"/>
      <c r="ZV333" s="41"/>
      <c r="ZW333" s="41"/>
      <c r="ZX333" s="41"/>
      <c r="ZY333" s="41"/>
      <c r="ZZ333" s="41"/>
      <c r="AAA333" s="41"/>
      <c r="AAB333" s="41"/>
      <c r="AAC333" s="41"/>
      <c r="AAD333" s="41"/>
      <c r="AAE333" s="41"/>
      <c r="AAF333" s="41"/>
      <c r="AAG333" s="41"/>
      <c r="AAH333" s="41"/>
      <c r="AAI333" s="41"/>
      <c r="AAJ333" s="41"/>
      <c r="AAK333" s="41"/>
      <c r="AAL333" s="41"/>
      <c r="AAM333" s="41"/>
      <c r="AAN333" s="41"/>
      <c r="AAO333" s="41"/>
      <c r="AAP333" s="41"/>
      <c r="AAQ333" s="41"/>
      <c r="AAR333" s="41"/>
      <c r="AAS333" s="41"/>
      <c r="AAT333" s="41"/>
      <c r="AAU333" s="41"/>
      <c r="AAV333" s="41"/>
      <c r="AAW333" s="41"/>
      <c r="AAX333" s="41"/>
      <c r="AAY333" s="41"/>
      <c r="AAZ333" s="41"/>
      <c r="ABA333" s="41"/>
      <c r="ABB333" s="41"/>
      <c r="ABC333" s="41"/>
      <c r="ABD333" s="41"/>
      <c r="ABE333" s="41"/>
      <c r="ABF333" s="41"/>
      <c r="ABG333" s="41"/>
      <c r="ABH333" s="41"/>
      <c r="ABI333" s="41"/>
      <c r="ABJ333" s="41"/>
      <c r="ABK333" s="41"/>
      <c r="ABL333" s="41"/>
      <c r="ABM333" s="41"/>
      <c r="ABN333" s="41"/>
      <c r="ABO333" s="41"/>
      <c r="ABP333" s="41"/>
      <c r="ABQ333" s="41"/>
      <c r="ABR333" s="41"/>
      <c r="ABS333" s="41"/>
      <c r="ABT333" s="41"/>
      <c r="ABU333" s="41"/>
      <c r="ABV333" s="41"/>
      <c r="ABW333" s="41"/>
      <c r="ABX333" s="41"/>
      <c r="ABY333" s="41"/>
      <c r="ABZ333" s="41"/>
      <c r="ACA333" s="41"/>
      <c r="ACB333" s="41"/>
      <c r="ACC333" s="41"/>
      <c r="ACD333" s="41"/>
      <c r="ACE333" s="41"/>
      <c r="ACF333" s="41"/>
      <c r="ACG333" s="41"/>
      <c r="ACH333" s="41"/>
      <c r="ACI333" s="41"/>
      <c r="ACJ333" s="41"/>
      <c r="ACK333" s="41"/>
      <c r="ACL333" s="41"/>
      <c r="ACM333" s="41"/>
      <c r="ACN333" s="41"/>
      <c r="ACO333" s="41">
        <f>'Monthly Export Inspections'!$OM296</f>
        <v>9591.9630527006193</v>
      </c>
      <c r="ACP333" s="41">
        <f>'Monthly Export Inspections'!$OM296</f>
        <v>9591.9630527006193</v>
      </c>
      <c r="ACQ333" s="41">
        <f>'Monthly Export Inspections'!$OM296</f>
        <v>9591.9630527006193</v>
      </c>
      <c r="ACR333" s="41">
        <f>'Monthly Export Inspections'!$ON296</f>
        <v>12129.859506990551</v>
      </c>
      <c r="ACS333" s="41">
        <f>'Monthly Export Inspections'!$ON296</f>
        <v>12129.859506990551</v>
      </c>
      <c r="ACT333" s="41">
        <f>'Monthly Export Inspections'!$ON296</f>
        <v>12129.859506990551</v>
      </c>
      <c r="ACU333" s="41">
        <f>'Monthly Export Inspections'!$ON296</f>
        <v>12129.859506990551</v>
      </c>
      <c r="ACV333" s="41">
        <f>'Monthly Export Inspections'!$OO296</f>
        <v>12471.659558205794</v>
      </c>
      <c r="ACW333" s="41">
        <f>'Monthly Export Inspections'!$OO296</f>
        <v>12471.659558205794</v>
      </c>
      <c r="ACX333" s="41">
        <f>'Monthly Export Inspections'!$OO296</f>
        <v>12471.659558205794</v>
      </c>
      <c r="ACY333" s="41">
        <f>'Monthly Export Inspections'!$OO296</f>
        <v>12471.659558205794</v>
      </c>
      <c r="ACZ333" s="41">
        <f>'Monthly Export Inspections'!$OP296</f>
        <v>14280.579576026612</v>
      </c>
      <c r="ADA333" s="41">
        <f>'Monthly Export Inspections'!$OP296</f>
        <v>14280.579576026612</v>
      </c>
      <c r="ADB333" s="41">
        <f>'Monthly Export Inspections'!$OP296</f>
        <v>14280.579576026612</v>
      </c>
      <c r="ADC333" s="41">
        <f>'Monthly Export Inspections'!$OP296</f>
        <v>14280.579576026612</v>
      </c>
      <c r="ADD333" s="41">
        <f>'Monthly Export Inspections'!$OP296</f>
        <v>14280.579576026612</v>
      </c>
      <c r="ADE333" s="41">
        <f>'Monthly Export Inspections'!$OP296</f>
        <v>14280.579576026612</v>
      </c>
      <c r="ADF333" s="41">
        <f>'Monthly Export Inspections'!$OP296</f>
        <v>14280.579576026612</v>
      </c>
      <c r="ADG333" s="41">
        <f>'Monthly Export Inspections'!$OP296</f>
        <v>14280.579576026612</v>
      </c>
      <c r="ADH333" s="41"/>
      <c r="ADI333" s="41"/>
      <c r="ADJ333" s="41"/>
      <c r="ADK333" s="41"/>
      <c r="ADL333" s="41"/>
      <c r="ADM333" s="41"/>
      <c r="ADN333" s="41"/>
      <c r="ADO333" s="41"/>
      <c r="ADP333" s="41"/>
    </row>
    <row r="334" spans="1:796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9"/>
      <c r="ND334" s="39"/>
      <c r="NE334" s="39"/>
      <c r="NF334" s="39"/>
      <c r="NG334" s="39"/>
      <c r="NH334" s="39"/>
      <c r="NI334" s="39"/>
      <c r="NJ334" s="39"/>
      <c r="NK334" s="39"/>
      <c r="NL334" s="39"/>
      <c r="NM334" s="39"/>
      <c r="NN334" s="39"/>
      <c r="NO334" s="39"/>
      <c r="NP334" s="39"/>
      <c r="NQ334" s="39"/>
      <c r="NR334" s="39"/>
      <c r="NS334" s="39"/>
      <c r="NT334" s="39"/>
      <c r="NU334" s="39"/>
      <c r="NV334" s="39"/>
      <c r="NW334" s="39"/>
      <c r="NX334" s="39"/>
      <c r="NY334" s="39"/>
      <c r="NZ334" s="39"/>
      <c r="OA334" s="39"/>
      <c r="OB334" s="39"/>
      <c r="OC334" s="39"/>
      <c r="OD334" s="39"/>
      <c r="OE334" s="39"/>
      <c r="OF334" s="39"/>
      <c r="OG334" s="39"/>
      <c r="OH334" s="39"/>
      <c r="OI334" s="39"/>
      <c r="OJ334" s="39"/>
      <c r="OK334" s="39"/>
      <c r="OL334" s="39"/>
      <c r="OM334" s="39"/>
      <c r="ON334" s="39"/>
      <c r="OO334" s="39"/>
      <c r="OP334" s="39"/>
      <c r="OQ334" s="39"/>
      <c r="OR334" s="39"/>
      <c r="OS334" s="39"/>
      <c r="OT334" s="39"/>
      <c r="OU334" s="39"/>
      <c r="OV334" s="39"/>
      <c r="OW334" s="39"/>
      <c r="OX334" s="39"/>
      <c r="OY334" s="39"/>
      <c r="OZ334" s="39"/>
      <c r="PA334" s="39"/>
      <c r="PB334" s="39"/>
      <c r="PC334" s="39"/>
      <c r="PD334" s="39"/>
      <c r="PE334" s="39"/>
      <c r="PF334" s="39"/>
      <c r="PG334" s="39"/>
      <c r="PH334" s="39"/>
      <c r="PI334" s="39"/>
      <c r="PJ334" s="39"/>
      <c r="PK334" s="39"/>
      <c r="PL334" s="39"/>
      <c r="PM334" s="39"/>
      <c r="PN334" s="39"/>
      <c r="PO334" s="39"/>
      <c r="PP334" s="39"/>
      <c r="PQ334" s="39"/>
      <c r="PR334" s="39"/>
      <c r="PS334" s="39"/>
      <c r="PT334" s="39"/>
      <c r="PU334" s="39"/>
      <c r="PV334" s="39"/>
      <c r="PW334" s="39"/>
      <c r="PX334" s="39"/>
      <c r="PY334" s="39"/>
      <c r="PZ334" s="39"/>
      <c r="QA334" s="39"/>
      <c r="QB334" s="39"/>
      <c r="QC334" s="39"/>
      <c r="QD334" s="39"/>
      <c r="QE334" s="39"/>
      <c r="QF334" s="39"/>
      <c r="QG334" s="39"/>
      <c r="QH334" s="39"/>
      <c r="QI334" s="39"/>
      <c r="QJ334" s="39"/>
      <c r="QK334" s="39"/>
      <c r="QL334" s="39"/>
      <c r="QM334" s="39"/>
      <c r="QN334" s="39"/>
      <c r="QO334" s="39"/>
      <c r="QP334" s="39"/>
      <c r="QQ334" s="39"/>
      <c r="QR334" s="39"/>
      <c r="QS334" s="39"/>
      <c r="QT334" s="39"/>
      <c r="QU334" s="39"/>
    </row>
    <row r="335" spans="1:796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42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</row>
    <row r="336" spans="1:796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43"/>
      <c r="OZ336" s="43"/>
      <c r="PA336" s="43"/>
      <c r="PB336" s="43"/>
      <c r="PC336" s="43"/>
      <c r="PD336" s="43"/>
      <c r="PE336" s="43"/>
      <c r="PF336" s="43"/>
      <c r="PG336" s="43"/>
      <c r="PH336" s="43"/>
      <c r="PI336" s="43"/>
      <c r="PJ336" s="43"/>
      <c r="PK336" s="43"/>
      <c r="PL336" s="43"/>
      <c r="PM336" s="43"/>
      <c r="PN336" s="43"/>
      <c r="PO336" s="43"/>
      <c r="PP336" s="43"/>
      <c r="PQ336" s="43"/>
      <c r="PR336" s="43"/>
      <c r="PS336" s="43"/>
      <c r="PT336" s="43"/>
      <c r="PU336" s="43"/>
      <c r="PV336" s="43"/>
      <c r="PW336" s="43"/>
      <c r="PX336" s="43"/>
      <c r="PY336" s="43"/>
      <c r="PZ336" s="43"/>
      <c r="QA336" s="43"/>
      <c r="QB336" s="43"/>
      <c r="QC336" s="43"/>
      <c r="QD336" s="43"/>
      <c r="QE336" s="43"/>
      <c r="QF336" s="43"/>
      <c r="QG336" s="43"/>
      <c r="QH336" s="43"/>
      <c r="QI336" s="43"/>
      <c r="QJ336" s="43"/>
      <c r="QK336" s="43"/>
      <c r="QL336" s="43"/>
      <c r="QM336" s="43"/>
      <c r="QN336" s="43"/>
      <c r="QO336" s="43"/>
      <c r="QP336" s="43"/>
      <c r="QQ336" s="43"/>
      <c r="QR336" s="43"/>
      <c r="QS336" s="43"/>
      <c r="QT336" s="43"/>
      <c r="QU336" s="43"/>
      <c r="VD336">
        <f t="shared" ref="VD336:VU336" si="234">VD323/VD320</f>
        <v>0.37479617359441708</v>
      </c>
      <c r="VE336">
        <f t="shared" si="234"/>
        <v>0.49627019785696852</v>
      </c>
      <c r="VF336">
        <f t="shared" si="234"/>
        <v>0.53033283993389757</v>
      </c>
      <c r="VG336">
        <f t="shared" si="234"/>
        <v>0.47702496515687259</v>
      </c>
      <c r="VH336">
        <f t="shared" si="234"/>
        <v>0.53649685806628544</v>
      </c>
      <c r="VI336">
        <f t="shared" si="234"/>
        <v>0.57008806611766261</v>
      </c>
      <c r="VJ336">
        <f t="shared" si="234"/>
        <v>0.66921935351483397</v>
      </c>
      <c r="VK336">
        <f t="shared" si="234"/>
        <v>0.57828721478921996</v>
      </c>
      <c r="VL336">
        <f t="shared" si="234"/>
        <v>0.66505122284264284</v>
      </c>
      <c r="VM336">
        <f>VM323/VM320</f>
        <v>0.75506955749269011</v>
      </c>
      <c r="VN336">
        <f t="shared" si="234"/>
        <v>0.64809794111887697</v>
      </c>
      <c r="VO336">
        <f t="shared" si="234"/>
        <v>0.80129848265778825</v>
      </c>
      <c r="VP336">
        <f t="shared" si="234"/>
        <v>0.64793414181257547</v>
      </c>
      <c r="VQ336">
        <f t="shared" si="234"/>
        <v>0.58941622492142187</v>
      </c>
      <c r="VR336">
        <f t="shared" si="234"/>
        <v>0.65129908897408773</v>
      </c>
      <c r="VS336">
        <f t="shared" si="234"/>
        <v>0.58588069804141962</v>
      </c>
      <c r="VT336">
        <f t="shared" si="234"/>
        <v>0.65754134690078658</v>
      </c>
      <c r="VU336">
        <f t="shared" si="234"/>
        <v>0.5568494942071347</v>
      </c>
      <c r="VV336">
        <f>VV323/VV320</f>
        <v>0.42729872351814135</v>
      </c>
      <c r="VW336">
        <f>VW323/VW320</f>
        <v>0.5433125165723981</v>
      </c>
      <c r="VX336">
        <f>VX323/VX320</f>
        <v>0.56940496245224093</v>
      </c>
      <c r="VY336">
        <f>VY323/VY320</f>
        <v>0.51502776884070089</v>
      </c>
      <c r="VZ336">
        <f>VZ323/VZ320</f>
        <v>0.50526123577868376</v>
      </c>
    </row>
    <row r="337" spans="2:463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43"/>
      <c r="OZ337" s="43"/>
      <c r="PA337" s="43"/>
      <c r="PB337" s="43"/>
      <c r="PC337" s="43"/>
      <c r="PD337" s="43"/>
      <c r="PE337" s="43"/>
      <c r="PF337" s="43"/>
      <c r="PG337" s="43"/>
      <c r="PH337" s="43"/>
      <c r="PI337" s="43"/>
      <c r="PJ337" s="43"/>
      <c r="PK337" s="43"/>
      <c r="PL337" s="43"/>
      <c r="PM337" s="43"/>
      <c r="PN337" s="43"/>
      <c r="PO337" s="43"/>
      <c r="PP337" s="43"/>
      <c r="PQ337" s="43"/>
      <c r="PR337" s="43"/>
      <c r="PS337" s="43"/>
      <c r="PT337" s="43"/>
      <c r="PU337" s="43"/>
      <c r="PV337" s="43"/>
      <c r="PW337" s="43"/>
      <c r="PX337" s="43"/>
      <c r="PY337" s="43"/>
      <c r="PZ337" s="43"/>
      <c r="QA337" s="43"/>
      <c r="QB337" s="43"/>
      <c r="QC337" s="43"/>
      <c r="QD337" s="43"/>
      <c r="QE337" s="43"/>
      <c r="QF337" s="43"/>
      <c r="QG337" s="43"/>
      <c r="QH337" s="43"/>
      <c r="QI337" s="43"/>
      <c r="QJ337" s="43"/>
      <c r="QK337" s="43"/>
      <c r="QL337" s="43"/>
      <c r="QM337" s="43"/>
      <c r="QN337" s="43"/>
      <c r="QO337" s="43"/>
      <c r="QP337" s="43"/>
      <c r="QQ337" s="43"/>
      <c r="QR337" s="43"/>
      <c r="QS337" s="43"/>
      <c r="QT337" s="43"/>
      <c r="QU337" s="43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81CA-3BB0-49EA-92DB-3D5687288EE7}">
  <dimension ref="A1:PO321"/>
  <sheetViews>
    <sheetView zoomScaleNormal="100" workbookViewId="0">
      <pane xSplit="1" ySplit="2" topLeftCell="NS271" activePane="bottomRight" state="frozen"/>
      <selection activeCell="T1837" sqref="T1837"/>
      <selection pane="topRight" activeCell="T1837" sqref="T1837"/>
      <selection pane="bottomLeft" activeCell="T1837" sqref="T1837"/>
      <selection pane="bottomRight" activeCell="T1837" sqref="T1837"/>
    </sheetView>
  </sheetViews>
  <sheetFormatPr defaultColWidth="8.7109375" defaultRowHeight="15"/>
  <cols>
    <col min="1" max="1" width="26.42578125" customWidth="1"/>
    <col min="2" max="28" width="8" customWidth="1"/>
    <col min="29" max="32" width="8.85546875" bestFit="1" customWidth="1"/>
    <col min="35" max="337" width="8.42578125" customWidth="1"/>
    <col min="338" max="350" width="8.85546875" bestFit="1" customWidth="1"/>
    <col min="351" max="351" width="9.42578125" bestFit="1" customWidth="1"/>
    <col min="352" max="358" width="8.85546875" bestFit="1" customWidth="1"/>
    <col min="359" max="359" width="9.42578125" bestFit="1" customWidth="1"/>
    <col min="360" max="360" width="9.85546875" bestFit="1" customWidth="1"/>
    <col min="361" max="363" width="8.85546875" bestFit="1" customWidth="1"/>
    <col min="364" max="365" width="9.28515625" bestFit="1" customWidth="1"/>
    <col min="366" max="371" width="8.85546875" bestFit="1" customWidth="1"/>
    <col min="372" max="378" width="9.42578125" bestFit="1" customWidth="1"/>
    <col min="379" max="381" width="8.85546875" bestFit="1" customWidth="1"/>
    <col min="382" max="382" width="9.42578125" bestFit="1" customWidth="1"/>
    <col min="383" max="383" width="8.85546875" bestFit="1" customWidth="1"/>
    <col min="384" max="389" width="9.42578125" bestFit="1" customWidth="1"/>
    <col min="390" max="400" width="8.85546875" bestFit="1" customWidth="1"/>
    <col min="401" max="401" width="10.140625" bestFit="1" customWidth="1"/>
    <col min="402" max="407" width="8.85546875" bestFit="1" customWidth="1"/>
    <col min="408" max="412" width="10.140625" bestFit="1" customWidth="1"/>
    <col min="413" max="419" width="8.85546875" bestFit="1" customWidth="1"/>
    <col min="420" max="424" width="10.140625" bestFit="1" customWidth="1"/>
    <col min="425" max="431" width="8.85546875" bestFit="1" customWidth="1"/>
  </cols>
  <sheetData>
    <row r="1" spans="1:431" s="46" customFormat="1" ht="21.75" thickBot="1">
      <c r="A1" s="44" t="s">
        <v>316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s="45"/>
      <c r="AB1" s="45"/>
      <c r="AC1"/>
      <c r="AD1"/>
      <c r="AE1"/>
      <c r="AF1"/>
      <c r="AG1"/>
      <c r="AH1"/>
      <c r="AI1" s="46" t="s">
        <v>317</v>
      </c>
    </row>
    <row r="2" spans="1:431" s="46" customFormat="1" ht="15.75" thickBot="1">
      <c r="A2" s="47"/>
      <c r="B2" s="48" t="s">
        <v>318</v>
      </c>
      <c r="C2" s="48" t="s">
        <v>319</v>
      </c>
      <c r="D2" s="48" t="s">
        <v>320</v>
      </c>
      <c r="E2" s="48" t="s">
        <v>321</v>
      </c>
      <c r="F2" s="48" t="s">
        <v>322</v>
      </c>
      <c r="G2" s="48" t="s">
        <v>323</v>
      </c>
      <c r="H2" s="48" t="s">
        <v>324</v>
      </c>
      <c r="I2" s="48" t="s">
        <v>325</v>
      </c>
      <c r="J2" s="48" t="s">
        <v>326</v>
      </c>
      <c r="K2" s="48" t="s">
        <v>327</v>
      </c>
      <c r="L2" s="48" t="s">
        <v>328</v>
      </c>
      <c r="M2" s="48" t="s">
        <v>329</v>
      </c>
      <c r="N2" s="48" t="s">
        <v>330</v>
      </c>
      <c r="O2" s="48" t="s">
        <v>331</v>
      </c>
      <c r="P2" s="48" t="s">
        <v>332</v>
      </c>
      <c r="Q2" s="48" t="s">
        <v>333</v>
      </c>
      <c r="R2" s="48" t="s">
        <v>334</v>
      </c>
      <c r="S2" s="48" t="s">
        <v>335</v>
      </c>
      <c r="T2" s="48" t="s">
        <v>336</v>
      </c>
      <c r="U2" s="48" t="s">
        <v>337</v>
      </c>
      <c r="V2" s="48" t="s">
        <v>338</v>
      </c>
      <c r="W2" s="48" t="s">
        <v>339</v>
      </c>
      <c r="X2" s="48" t="s">
        <v>340</v>
      </c>
      <c r="Y2" s="48" t="s">
        <v>341</v>
      </c>
      <c r="Z2" s="48" t="s">
        <v>342</v>
      </c>
      <c r="AA2" s="48" t="s">
        <v>343</v>
      </c>
      <c r="AB2" s="48" t="s">
        <v>344</v>
      </c>
      <c r="AC2" s="48" t="s">
        <v>345</v>
      </c>
      <c r="AD2" s="48" t="s">
        <v>346</v>
      </c>
      <c r="AE2" s="48" t="s">
        <v>347</v>
      </c>
      <c r="AF2" s="48" t="s">
        <v>348</v>
      </c>
      <c r="AG2" s="49"/>
      <c r="AH2"/>
      <c r="AI2" s="50">
        <v>34213</v>
      </c>
      <c r="AJ2" s="50">
        <v>34243</v>
      </c>
      <c r="AK2" s="50">
        <v>34274</v>
      </c>
      <c r="AL2" s="50">
        <v>34304</v>
      </c>
      <c r="AM2" s="50">
        <v>34335</v>
      </c>
      <c r="AN2" s="50">
        <v>34366</v>
      </c>
      <c r="AO2" s="50">
        <v>34394</v>
      </c>
      <c r="AP2" s="50">
        <v>34425</v>
      </c>
      <c r="AQ2" s="50">
        <v>34455</v>
      </c>
      <c r="AR2" s="50">
        <v>34486</v>
      </c>
      <c r="AS2" s="50">
        <v>34516</v>
      </c>
      <c r="AT2" s="50">
        <v>34547</v>
      </c>
      <c r="AU2" s="50">
        <v>34578</v>
      </c>
      <c r="AV2" s="50">
        <v>34608</v>
      </c>
      <c r="AW2" s="50">
        <v>34639</v>
      </c>
      <c r="AX2" s="50">
        <v>34669</v>
      </c>
      <c r="AY2" s="50">
        <v>34700</v>
      </c>
      <c r="AZ2" s="50">
        <v>34731</v>
      </c>
      <c r="BA2" s="50">
        <v>34759</v>
      </c>
      <c r="BB2" s="50">
        <v>34790</v>
      </c>
      <c r="BC2" s="50">
        <v>34820</v>
      </c>
      <c r="BD2" s="50">
        <v>34851</v>
      </c>
      <c r="BE2" s="50">
        <v>34881</v>
      </c>
      <c r="BF2" s="50">
        <v>34912</v>
      </c>
      <c r="BG2" s="50">
        <v>34943</v>
      </c>
      <c r="BH2" s="50">
        <v>34973</v>
      </c>
      <c r="BI2" s="50">
        <v>35004</v>
      </c>
      <c r="BJ2" s="50">
        <v>35034</v>
      </c>
      <c r="BK2" s="50">
        <v>35065</v>
      </c>
      <c r="BL2" s="50">
        <v>35096</v>
      </c>
      <c r="BM2" s="50">
        <v>35125</v>
      </c>
      <c r="BN2" s="50">
        <v>35156</v>
      </c>
      <c r="BO2" s="50">
        <v>35186</v>
      </c>
      <c r="BP2" s="50">
        <v>35217</v>
      </c>
      <c r="BQ2" s="50">
        <v>35247</v>
      </c>
      <c r="BR2" s="50">
        <v>35278</v>
      </c>
      <c r="BS2" s="50">
        <v>35309</v>
      </c>
      <c r="BT2" s="50">
        <v>35339</v>
      </c>
      <c r="BU2" s="50">
        <v>35370</v>
      </c>
      <c r="BV2" s="50">
        <v>35400</v>
      </c>
      <c r="BW2" s="50">
        <v>35431</v>
      </c>
      <c r="BX2" s="50">
        <v>35462</v>
      </c>
      <c r="BY2" s="50">
        <v>35490</v>
      </c>
      <c r="BZ2" s="50">
        <v>35521</v>
      </c>
      <c r="CA2" s="50">
        <v>35551</v>
      </c>
      <c r="CB2" s="50">
        <v>35582</v>
      </c>
      <c r="CC2" s="50">
        <v>35612</v>
      </c>
      <c r="CD2" s="50">
        <v>35643</v>
      </c>
      <c r="CE2" s="50">
        <v>35674</v>
      </c>
      <c r="CF2" s="50">
        <v>35704</v>
      </c>
      <c r="CG2" s="50">
        <v>35735</v>
      </c>
      <c r="CH2" s="50">
        <v>35765</v>
      </c>
      <c r="CI2" s="50">
        <v>35796</v>
      </c>
      <c r="CJ2" s="50">
        <v>35827</v>
      </c>
      <c r="CK2" s="50">
        <v>35855</v>
      </c>
      <c r="CL2" s="50">
        <v>35886</v>
      </c>
      <c r="CM2" s="50">
        <v>35916</v>
      </c>
      <c r="CN2" s="50">
        <v>35947</v>
      </c>
      <c r="CO2" s="50">
        <v>35977</v>
      </c>
      <c r="CP2" s="50">
        <v>36008</v>
      </c>
      <c r="CQ2" s="50">
        <v>36039</v>
      </c>
      <c r="CR2" s="50">
        <v>36069</v>
      </c>
      <c r="CS2" s="50">
        <v>36100</v>
      </c>
      <c r="CT2" s="50">
        <v>36130</v>
      </c>
      <c r="CU2" s="50">
        <v>36161</v>
      </c>
      <c r="CV2" s="50">
        <v>36192</v>
      </c>
      <c r="CW2" s="50">
        <v>36220</v>
      </c>
      <c r="CX2" s="50">
        <v>36251</v>
      </c>
      <c r="CY2" s="50">
        <v>36281</v>
      </c>
      <c r="CZ2" s="50">
        <v>36312</v>
      </c>
      <c r="DA2" s="50">
        <v>36342</v>
      </c>
      <c r="DB2" s="50">
        <v>36373</v>
      </c>
      <c r="DC2" s="50">
        <v>36404</v>
      </c>
      <c r="DD2" s="50">
        <v>36434</v>
      </c>
      <c r="DE2" s="50">
        <v>36465</v>
      </c>
      <c r="DF2" s="50">
        <v>36495</v>
      </c>
      <c r="DG2" s="50">
        <v>36526</v>
      </c>
      <c r="DH2" s="50">
        <v>36557</v>
      </c>
      <c r="DI2" s="50">
        <v>36586</v>
      </c>
      <c r="DJ2" s="50">
        <v>36617</v>
      </c>
      <c r="DK2" s="50">
        <v>36647</v>
      </c>
      <c r="DL2" s="50">
        <v>36678</v>
      </c>
      <c r="DM2" s="50">
        <v>36708</v>
      </c>
      <c r="DN2" s="50">
        <v>36739</v>
      </c>
      <c r="DO2" s="50">
        <v>36770</v>
      </c>
      <c r="DP2" s="50">
        <v>36800</v>
      </c>
      <c r="DQ2" s="50">
        <v>36831</v>
      </c>
      <c r="DR2" s="50">
        <v>36861</v>
      </c>
      <c r="DS2" s="50">
        <v>36892</v>
      </c>
      <c r="DT2" s="50">
        <v>36923</v>
      </c>
      <c r="DU2" s="50">
        <v>36951</v>
      </c>
      <c r="DV2" s="50">
        <v>36982</v>
      </c>
      <c r="DW2" s="50">
        <v>37012</v>
      </c>
      <c r="DX2" s="50">
        <v>37043</v>
      </c>
      <c r="DY2" s="50">
        <v>37073</v>
      </c>
      <c r="DZ2" s="50">
        <v>37104</v>
      </c>
      <c r="EA2" s="50">
        <v>37135</v>
      </c>
      <c r="EB2" s="50">
        <v>37165</v>
      </c>
      <c r="EC2" s="50">
        <v>37196</v>
      </c>
      <c r="ED2" s="50">
        <v>37226</v>
      </c>
      <c r="EE2" s="50">
        <v>37257</v>
      </c>
      <c r="EF2" s="50">
        <v>37288</v>
      </c>
      <c r="EG2" s="50">
        <v>37316</v>
      </c>
      <c r="EH2" s="50">
        <v>37347</v>
      </c>
      <c r="EI2" s="50">
        <v>37377</v>
      </c>
      <c r="EJ2" s="50">
        <v>37408</v>
      </c>
      <c r="EK2" s="50">
        <v>37438</v>
      </c>
      <c r="EL2" s="50">
        <v>37469</v>
      </c>
      <c r="EM2" s="50">
        <v>37500</v>
      </c>
      <c r="EN2" s="50">
        <v>37530</v>
      </c>
      <c r="EO2" s="50">
        <v>37561</v>
      </c>
      <c r="EP2" s="50">
        <v>37591</v>
      </c>
      <c r="EQ2" s="50">
        <v>37622</v>
      </c>
      <c r="ER2" s="50">
        <v>37653</v>
      </c>
      <c r="ES2" s="50">
        <v>37681</v>
      </c>
      <c r="ET2" s="50">
        <v>37712</v>
      </c>
      <c r="EU2" s="50">
        <v>37742</v>
      </c>
      <c r="EV2" s="50">
        <v>37773</v>
      </c>
      <c r="EW2" s="50">
        <v>37803</v>
      </c>
      <c r="EX2" s="50">
        <v>37834</v>
      </c>
      <c r="EY2" s="50">
        <v>37865</v>
      </c>
      <c r="EZ2" s="50">
        <v>37895</v>
      </c>
      <c r="FA2" s="50">
        <v>37926</v>
      </c>
      <c r="FB2" s="50">
        <v>37956</v>
      </c>
      <c r="FC2" s="50">
        <v>37987</v>
      </c>
      <c r="FD2" s="50">
        <v>38018</v>
      </c>
      <c r="FE2" s="50">
        <v>38047</v>
      </c>
      <c r="FF2" s="50">
        <v>38078</v>
      </c>
      <c r="FG2" s="50">
        <v>38108</v>
      </c>
      <c r="FH2" s="50">
        <v>38139</v>
      </c>
      <c r="FI2" s="50">
        <v>38169</v>
      </c>
      <c r="FJ2" s="50">
        <v>38200</v>
      </c>
      <c r="FK2" s="50">
        <v>38231</v>
      </c>
      <c r="FL2" s="50">
        <v>38261</v>
      </c>
      <c r="FM2" s="50">
        <v>38292</v>
      </c>
      <c r="FN2" s="50">
        <v>38322</v>
      </c>
      <c r="FO2" s="50">
        <v>38353</v>
      </c>
      <c r="FP2" s="50">
        <v>38384</v>
      </c>
      <c r="FQ2" s="50">
        <v>38412</v>
      </c>
      <c r="FR2" s="50">
        <v>38443</v>
      </c>
      <c r="FS2" s="50">
        <v>38473</v>
      </c>
      <c r="FT2" s="50">
        <v>38504</v>
      </c>
      <c r="FU2" s="50">
        <v>38534</v>
      </c>
      <c r="FV2" s="50">
        <v>38565</v>
      </c>
      <c r="FW2" s="50">
        <v>38596</v>
      </c>
      <c r="FX2" s="50">
        <v>38626</v>
      </c>
      <c r="FY2" s="50">
        <v>38657</v>
      </c>
      <c r="FZ2" s="50">
        <v>38687</v>
      </c>
      <c r="GA2" s="50">
        <v>38718</v>
      </c>
      <c r="GB2" s="50">
        <v>38749</v>
      </c>
      <c r="GC2" s="50">
        <v>38777</v>
      </c>
      <c r="GD2" s="50">
        <v>38808</v>
      </c>
      <c r="GE2" s="50">
        <v>38838</v>
      </c>
      <c r="GF2" s="50">
        <v>38869</v>
      </c>
      <c r="GG2" s="50">
        <v>38899</v>
      </c>
      <c r="GH2" s="50">
        <v>38930</v>
      </c>
      <c r="GI2" s="50">
        <v>38961</v>
      </c>
      <c r="GJ2" s="50">
        <v>38991</v>
      </c>
      <c r="GK2" s="50">
        <v>39022</v>
      </c>
      <c r="GL2" s="50">
        <v>39052</v>
      </c>
      <c r="GM2" s="50">
        <v>39083</v>
      </c>
      <c r="GN2" s="50">
        <v>39114</v>
      </c>
      <c r="GO2" s="50">
        <v>39142</v>
      </c>
      <c r="GP2" s="50">
        <v>39173</v>
      </c>
      <c r="GQ2" s="50">
        <v>39203</v>
      </c>
      <c r="GR2" s="50">
        <v>39234</v>
      </c>
      <c r="GS2" s="50">
        <v>39264</v>
      </c>
      <c r="GT2" s="50">
        <v>39295</v>
      </c>
      <c r="GU2" s="50">
        <v>39326</v>
      </c>
      <c r="GV2" s="50">
        <v>39356</v>
      </c>
      <c r="GW2" s="50">
        <v>39387</v>
      </c>
      <c r="GX2" s="50">
        <v>39417</v>
      </c>
      <c r="GY2" s="50">
        <v>39448</v>
      </c>
      <c r="GZ2" s="50">
        <v>39479</v>
      </c>
      <c r="HA2" s="50">
        <v>39508</v>
      </c>
      <c r="HB2" s="50">
        <v>39539</v>
      </c>
      <c r="HC2" s="50">
        <v>39569</v>
      </c>
      <c r="HD2" s="50">
        <v>39600</v>
      </c>
      <c r="HE2" s="50">
        <v>39630</v>
      </c>
      <c r="HF2" s="50">
        <v>39661</v>
      </c>
      <c r="HG2" s="50">
        <v>39692</v>
      </c>
      <c r="HH2" s="50">
        <v>39722</v>
      </c>
      <c r="HI2" s="50">
        <v>39753</v>
      </c>
      <c r="HJ2" s="50">
        <v>39783</v>
      </c>
      <c r="HK2" s="50">
        <v>39814</v>
      </c>
      <c r="HL2" s="50">
        <v>39845</v>
      </c>
      <c r="HM2" s="50">
        <v>39873</v>
      </c>
      <c r="HN2" s="50">
        <v>39904</v>
      </c>
      <c r="HO2" s="50">
        <v>39934</v>
      </c>
      <c r="HP2" s="50">
        <v>39965</v>
      </c>
      <c r="HQ2" s="50">
        <v>39995</v>
      </c>
      <c r="HR2" s="50">
        <v>40026</v>
      </c>
      <c r="HS2" s="50">
        <v>40057</v>
      </c>
      <c r="HT2" s="50">
        <v>40087</v>
      </c>
      <c r="HU2" s="50">
        <v>40118</v>
      </c>
      <c r="HV2" s="50">
        <v>40148</v>
      </c>
      <c r="HW2" s="50">
        <v>40179</v>
      </c>
      <c r="HX2" s="50">
        <v>40210</v>
      </c>
      <c r="HY2" s="50">
        <v>40238</v>
      </c>
      <c r="HZ2" s="50">
        <v>40269</v>
      </c>
      <c r="IA2" s="50">
        <v>40299</v>
      </c>
      <c r="IB2" s="50">
        <v>40330</v>
      </c>
      <c r="IC2" s="50">
        <v>40360</v>
      </c>
      <c r="ID2" s="50">
        <v>40391</v>
      </c>
      <c r="IE2" s="50">
        <v>40422</v>
      </c>
      <c r="IF2" s="50">
        <v>40452</v>
      </c>
      <c r="IG2" s="50">
        <v>40483</v>
      </c>
      <c r="IH2" s="50">
        <v>40513</v>
      </c>
      <c r="II2" s="50">
        <v>40544</v>
      </c>
      <c r="IJ2" s="50">
        <v>40575</v>
      </c>
      <c r="IK2" s="50">
        <v>40603</v>
      </c>
      <c r="IL2" s="50">
        <v>40634</v>
      </c>
      <c r="IM2" s="50">
        <v>40664</v>
      </c>
      <c r="IN2" s="50">
        <v>40695</v>
      </c>
      <c r="IO2" s="50">
        <v>40725</v>
      </c>
      <c r="IP2" s="50">
        <v>40756</v>
      </c>
      <c r="IQ2" s="50">
        <v>40787</v>
      </c>
      <c r="IR2" s="50">
        <v>40817</v>
      </c>
      <c r="IS2" s="50">
        <v>40848</v>
      </c>
      <c r="IT2" s="50">
        <v>40878</v>
      </c>
      <c r="IU2" s="50">
        <v>40909</v>
      </c>
      <c r="IV2" s="50">
        <v>40940</v>
      </c>
      <c r="IW2" s="50">
        <v>40969</v>
      </c>
      <c r="IX2" s="50">
        <v>41000</v>
      </c>
      <c r="IY2" s="50">
        <v>41030</v>
      </c>
      <c r="IZ2" s="50">
        <v>41061</v>
      </c>
      <c r="JA2" s="50">
        <v>41091</v>
      </c>
      <c r="JB2" s="50">
        <v>41122</v>
      </c>
      <c r="JC2" s="50">
        <v>41153</v>
      </c>
      <c r="JD2" s="50">
        <v>41183</v>
      </c>
      <c r="JE2" s="50">
        <v>41214</v>
      </c>
      <c r="JF2" s="50">
        <v>41244</v>
      </c>
      <c r="JG2" s="50">
        <v>41275</v>
      </c>
      <c r="JH2" s="50">
        <v>41306</v>
      </c>
      <c r="JI2" s="50">
        <v>41334</v>
      </c>
      <c r="JJ2" s="50">
        <v>41365</v>
      </c>
      <c r="JK2" s="50">
        <v>41395</v>
      </c>
      <c r="JL2" s="50">
        <v>41426</v>
      </c>
      <c r="JM2" s="50">
        <v>41456</v>
      </c>
      <c r="JN2" s="50">
        <v>41487</v>
      </c>
      <c r="JO2" s="50">
        <v>41518</v>
      </c>
      <c r="JP2" s="50">
        <v>41548</v>
      </c>
      <c r="JQ2" s="50">
        <v>41579</v>
      </c>
      <c r="JR2" s="50">
        <v>41609</v>
      </c>
      <c r="JS2" s="50">
        <v>41640</v>
      </c>
      <c r="JT2" s="50">
        <v>41671</v>
      </c>
      <c r="JU2" s="50">
        <v>41699</v>
      </c>
      <c r="JV2" s="50">
        <v>41730</v>
      </c>
      <c r="JW2" s="50">
        <v>41760</v>
      </c>
      <c r="JX2" s="50">
        <v>41791</v>
      </c>
      <c r="JY2" s="50">
        <v>41821</v>
      </c>
      <c r="JZ2" s="50">
        <v>41852</v>
      </c>
      <c r="KA2" s="50">
        <v>41883</v>
      </c>
      <c r="KB2" s="50">
        <v>41913</v>
      </c>
      <c r="KC2" s="50">
        <v>41944</v>
      </c>
      <c r="KD2" s="50">
        <v>41974</v>
      </c>
      <c r="KE2" s="50">
        <v>42005</v>
      </c>
      <c r="KF2" s="50">
        <v>42036</v>
      </c>
      <c r="KG2" s="50">
        <v>42064</v>
      </c>
      <c r="KH2" s="50">
        <v>42095</v>
      </c>
      <c r="KI2" s="50">
        <v>42125</v>
      </c>
      <c r="KJ2" s="50">
        <v>42156</v>
      </c>
      <c r="KK2" s="50">
        <v>42186</v>
      </c>
      <c r="KL2" s="50">
        <v>42217</v>
      </c>
      <c r="KM2" s="50">
        <v>42248</v>
      </c>
      <c r="KN2" s="50">
        <v>42278</v>
      </c>
      <c r="KO2" s="50">
        <v>42309</v>
      </c>
      <c r="KP2" s="50">
        <v>42339</v>
      </c>
      <c r="KQ2" s="50">
        <v>42370</v>
      </c>
      <c r="KR2" s="50">
        <v>42401</v>
      </c>
      <c r="KS2" s="50">
        <v>42430</v>
      </c>
      <c r="KT2" s="50">
        <v>42461</v>
      </c>
      <c r="KU2" s="50">
        <v>42491</v>
      </c>
      <c r="KV2" s="50">
        <v>42522</v>
      </c>
      <c r="KW2" s="50">
        <v>42552</v>
      </c>
      <c r="KX2" s="50">
        <v>42583</v>
      </c>
      <c r="KY2" s="50">
        <v>42614</v>
      </c>
      <c r="KZ2" s="50">
        <v>42644</v>
      </c>
      <c r="LA2" s="50">
        <v>42675</v>
      </c>
      <c r="LB2" s="50">
        <v>42705</v>
      </c>
      <c r="LC2" s="50">
        <v>42736</v>
      </c>
      <c r="LD2" s="50">
        <v>42767</v>
      </c>
      <c r="LE2" s="50">
        <v>42795</v>
      </c>
      <c r="LF2" s="50">
        <v>42826</v>
      </c>
      <c r="LG2" s="50">
        <v>42856</v>
      </c>
      <c r="LH2" s="50">
        <v>42887</v>
      </c>
      <c r="LI2" s="50">
        <v>42917</v>
      </c>
      <c r="LJ2" s="50">
        <v>42948</v>
      </c>
      <c r="LK2" s="50">
        <v>42979</v>
      </c>
      <c r="LL2" s="50">
        <v>43009</v>
      </c>
      <c r="LM2" s="50">
        <v>43040</v>
      </c>
      <c r="LN2" s="50">
        <v>43070</v>
      </c>
      <c r="LO2" s="50">
        <v>43101</v>
      </c>
      <c r="LP2" s="50">
        <v>43132</v>
      </c>
      <c r="LQ2" s="50">
        <v>43160</v>
      </c>
      <c r="LR2" s="50">
        <v>43191</v>
      </c>
      <c r="LS2" s="50">
        <v>43221</v>
      </c>
      <c r="LT2" s="50">
        <v>43252</v>
      </c>
      <c r="LU2" s="50">
        <v>43282</v>
      </c>
      <c r="LV2" s="50">
        <v>43313</v>
      </c>
      <c r="LW2" s="50">
        <v>43344</v>
      </c>
      <c r="LX2" s="50">
        <v>43374</v>
      </c>
      <c r="LY2" s="50">
        <v>43405</v>
      </c>
      <c r="LZ2" s="50">
        <v>43435</v>
      </c>
      <c r="MA2" s="50">
        <v>43466</v>
      </c>
      <c r="MB2" s="50">
        <v>43497</v>
      </c>
      <c r="MC2" s="50">
        <v>43525</v>
      </c>
      <c r="MD2" s="50">
        <v>43556</v>
      </c>
      <c r="ME2" s="50">
        <v>43586</v>
      </c>
      <c r="MF2" s="50">
        <v>43617</v>
      </c>
      <c r="MG2" s="50">
        <v>43647</v>
      </c>
      <c r="MH2" s="50">
        <v>43678</v>
      </c>
      <c r="MI2" s="50">
        <v>43709</v>
      </c>
      <c r="MJ2" s="50">
        <v>43739</v>
      </c>
      <c r="MK2" s="50">
        <v>43770</v>
      </c>
      <c r="ML2" s="50">
        <v>43800</v>
      </c>
      <c r="MM2" s="50">
        <v>43831</v>
      </c>
      <c r="MN2" s="50">
        <v>43862</v>
      </c>
      <c r="MO2" s="50">
        <v>43891</v>
      </c>
      <c r="MP2" s="50">
        <v>43922</v>
      </c>
      <c r="MQ2" s="50">
        <v>43952</v>
      </c>
      <c r="MR2" s="50">
        <v>43983</v>
      </c>
      <c r="MS2" s="50">
        <v>44013</v>
      </c>
      <c r="MT2" s="50">
        <v>44044</v>
      </c>
      <c r="MU2" s="50">
        <v>44075</v>
      </c>
      <c r="MV2" s="50">
        <v>44105</v>
      </c>
      <c r="MW2" s="50">
        <v>44136</v>
      </c>
      <c r="MX2" s="50">
        <v>44166</v>
      </c>
      <c r="MY2" s="50">
        <v>44197</v>
      </c>
      <c r="MZ2" s="50">
        <v>44228</v>
      </c>
      <c r="NA2" s="50">
        <v>44256</v>
      </c>
      <c r="NB2" s="50">
        <v>44287</v>
      </c>
      <c r="NC2" s="50">
        <v>44317</v>
      </c>
      <c r="ND2" s="50">
        <v>44348</v>
      </c>
      <c r="NE2" s="50">
        <v>44378</v>
      </c>
      <c r="NF2" s="50">
        <v>44409</v>
      </c>
      <c r="NG2" s="50">
        <v>44440</v>
      </c>
      <c r="NH2" s="50">
        <v>44470</v>
      </c>
      <c r="NI2" s="50">
        <v>44501</v>
      </c>
      <c r="NJ2" s="50">
        <v>44531</v>
      </c>
      <c r="NK2" s="50">
        <v>44562</v>
      </c>
      <c r="NL2" s="50">
        <v>44593</v>
      </c>
      <c r="NM2" s="50">
        <v>44621</v>
      </c>
      <c r="NN2" s="50">
        <v>44652</v>
      </c>
      <c r="NO2" s="50">
        <v>44682</v>
      </c>
      <c r="NP2" s="50">
        <v>44713</v>
      </c>
      <c r="NQ2" s="50">
        <v>44743</v>
      </c>
      <c r="NR2" s="50">
        <v>44774</v>
      </c>
      <c r="NS2" s="50">
        <v>44805</v>
      </c>
      <c r="NT2" s="50">
        <v>44835</v>
      </c>
      <c r="NU2" s="50">
        <v>44866</v>
      </c>
      <c r="NV2" s="50">
        <v>44896</v>
      </c>
      <c r="NW2" s="50">
        <v>44927</v>
      </c>
      <c r="NX2" s="50">
        <v>44958</v>
      </c>
      <c r="NY2" s="50">
        <v>44986</v>
      </c>
      <c r="NZ2" s="50">
        <v>45017</v>
      </c>
      <c r="OA2" s="50">
        <v>45047</v>
      </c>
      <c r="OB2" s="50">
        <v>45078</v>
      </c>
      <c r="OC2" s="50">
        <v>45108</v>
      </c>
      <c r="OD2" s="50">
        <v>45139</v>
      </c>
      <c r="OE2" s="50">
        <v>45170</v>
      </c>
      <c r="OF2" s="50">
        <v>45200</v>
      </c>
      <c r="OG2" s="50">
        <v>45231</v>
      </c>
      <c r="OH2" s="50">
        <v>45261</v>
      </c>
      <c r="OI2" s="50">
        <v>45292</v>
      </c>
      <c r="OJ2" s="50">
        <v>45323</v>
      </c>
      <c r="OK2" s="50">
        <v>45352</v>
      </c>
      <c r="OL2" s="50">
        <v>45383</v>
      </c>
      <c r="OM2" s="50">
        <v>45413</v>
      </c>
      <c r="ON2" s="50">
        <v>45444</v>
      </c>
      <c r="OO2" s="50">
        <v>45474</v>
      </c>
      <c r="OP2" s="50">
        <v>45505</v>
      </c>
      <c r="OQ2" s="50">
        <v>45536</v>
      </c>
      <c r="OR2" s="50">
        <v>45566</v>
      </c>
      <c r="OS2" s="50">
        <v>45597</v>
      </c>
      <c r="OT2" s="50">
        <v>45627</v>
      </c>
      <c r="OU2" s="50">
        <v>45658</v>
      </c>
      <c r="OV2" s="50">
        <v>45689</v>
      </c>
      <c r="OW2" s="50">
        <v>45717</v>
      </c>
      <c r="OX2" s="50">
        <v>45748</v>
      </c>
      <c r="OY2" s="50">
        <v>45778</v>
      </c>
      <c r="OZ2" s="50">
        <v>45809</v>
      </c>
      <c r="PA2" s="50">
        <v>45839</v>
      </c>
      <c r="PB2" s="50">
        <v>45870</v>
      </c>
      <c r="PC2" s="50">
        <v>45901</v>
      </c>
      <c r="PD2" s="50">
        <v>45931</v>
      </c>
      <c r="PE2" s="50">
        <v>45962</v>
      </c>
      <c r="PF2" s="50">
        <v>45992</v>
      </c>
      <c r="PG2" s="50">
        <v>46023</v>
      </c>
      <c r="PH2" s="50">
        <v>46054</v>
      </c>
      <c r="PI2" s="50">
        <v>46082</v>
      </c>
      <c r="PJ2" s="50">
        <v>46113</v>
      </c>
      <c r="PK2" s="50">
        <v>46143</v>
      </c>
      <c r="PL2" s="50">
        <v>46174</v>
      </c>
      <c r="PM2" s="50">
        <v>46204</v>
      </c>
      <c r="PN2" s="50">
        <v>46235</v>
      </c>
      <c r="PO2" s="50">
        <v>46266</v>
      </c>
    </row>
    <row r="3" spans="1:431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</row>
    <row r="4" spans="1:431">
      <c r="A4" s="53" t="s">
        <v>1</v>
      </c>
      <c r="B4" s="54">
        <f t="shared" ref="B4:Z4" si="0">SUM(B5:B35)</f>
        <v>231.785</v>
      </c>
      <c r="C4" s="54">
        <f t="shared" si="0"/>
        <v>377.29599999999999</v>
      </c>
      <c r="D4" s="54">
        <f t="shared" si="0"/>
        <v>330.63299999999998</v>
      </c>
      <c r="E4" s="54">
        <f t="shared" si="0"/>
        <v>320.113</v>
      </c>
      <c r="F4" s="54">
        <f t="shared" si="0"/>
        <v>322.08999999999997</v>
      </c>
      <c r="G4" s="54">
        <f t="shared" si="0"/>
        <v>230.61300000000003</v>
      </c>
      <c r="H4" s="54">
        <f t="shared" si="0"/>
        <v>265.65199999999999</v>
      </c>
      <c r="I4" s="54">
        <f t="shared" si="0"/>
        <v>252.27600000000001</v>
      </c>
      <c r="J4" s="54">
        <f t="shared" si="0"/>
        <v>291.86900000000003</v>
      </c>
      <c r="K4" s="54">
        <f t="shared" si="0"/>
        <v>204.54400000000001</v>
      </c>
      <c r="L4" s="54">
        <f t="shared" si="0"/>
        <v>127.47199999999999</v>
      </c>
      <c r="M4" s="54">
        <f t="shared" si="0"/>
        <v>170.89500000000004</v>
      </c>
      <c r="N4" s="54">
        <f t="shared" si="0"/>
        <v>78.085999999999999</v>
      </c>
      <c r="O4" s="54">
        <f t="shared" si="0"/>
        <v>133.42400000000001</v>
      </c>
      <c r="P4" s="54">
        <f t="shared" si="0"/>
        <v>143.85599999999999</v>
      </c>
      <c r="Q4" s="54">
        <f t="shared" si="0"/>
        <v>84.495999999999995</v>
      </c>
      <c r="R4" s="54">
        <f t="shared" si="0"/>
        <v>104.37100000000001</v>
      </c>
      <c r="S4" s="54">
        <f t="shared" si="0"/>
        <v>104.40599999999999</v>
      </c>
      <c r="T4" s="54">
        <f t="shared" si="0"/>
        <v>55.567999999999998</v>
      </c>
      <c r="U4" s="54">
        <f t="shared" si="0"/>
        <v>116.55900000000001</v>
      </c>
      <c r="V4" s="54">
        <f t="shared" si="0"/>
        <v>127.27199999999999</v>
      </c>
      <c r="W4" s="54">
        <f t="shared" si="0"/>
        <v>171.19299999999998</v>
      </c>
      <c r="X4" s="54">
        <f t="shared" si="0"/>
        <v>208.36</v>
      </c>
      <c r="Y4" s="54">
        <f t="shared" si="0"/>
        <v>166.09700000000001</v>
      </c>
      <c r="Z4" s="54">
        <f t="shared" si="0"/>
        <v>206.49965196341427</v>
      </c>
      <c r="AA4" s="54">
        <f t="shared" ref="AA4:AF4" si="1">SUM(AA5:AA35)</f>
        <v>284.29115101799999</v>
      </c>
      <c r="AB4" s="54">
        <f t="shared" si="1"/>
        <v>185.46680198969997</v>
      </c>
      <c r="AC4" s="54">
        <f t="shared" si="1"/>
        <v>154.7767735395</v>
      </c>
      <c r="AD4" s="54">
        <f t="shared" si="1"/>
        <v>176.55667520189999</v>
      </c>
      <c r="AE4" s="54">
        <f>SUM(AE5:AE35)</f>
        <v>189.01635364079999</v>
      </c>
      <c r="AF4" s="54">
        <f t="shared" si="1"/>
        <v>182.8561988484</v>
      </c>
      <c r="AG4" s="54"/>
      <c r="AH4" s="53"/>
      <c r="AI4" s="55">
        <f t="shared" ref="AI4:CT4" si="2">SUM(AI5:AI35)</f>
        <v>5105</v>
      </c>
      <c r="AJ4" s="55">
        <f t="shared" si="2"/>
        <v>35391</v>
      </c>
      <c r="AK4" s="55">
        <f t="shared" si="2"/>
        <v>45497</v>
      </c>
      <c r="AL4" s="55">
        <f t="shared" si="2"/>
        <v>40845</v>
      </c>
      <c r="AM4" s="55">
        <f t="shared" si="2"/>
        <v>41200</v>
      </c>
      <c r="AN4" s="55">
        <f t="shared" si="2"/>
        <v>31363</v>
      </c>
      <c r="AO4" s="55">
        <f t="shared" si="2"/>
        <v>15637</v>
      </c>
      <c r="AP4" s="55">
        <f t="shared" si="2"/>
        <v>6781</v>
      </c>
      <c r="AQ4" s="55">
        <f t="shared" si="2"/>
        <v>1082</v>
      </c>
      <c r="AR4" s="55">
        <f t="shared" si="2"/>
        <v>162</v>
      </c>
      <c r="AS4" s="55">
        <f t="shared" si="2"/>
        <v>957</v>
      </c>
      <c r="AT4" s="55">
        <f t="shared" si="2"/>
        <v>7765</v>
      </c>
      <c r="AU4" s="55">
        <f t="shared" si="2"/>
        <v>19402</v>
      </c>
      <c r="AV4" s="55">
        <f t="shared" si="2"/>
        <v>57758</v>
      </c>
      <c r="AW4" s="55">
        <f t="shared" si="2"/>
        <v>36968</v>
      </c>
      <c r="AX4" s="55">
        <f t="shared" si="2"/>
        <v>55129</v>
      </c>
      <c r="AY4" s="55">
        <f t="shared" si="2"/>
        <v>51764</v>
      </c>
      <c r="AZ4" s="55">
        <f t="shared" si="2"/>
        <v>45963</v>
      </c>
      <c r="BA4" s="55">
        <f t="shared" si="2"/>
        <v>45083</v>
      </c>
      <c r="BB4" s="55">
        <f t="shared" si="2"/>
        <v>42139</v>
      </c>
      <c r="BC4" s="55">
        <f t="shared" si="2"/>
        <v>8304</v>
      </c>
      <c r="BD4" s="55">
        <f t="shared" si="2"/>
        <v>154</v>
      </c>
      <c r="BE4" s="55">
        <f t="shared" si="2"/>
        <v>3671</v>
      </c>
      <c r="BF4" s="55">
        <f t="shared" si="2"/>
        <v>10961</v>
      </c>
      <c r="BG4" s="55">
        <f t="shared" si="2"/>
        <v>25733</v>
      </c>
      <c r="BH4" s="55">
        <f t="shared" si="2"/>
        <v>37337</v>
      </c>
      <c r="BI4" s="55">
        <f t="shared" si="2"/>
        <v>46083</v>
      </c>
      <c r="BJ4" s="55">
        <f t="shared" si="2"/>
        <v>45757</v>
      </c>
      <c r="BK4" s="55">
        <f t="shared" si="2"/>
        <v>52485</v>
      </c>
      <c r="BL4" s="55">
        <f t="shared" si="2"/>
        <v>37116</v>
      </c>
      <c r="BM4" s="55">
        <f t="shared" si="2"/>
        <v>38726</v>
      </c>
      <c r="BN4" s="55">
        <f t="shared" si="2"/>
        <v>7578</v>
      </c>
      <c r="BO4" s="55">
        <f t="shared" si="2"/>
        <v>4778</v>
      </c>
      <c r="BP4" s="55">
        <f t="shared" si="2"/>
        <v>14936</v>
      </c>
      <c r="BQ4" s="55">
        <f t="shared" si="2"/>
        <v>9461</v>
      </c>
      <c r="BR4" s="55">
        <f t="shared" si="2"/>
        <v>10643</v>
      </c>
      <c r="BS4" s="55">
        <f t="shared" si="2"/>
        <v>15136</v>
      </c>
      <c r="BT4" s="55">
        <f t="shared" si="2"/>
        <v>38817</v>
      </c>
      <c r="BU4" s="55">
        <f t="shared" si="2"/>
        <v>58999</v>
      </c>
      <c r="BV4" s="55">
        <f t="shared" si="2"/>
        <v>60011</v>
      </c>
      <c r="BW4" s="55">
        <f t="shared" si="2"/>
        <v>51220</v>
      </c>
      <c r="BX4" s="55">
        <f t="shared" si="2"/>
        <v>50959</v>
      </c>
      <c r="BY4" s="55">
        <f t="shared" si="2"/>
        <v>28320</v>
      </c>
      <c r="BZ4" s="55">
        <f t="shared" si="2"/>
        <v>5122</v>
      </c>
      <c r="CA4" s="55">
        <f t="shared" si="2"/>
        <v>854</v>
      </c>
      <c r="CB4" s="55">
        <f t="shared" si="2"/>
        <v>0</v>
      </c>
      <c r="CC4" s="55">
        <f t="shared" si="2"/>
        <v>792</v>
      </c>
      <c r="CD4" s="55">
        <f t="shared" si="2"/>
        <v>9883</v>
      </c>
      <c r="CE4" s="55">
        <f t="shared" si="2"/>
        <v>23995</v>
      </c>
      <c r="CF4" s="55">
        <f t="shared" si="2"/>
        <v>63939</v>
      </c>
      <c r="CG4" s="55">
        <f t="shared" si="2"/>
        <v>53728</v>
      </c>
      <c r="CH4" s="55">
        <f t="shared" si="2"/>
        <v>46974</v>
      </c>
      <c r="CI4" s="55">
        <f t="shared" si="2"/>
        <v>52682</v>
      </c>
      <c r="CJ4" s="55">
        <f t="shared" si="2"/>
        <v>50524</v>
      </c>
      <c r="CK4" s="55">
        <f t="shared" si="2"/>
        <v>22607</v>
      </c>
      <c r="CL4" s="55">
        <f t="shared" si="2"/>
        <v>5874</v>
      </c>
      <c r="CM4" s="55">
        <f t="shared" si="2"/>
        <v>716</v>
      </c>
      <c r="CN4" s="55">
        <f t="shared" si="2"/>
        <v>813</v>
      </c>
      <c r="CO4" s="55">
        <f t="shared" si="2"/>
        <v>85</v>
      </c>
      <c r="CP4" s="55">
        <f t="shared" si="2"/>
        <v>153</v>
      </c>
      <c r="CQ4" s="55">
        <f t="shared" si="2"/>
        <v>1823</v>
      </c>
      <c r="CR4" s="55">
        <f t="shared" si="2"/>
        <v>41380</v>
      </c>
      <c r="CS4" s="55">
        <f t="shared" si="2"/>
        <v>46413</v>
      </c>
      <c r="CT4" s="55">
        <f t="shared" si="2"/>
        <v>54108</v>
      </c>
      <c r="CU4" s="55">
        <f t="shared" ref="CU4:FF4" si="3">SUM(CU5:CU35)</f>
        <v>42505</v>
      </c>
      <c r="CV4" s="55">
        <f t="shared" si="3"/>
        <v>28258</v>
      </c>
      <c r="CW4" s="55">
        <f t="shared" si="3"/>
        <v>11659</v>
      </c>
      <c r="CX4" s="55">
        <f t="shared" si="3"/>
        <v>1288</v>
      </c>
      <c r="CY4" s="55">
        <f t="shared" si="3"/>
        <v>321</v>
      </c>
      <c r="CZ4" s="55">
        <f t="shared" si="3"/>
        <v>680</v>
      </c>
      <c r="DA4" s="55">
        <f t="shared" si="3"/>
        <v>295</v>
      </c>
      <c r="DB4" s="55">
        <f t="shared" si="3"/>
        <v>1883</v>
      </c>
      <c r="DC4" s="55">
        <f t="shared" si="3"/>
        <v>14074</v>
      </c>
      <c r="DD4" s="55">
        <f t="shared" si="3"/>
        <v>44644</v>
      </c>
      <c r="DE4" s="55">
        <f t="shared" si="3"/>
        <v>41903</v>
      </c>
      <c r="DF4" s="55">
        <f t="shared" si="3"/>
        <v>51097</v>
      </c>
      <c r="DG4" s="55">
        <f t="shared" si="3"/>
        <v>53423</v>
      </c>
      <c r="DH4" s="55">
        <f t="shared" si="3"/>
        <v>38674</v>
      </c>
      <c r="DI4" s="55">
        <f t="shared" si="3"/>
        <v>17379</v>
      </c>
      <c r="DJ4" s="55">
        <f t="shared" si="3"/>
        <v>658</v>
      </c>
      <c r="DK4" s="55">
        <f t="shared" si="3"/>
        <v>360</v>
      </c>
      <c r="DL4" s="55">
        <f t="shared" si="3"/>
        <v>471</v>
      </c>
      <c r="DM4" s="55">
        <f t="shared" si="3"/>
        <v>649</v>
      </c>
      <c r="DN4" s="55">
        <f t="shared" si="3"/>
        <v>2320</v>
      </c>
      <c r="DO4" s="55">
        <f t="shared" si="3"/>
        <v>12769</v>
      </c>
      <c r="DP4" s="55">
        <f t="shared" si="3"/>
        <v>38514</v>
      </c>
      <c r="DQ4" s="55">
        <f t="shared" si="3"/>
        <v>46350</v>
      </c>
      <c r="DR4" s="55">
        <f t="shared" si="3"/>
        <v>46455</v>
      </c>
      <c r="DS4" s="55">
        <f t="shared" si="3"/>
        <v>41715</v>
      </c>
      <c r="DT4" s="55">
        <f t="shared" si="3"/>
        <v>44015</v>
      </c>
      <c r="DU4" s="55">
        <f t="shared" si="3"/>
        <v>17327</v>
      </c>
      <c r="DV4" s="55">
        <f t="shared" si="3"/>
        <v>3039</v>
      </c>
      <c r="DW4" s="55">
        <f t="shared" si="3"/>
        <v>713</v>
      </c>
      <c r="DX4" s="55">
        <f t="shared" si="3"/>
        <v>0</v>
      </c>
      <c r="DY4" s="55">
        <f t="shared" si="3"/>
        <v>0</v>
      </c>
      <c r="DZ4" s="55">
        <f t="shared" si="3"/>
        <v>1379</v>
      </c>
      <c r="EA4" s="55">
        <f t="shared" si="3"/>
        <v>1164</v>
      </c>
      <c r="EB4" s="55">
        <f t="shared" si="3"/>
        <v>41577</v>
      </c>
      <c r="EC4" s="55">
        <f t="shared" si="3"/>
        <v>62232</v>
      </c>
      <c r="ED4" s="55">
        <f t="shared" si="3"/>
        <v>59665</v>
      </c>
      <c r="EE4" s="55">
        <f t="shared" si="3"/>
        <v>58119</v>
      </c>
      <c r="EF4" s="55">
        <f t="shared" si="3"/>
        <v>50644</v>
      </c>
      <c r="EG4" s="55">
        <f t="shared" si="3"/>
        <v>13088</v>
      </c>
      <c r="EH4" s="55">
        <f t="shared" si="3"/>
        <v>767</v>
      </c>
      <c r="EI4" s="55">
        <f t="shared" si="3"/>
        <v>995</v>
      </c>
      <c r="EJ4" s="55">
        <f t="shared" si="3"/>
        <v>2749</v>
      </c>
      <c r="EK4" s="55">
        <f t="shared" si="3"/>
        <v>0</v>
      </c>
      <c r="EL4" s="55">
        <f t="shared" si="3"/>
        <v>869</v>
      </c>
      <c r="EM4" s="55">
        <f t="shared" si="3"/>
        <v>101</v>
      </c>
      <c r="EN4" s="55">
        <f t="shared" si="3"/>
        <v>31389</v>
      </c>
      <c r="EO4" s="55">
        <f t="shared" si="3"/>
        <v>46689</v>
      </c>
      <c r="EP4" s="55">
        <f t="shared" si="3"/>
        <v>40674</v>
      </c>
      <c r="EQ4" s="55">
        <f t="shared" si="3"/>
        <v>42798</v>
      </c>
      <c r="ER4" s="55">
        <f t="shared" si="3"/>
        <v>28975</v>
      </c>
      <c r="ES4" s="55">
        <f t="shared" si="3"/>
        <v>6699</v>
      </c>
      <c r="ET4" s="55">
        <f t="shared" si="3"/>
        <v>6043</v>
      </c>
      <c r="EU4" s="55">
        <f t="shared" si="3"/>
        <v>221</v>
      </c>
      <c r="EV4" s="55">
        <f t="shared" si="3"/>
        <v>955</v>
      </c>
      <c r="EW4" s="55">
        <f t="shared" si="3"/>
        <v>0</v>
      </c>
      <c r="EX4" s="55">
        <f t="shared" si="3"/>
        <v>0</v>
      </c>
      <c r="EY4" s="55">
        <f t="shared" si="3"/>
        <v>4189</v>
      </c>
      <c r="EZ4" s="55">
        <f t="shared" si="3"/>
        <v>28757</v>
      </c>
      <c r="FA4" s="55">
        <f t="shared" si="3"/>
        <v>28660</v>
      </c>
      <c r="FB4" s="55">
        <f t="shared" si="3"/>
        <v>29208</v>
      </c>
      <c r="FC4" s="55">
        <f t="shared" si="3"/>
        <v>25996</v>
      </c>
      <c r="FD4" s="55">
        <f t="shared" si="3"/>
        <v>7938</v>
      </c>
      <c r="FE4" s="55">
        <f t="shared" si="3"/>
        <v>0</v>
      </c>
      <c r="FF4" s="55">
        <f t="shared" si="3"/>
        <v>1170</v>
      </c>
      <c r="FG4" s="55">
        <f t="shared" ref="FG4:HR4" si="4">SUM(FG5:FG35)</f>
        <v>782</v>
      </c>
      <c r="FH4" s="55">
        <f t="shared" si="4"/>
        <v>0</v>
      </c>
      <c r="FI4" s="55">
        <f t="shared" si="4"/>
        <v>772</v>
      </c>
      <c r="FJ4" s="55">
        <f t="shared" si="4"/>
        <v>0</v>
      </c>
      <c r="FK4" s="55">
        <f t="shared" si="4"/>
        <v>980</v>
      </c>
      <c r="FL4" s="55">
        <f t="shared" si="4"/>
        <v>23757</v>
      </c>
      <c r="FM4" s="55">
        <f t="shared" si="4"/>
        <v>40258</v>
      </c>
      <c r="FN4" s="55">
        <f t="shared" si="4"/>
        <v>39360</v>
      </c>
      <c r="FO4" s="55">
        <f t="shared" si="4"/>
        <v>33235</v>
      </c>
      <c r="FP4" s="55">
        <f t="shared" si="4"/>
        <v>19884</v>
      </c>
      <c r="FQ4" s="55">
        <f t="shared" si="4"/>
        <v>12429</v>
      </c>
      <c r="FR4" s="55">
        <f t="shared" si="4"/>
        <v>0</v>
      </c>
      <c r="FS4" s="55">
        <f t="shared" si="4"/>
        <v>992</v>
      </c>
      <c r="FT4" s="55">
        <f t="shared" si="4"/>
        <v>0</v>
      </c>
      <c r="FU4" s="55">
        <f t="shared" si="4"/>
        <v>0</v>
      </c>
      <c r="FV4" s="55">
        <f t="shared" si="4"/>
        <v>0</v>
      </c>
      <c r="FW4" s="55">
        <f t="shared" si="4"/>
        <v>1661</v>
      </c>
      <c r="FX4" s="55">
        <f t="shared" si="4"/>
        <v>6278</v>
      </c>
      <c r="FY4" s="55">
        <f t="shared" si="4"/>
        <v>13613</v>
      </c>
      <c r="FZ4" s="55">
        <f t="shared" si="4"/>
        <v>17142</v>
      </c>
      <c r="GA4" s="55">
        <f t="shared" si="4"/>
        <v>16818</v>
      </c>
      <c r="GB4" s="55">
        <f t="shared" si="4"/>
        <v>11171</v>
      </c>
      <c r="GC4" s="55">
        <f t="shared" si="4"/>
        <v>2427</v>
      </c>
      <c r="GD4" s="55">
        <f t="shared" si="4"/>
        <v>950</v>
      </c>
      <c r="GE4" s="55">
        <f t="shared" si="4"/>
        <v>40</v>
      </c>
      <c r="GF4" s="55">
        <f t="shared" si="4"/>
        <v>2299</v>
      </c>
      <c r="GG4" s="55">
        <f t="shared" si="4"/>
        <v>3262</v>
      </c>
      <c r="GH4" s="55">
        <f t="shared" si="4"/>
        <v>2425</v>
      </c>
      <c r="GI4" s="55">
        <f t="shared" si="4"/>
        <v>8412</v>
      </c>
      <c r="GJ4" s="55">
        <f t="shared" si="4"/>
        <v>26058</v>
      </c>
      <c r="GK4" s="55">
        <f t="shared" si="4"/>
        <v>20399</v>
      </c>
      <c r="GL4" s="55">
        <f t="shared" si="4"/>
        <v>23600</v>
      </c>
      <c r="GM4" s="55">
        <f t="shared" si="4"/>
        <v>31428</v>
      </c>
      <c r="GN4" s="55">
        <f t="shared" si="4"/>
        <v>11081</v>
      </c>
      <c r="GO4" s="55">
        <f t="shared" si="4"/>
        <v>9298</v>
      </c>
      <c r="GP4" s="55">
        <f t="shared" si="4"/>
        <v>1177</v>
      </c>
      <c r="GQ4" s="55">
        <f t="shared" si="4"/>
        <v>0</v>
      </c>
      <c r="GR4" s="55">
        <f t="shared" si="4"/>
        <v>1232</v>
      </c>
      <c r="GS4" s="55">
        <f t="shared" si="4"/>
        <v>0</v>
      </c>
      <c r="GT4" s="55">
        <f t="shared" si="4"/>
        <v>739</v>
      </c>
      <c r="GU4" s="55">
        <f t="shared" si="4"/>
        <v>5746</v>
      </c>
      <c r="GV4" s="55">
        <f t="shared" si="4"/>
        <v>20384</v>
      </c>
      <c r="GW4" s="55">
        <f t="shared" si="4"/>
        <v>17407</v>
      </c>
      <c r="GX4" s="55">
        <f t="shared" si="4"/>
        <v>21430</v>
      </c>
      <c r="GY4" s="55">
        <f t="shared" si="4"/>
        <v>20585</v>
      </c>
      <c r="GZ4" s="55">
        <f t="shared" si="4"/>
        <v>29959</v>
      </c>
      <c r="HA4" s="55">
        <f t="shared" si="4"/>
        <v>11785</v>
      </c>
      <c r="HB4" s="55">
        <f t="shared" si="4"/>
        <v>9212</v>
      </c>
      <c r="HC4" s="55">
        <f t="shared" si="4"/>
        <v>313</v>
      </c>
      <c r="HD4" s="55">
        <f t="shared" si="4"/>
        <v>4616</v>
      </c>
      <c r="HE4" s="55">
        <f t="shared" si="4"/>
        <v>0</v>
      </c>
      <c r="HF4" s="55">
        <f t="shared" si="4"/>
        <v>2419</v>
      </c>
      <c r="HG4" s="55">
        <f t="shared" si="4"/>
        <v>4317</v>
      </c>
      <c r="HH4" s="55">
        <f t="shared" si="4"/>
        <v>18466</v>
      </c>
      <c r="HI4" s="55">
        <f t="shared" si="4"/>
        <v>17922</v>
      </c>
      <c r="HJ4" s="55">
        <f t="shared" si="4"/>
        <v>17776</v>
      </c>
      <c r="HK4" s="55">
        <f t="shared" si="4"/>
        <v>12992</v>
      </c>
      <c r="HL4" s="55">
        <f t="shared" si="4"/>
        <v>7572</v>
      </c>
      <c r="HM4" s="55">
        <f t="shared" si="4"/>
        <v>5205</v>
      </c>
      <c r="HN4" s="55">
        <f t="shared" si="4"/>
        <v>37</v>
      </c>
      <c r="HO4" s="55">
        <f t="shared" si="4"/>
        <v>183</v>
      </c>
      <c r="HP4" s="55">
        <f t="shared" si="4"/>
        <v>0</v>
      </c>
      <c r="HQ4" s="55">
        <f t="shared" si="4"/>
        <v>26</v>
      </c>
      <c r="HR4" s="55">
        <f t="shared" si="4"/>
        <v>0</v>
      </c>
      <c r="HS4" s="55">
        <f t="shared" ref="HS4:KD4" si="5">SUM(HS5:HS35)</f>
        <v>0</v>
      </c>
      <c r="HT4" s="55">
        <f t="shared" si="5"/>
        <v>6830</v>
      </c>
      <c r="HU4" s="55">
        <f t="shared" si="5"/>
        <v>29428</v>
      </c>
      <c r="HV4" s="55">
        <f t="shared" si="5"/>
        <v>20244</v>
      </c>
      <c r="HW4" s="55">
        <f t="shared" si="5"/>
        <v>25714</v>
      </c>
      <c r="HX4" s="55">
        <f t="shared" si="5"/>
        <v>15620</v>
      </c>
      <c r="HY4" s="55">
        <f t="shared" si="5"/>
        <v>5301</v>
      </c>
      <c r="HZ4" s="55">
        <f t="shared" si="5"/>
        <v>1230</v>
      </c>
      <c r="IA4" s="55">
        <f t="shared" si="5"/>
        <v>0</v>
      </c>
      <c r="IB4" s="55">
        <f t="shared" si="5"/>
        <v>0</v>
      </c>
      <c r="IC4" s="55">
        <f t="shared" si="5"/>
        <v>4</v>
      </c>
      <c r="ID4" s="55">
        <f t="shared" si="5"/>
        <v>0</v>
      </c>
      <c r="IE4" s="55">
        <f t="shared" si="5"/>
        <v>5110</v>
      </c>
      <c r="IF4" s="55">
        <f t="shared" si="5"/>
        <v>21453</v>
      </c>
      <c r="IG4" s="55">
        <f t="shared" si="5"/>
        <v>14777</v>
      </c>
      <c r="IH4" s="55">
        <f t="shared" si="5"/>
        <v>17053</v>
      </c>
      <c r="II4" s="55">
        <f t="shared" si="5"/>
        <v>28456</v>
      </c>
      <c r="IJ4" s="55">
        <f t="shared" si="5"/>
        <v>14722</v>
      </c>
      <c r="IK4" s="55">
        <f t="shared" si="5"/>
        <v>2833</v>
      </c>
      <c r="IL4" s="55">
        <f t="shared" si="5"/>
        <v>0</v>
      </c>
      <c r="IM4" s="55">
        <f t="shared" si="5"/>
        <v>0</v>
      </c>
      <c r="IN4" s="55">
        <f t="shared" si="5"/>
        <v>0</v>
      </c>
      <c r="IO4" s="55">
        <f t="shared" si="5"/>
        <v>2</v>
      </c>
      <c r="IP4" s="55">
        <f t="shared" si="5"/>
        <v>0</v>
      </c>
      <c r="IQ4" s="55">
        <f t="shared" si="5"/>
        <v>0</v>
      </c>
      <c r="IR4" s="55">
        <f t="shared" si="5"/>
        <v>7100</v>
      </c>
      <c r="IS4" s="55">
        <f t="shared" si="5"/>
        <v>7804</v>
      </c>
      <c r="IT4" s="55">
        <f t="shared" si="5"/>
        <v>2758</v>
      </c>
      <c r="IU4" s="55">
        <f t="shared" si="5"/>
        <v>8393</v>
      </c>
      <c r="IV4" s="55">
        <f t="shared" si="5"/>
        <v>9335</v>
      </c>
      <c r="IW4" s="55">
        <f t="shared" si="5"/>
        <v>2770</v>
      </c>
      <c r="IX4" s="55">
        <f t="shared" si="5"/>
        <v>7590</v>
      </c>
      <c r="IY4" s="55">
        <f t="shared" si="5"/>
        <v>3364</v>
      </c>
      <c r="IZ4" s="55">
        <f t="shared" si="5"/>
        <v>1703</v>
      </c>
      <c r="JA4" s="55">
        <f t="shared" si="5"/>
        <v>1622</v>
      </c>
      <c r="JB4" s="55">
        <f t="shared" si="5"/>
        <v>3129</v>
      </c>
      <c r="JC4" s="55">
        <f t="shared" si="5"/>
        <v>5160</v>
      </c>
      <c r="JD4" s="55">
        <f t="shared" si="5"/>
        <v>20925</v>
      </c>
      <c r="JE4" s="55">
        <f t="shared" si="5"/>
        <v>22620</v>
      </c>
      <c r="JF4" s="55">
        <f t="shared" si="5"/>
        <v>20116</v>
      </c>
      <c r="JG4" s="55">
        <f t="shared" si="5"/>
        <v>30983</v>
      </c>
      <c r="JH4" s="55">
        <f t="shared" si="5"/>
        <v>13167</v>
      </c>
      <c r="JI4" s="55">
        <f t="shared" si="5"/>
        <v>1163</v>
      </c>
      <c r="JJ4" s="55">
        <f t="shared" si="5"/>
        <v>0</v>
      </c>
      <c r="JK4" s="55">
        <f t="shared" si="5"/>
        <v>2425</v>
      </c>
      <c r="JL4" s="55">
        <f t="shared" si="5"/>
        <v>0</v>
      </c>
      <c r="JM4" s="55">
        <f t="shared" si="5"/>
        <v>0</v>
      </c>
      <c r="JN4" s="55">
        <f t="shared" si="5"/>
        <v>0</v>
      </c>
      <c r="JO4" s="55">
        <f t="shared" si="5"/>
        <v>4933</v>
      </c>
      <c r="JP4" s="55">
        <f t="shared" si="5"/>
        <v>19279</v>
      </c>
      <c r="JQ4" s="55">
        <f t="shared" si="5"/>
        <v>15246</v>
      </c>
      <c r="JR4" s="55">
        <f t="shared" si="5"/>
        <v>25423</v>
      </c>
      <c r="JS4" s="55">
        <f t="shared" si="5"/>
        <v>39199</v>
      </c>
      <c r="JT4" s="55">
        <f t="shared" si="5"/>
        <v>15368</v>
      </c>
      <c r="JU4" s="55">
        <f t="shared" si="5"/>
        <v>5443</v>
      </c>
      <c r="JV4" s="55">
        <f t="shared" si="5"/>
        <v>0</v>
      </c>
      <c r="JW4" s="55">
        <f t="shared" si="5"/>
        <v>0</v>
      </c>
      <c r="JX4" s="55">
        <f t="shared" si="5"/>
        <v>0</v>
      </c>
      <c r="JY4" s="55">
        <f t="shared" si="5"/>
        <v>0</v>
      </c>
      <c r="JZ4" s="55">
        <f t="shared" si="5"/>
        <v>2381</v>
      </c>
      <c r="KA4" s="55">
        <f t="shared" si="5"/>
        <v>13092</v>
      </c>
      <c r="KB4" s="55">
        <f t="shared" si="5"/>
        <v>21752</v>
      </c>
      <c r="KC4" s="55">
        <f t="shared" si="5"/>
        <v>27578</v>
      </c>
      <c r="KD4" s="55">
        <f t="shared" si="5"/>
        <v>28752</v>
      </c>
      <c r="KE4" s="55">
        <f t="shared" ref="KE4:MP4" si="6">SUM(KE5:KE35)</f>
        <v>29681</v>
      </c>
      <c r="KF4" s="55">
        <f t="shared" si="6"/>
        <v>16001</v>
      </c>
      <c r="KG4" s="55">
        <f t="shared" si="6"/>
        <v>9954</v>
      </c>
      <c r="KH4" s="55">
        <f t="shared" si="6"/>
        <v>3123</v>
      </c>
      <c r="KI4" s="55">
        <f t="shared" si="6"/>
        <v>6944</v>
      </c>
      <c r="KJ4" s="55">
        <f t="shared" si="6"/>
        <v>2461</v>
      </c>
      <c r="KK4" s="55">
        <f t="shared" si="6"/>
        <v>6688</v>
      </c>
      <c r="KL4" s="55">
        <f t="shared" si="6"/>
        <v>5167</v>
      </c>
      <c r="KM4" s="55">
        <f t="shared" si="6"/>
        <v>11854</v>
      </c>
      <c r="KN4" s="55">
        <f t="shared" si="6"/>
        <v>26668</v>
      </c>
      <c r="KO4" s="55">
        <f t="shared" si="6"/>
        <v>29851</v>
      </c>
      <c r="KP4" s="55">
        <f t="shared" si="6"/>
        <v>34769</v>
      </c>
      <c r="KQ4" s="55">
        <f t="shared" si="6"/>
        <v>24852</v>
      </c>
      <c r="KR4" s="55">
        <f t="shared" si="6"/>
        <v>19501</v>
      </c>
      <c r="KS4" s="55">
        <f t="shared" si="6"/>
        <v>7149</v>
      </c>
      <c r="KT4" s="55">
        <f t="shared" si="6"/>
        <v>2713</v>
      </c>
      <c r="KU4" s="55">
        <f t="shared" si="6"/>
        <v>2764</v>
      </c>
      <c r="KV4" s="55">
        <f t="shared" si="6"/>
        <v>0</v>
      </c>
      <c r="KW4" s="55">
        <f t="shared" si="6"/>
        <v>14477</v>
      </c>
      <c r="KX4" s="55">
        <f t="shared" si="6"/>
        <v>33762</v>
      </c>
      <c r="KY4" s="55">
        <f t="shared" si="6"/>
        <v>4369</v>
      </c>
      <c r="KZ4" s="55">
        <f t="shared" si="6"/>
        <v>27650</v>
      </c>
      <c r="LA4" s="55">
        <f t="shared" si="6"/>
        <v>22273</v>
      </c>
      <c r="LB4" s="55">
        <f t="shared" si="6"/>
        <v>16309</v>
      </c>
      <c r="LC4" s="55">
        <f t="shared" si="6"/>
        <v>25105</v>
      </c>
      <c r="LD4" s="55">
        <f t="shared" si="6"/>
        <v>10754</v>
      </c>
      <c r="LE4" s="55">
        <f t="shared" si="6"/>
        <v>10972</v>
      </c>
      <c r="LF4" s="55">
        <f t="shared" si="6"/>
        <v>15671</v>
      </c>
      <c r="LG4" s="55">
        <f t="shared" si="6"/>
        <v>0</v>
      </c>
      <c r="LH4" s="55">
        <f t="shared" si="6"/>
        <v>6817</v>
      </c>
      <c r="LI4" s="55">
        <f t="shared" si="6"/>
        <v>17995</v>
      </c>
      <c r="LJ4" s="55">
        <f t="shared" si="6"/>
        <v>8182</v>
      </c>
      <c r="LK4" s="55">
        <f t="shared" si="6"/>
        <v>8653</v>
      </c>
      <c r="LL4" s="55">
        <f t="shared" si="6"/>
        <v>22987</v>
      </c>
      <c r="LM4" s="55">
        <f t="shared" si="6"/>
        <v>20395.714285714286</v>
      </c>
      <c r="LN4" s="55">
        <f t="shared" si="6"/>
        <v>12714.238792499998</v>
      </c>
      <c r="LO4" s="55">
        <f t="shared" si="6"/>
        <v>20323.528369199998</v>
      </c>
      <c r="LP4" s="55">
        <f t="shared" si="6"/>
        <v>14081.030945099999</v>
      </c>
      <c r="LQ4" s="55">
        <f t="shared" si="6"/>
        <v>7480.2089585999993</v>
      </c>
      <c r="LR4" s="55">
        <f t="shared" si="6"/>
        <v>10001.7821148</v>
      </c>
      <c r="LS4" s="55">
        <f t="shared" si="6"/>
        <v>14248.949654099999</v>
      </c>
      <c r="LT4" s="55">
        <f t="shared" si="6"/>
        <v>21645.162514499996</v>
      </c>
      <c r="LU4" s="55">
        <f t="shared" si="6"/>
        <v>23096.759126699995</v>
      </c>
      <c r="LV4" s="55">
        <f t="shared" si="6"/>
        <v>30872.277202199995</v>
      </c>
      <c r="LW4" s="55">
        <f t="shared" si="6"/>
        <v>29994.837646199998</v>
      </c>
      <c r="LX4" s="55">
        <f t="shared" si="6"/>
        <v>50226.874202399995</v>
      </c>
      <c r="LY4" s="55">
        <f t="shared" si="6"/>
        <v>52730.112252299994</v>
      </c>
      <c r="LZ4" s="55">
        <f t="shared" si="6"/>
        <v>47168.034664799998</v>
      </c>
      <c r="MA4" s="55">
        <f t="shared" si="6"/>
        <v>31606.012147499998</v>
      </c>
      <c r="MB4" s="55">
        <f t="shared" si="6"/>
        <v>19165.771125899999</v>
      </c>
      <c r="MC4" s="55">
        <f t="shared" si="6"/>
        <v>10607.3550345</v>
      </c>
      <c r="MD4" s="55">
        <f t="shared" si="6"/>
        <v>6919.5735839999988</v>
      </c>
      <c r="ME4" s="55">
        <f t="shared" si="6"/>
        <v>5384.2013357999995</v>
      </c>
      <c r="MF4" s="55">
        <f t="shared" si="6"/>
        <v>8582.6669333999998</v>
      </c>
      <c r="MG4" s="55">
        <f t="shared" si="6"/>
        <v>10505.868935099999</v>
      </c>
      <c r="MH4" s="55">
        <f t="shared" si="6"/>
        <v>11399.8431561</v>
      </c>
      <c r="MI4" s="55">
        <f t="shared" si="6"/>
        <v>26291.917791299998</v>
      </c>
      <c r="MJ4" s="55">
        <f t="shared" si="6"/>
        <v>35079.247133699995</v>
      </c>
      <c r="MK4" s="55">
        <f t="shared" si="6"/>
        <v>16145.769679199999</v>
      </c>
      <c r="ML4" s="55">
        <f t="shared" si="6"/>
        <v>22140.357359400001</v>
      </c>
      <c r="MM4" s="55">
        <f t="shared" si="6"/>
        <v>27588.309014699997</v>
      </c>
      <c r="MN4" s="55">
        <f t="shared" si="6"/>
        <v>5335.9568576999991</v>
      </c>
      <c r="MO4" s="55">
        <f t="shared" si="6"/>
        <v>4755.0022169999993</v>
      </c>
      <c r="MP4" s="55">
        <f t="shared" si="6"/>
        <v>2347.9959173999996</v>
      </c>
      <c r="MQ4" s="55">
        <f t="shared" ref="MQ4:NG4" si="7">SUM(MQ5:MQ35)</f>
        <v>4298.7924377999998</v>
      </c>
      <c r="MR4" s="55">
        <f t="shared" si="7"/>
        <v>0</v>
      </c>
      <c r="MS4" s="55">
        <f t="shared" si="7"/>
        <v>10632.891905999999</v>
      </c>
      <c r="MT4" s="55">
        <f t="shared" si="7"/>
        <v>30850.561675500001</v>
      </c>
      <c r="MU4" s="55">
        <f t="shared" si="7"/>
        <v>19859.969849999998</v>
      </c>
      <c r="MV4" s="55">
        <f t="shared" si="7"/>
        <v>23391.627319199997</v>
      </c>
      <c r="MW4" s="55">
        <f t="shared" si="7"/>
        <v>18926.900332199999</v>
      </c>
      <c r="MX4" s="55">
        <f t="shared" si="7"/>
        <v>26717.336349899997</v>
      </c>
      <c r="MY4" s="55">
        <f t="shared" si="7"/>
        <v>35140.241675699996</v>
      </c>
      <c r="MZ4" s="55">
        <f t="shared" si="7"/>
        <v>22222.295810399995</v>
      </c>
      <c r="NA4" s="55">
        <f t="shared" si="7"/>
        <v>1019.1232631999999</v>
      </c>
      <c r="NB4" s="55">
        <f t="shared" si="7"/>
        <v>0</v>
      </c>
      <c r="NC4" s="55">
        <f t="shared" si="7"/>
        <v>389.51996369999995</v>
      </c>
      <c r="ND4" s="55">
        <f t="shared" si="7"/>
        <v>439.96906379999996</v>
      </c>
      <c r="NE4" s="55">
        <f t="shared" si="7"/>
        <v>1076.8843595999999</v>
      </c>
      <c r="NF4" s="55">
        <f t="shared" si="7"/>
        <v>5592.9055517999996</v>
      </c>
      <c r="NG4" s="55">
        <f t="shared" si="7"/>
        <v>7657.423823699999</v>
      </c>
      <c r="NH4" s="55">
        <f>SUM(NH5:NH35)</f>
        <v>23075.264062199996</v>
      </c>
      <c r="NI4" s="55">
        <f>SUM(NI5:NI35)</f>
        <v>21505.8671478</v>
      </c>
      <c r="NJ4" s="55">
        <f t="shared" ref="NJ4:OO4" si="8">SUM(NJ5:NJ35)</f>
        <v>29962.503190199997</v>
      </c>
      <c r="NK4" s="55">
        <f t="shared" si="8"/>
        <v>26403.802357799996</v>
      </c>
      <c r="NL4" s="55">
        <f t="shared" si="8"/>
        <v>12279.707796299999</v>
      </c>
      <c r="NM4" s="55">
        <f t="shared" si="8"/>
        <v>2720.4300605999997</v>
      </c>
      <c r="NN4" s="55">
        <f t="shared" si="8"/>
        <v>4915.2414926999991</v>
      </c>
      <c r="NO4" s="55">
        <f t="shared" si="8"/>
        <v>8047.7888924999988</v>
      </c>
      <c r="NP4" s="55">
        <f t="shared" si="8"/>
        <v>10521.338032799998</v>
      </c>
      <c r="NQ4" s="55">
        <f t="shared" si="8"/>
        <v>12288.0853599</v>
      </c>
      <c r="NR4" s="55">
        <f t="shared" si="8"/>
        <v>17179.2229854</v>
      </c>
      <c r="NS4" s="55">
        <f t="shared" si="8"/>
        <v>9233.1773981999995</v>
      </c>
      <c r="NT4" s="55">
        <f t="shared" si="8"/>
        <v>15256.792601399999</v>
      </c>
      <c r="NU4" s="55">
        <f t="shared" si="8"/>
        <v>28167.316239299998</v>
      </c>
      <c r="NV4" s="55">
        <f t="shared" si="8"/>
        <v>20374.234675199998</v>
      </c>
      <c r="NW4" s="55">
        <f>SUM(NW5:NW35)</f>
        <v>22465.208411099997</v>
      </c>
      <c r="NX4" s="55">
        <f t="shared" si="8"/>
        <v>21284.780304899999</v>
      </c>
      <c r="NY4" s="55">
        <f t="shared" si="8"/>
        <v>9581.9853423000004</v>
      </c>
      <c r="NZ4" s="55">
        <f t="shared" si="8"/>
        <v>13370.0403501</v>
      </c>
      <c r="OA4" s="55">
        <f t="shared" si="8"/>
        <v>4643.8157807999996</v>
      </c>
      <c r="OB4" s="55">
        <f t="shared" si="8"/>
        <v>4054.6672950000002</v>
      </c>
      <c r="OC4" s="55">
        <f t="shared" si="8"/>
        <v>19643.071788900001</v>
      </c>
      <c r="OD4" s="55">
        <f t="shared" si="8"/>
        <v>20941.263453599997</v>
      </c>
      <c r="OE4" s="55">
        <f t="shared" si="8"/>
        <v>13758.898927200002</v>
      </c>
      <c r="OF4" s="55">
        <f t="shared" si="8"/>
        <v>20528.264265599995</v>
      </c>
      <c r="OG4" s="55">
        <f t="shared" si="8"/>
        <v>39342.1409766</v>
      </c>
      <c r="OH4" s="55">
        <f t="shared" si="8"/>
        <v>33959.262413999997</v>
      </c>
      <c r="OI4" s="55">
        <f t="shared" si="8"/>
        <v>20591.059248900001</v>
      </c>
      <c r="OJ4" s="55">
        <f t="shared" si="8"/>
        <v>17070.7188393</v>
      </c>
      <c r="OK4" s="55">
        <f t="shared" si="8"/>
        <v>4648.3352558999995</v>
      </c>
      <c r="OL4" s="55">
        <f t="shared" si="8"/>
        <v>0</v>
      </c>
      <c r="OM4" s="55">
        <f t="shared" si="8"/>
        <v>0</v>
      </c>
      <c r="ON4" s="55">
        <f t="shared" si="8"/>
        <v>10433.1531528</v>
      </c>
      <c r="OO4" s="55">
        <f t="shared" si="8"/>
        <v>10892.449402799999</v>
      </c>
      <c r="OP4" s="55">
        <f>SUM(OP5:OP35)</f>
        <v>11631.9163653</v>
      </c>
      <c r="OQ4" s="55">
        <f>SUM(OQ5:OQ35)</f>
        <v>19832.448818699995</v>
      </c>
      <c r="OR4" s="55">
        <f>SUM(OR5:OR35)</f>
        <v>0</v>
      </c>
      <c r="OS4" s="55">
        <f>SUM(OS5:OS35)</f>
        <v>0</v>
      </c>
      <c r="OT4" s="55">
        <f t="shared" ref="OT4:PL4" si="9">SUM(OT5:OT35)</f>
        <v>0</v>
      </c>
      <c r="OU4" s="55">
        <f t="shared" si="9"/>
        <v>0</v>
      </c>
      <c r="OV4" s="55">
        <f t="shared" si="9"/>
        <v>0</v>
      </c>
      <c r="OW4" s="55">
        <f t="shared" si="9"/>
        <v>0</v>
      </c>
      <c r="OX4" s="55">
        <f t="shared" si="9"/>
        <v>0</v>
      </c>
      <c r="OY4" s="55">
        <f t="shared" si="9"/>
        <v>0</v>
      </c>
      <c r="OZ4" s="55">
        <f t="shared" si="9"/>
        <v>0</v>
      </c>
      <c r="PA4" s="55">
        <f t="shared" si="9"/>
        <v>0</v>
      </c>
      <c r="PB4" s="55">
        <f t="shared" si="9"/>
        <v>0</v>
      </c>
      <c r="PC4" s="55">
        <f t="shared" si="9"/>
        <v>0</v>
      </c>
      <c r="PD4" s="55">
        <f t="shared" si="9"/>
        <v>0</v>
      </c>
      <c r="PE4" s="55">
        <f t="shared" si="9"/>
        <v>0</v>
      </c>
      <c r="PF4" s="55">
        <f t="shared" si="9"/>
        <v>0</v>
      </c>
      <c r="PG4" s="55">
        <f t="shared" si="9"/>
        <v>0</v>
      </c>
      <c r="PH4" s="55">
        <f t="shared" si="9"/>
        <v>0</v>
      </c>
      <c r="PI4" s="55">
        <f t="shared" si="9"/>
        <v>0</v>
      </c>
      <c r="PJ4" s="55">
        <f t="shared" si="9"/>
        <v>0</v>
      </c>
      <c r="PK4" s="55">
        <f t="shared" si="9"/>
        <v>0</v>
      </c>
      <c r="PL4" s="55">
        <f t="shared" si="9"/>
        <v>0</v>
      </c>
      <c r="PM4" s="55">
        <f>SUM(PM5:PM35)</f>
        <v>0</v>
      </c>
      <c r="PN4" s="55">
        <f>SUM(PN5:PN35)</f>
        <v>0</v>
      </c>
      <c r="PO4" s="55">
        <f>SUM(PO5:PO35)</f>
        <v>0</v>
      </c>
    </row>
    <row r="5" spans="1:431">
      <c r="A5" s="53" t="s">
        <v>2</v>
      </c>
      <c r="B5" s="56">
        <f>SUM(AI5:AT5)/1000</f>
        <v>0</v>
      </c>
      <c r="C5" s="56">
        <f t="shared" ref="C5:C35" si="10">SUM(AU5:BF5)/1000</f>
        <v>0</v>
      </c>
      <c r="D5" s="56">
        <f t="shared" ref="D5:D35" si="11">SUM(BG5:BR5)/1000</f>
        <v>0</v>
      </c>
      <c r="E5" s="56">
        <f t="shared" ref="E5:E35" si="12">SUM(BS5:CD5)/1000</f>
        <v>0</v>
      </c>
      <c r="F5" s="56">
        <f t="shared" ref="F5:F35" si="13">SUM(CE5:CP5)/1000</f>
        <v>0</v>
      </c>
      <c r="G5" s="56">
        <f t="shared" ref="G5:G35" si="14">SUM(CQ5:DB5)/1000</f>
        <v>0</v>
      </c>
      <c r="H5" s="56">
        <f t="shared" ref="H5:H35" si="15">SUM(DC5:DN5)/1000</f>
        <v>0</v>
      </c>
      <c r="I5" s="56">
        <f t="shared" ref="I5:I35" si="16">SUM(DO5:DZ5)/1000</f>
        <v>0</v>
      </c>
      <c r="J5" s="56">
        <f t="shared" ref="J5:J35" si="17">SUM(EA5:EL5)/1000</f>
        <v>0</v>
      </c>
      <c r="K5" s="56">
        <f t="shared" ref="K5:K35" si="18">SUM(EM5:EX5)/1000</f>
        <v>0</v>
      </c>
      <c r="L5" s="56">
        <f t="shared" ref="L5:L35" si="19">SUM(EY5:FJ5)/1000</f>
        <v>0</v>
      </c>
      <c r="M5" s="56">
        <f t="shared" ref="M5:M35" si="20">SUM(FK5:FV5)/1000</f>
        <v>0</v>
      </c>
      <c r="N5" s="56">
        <f t="shared" ref="N5:N35" si="21">SUM(FW5:GH5)/1000</f>
        <v>0</v>
      </c>
      <c r="O5" s="56">
        <f t="shared" ref="O5:O35" si="22">SUM(GI5:GT5)/1000</f>
        <v>0</v>
      </c>
      <c r="P5" s="56">
        <f t="shared" ref="P5:P35" si="23">SUM(GU5:HF5)/1000</f>
        <v>0</v>
      </c>
      <c r="Q5" s="56">
        <f t="shared" ref="Q5:Q35" si="24">SUM(HG5:HR5)/1000</f>
        <v>0</v>
      </c>
      <c r="R5" s="56">
        <f t="shared" ref="R5:R35" si="25">SUM(HS5:ID5)/1000</f>
        <v>0</v>
      </c>
      <c r="S5" s="56">
        <f t="shared" ref="S5:S35" si="26">SUM(IE5:IP5)/1000</f>
        <v>0</v>
      </c>
      <c r="T5" s="56">
        <f t="shared" ref="T5:T35" si="27">SUM(IQ5:JB5)/1000</f>
        <v>0</v>
      </c>
      <c r="U5" s="56">
        <f t="shared" ref="U5:U35" si="28">SUM(JC5:JN5)/1000</f>
        <v>0</v>
      </c>
      <c r="V5" s="56">
        <f t="shared" ref="V5:V35" si="29">SUM(JO5:JZ5)/1000</f>
        <v>0</v>
      </c>
      <c r="W5" s="56">
        <f t="shared" ref="W5:W35" si="30">SUM(KA5:KL5)/1000</f>
        <v>0</v>
      </c>
      <c r="X5" s="56">
        <f t="shared" ref="X5:X35" si="31">SUM(KM5:KX5)/1000</f>
        <v>0</v>
      </c>
      <c r="Y5" s="56">
        <f t="shared" ref="Y5:Y35" si="32">SUM(KY5:LJ5)/1000</f>
        <v>0</v>
      </c>
      <c r="Z5" s="56">
        <f t="shared" ref="Z5:Z35" si="33">SUM(LK5:LV5)/1000</f>
        <v>0</v>
      </c>
      <c r="AA5" s="56">
        <f t="shared" ref="AA5:AA35" si="34">SUM(LW5:MH5)/1000</f>
        <v>0</v>
      </c>
      <c r="AB5" s="56">
        <f t="shared" ref="AB5:AB35" si="35">SUM(MI5:MT5)/1000</f>
        <v>0</v>
      </c>
      <c r="AC5" s="56">
        <f t="shared" ref="AC5:AC35" si="36">SUM(MU5:NF5)/1000</f>
        <v>0</v>
      </c>
      <c r="AD5" s="56">
        <f t="shared" ref="AD5:AD35" si="37">SUM(NG5:NR5)/1000</f>
        <v>0</v>
      </c>
      <c r="AE5" s="56">
        <f t="shared" ref="AE5:AE35" si="38">SUM(NS5:OD5)/1000</f>
        <v>0</v>
      </c>
      <c r="AF5" s="56">
        <f t="shared" ref="AF5:AF35" si="39">SUM(OE5:OP5)/1000</f>
        <v>0</v>
      </c>
      <c r="AG5" s="56"/>
      <c r="AH5" s="53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  <c r="JL5" s="57"/>
      <c r="JM5" s="57"/>
      <c r="JN5" s="57"/>
      <c r="JO5" s="57"/>
      <c r="JP5" s="57"/>
      <c r="JQ5" s="57"/>
      <c r="JR5" s="57"/>
      <c r="JS5" s="57"/>
      <c r="JT5" s="57"/>
      <c r="JU5" s="57"/>
      <c r="JV5" s="57"/>
      <c r="JW5" s="57"/>
      <c r="JX5" s="57"/>
      <c r="JY5" s="57"/>
      <c r="JZ5" s="57"/>
      <c r="KA5" s="57"/>
      <c r="KB5" s="57"/>
      <c r="KC5" s="57"/>
      <c r="KD5" s="57"/>
      <c r="KE5" s="57"/>
      <c r="KF5" s="57"/>
      <c r="KG5" s="57"/>
      <c r="KH5" s="57"/>
      <c r="KI5" s="57"/>
      <c r="KJ5" s="57"/>
      <c r="KK5" s="57"/>
      <c r="KL5" s="57"/>
      <c r="KM5" s="57"/>
      <c r="KN5" s="57"/>
      <c r="KO5" s="57"/>
      <c r="KP5" s="57"/>
      <c r="KQ5" s="57"/>
      <c r="KR5" s="57"/>
      <c r="KS5" s="57"/>
      <c r="KT5" s="57"/>
      <c r="KU5" s="57"/>
      <c r="KV5" s="57"/>
      <c r="KW5" s="57"/>
      <c r="KX5" s="57"/>
      <c r="KY5" s="57"/>
      <c r="KZ5" s="57"/>
      <c r="LA5" s="57"/>
      <c r="LB5" s="57"/>
      <c r="LC5" s="57"/>
      <c r="LD5" s="57"/>
      <c r="LE5" s="57"/>
      <c r="LF5" s="57"/>
      <c r="LG5" s="57"/>
      <c r="LH5" s="57"/>
      <c r="LI5" s="57"/>
      <c r="LJ5" s="57"/>
      <c r="LK5" s="57"/>
      <c r="LL5" s="57"/>
      <c r="LM5" s="57" t="str">
        <f>IF(COUNT('Weekly Export Inspections'!PK5:PP5)=0,"",SUM('Weekly Export Inspections'!PM5:PP5,'Weekly Export Inspections'!PL5/7*2))</f>
        <v/>
      </c>
      <c r="LN5" s="57"/>
      <c r="LO5" s="57"/>
      <c r="LP5" s="57"/>
      <c r="LQ5" s="57"/>
      <c r="LR5" s="57"/>
      <c r="LS5" s="57"/>
      <c r="LT5" s="57"/>
      <c r="LU5" s="57"/>
      <c r="LV5" s="57"/>
      <c r="LW5" s="57"/>
      <c r="LX5" s="57"/>
      <c r="LY5" s="57"/>
      <c r="LZ5" s="57"/>
      <c r="MA5" s="57"/>
      <c r="MB5" s="57"/>
      <c r="MC5" s="57"/>
      <c r="MD5" s="57"/>
      <c r="ME5" s="57"/>
      <c r="MF5" s="57"/>
      <c r="MG5" s="57"/>
      <c r="MH5" s="57"/>
      <c r="MI5" s="57"/>
      <c r="MJ5" s="57"/>
      <c r="MK5" s="57"/>
      <c r="ML5" s="57"/>
      <c r="MM5" s="57"/>
      <c r="MN5" s="57"/>
      <c r="MO5" s="57"/>
      <c r="MP5" s="57"/>
      <c r="MQ5" s="57"/>
      <c r="MR5" s="57"/>
      <c r="MS5" s="57"/>
      <c r="MT5" s="57"/>
      <c r="MU5" s="57"/>
      <c r="MV5" s="57"/>
      <c r="MW5" s="57"/>
      <c r="MX5" s="57"/>
      <c r="MY5" s="57"/>
      <c r="MZ5" s="57"/>
      <c r="NA5" s="57"/>
      <c r="NB5" s="57"/>
      <c r="NC5" s="57"/>
      <c r="ND5" s="57"/>
      <c r="NE5" s="57"/>
      <c r="NF5" s="57"/>
      <c r="NG5" s="57"/>
      <c r="NH5" s="57"/>
      <c r="NI5" s="57"/>
      <c r="NJ5" s="57"/>
      <c r="NK5" s="57"/>
      <c r="NL5" s="57"/>
      <c r="NM5" s="57"/>
      <c r="NN5" s="55"/>
      <c r="NO5" s="57"/>
      <c r="NP5" s="57"/>
      <c r="NQ5" s="57"/>
      <c r="NR5" s="57"/>
      <c r="NS5" s="57"/>
      <c r="NT5" s="57"/>
      <c r="NU5" s="57"/>
      <c r="NV5" s="57"/>
      <c r="NW5" s="55"/>
      <c r="NX5" s="57"/>
      <c r="NY5" s="57"/>
      <c r="NZ5" s="57"/>
      <c r="OA5" s="57"/>
      <c r="OB5" s="57"/>
      <c r="OC5" s="57"/>
      <c r="OD5" s="57"/>
      <c r="OE5" s="57"/>
      <c r="OF5" s="57"/>
      <c r="OG5" s="57"/>
      <c r="OH5" s="57"/>
      <c r="OI5" s="57"/>
      <c r="OJ5" s="57"/>
      <c r="OK5" s="57"/>
      <c r="OL5" s="57"/>
      <c r="OM5" s="57"/>
      <c r="ON5" s="57"/>
      <c r="OO5" s="57"/>
      <c r="OP5" s="57"/>
      <c r="OQ5" s="57"/>
      <c r="OR5" s="57"/>
      <c r="OS5" s="57"/>
      <c r="OT5" s="57"/>
      <c r="OU5" s="57"/>
      <c r="OV5" s="57"/>
      <c r="OW5" s="57"/>
      <c r="OX5" s="57"/>
      <c r="OY5" s="57"/>
      <c r="OZ5" s="57"/>
      <c r="PA5" s="57"/>
      <c r="PB5" s="57"/>
      <c r="PC5" s="57"/>
      <c r="PD5" s="57"/>
      <c r="PE5" s="57"/>
      <c r="PF5" s="57"/>
      <c r="PG5" s="57"/>
      <c r="PH5" s="57"/>
      <c r="PI5" s="57"/>
      <c r="PJ5" s="57"/>
      <c r="PK5" s="57"/>
      <c r="PL5" s="57"/>
      <c r="PM5" s="57"/>
      <c r="PN5" s="57"/>
      <c r="PO5" s="57"/>
    </row>
    <row r="6" spans="1:431">
      <c r="A6" s="53" t="s">
        <v>3</v>
      </c>
      <c r="B6" s="56">
        <f t="shared" ref="B6:B35" si="40">SUM(AI6:AT6)/1000</f>
        <v>0</v>
      </c>
      <c r="C6" s="56">
        <f t="shared" si="10"/>
        <v>0</v>
      </c>
      <c r="D6" s="56">
        <f t="shared" si="11"/>
        <v>0</v>
      </c>
      <c r="E6" s="56">
        <f t="shared" si="12"/>
        <v>0</v>
      </c>
      <c r="F6" s="56">
        <f t="shared" si="13"/>
        <v>0</v>
      </c>
      <c r="G6" s="56">
        <f t="shared" si="14"/>
        <v>0</v>
      </c>
      <c r="H6" s="56">
        <f t="shared" si="15"/>
        <v>0</v>
      </c>
      <c r="I6" s="56">
        <f t="shared" si="16"/>
        <v>0</v>
      </c>
      <c r="J6" s="56">
        <f t="shared" si="17"/>
        <v>0</v>
      </c>
      <c r="K6" s="56">
        <f t="shared" si="18"/>
        <v>0</v>
      </c>
      <c r="L6" s="56">
        <f t="shared" si="19"/>
        <v>0</v>
      </c>
      <c r="M6" s="56">
        <f t="shared" si="20"/>
        <v>0</v>
      </c>
      <c r="N6" s="56">
        <f t="shared" si="21"/>
        <v>0</v>
      </c>
      <c r="O6" s="56">
        <f t="shared" si="22"/>
        <v>0</v>
      </c>
      <c r="P6" s="56">
        <f t="shared" si="23"/>
        <v>0</v>
      </c>
      <c r="Q6" s="56">
        <f t="shared" si="24"/>
        <v>0</v>
      </c>
      <c r="R6" s="56">
        <f t="shared" si="25"/>
        <v>0</v>
      </c>
      <c r="S6" s="56">
        <f t="shared" si="26"/>
        <v>0</v>
      </c>
      <c r="T6" s="56">
        <f t="shared" si="27"/>
        <v>0</v>
      </c>
      <c r="U6" s="56">
        <f t="shared" si="28"/>
        <v>0</v>
      </c>
      <c r="V6" s="56">
        <f t="shared" si="29"/>
        <v>0</v>
      </c>
      <c r="W6" s="56">
        <f t="shared" si="30"/>
        <v>0</v>
      </c>
      <c r="X6" s="56">
        <f t="shared" si="31"/>
        <v>0</v>
      </c>
      <c r="Y6" s="56">
        <f t="shared" si="32"/>
        <v>0</v>
      </c>
      <c r="Z6" s="56">
        <f t="shared" si="33"/>
        <v>0</v>
      </c>
      <c r="AA6" s="56">
        <f t="shared" si="34"/>
        <v>0</v>
      </c>
      <c r="AB6" s="56">
        <f t="shared" si="35"/>
        <v>0</v>
      </c>
      <c r="AC6" s="56">
        <f t="shared" si="36"/>
        <v>0.43996906379999995</v>
      </c>
      <c r="AD6" s="56">
        <f t="shared" si="37"/>
        <v>1.0222097339999998</v>
      </c>
      <c r="AE6" s="56">
        <f t="shared" si="38"/>
        <v>0</v>
      </c>
      <c r="AF6" s="56">
        <f t="shared" si="39"/>
        <v>0</v>
      </c>
      <c r="AG6" s="56"/>
      <c r="AH6" s="53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 t="str">
        <f>IF(COUNT('Weekly Export Inspections'!PK6:PP6)=0,"",SUM('Weekly Export Inspections'!PM6:PP6,'Weekly Export Inspections'!PL6/7*2))</f>
        <v/>
      </c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8">
        <v>439.96906379999996</v>
      </c>
      <c r="NE6" s="57"/>
      <c r="NF6" s="57"/>
      <c r="NG6" s="57"/>
      <c r="NH6" s="57"/>
      <c r="NI6" s="57"/>
      <c r="NJ6" s="58">
        <v>360.4189533</v>
      </c>
      <c r="NK6" s="57"/>
      <c r="NL6" s="57"/>
      <c r="NM6" s="58">
        <v>661.79078069999991</v>
      </c>
      <c r="NN6" s="55"/>
      <c r="NO6" s="57"/>
      <c r="NP6" s="57"/>
      <c r="NQ6" s="57"/>
      <c r="NR6" s="57"/>
      <c r="NS6" s="57"/>
      <c r="NT6" s="57"/>
      <c r="NU6" s="57"/>
      <c r="NV6" s="57"/>
      <c r="NW6" s="55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</row>
    <row r="7" spans="1:431">
      <c r="A7" s="53" t="s">
        <v>4</v>
      </c>
      <c r="B7" s="56">
        <f t="shared" si="40"/>
        <v>19.852</v>
      </c>
      <c r="C7" s="56">
        <f t="shared" si="10"/>
        <v>28.484999999999999</v>
      </c>
      <c r="D7" s="56">
        <f t="shared" si="11"/>
        <v>22.795000000000002</v>
      </c>
      <c r="E7" s="56">
        <f t="shared" si="12"/>
        <v>29.646000000000001</v>
      </c>
      <c r="F7" s="56">
        <f t="shared" si="13"/>
        <v>29.71</v>
      </c>
      <c r="G7" s="56">
        <f t="shared" si="14"/>
        <v>16.027000000000001</v>
      </c>
      <c r="H7" s="56">
        <f t="shared" si="15"/>
        <v>29.856999999999999</v>
      </c>
      <c r="I7" s="56">
        <f t="shared" si="16"/>
        <v>22.641999999999999</v>
      </c>
      <c r="J7" s="56">
        <f t="shared" si="17"/>
        <v>21.683</v>
      </c>
      <c r="K7" s="56">
        <f t="shared" si="18"/>
        <v>27.294</v>
      </c>
      <c r="L7" s="56">
        <f t="shared" si="19"/>
        <v>13.061999999999999</v>
      </c>
      <c r="M7" s="56">
        <f t="shared" si="20"/>
        <v>15.682</v>
      </c>
      <c r="N7" s="56">
        <f t="shared" si="21"/>
        <v>8.6259999999999994</v>
      </c>
      <c r="O7" s="56">
        <f t="shared" si="22"/>
        <v>13.948</v>
      </c>
      <c r="P7" s="56">
        <f t="shared" si="23"/>
        <v>8.6649999999999991</v>
      </c>
      <c r="Q7" s="56">
        <f t="shared" si="24"/>
        <v>0</v>
      </c>
      <c r="R7" s="56">
        <f t="shared" si="25"/>
        <v>3.0960000000000001</v>
      </c>
      <c r="S7" s="56">
        <f t="shared" si="26"/>
        <v>0</v>
      </c>
      <c r="T7" s="56">
        <f t="shared" si="27"/>
        <v>0.77900000000000003</v>
      </c>
      <c r="U7" s="56">
        <f t="shared" si="28"/>
        <v>0</v>
      </c>
      <c r="V7" s="56">
        <f t="shared" si="29"/>
        <v>3.6999999999999998E-2</v>
      </c>
      <c r="W7" s="56">
        <f t="shared" si="30"/>
        <v>0</v>
      </c>
      <c r="X7" s="56">
        <f t="shared" si="31"/>
        <v>0.17299999999999999</v>
      </c>
      <c r="Y7" s="56">
        <f t="shared" si="32"/>
        <v>2.944</v>
      </c>
      <c r="Z7" s="56">
        <f t="shared" si="33"/>
        <v>1.7171169815142857</v>
      </c>
      <c r="AA7" s="56">
        <f t="shared" si="34"/>
        <v>8.3971112483999981</v>
      </c>
      <c r="AB7" s="56">
        <f t="shared" si="35"/>
        <v>0</v>
      </c>
      <c r="AC7" s="56">
        <f t="shared" si="36"/>
        <v>1.0191232631999998</v>
      </c>
      <c r="AD7" s="56">
        <f t="shared" si="37"/>
        <v>0</v>
      </c>
      <c r="AE7" s="56">
        <f t="shared" si="38"/>
        <v>0</v>
      </c>
      <c r="AF7" s="56">
        <f t="shared" si="39"/>
        <v>0</v>
      </c>
      <c r="AG7" s="56"/>
      <c r="AH7" s="53"/>
      <c r="AI7" s="57"/>
      <c r="AJ7" s="57">
        <v>3926</v>
      </c>
      <c r="AK7" s="57">
        <v>6001</v>
      </c>
      <c r="AL7" s="57">
        <v>3428</v>
      </c>
      <c r="AM7" s="57">
        <v>2476</v>
      </c>
      <c r="AN7" s="57">
        <v>4021</v>
      </c>
      <c r="AO7" s="57"/>
      <c r="AP7" s="57"/>
      <c r="AQ7" s="57"/>
      <c r="AR7" s="57"/>
      <c r="AS7" s="57"/>
      <c r="AT7" s="57"/>
      <c r="AU7" s="57"/>
      <c r="AV7" s="57">
        <v>6456</v>
      </c>
      <c r="AW7" s="57">
        <v>2441</v>
      </c>
      <c r="AX7" s="57">
        <v>2597</v>
      </c>
      <c r="AY7" s="57">
        <v>4331</v>
      </c>
      <c r="AZ7" s="57">
        <v>2030</v>
      </c>
      <c r="BA7" s="57">
        <v>4413</v>
      </c>
      <c r="BB7" s="57">
        <v>4503</v>
      </c>
      <c r="BC7" s="57"/>
      <c r="BD7" s="57"/>
      <c r="BE7" s="57"/>
      <c r="BF7" s="57">
        <v>1714</v>
      </c>
      <c r="BG7" s="57">
        <v>919</v>
      </c>
      <c r="BH7" s="57">
        <v>4350</v>
      </c>
      <c r="BI7" s="57">
        <v>4385</v>
      </c>
      <c r="BJ7" s="57">
        <v>2169</v>
      </c>
      <c r="BK7" s="57">
        <v>4402</v>
      </c>
      <c r="BL7" s="57">
        <v>2150</v>
      </c>
      <c r="BM7" s="57">
        <v>2197</v>
      </c>
      <c r="BN7" s="57"/>
      <c r="BO7" s="57"/>
      <c r="BP7" s="57"/>
      <c r="BQ7" s="57">
        <v>2223</v>
      </c>
      <c r="BR7" s="57"/>
      <c r="BS7" s="57">
        <v>2098</v>
      </c>
      <c r="BT7" s="57">
        <v>5530</v>
      </c>
      <c r="BU7" s="57">
        <v>6457</v>
      </c>
      <c r="BV7" s="57">
        <v>6149</v>
      </c>
      <c r="BW7" s="57">
        <v>4391</v>
      </c>
      <c r="BX7" s="57">
        <v>2006</v>
      </c>
      <c r="BY7" s="57">
        <v>2133</v>
      </c>
      <c r="BZ7" s="57">
        <v>735</v>
      </c>
      <c r="CA7" s="57"/>
      <c r="CB7" s="57"/>
      <c r="CC7" s="57">
        <v>147</v>
      </c>
      <c r="CD7" s="57"/>
      <c r="CE7" s="57">
        <v>2945</v>
      </c>
      <c r="CF7" s="57">
        <v>8308</v>
      </c>
      <c r="CG7" s="57">
        <v>6055</v>
      </c>
      <c r="CH7" s="57">
        <v>4253</v>
      </c>
      <c r="CI7" s="57">
        <v>4264</v>
      </c>
      <c r="CJ7" s="57">
        <v>3436</v>
      </c>
      <c r="CK7" s="57"/>
      <c r="CL7" s="57"/>
      <c r="CM7" s="57">
        <v>281</v>
      </c>
      <c r="CN7" s="57">
        <v>83</v>
      </c>
      <c r="CO7" s="57">
        <v>85</v>
      </c>
      <c r="CP7" s="57"/>
      <c r="CQ7" s="57"/>
      <c r="CR7" s="57">
        <v>3787</v>
      </c>
      <c r="CS7" s="57">
        <v>1843</v>
      </c>
      <c r="CT7" s="57">
        <v>5959</v>
      </c>
      <c r="CU7" s="57">
        <v>2100</v>
      </c>
      <c r="CV7" s="57"/>
      <c r="CW7" s="57">
        <v>1608</v>
      </c>
      <c r="CX7" s="57">
        <v>312</v>
      </c>
      <c r="CY7" s="57">
        <v>123</v>
      </c>
      <c r="CZ7" s="57"/>
      <c r="DA7" s="57">
        <v>295</v>
      </c>
      <c r="DB7" s="57"/>
      <c r="DC7" s="57">
        <v>840</v>
      </c>
      <c r="DD7" s="57">
        <v>8391</v>
      </c>
      <c r="DE7" s="57">
        <v>5504</v>
      </c>
      <c r="DF7" s="57">
        <v>3355</v>
      </c>
      <c r="DG7" s="57">
        <v>4417</v>
      </c>
      <c r="DH7" s="57">
        <v>4347</v>
      </c>
      <c r="DI7" s="57">
        <v>2234</v>
      </c>
      <c r="DJ7" s="57"/>
      <c r="DK7" s="57">
        <v>198</v>
      </c>
      <c r="DL7" s="57">
        <v>367</v>
      </c>
      <c r="DM7" s="57"/>
      <c r="DN7" s="57">
        <v>204</v>
      </c>
      <c r="DO7" s="57">
        <v>350</v>
      </c>
      <c r="DP7" s="57">
        <v>7858</v>
      </c>
      <c r="DQ7" s="57">
        <v>3920</v>
      </c>
      <c r="DR7" s="57">
        <v>2224</v>
      </c>
      <c r="DS7" s="57">
        <v>3420</v>
      </c>
      <c r="DT7" s="57">
        <v>2313</v>
      </c>
      <c r="DU7" s="57">
        <v>2186</v>
      </c>
      <c r="DV7" s="57">
        <v>371</v>
      </c>
      <c r="DW7" s="57"/>
      <c r="DX7" s="57"/>
      <c r="DY7" s="57"/>
      <c r="DZ7" s="57"/>
      <c r="EA7" s="57">
        <v>539</v>
      </c>
      <c r="EB7" s="57">
        <v>1354</v>
      </c>
      <c r="EC7" s="57">
        <v>6077</v>
      </c>
      <c r="ED7" s="57">
        <v>4835</v>
      </c>
      <c r="EE7" s="57">
        <v>4197</v>
      </c>
      <c r="EF7" s="57">
        <v>4453</v>
      </c>
      <c r="EG7" s="57"/>
      <c r="EH7" s="57"/>
      <c r="EI7" s="57">
        <v>228</v>
      </c>
      <c r="EJ7" s="57"/>
      <c r="EK7" s="57"/>
      <c r="EL7" s="57"/>
      <c r="EM7" s="57">
        <v>101</v>
      </c>
      <c r="EN7" s="57">
        <v>8950</v>
      </c>
      <c r="EO7" s="57">
        <v>3821</v>
      </c>
      <c r="EP7" s="57">
        <v>5308</v>
      </c>
      <c r="EQ7" s="57">
        <v>6669</v>
      </c>
      <c r="ER7" s="57">
        <v>2224</v>
      </c>
      <c r="ES7" s="57"/>
      <c r="ET7" s="57"/>
      <c r="EU7" s="57">
        <v>221</v>
      </c>
      <c r="EV7" s="57"/>
      <c r="EW7" s="57"/>
      <c r="EX7" s="57"/>
      <c r="EY7" s="57"/>
      <c r="EZ7" s="57">
        <v>3350</v>
      </c>
      <c r="FA7" s="57">
        <v>3223</v>
      </c>
      <c r="FB7" s="57">
        <v>4227</v>
      </c>
      <c r="FC7" s="57"/>
      <c r="FD7" s="57">
        <v>2214</v>
      </c>
      <c r="FE7" s="57"/>
      <c r="FF7" s="57"/>
      <c r="FG7" s="57">
        <v>48</v>
      </c>
      <c r="FH7" s="57"/>
      <c r="FI7" s="57"/>
      <c r="FJ7" s="57"/>
      <c r="FK7" s="57"/>
      <c r="FL7" s="57">
        <v>1722</v>
      </c>
      <c r="FM7" s="57">
        <v>2517</v>
      </c>
      <c r="FN7" s="57">
        <v>4748</v>
      </c>
      <c r="FO7" s="57">
        <v>4476</v>
      </c>
      <c r="FP7" s="57">
        <v>2219</v>
      </c>
      <c r="FQ7" s="57"/>
      <c r="FR7" s="57"/>
      <c r="FS7" s="57"/>
      <c r="FT7" s="57"/>
      <c r="FU7" s="57"/>
      <c r="FV7" s="57"/>
      <c r="FW7" s="57"/>
      <c r="FX7" s="57">
        <v>2725</v>
      </c>
      <c r="FY7" s="57">
        <v>2543</v>
      </c>
      <c r="FZ7" s="57">
        <v>1307</v>
      </c>
      <c r="GA7" s="57">
        <v>2051</v>
      </c>
      <c r="GB7" s="57"/>
      <c r="GC7" s="57"/>
      <c r="GD7" s="57"/>
      <c r="GE7" s="57"/>
      <c r="GF7" s="57"/>
      <c r="GG7" s="57"/>
      <c r="GH7" s="57"/>
      <c r="GI7" s="57">
        <v>1184</v>
      </c>
      <c r="GJ7" s="57">
        <v>1415</v>
      </c>
      <c r="GK7" s="57">
        <v>4820</v>
      </c>
      <c r="GL7" s="57">
        <v>3473</v>
      </c>
      <c r="GM7" s="57">
        <v>2063</v>
      </c>
      <c r="GN7" s="57"/>
      <c r="GO7" s="57"/>
      <c r="GP7" s="57">
        <v>254</v>
      </c>
      <c r="GQ7" s="57"/>
      <c r="GR7" s="57"/>
      <c r="GS7" s="57"/>
      <c r="GT7" s="57">
        <v>739</v>
      </c>
      <c r="GU7" s="57">
        <v>946</v>
      </c>
      <c r="GV7" s="57">
        <v>4968</v>
      </c>
      <c r="GW7" s="57">
        <v>1898</v>
      </c>
      <c r="GX7" s="57">
        <v>540</v>
      </c>
      <c r="GY7" s="57"/>
      <c r="GZ7" s="57"/>
      <c r="HA7" s="57"/>
      <c r="HB7" s="57"/>
      <c r="HC7" s="57">
        <v>313</v>
      </c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>
        <v>671</v>
      </c>
      <c r="HU7" s="57"/>
      <c r="HV7" s="57"/>
      <c r="HW7" s="57">
        <v>2425</v>
      </c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>
        <v>779</v>
      </c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>
        <v>37</v>
      </c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>
        <v>173</v>
      </c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>
        <v>279</v>
      </c>
      <c r="LC7" s="57"/>
      <c r="LD7" s="57">
        <v>89</v>
      </c>
      <c r="LE7" s="57"/>
      <c r="LF7" s="57"/>
      <c r="LG7" s="57"/>
      <c r="LH7" s="57">
        <v>771</v>
      </c>
      <c r="LI7" s="57">
        <v>625</v>
      </c>
      <c r="LJ7" s="57">
        <v>1180</v>
      </c>
      <c r="LK7" s="57"/>
      <c r="LL7" s="57">
        <v>783</v>
      </c>
      <c r="LM7" s="57">
        <f>IF(COUNT('Weekly Export Inspections'!PK7:PP7)=0,"",SUM('Weekly Export Inspections'!PM7:PP7,'Weekly Export Inspections'!PL7/7*2))</f>
        <v>223.71428571428572</v>
      </c>
      <c r="LN7" s="57"/>
      <c r="LO7" s="57"/>
      <c r="LP7" s="57"/>
      <c r="LQ7" s="57"/>
      <c r="LR7" s="57"/>
      <c r="LS7" s="57"/>
      <c r="LT7" s="57"/>
      <c r="LU7" s="57"/>
      <c r="LV7" s="57">
        <v>710.40269579999995</v>
      </c>
      <c r="LW7" s="57">
        <v>691.62666509999997</v>
      </c>
      <c r="LX7" s="57">
        <v>1888.7731547999999</v>
      </c>
      <c r="LY7" s="57">
        <v>822.25051859999996</v>
      </c>
      <c r="LZ7" s="57">
        <v>3781.9555535999998</v>
      </c>
      <c r="MA7" s="57">
        <v>1212.5053562999999</v>
      </c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8">
        <v>1019.1232631999999</v>
      </c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5"/>
      <c r="NO7" s="57"/>
      <c r="NP7" s="57"/>
      <c r="NQ7" s="57"/>
      <c r="NR7" s="57"/>
      <c r="NS7" s="57"/>
      <c r="NT7" s="57"/>
      <c r="NU7" s="57"/>
      <c r="NV7" s="57"/>
      <c r="NW7" s="55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</row>
    <row r="8" spans="1:431">
      <c r="A8" s="53" t="s">
        <v>6</v>
      </c>
      <c r="B8" s="56">
        <f t="shared" si="40"/>
        <v>0</v>
      </c>
      <c r="C8" s="56">
        <f t="shared" si="10"/>
        <v>0</v>
      </c>
      <c r="D8" s="56">
        <f t="shared" si="11"/>
        <v>0</v>
      </c>
      <c r="E8" s="56">
        <f t="shared" si="12"/>
        <v>0</v>
      </c>
      <c r="F8" s="56">
        <f t="shared" si="13"/>
        <v>0</v>
      </c>
      <c r="G8" s="56">
        <f t="shared" si="14"/>
        <v>0</v>
      </c>
      <c r="H8" s="56">
        <f t="shared" si="15"/>
        <v>0</v>
      </c>
      <c r="I8" s="56">
        <f t="shared" si="16"/>
        <v>0</v>
      </c>
      <c r="J8" s="56">
        <f t="shared" si="17"/>
        <v>0</v>
      </c>
      <c r="K8" s="56">
        <f t="shared" si="18"/>
        <v>0</v>
      </c>
      <c r="L8" s="56">
        <f t="shared" si="19"/>
        <v>0</v>
      </c>
      <c r="M8" s="56">
        <f t="shared" si="20"/>
        <v>0</v>
      </c>
      <c r="N8" s="56">
        <f t="shared" si="21"/>
        <v>1E-3</v>
      </c>
      <c r="O8" s="56">
        <f t="shared" si="22"/>
        <v>0</v>
      </c>
      <c r="P8" s="56">
        <f t="shared" si="23"/>
        <v>0</v>
      </c>
      <c r="Q8" s="56">
        <f t="shared" si="24"/>
        <v>0</v>
      </c>
      <c r="R8" s="56">
        <f t="shared" si="25"/>
        <v>0</v>
      </c>
      <c r="S8" s="56">
        <f t="shared" si="26"/>
        <v>0</v>
      </c>
      <c r="T8" s="56">
        <f t="shared" si="27"/>
        <v>0</v>
      </c>
      <c r="U8" s="56">
        <f t="shared" si="28"/>
        <v>0</v>
      </c>
      <c r="V8" s="56">
        <f t="shared" si="29"/>
        <v>0</v>
      </c>
      <c r="W8" s="56">
        <f t="shared" si="30"/>
        <v>0</v>
      </c>
      <c r="X8" s="56">
        <f t="shared" si="31"/>
        <v>0</v>
      </c>
      <c r="Y8" s="56">
        <f t="shared" si="32"/>
        <v>0</v>
      </c>
      <c r="Z8" s="56">
        <f t="shared" si="33"/>
        <v>0</v>
      </c>
      <c r="AA8" s="56">
        <f t="shared" si="34"/>
        <v>0</v>
      </c>
      <c r="AB8" s="56">
        <f t="shared" si="35"/>
        <v>0</v>
      </c>
      <c r="AC8" s="56">
        <f t="shared" si="36"/>
        <v>0</v>
      </c>
      <c r="AD8" s="56">
        <f t="shared" si="37"/>
        <v>0</v>
      </c>
      <c r="AE8" s="56">
        <f t="shared" si="38"/>
        <v>0</v>
      </c>
      <c r="AF8" s="56">
        <f t="shared" si="39"/>
        <v>0</v>
      </c>
      <c r="AG8" s="56"/>
      <c r="AH8" s="53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>
        <v>1</v>
      </c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 t="str">
        <f>IF(COUNT('Weekly Export Inspections'!PK8:PP8)=0,"",SUM('Weekly Export Inspections'!PM8:PP8,'Weekly Export Inspections'!PL8/7*2))</f>
        <v/>
      </c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5"/>
      <c r="NO8" s="57"/>
      <c r="NP8" s="57"/>
      <c r="NQ8" s="57"/>
      <c r="NR8" s="57"/>
      <c r="NS8" s="57"/>
      <c r="NT8" s="57"/>
      <c r="NU8" s="57"/>
      <c r="NV8" s="57"/>
      <c r="NW8" s="55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/>
      <c r="OK8" s="57"/>
      <c r="OL8" s="57"/>
      <c r="OM8" s="57"/>
      <c r="ON8" s="57"/>
      <c r="OO8" s="57"/>
      <c r="OP8" s="57"/>
      <c r="OQ8" s="57"/>
      <c r="OR8" s="57"/>
      <c r="OS8" s="57"/>
      <c r="OT8" s="57"/>
      <c r="OU8" s="57"/>
      <c r="OV8" s="57"/>
      <c r="OW8" s="57"/>
      <c r="OX8" s="57"/>
      <c r="OY8" s="57"/>
      <c r="OZ8" s="57"/>
      <c r="PA8" s="57"/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7"/>
      <c r="PN8" s="57"/>
      <c r="PO8" s="57"/>
    </row>
    <row r="9" spans="1:431">
      <c r="A9" s="53" t="s">
        <v>7</v>
      </c>
      <c r="B9" s="56">
        <f t="shared" si="40"/>
        <v>0.60599999999999998</v>
      </c>
      <c r="C9" s="56">
        <f t="shared" si="10"/>
        <v>0.77900000000000003</v>
      </c>
      <c r="D9" s="56">
        <f t="shared" si="11"/>
        <v>0</v>
      </c>
      <c r="E9" s="56">
        <f t="shared" si="12"/>
        <v>0.84899999999999998</v>
      </c>
      <c r="F9" s="56">
        <f t="shared" si="13"/>
        <v>3.6019999999999999</v>
      </c>
      <c r="G9" s="56">
        <f t="shared" si="14"/>
        <v>1.089</v>
      </c>
      <c r="H9" s="56">
        <f t="shared" si="15"/>
        <v>0</v>
      </c>
      <c r="I9" s="56">
        <f t="shared" si="16"/>
        <v>0</v>
      </c>
      <c r="J9" s="56">
        <f t="shared" si="17"/>
        <v>0</v>
      </c>
      <c r="K9" s="56">
        <f t="shared" si="18"/>
        <v>0</v>
      </c>
      <c r="L9" s="56">
        <f t="shared" si="19"/>
        <v>0</v>
      </c>
      <c r="M9" s="56">
        <f t="shared" si="20"/>
        <v>0</v>
      </c>
      <c r="N9" s="56">
        <f t="shared" si="21"/>
        <v>0</v>
      </c>
      <c r="O9" s="56">
        <f t="shared" si="22"/>
        <v>0</v>
      </c>
      <c r="P9" s="56">
        <f t="shared" si="23"/>
        <v>0</v>
      </c>
      <c r="Q9" s="56">
        <f t="shared" si="24"/>
        <v>0</v>
      </c>
      <c r="R9" s="56">
        <f t="shared" si="25"/>
        <v>0</v>
      </c>
      <c r="S9" s="56">
        <f t="shared" si="26"/>
        <v>0</v>
      </c>
      <c r="T9" s="56">
        <f t="shared" si="27"/>
        <v>0</v>
      </c>
      <c r="U9" s="56">
        <f t="shared" si="28"/>
        <v>0</v>
      </c>
      <c r="V9" s="56">
        <f t="shared" si="29"/>
        <v>0</v>
      </c>
      <c r="W9" s="56">
        <f t="shared" si="30"/>
        <v>0</v>
      </c>
      <c r="X9" s="56">
        <f t="shared" si="31"/>
        <v>0</v>
      </c>
      <c r="Y9" s="56">
        <f t="shared" si="32"/>
        <v>0</v>
      </c>
      <c r="Z9" s="56">
        <f t="shared" si="33"/>
        <v>0</v>
      </c>
      <c r="AA9" s="56">
        <f t="shared" si="34"/>
        <v>0</v>
      </c>
      <c r="AB9" s="56">
        <f t="shared" si="35"/>
        <v>0</v>
      </c>
      <c r="AC9" s="56">
        <f t="shared" si="36"/>
        <v>0</v>
      </c>
      <c r="AD9" s="56">
        <f t="shared" si="37"/>
        <v>0</v>
      </c>
      <c r="AE9" s="56">
        <f t="shared" si="38"/>
        <v>0</v>
      </c>
      <c r="AF9" s="56">
        <f t="shared" si="39"/>
        <v>0</v>
      </c>
      <c r="AG9" s="56"/>
      <c r="AH9" s="53"/>
      <c r="AI9" s="57"/>
      <c r="AJ9" s="57"/>
      <c r="AK9" s="57"/>
      <c r="AL9" s="57"/>
      <c r="AM9" s="57"/>
      <c r="AN9" s="57"/>
      <c r="AO9" s="57"/>
      <c r="AP9" s="57">
        <v>606</v>
      </c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>
        <v>779</v>
      </c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>
        <v>849</v>
      </c>
      <c r="BX9" s="57"/>
      <c r="BY9" s="57"/>
      <c r="BZ9" s="57"/>
      <c r="CA9" s="57"/>
      <c r="CB9" s="57"/>
      <c r="CC9" s="57"/>
      <c r="CD9" s="57"/>
      <c r="CE9" s="57"/>
      <c r="CF9" s="57"/>
      <c r="CG9" s="57">
        <v>2668</v>
      </c>
      <c r="CH9" s="57"/>
      <c r="CI9" s="57"/>
      <c r="CJ9" s="57"/>
      <c r="CK9" s="57">
        <v>934</v>
      </c>
      <c r="CL9" s="57"/>
      <c r="CM9" s="57"/>
      <c r="CN9" s="57"/>
      <c r="CO9" s="57"/>
      <c r="CP9" s="57"/>
      <c r="CQ9" s="57"/>
      <c r="CR9" s="57"/>
      <c r="CS9" s="57"/>
      <c r="CT9" s="57"/>
      <c r="CU9" s="57">
        <v>1089</v>
      </c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57"/>
      <c r="KF9" s="57"/>
      <c r="KG9" s="57"/>
      <c r="KH9" s="57"/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 t="str">
        <f>IF(COUNT('Weekly Export Inspections'!PK9:PP9)=0,"",SUM('Weekly Export Inspections'!PM9:PP9,'Weekly Export Inspections'!PL9/7*2))</f>
        <v/>
      </c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/>
      <c r="MF9" s="57"/>
      <c r="MG9" s="57"/>
      <c r="MH9" s="57"/>
      <c r="MI9" s="57"/>
      <c r="MJ9" s="57"/>
      <c r="MK9" s="57"/>
      <c r="ML9" s="57"/>
      <c r="MM9" s="57"/>
      <c r="MN9" s="57"/>
      <c r="MO9" s="57"/>
      <c r="MP9" s="57"/>
      <c r="MQ9" s="57"/>
      <c r="MR9" s="57"/>
      <c r="MS9" s="57"/>
      <c r="MT9" s="57"/>
      <c r="MU9" s="57"/>
      <c r="MV9" s="57"/>
      <c r="MW9" s="57"/>
      <c r="MX9" s="57"/>
      <c r="MY9" s="57"/>
      <c r="MZ9" s="57"/>
      <c r="NA9" s="57"/>
      <c r="NB9" s="57"/>
      <c r="NC9" s="57"/>
      <c r="ND9" s="57"/>
      <c r="NE9" s="57"/>
      <c r="NF9" s="57"/>
      <c r="NG9" s="57"/>
      <c r="NH9" s="57"/>
      <c r="NI9" s="57"/>
      <c r="NJ9" s="57"/>
      <c r="NK9" s="57"/>
      <c r="NL9" s="57"/>
      <c r="NM9" s="57"/>
      <c r="NN9" s="55"/>
      <c r="NO9" s="57"/>
      <c r="NP9" s="57"/>
      <c r="NQ9" s="57"/>
      <c r="NR9" s="57"/>
      <c r="NS9" s="57"/>
      <c r="NT9" s="57"/>
      <c r="NU9" s="57"/>
      <c r="NV9" s="57"/>
      <c r="NW9" s="55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/>
      <c r="OK9" s="57"/>
      <c r="OL9" s="57"/>
      <c r="OM9" s="57"/>
      <c r="ON9" s="57"/>
      <c r="OO9" s="57"/>
      <c r="OP9" s="57"/>
      <c r="OQ9" s="57"/>
      <c r="OR9" s="57"/>
      <c r="OS9" s="57"/>
      <c r="OT9" s="57"/>
      <c r="OU9" s="57"/>
      <c r="OV9" s="57"/>
      <c r="OW9" s="57"/>
      <c r="OX9" s="57"/>
      <c r="OY9" s="57"/>
      <c r="OZ9" s="57"/>
      <c r="PA9" s="57"/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7"/>
      <c r="PN9" s="57"/>
      <c r="PO9" s="57"/>
    </row>
    <row r="10" spans="1:431">
      <c r="A10" s="53" t="s">
        <v>8</v>
      </c>
      <c r="B10" s="56">
        <f t="shared" si="40"/>
        <v>0</v>
      </c>
      <c r="C10" s="56">
        <f t="shared" si="10"/>
        <v>0</v>
      </c>
      <c r="D10" s="56">
        <f t="shared" si="11"/>
        <v>0</v>
      </c>
      <c r="E10" s="56">
        <f t="shared" si="12"/>
        <v>0</v>
      </c>
      <c r="F10" s="56">
        <f t="shared" si="13"/>
        <v>0</v>
      </c>
      <c r="G10" s="56">
        <f t="shared" si="14"/>
        <v>0</v>
      </c>
      <c r="H10" s="56">
        <f t="shared" si="15"/>
        <v>0</v>
      </c>
      <c r="I10" s="56">
        <f t="shared" si="16"/>
        <v>0</v>
      </c>
      <c r="J10" s="56">
        <f t="shared" si="17"/>
        <v>0</v>
      </c>
      <c r="K10" s="56">
        <f t="shared" si="18"/>
        <v>0</v>
      </c>
      <c r="L10" s="56">
        <f t="shared" si="19"/>
        <v>0</v>
      </c>
      <c r="M10" s="56">
        <f t="shared" si="20"/>
        <v>0</v>
      </c>
      <c r="N10" s="56">
        <f t="shared" si="21"/>
        <v>0</v>
      </c>
      <c r="O10" s="56">
        <f t="shared" si="22"/>
        <v>0</v>
      </c>
      <c r="P10" s="56">
        <f t="shared" si="23"/>
        <v>0</v>
      </c>
      <c r="Q10" s="56">
        <f t="shared" si="24"/>
        <v>0.55100000000000005</v>
      </c>
      <c r="R10" s="56">
        <f t="shared" si="25"/>
        <v>0</v>
      </c>
      <c r="S10" s="56">
        <f t="shared" si="26"/>
        <v>0</v>
      </c>
      <c r="T10" s="56">
        <f t="shared" si="27"/>
        <v>0</v>
      </c>
      <c r="U10" s="56">
        <f t="shared" si="28"/>
        <v>0</v>
      </c>
      <c r="V10" s="56">
        <f t="shared" si="29"/>
        <v>0</v>
      </c>
      <c r="W10" s="56">
        <f t="shared" si="30"/>
        <v>0</v>
      </c>
      <c r="X10" s="56">
        <f t="shared" si="31"/>
        <v>0</v>
      </c>
      <c r="Y10" s="56">
        <f t="shared" si="32"/>
        <v>0</v>
      </c>
      <c r="Z10" s="56">
        <f t="shared" si="33"/>
        <v>0</v>
      </c>
      <c r="AA10" s="56">
        <f t="shared" si="34"/>
        <v>0</v>
      </c>
      <c r="AB10" s="56">
        <f t="shared" si="35"/>
        <v>0</v>
      </c>
      <c r="AC10" s="56">
        <f t="shared" si="36"/>
        <v>0</v>
      </c>
      <c r="AD10" s="56">
        <f t="shared" si="37"/>
        <v>0</v>
      </c>
      <c r="AE10" s="56">
        <f t="shared" si="38"/>
        <v>0</v>
      </c>
      <c r="AF10" s="56">
        <f t="shared" si="39"/>
        <v>0</v>
      </c>
      <c r="AG10" s="56"/>
      <c r="AH10" s="53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>
        <v>551</v>
      </c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/>
      <c r="KC10" s="57"/>
      <c r="KD10" s="57"/>
      <c r="KE10" s="57"/>
      <c r="KF10" s="57"/>
      <c r="KG10" s="57"/>
      <c r="KH10" s="57"/>
      <c r="KI10" s="57"/>
      <c r="KJ10" s="57"/>
      <c r="KK10" s="57"/>
      <c r="KL10" s="57"/>
      <c r="KM10" s="57"/>
      <c r="KN10" s="57"/>
      <c r="KO10" s="57"/>
      <c r="KP10" s="57"/>
      <c r="KQ10" s="57"/>
      <c r="KR10" s="57"/>
      <c r="KS10" s="57"/>
      <c r="KT10" s="57"/>
      <c r="KU10" s="57"/>
      <c r="KV10" s="57"/>
      <c r="KW10" s="57"/>
      <c r="KX10" s="57"/>
      <c r="KY10" s="57"/>
      <c r="KZ10" s="57"/>
      <c r="LA10" s="57"/>
      <c r="LB10" s="57"/>
      <c r="LC10" s="57"/>
      <c r="LD10" s="57"/>
      <c r="LE10" s="57"/>
      <c r="LF10" s="57"/>
      <c r="LG10" s="57"/>
      <c r="LH10" s="57"/>
      <c r="LI10" s="57"/>
      <c r="LJ10" s="57"/>
      <c r="LK10" s="57"/>
      <c r="LL10" s="57"/>
      <c r="LM10" s="57" t="str">
        <f>IF(COUNT('Weekly Export Inspections'!PK10:PP10)=0,"",SUM('Weekly Export Inspections'!PM10:PP10,'Weekly Export Inspections'!PL10/7*2))</f>
        <v/>
      </c>
      <c r="LN10" s="57"/>
      <c r="LO10" s="57"/>
      <c r="LP10" s="57"/>
      <c r="LQ10" s="57"/>
      <c r="LR10" s="57"/>
      <c r="LS10" s="57"/>
      <c r="LT10" s="57"/>
      <c r="LU10" s="57"/>
      <c r="LV10" s="57"/>
      <c r="LW10" s="57"/>
      <c r="LX10" s="57"/>
      <c r="LY10" s="57"/>
      <c r="LZ10" s="57"/>
      <c r="MA10" s="57"/>
      <c r="MB10" s="57"/>
      <c r="MC10" s="57"/>
      <c r="MD10" s="57"/>
      <c r="ME10" s="57"/>
      <c r="MF10" s="57"/>
      <c r="MG10" s="57"/>
      <c r="MH10" s="57"/>
      <c r="MI10" s="57"/>
      <c r="MJ10" s="57"/>
      <c r="MK10" s="57"/>
      <c r="ML10" s="57"/>
      <c r="MM10" s="57"/>
      <c r="MN10" s="57"/>
      <c r="MO10" s="57"/>
      <c r="MP10" s="57"/>
      <c r="MQ10" s="57"/>
      <c r="MR10" s="57"/>
      <c r="MS10" s="57"/>
      <c r="MT10" s="57"/>
      <c r="MU10" s="57"/>
      <c r="MV10" s="57"/>
      <c r="MW10" s="57"/>
      <c r="MX10" s="57"/>
      <c r="MY10" s="57"/>
      <c r="MZ10" s="57"/>
      <c r="NA10" s="57"/>
      <c r="NB10" s="57"/>
      <c r="NC10" s="57"/>
      <c r="ND10" s="57"/>
      <c r="NE10" s="57"/>
      <c r="NF10" s="57"/>
      <c r="NG10" s="57"/>
      <c r="NH10" s="57"/>
      <c r="NI10" s="57"/>
      <c r="NJ10" s="57"/>
      <c r="NK10" s="57"/>
      <c r="NL10" s="57"/>
      <c r="NM10" s="57"/>
      <c r="NN10" s="55"/>
      <c r="NO10" s="57"/>
      <c r="NP10" s="57"/>
      <c r="NQ10" s="57"/>
      <c r="NR10" s="57"/>
      <c r="NS10" s="57"/>
      <c r="NT10" s="57"/>
      <c r="NU10" s="57"/>
      <c r="NV10" s="57"/>
      <c r="NW10" s="55"/>
      <c r="NX10" s="57"/>
      <c r="NY10" s="57"/>
      <c r="NZ10" s="57"/>
      <c r="OA10" s="57"/>
      <c r="OB10" s="57"/>
      <c r="OC10" s="57"/>
      <c r="OD10" s="57"/>
      <c r="OE10" s="57"/>
      <c r="OF10" s="57"/>
      <c r="OG10" s="57"/>
      <c r="OH10" s="57"/>
      <c r="OI10" s="57"/>
      <c r="OJ10" s="57"/>
      <c r="OK10" s="57"/>
      <c r="OL10" s="57"/>
      <c r="OM10" s="57"/>
      <c r="ON10" s="57"/>
      <c r="OO10" s="57"/>
      <c r="OP10" s="57"/>
      <c r="OQ10" s="57"/>
      <c r="OR10" s="57"/>
      <c r="OS10" s="57"/>
      <c r="OT10" s="57"/>
      <c r="OU10" s="57"/>
      <c r="OV10" s="57"/>
      <c r="OW10" s="57"/>
      <c r="OX10" s="57"/>
      <c r="OY10" s="57"/>
      <c r="OZ10" s="57"/>
      <c r="PA10" s="57"/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7"/>
      <c r="PN10" s="57"/>
      <c r="PO10" s="57"/>
    </row>
    <row r="11" spans="1:431">
      <c r="A11" s="53" t="s">
        <v>9</v>
      </c>
      <c r="B11" s="56">
        <f t="shared" si="40"/>
        <v>0</v>
      </c>
      <c r="C11" s="56">
        <f t="shared" si="10"/>
        <v>1E-3</v>
      </c>
      <c r="D11" s="56">
        <f t="shared" si="11"/>
        <v>1E-3</v>
      </c>
      <c r="E11" s="56">
        <f t="shared" si="12"/>
        <v>0</v>
      </c>
      <c r="F11" s="56">
        <f t="shared" si="13"/>
        <v>0</v>
      </c>
      <c r="G11" s="56">
        <f t="shared" si="14"/>
        <v>0</v>
      </c>
      <c r="H11" s="56">
        <f t="shared" si="15"/>
        <v>0</v>
      </c>
      <c r="I11" s="56">
        <f t="shared" si="16"/>
        <v>0</v>
      </c>
      <c r="J11" s="56">
        <f t="shared" si="17"/>
        <v>0</v>
      </c>
      <c r="K11" s="56">
        <f t="shared" si="18"/>
        <v>0</v>
      </c>
      <c r="L11" s="56">
        <f t="shared" si="19"/>
        <v>0</v>
      </c>
      <c r="M11" s="56">
        <f t="shared" si="20"/>
        <v>0</v>
      </c>
      <c r="N11" s="56">
        <f t="shared" si="21"/>
        <v>0</v>
      </c>
      <c r="O11" s="56">
        <f t="shared" si="22"/>
        <v>0</v>
      </c>
      <c r="P11" s="56">
        <f t="shared" si="23"/>
        <v>0</v>
      </c>
      <c r="Q11" s="56">
        <f t="shared" si="24"/>
        <v>0</v>
      </c>
      <c r="R11" s="56">
        <f t="shared" si="25"/>
        <v>0</v>
      </c>
      <c r="S11" s="56">
        <f t="shared" si="26"/>
        <v>0</v>
      </c>
      <c r="T11" s="56">
        <f t="shared" si="27"/>
        <v>0</v>
      </c>
      <c r="U11" s="56">
        <f t="shared" si="28"/>
        <v>0</v>
      </c>
      <c r="V11" s="56">
        <f t="shared" si="29"/>
        <v>0</v>
      </c>
      <c r="W11" s="56">
        <f t="shared" si="30"/>
        <v>0</v>
      </c>
      <c r="X11" s="56">
        <f t="shared" si="31"/>
        <v>0</v>
      </c>
      <c r="Y11" s="56">
        <f t="shared" si="32"/>
        <v>0</v>
      </c>
      <c r="Z11" s="56">
        <f t="shared" si="33"/>
        <v>0</v>
      </c>
      <c r="AA11" s="56">
        <f t="shared" si="34"/>
        <v>0</v>
      </c>
      <c r="AB11" s="56">
        <f t="shared" si="35"/>
        <v>0</v>
      </c>
      <c r="AC11" s="56">
        <f t="shared" si="36"/>
        <v>0</v>
      </c>
      <c r="AD11" s="56">
        <f t="shared" si="37"/>
        <v>0</v>
      </c>
      <c r="AE11" s="56">
        <f t="shared" si="38"/>
        <v>0</v>
      </c>
      <c r="AF11" s="56">
        <f t="shared" si="39"/>
        <v>0</v>
      </c>
      <c r="AG11" s="56"/>
      <c r="AH11" s="53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>
        <v>1</v>
      </c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>
        <v>1</v>
      </c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/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 t="str">
        <f>IF(COUNT('Weekly Export Inspections'!PK11:PP11)=0,"",SUM('Weekly Export Inspections'!PM11:PP11,'Weekly Export Inspections'!PL11/7*2))</f>
        <v/>
      </c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/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/>
      <c r="MV11" s="57"/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5"/>
      <c r="NO11" s="57"/>
      <c r="NP11" s="57"/>
      <c r="NQ11" s="57"/>
      <c r="NR11" s="57"/>
      <c r="NS11" s="57"/>
      <c r="NT11" s="57"/>
      <c r="NU11" s="57"/>
      <c r="NV11" s="57"/>
      <c r="NW11" s="55"/>
      <c r="NX11" s="57"/>
      <c r="NY11" s="57"/>
      <c r="NZ11" s="57"/>
      <c r="OA11" s="57"/>
      <c r="OB11" s="57"/>
      <c r="OC11" s="57"/>
      <c r="OD11" s="57"/>
      <c r="OE11" s="57"/>
      <c r="OF11" s="57"/>
      <c r="OG11" s="57"/>
      <c r="OH11" s="57"/>
      <c r="OI11" s="57"/>
      <c r="OJ11" s="57"/>
      <c r="OK11" s="57"/>
      <c r="OL11" s="57"/>
      <c r="OM11" s="57"/>
      <c r="ON11" s="57"/>
      <c r="OO11" s="57"/>
      <c r="OP11" s="57"/>
      <c r="OQ11" s="57"/>
      <c r="OR11" s="57"/>
      <c r="OS11" s="5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</row>
    <row r="12" spans="1:431">
      <c r="A12" s="53" t="s">
        <v>10</v>
      </c>
      <c r="B12" s="56">
        <f t="shared" si="40"/>
        <v>0</v>
      </c>
      <c r="C12" s="56">
        <f t="shared" si="10"/>
        <v>0</v>
      </c>
      <c r="D12" s="56">
        <f t="shared" si="11"/>
        <v>0</v>
      </c>
      <c r="E12" s="56">
        <f t="shared" si="12"/>
        <v>0</v>
      </c>
      <c r="F12" s="56">
        <f t="shared" si="13"/>
        <v>0</v>
      </c>
      <c r="G12" s="56">
        <f t="shared" si="14"/>
        <v>0</v>
      </c>
      <c r="H12" s="56">
        <f t="shared" si="15"/>
        <v>0</v>
      </c>
      <c r="I12" s="56">
        <f t="shared" si="16"/>
        <v>0</v>
      </c>
      <c r="J12" s="56">
        <f t="shared" si="17"/>
        <v>0</v>
      </c>
      <c r="K12" s="56">
        <f t="shared" si="18"/>
        <v>0</v>
      </c>
      <c r="L12" s="56">
        <f t="shared" si="19"/>
        <v>0</v>
      </c>
      <c r="M12" s="56">
        <f t="shared" si="20"/>
        <v>0</v>
      </c>
      <c r="N12" s="56">
        <f t="shared" si="21"/>
        <v>0</v>
      </c>
      <c r="O12" s="56">
        <f t="shared" si="22"/>
        <v>0</v>
      </c>
      <c r="P12" s="56">
        <f t="shared" si="23"/>
        <v>0</v>
      </c>
      <c r="Q12" s="56">
        <f t="shared" si="24"/>
        <v>0</v>
      </c>
      <c r="R12" s="56">
        <f t="shared" si="25"/>
        <v>0</v>
      </c>
      <c r="S12" s="56">
        <f t="shared" si="26"/>
        <v>0</v>
      </c>
      <c r="T12" s="56">
        <f t="shared" si="27"/>
        <v>0</v>
      </c>
      <c r="U12" s="56">
        <f t="shared" si="28"/>
        <v>0</v>
      </c>
      <c r="V12" s="56">
        <f t="shared" si="29"/>
        <v>0</v>
      </c>
      <c r="W12" s="56">
        <f t="shared" si="30"/>
        <v>0</v>
      </c>
      <c r="X12" s="56">
        <f t="shared" si="31"/>
        <v>0</v>
      </c>
      <c r="Y12" s="56">
        <f t="shared" si="32"/>
        <v>0</v>
      </c>
      <c r="Z12" s="56">
        <f t="shared" si="33"/>
        <v>0</v>
      </c>
      <c r="AA12" s="56">
        <f t="shared" si="34"/>
        <v>0</v>
      </c>
      <c r="AB12" s="56">
        <f t="shared" si="35"/>
        <v>0</v>
      </c>
      <c r="AC12" s="56">
        <f>SUM(MU12:NF12)/1000</f>
        <v>0</v>
      </c>
      <c r="AD12" s="56">
        <f t="shared" si="37"/>
        <v>0</v>
      </c>
      <c r="AE12" s="56">
        <f t="shared" si="38"/>
        <v>0</v>
      </c>
      <c r="AF12" s="56">
        <f t="shared" si="39"/>
        <v>0</v>
      </c>
      <c r="AG12" s="56"/>
      <c r="AH12" s="53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 t="str">
        <f>IF(COUNT('Weekly Export Inspections'!PK12:PP12)=0,"",SUM('Weekly Export Inspections'!PM12:PP12,'Weekly Export Inspections'!PL12/7*2))</f>
        <v/>
      </c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57"/>
      <c r="LZ12" s="57"/>
      <c r="MA12" s="57"/>
      <c r="MB12" s="57"/>
      <c r="MC12" s="57"/>
      <c r="MD12" s="57"/>
      <c r="ME12" s="57"/>
      <c r="MF12" s="57"/>
      <c r="MG12" s="57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7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5"/>
      <c r="NO12" s="57"/>
      <c r="NP12" s="57"/>
      <c r="NQ12" s="57"/>
      <c r="NR12" s="57"/>
      <c r="NS12" s="57"/>
      <c r="NT12" s="57"/>
      <c r="NU12" s="57"/>
      <c r="NV12" s="57"/>
      <c r="NW12" s="55"/>
      <c r="NX12" s="57"/>
      <c r="NY12" s="57"/>
      <c r="NZ12" s="57"/>
      <c r="OA12" s="57"/>
      <c r="OB12" s="57"/>
      <c r="OC12" s="57"/>
      <c r="OD12" s="57"/>
      <c r="OE12" s="57"/>
      <c r="OF12" s="57"/>
      <c r="OG12" s="57"/>
      <c r="OH12" s="57"/>
      <c r="OI12" s="57"/>
      <c r="OJ12" s="57"/>
      <c r="OK12" s="57"/>
      <c r="OL12" s="57"/>
      <c r="OM12" s="57"/>
      <c r="ON12" s="57"/>
      <c r="OO12" s="57"/>
      <c r="OP12" s="57"/>
      <c r="OQ12" s="57"/>
      <c r="OR12" s="57"/>
      <c r="OS12" s="5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</row>
    <row r="13" spans="1:431">
      <c r="A13" s="53" t="s">
        <v>11</v>
      </c>
      <c r="B13" s="56">
        <f t="shared" si="40"/>
        <v>2.0619999999999998</v>
      </c>
      <c r="C13" s="56">
        <f t="shared" si="10"/>
        <v>2.5049999999999999</v>
      </c>
      <c r="D13" s="56">
        <f t="shared" si="11"/>
        <v>2.5129999999999999</v>
      </c>
      <c r="E13" s="56">
        <f t="shared" si="12"/>
        <v>2.556</v>
      </c>
      <c r="F13" s="56">
        <f t="shared" si="13"/>
        <v>1.52</v>
      </c>
      <c r="G13" s="56">
        <f t="shared" si="14"/>
        <v>0.69799999999999995</v>
      </c>
      <c r="H13" s="56">
        <f t="shared" si="15"/>
        <v>0</v>
      </c>
      <c r="I13" s="56">
        <f t="shared" si="16"/>
        <v>2.242</v>
      </c>
      <c r="J13" s="56">
        <f t="shared" si="17"/>
        <v>5.149</v>
      </c>
      <c r="K13" s="56">
        <f t="shared" si="18"/>
        <v>2.7349999999999999</v>
      </c>
      <c r="L13" s="56">
        <f t="shared" si="19"/>
        <v>3.613</v>
      </c>
      <c r="M13" s="56">
        <f t="shared" si="20"/>
        <v>2.6930000000000001</v>
      </c>
      <c r="N13" s="56">
        <f t="shared" si="21"/>
        <v>3.4279999999999999</v>
      </c>
      <c r="O13" s="56">
        <f t="shared" si="22"/>
        <v>2.7250000000000001</v>
      </c>
      <c r="P13" s="56">
        <f t="shared" si="23"/>
        <v>0</v>
      </c>
      <c r="Q13" s="56">
        <f t="shared" si="24"/>
        <v>0</v>
      </c>
      <c r="R13" s="56">
        <f t="shared" si="25"/>
        <v>0</v>
      </c>
      <c r="S13" s="56">
        <f t="shared" si="26"/>
        <v>0</v>
      </c>
      <c r="T13" s="56">
        <f t="shared" si="27"/>
        <v>0</v>
      </c>
      <c r="U13" s="56">
        <f t="shared" si="28"/>
        <v>0</v>
      </c>
      <c r="V13" s="56">
        <f t="shared" si="29"/>
        <v>0</v>
      </c>
      <c r="W13" s="56">
        <f t="shared" si="30"/>
        <v>0</v>
      </c>
      <c r="X13" s="56">
        <f t="shared" si="31"/>
        <v>0</v>
      </c>
      <c r="Y13" s="56">
        <f t="shared" si="32"/>
        <v>0</v>
      </c>
      <c r="Z13" s="56">
        <f t="shared" si="33"/>
        <v>0</v>
      </c>
      <c r="AA13" s="56">
        <f t="shared" si="34"/>
        <v>0</v>
      </c>
      <c r="AB13" s="56">
        <f t="shared" si="35"/>
        <v>0</v>
      </c>
      <c r="AC13" s="56">
        <f t="shared" si="36"/>
        <v>0</v>
      </c>
      <c r="AD13" s="56">
        <f t="shared" si="37"/>
        <v>0</v>
      </c>
      <c r="AE13" s="56">
        <f t="shared" si="38"/>
        <v>0</v>
      </c>
      <c r="AF13" s="56">
        <f t="shared" si="39"/>
        <v>0</v>
      </c>
      <c r="AG13" s="56"/>
      <c r="AH13" s="53"/>
      <c r="AI13" s="57"/>
      <c r="AJ13" s="57"/>
      <c r="AK13" s="57">
        <v>684</v>
      </c>
      <c r="AL13" s="57"/>
      <c r="AM13" s="57"/>
      <c r="AN13" s="57"/>
      <c r="AO13" s="57">
        <v>692</v>
      </c>
      <c r="AP13" s="57"/>
      <c r="AQ13" s="57"/>
      <c r="AR13" s="57"/>
      <c r="AS13" s="57">
        <v>686</v>
      </c>
      <c r="AT13" s="57"/>
      <c r="AU13" s="57"/>
      <c r="AV13" s="57">
        <v>694</v>
      </c>
      <c r="AW13" s="57"/>
      <c r="AX13" s="57"/>
      <c r="AY13" s="57">
        <v>120</v>
      </c>
      <c r="AZ13" s="57">
        <v>919</v>
      </c>
      <c r="BA13" s="57"/>
      <c r="BB13" s="57"/>
      <c r="BC13" s="57"/>
      <c r="BD13" s="57"/>
      <c r="BE13" s="57">
        <v>772</v>
      </c>
      <c r="BF13" s="57"/>
      <c r="BG13" s="57"/>
      <c r="BH13" s="57"/>
      <c r="BI13" s="57">
        <v>758</v>
      </c>
      <c r="BJ13" s="57"/>
      <c r="BK13" s="57"/>
      <c r="BL13" s="57"/>
      <c r="BM13" s="57">
        <v>913</v>
      </c>
      <c r="BN13" s="57"/>
      <c r="BO13" s="57"/>
      <c r="BP13" s="57"/>
      <c r="BQ13" s="57">
        <v>842</v>
      </c>
      <c r="BR13" s="57"/>
      <c r="BS13" s="57"/>
      <c r="BT13" s="57"/>
      <c r="BU13" s="57">
        <v>1180</v>
      </c>
      <c r="BV13" s="57"/>
      <c r="BW13" s="57"/>
      <c r="BX13" s="57"/>
      <c r="BY13" s="57">
        <v>828</v>
      </c>
      <c r="BZ13" s="57"/>
      <c r="CA13" s="57"/>
      <c r="CB13" s="57"/>
      <c r="CC13" s="57"/>
      <c r="CD13" s="57">
        <v>548</v>
      </c>
      <c r="CE13" s="57"/>
      <c r="CF13" s="57"/>
      <c r="CG13" s="57"/>
      <c r="CH13" s="57"/>
      <c r="CI13" s="57">
        <v>790</v>
      </c>
      <c r="CJ13" s="57"/>
      <c r="CK13" s="57"/>
      <c r="CL13" s="57"/>
      <c r="CM13" s="57"/>
      <c r="CN13" s="57">
        <v>730</v>
      </c>
      <c r="CO13" s="57"/>
      <c r="CP13" s="57"/>
      <c r="CQ13" s="57"/>
      <c r="CR13" s="57"/>
      <c r="CS13" s="57"/>
      <c r="CT13" s="57">
        <v>698</v>
      </c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>
        <v>2242</v>
      </c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>
        <v>2087</v>
      </c>
      <c r="EC13" s="57">
        <v>808</v>
      </c>
      <c r="ED13" s="57"/>
      <c r="EE13" s="57">
        <v>735</v>
      </c>
      <c r="EF13" s="57"/>
      <c r="EG13" s="57"/>
      <c r="EH13" s="57">
        <v>767</v>
      </c>
      <c r="EI13" s="57"/>
      <c r="EJ13" s="57">
        <v>752</v>
      </c>
      <c r="EK13" s="57"/>
      <c r="EL13" s="57"/>
      <c r="EM13" s="57"/>
      <c r="EN13" s="57"/>
      <c r="EO13" s="57">
        <v>916</v>
      </c>
      <c r="EP13" s="57"/>
      <c r="EQ13" s="57"/>
      <c r="ER13" s="57"/>
      <c r="ES13" s="57">
        <v>864</v>
      </c>
      <c r="ET13" s="57"/>
      <c r="EU13" s="57"/>
      <c r="EV13" s="57">
        <v>955</v>
      </c>
      <c r="EW13" s="57"/>
      <c r="EX13" s="57"/>
      <c r="EY13" s="57"/>
      <c r="EZ13" s="57">
        <v>733</v>
      </c>
      <c r="FA13" s="57"/>
      <c r="FB13" s="57"/>
      <c r="FC13" s="57">
        <v>938</v>
      </c>
      <c r="FD13" s="57"/>
      <c r="FE13" s="57"/>
      <c r="FF13" s="57">
        <v>1170</v>
      </c>
      <c r="FG13" s="57"/>
      <c r="FH13" s="57"/>
      <c r="FI13" s="57">
        <v>772</v>
      </c>
      <c r="FJ13" s="57"/>
      <c r="FK13" s="57"/>
      <c r="FL13" s="57"/>
      <c r="FM13" s="57"/>
      <c r="FN13" s="57">
        <v>812</v>
      </c>
      <c r="FO13" s="57"/>
      <c r="FP13" s="57"/>
      <c r="FQ13" s="57">
        <v>889</v>
      </c>
      <c r="FR13" s="57"/>
      <c r="FS13" s="57">
        <v>992</v>
      </c>
      <c r="FT13" s="57"/>
      <c r="FU13" s="57"/>
      <c r="FV13" s="57"/>
      <c r="FW13" s="57">
        <v>878</v>
      </c>
      <c r="FX13" s="57"/>
      <c r="FY13" s="57"/>
      <c r="FZ13" s="57"/>
      <c r="GA13" s="57">
        <v>849</v>
      </c>
      <c r="GB13" s="57"/>
      <c r="GC13" s="57"/>
      <c r="GD13" s="57">
        <v>868</v>
      </c>
      <c r="GE13" s="57"/>
      <c r="GF13" s="57"/>
      <c r="GG13" s="57">
        <v>833</v>
      </c>
      <c r="GH13" s="57"/>
      <c r="GI13" s="57"/>
      <c r="GJ13" s="57">
        <v>863</v>
      </c>
      <c r="GK13" s="57"/>
      <c r="GL13" s="57"/>
      <c r="GM13" s="57">
        <v>939</v>
      </c>
      <c r="GN13" s="57"/>
      <c r="GO13" s="57"/>
      <c r="GP13" s="57">
        <v>923</v>
      </c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 t="str">
        <f>IF(COUNT('Weekly Export Inspections'!PK13:PP13)=0,"",SUM('Weekly Export Inspections'!PM13:PP13,'Weekly Export Inspections'!PL13/7*2))</f>
        <v/>
      </c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5"/>
      <c r="NO13" s="57"/>
      <c r="NP13" s="57"/>
      <c r="NQ13" s="57"/>
      <c r="NR13" s="57"/>
      <c r="NS13" s="57"/>
      <c r="NT13" s="57"/>
      <c r="NU13" s="57"/>
      <c r="NV13" s="57"/>
      <c r="NW13" s="55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</row>
    <row r="14" spans="1:431">
      <c r="A14" s="53" t="s">
        <v>12</v>
      </c>
      <c r="B14" s="56">
        <f t="shared" si="40"/>
        <v>0</v>
      </c>
      <c r="C14" s="56">
        <f t="shared" si="10"/>
        <v>0</v>
      </c>
      <c r="D14" s="56">
        <f t="shared" si="11"/>
        <v>0</v>
      </c>
      <c r="E14" s="56">
        <f t="shared" si="12"/>
        <v>0</v>
      </c>
      <c r="F14" s="56">
        <f t="shared" si="13"/>
        <v>0</v>
      </c>
      <c r="G14" s="56">
        <f t="shared" si="14"/>
        <v>0</v>
      </c>
      <c r="H14" s="56">
        <f t="shared" si="15"/>
        <v>0</v>
      </c>
      <c r="I14" s="56">
        <f t="shared" si="16"/>
        <v>0</v>
      </c>
      <c r="J14" s="56">
        <f t="shared" si="17"/>
        <v>0</v>
      </c>
      <c r="K14" s="56">
        <f t="shared" si="18"/>
        <v>0</v>
      </c>
      <c r="L14" s="56">
        <f t="shared" si="19"/>
        <v>0</v>
      </c>
      <c r="M14" s="56">
        <f t="shared" si="20"/>
        <v>0</v>
      </c>
      <c r="N14" s="56">
        <f t="shared" si="21"/>
        <v>0</v>
      </c>
      <c r="O14" s="56">
        <f t="shared" si="22"/>
        <v>0</v>
      </c>
      <c r="P14" s="56">
        <f t="shared" si="23"/>
        <v>0</v>
      </c>
      <c r="Q14" s="56">
        <f t="shared" si="24"/>
        <v>0</v>
      </c>
      <c r="R14" s="56">
        <f t="shared" si="25"/>
        <v>0</v>
      </c>
      <c r="S14" s="56">
        <f t="shared" si="26"/>
        <v>0</v>
      </c>
      <c r="T14" s="56">
        <f t="shared" si="27"/>
        <v>0</v>
      </c>
      <c r="U14" s="56">
        <f t="shared" si="28"/>
        <v>0</v>
      </c>
      <c r="V14" s="56">
        <f t="shared" si="29"/>
        <v>0</v>
      </c>
      <c r="W14" s="56">
        <f t="shared" si="30"/>
        <v>0</v>
      </c>
      <c r="X14" s="56">
        <f t="shared" si="31"/>
        <v>0</v>
      </c>
      <c r="Y14" s="56">
        <f t="shared" si="32"/>
        <v>0</v>
      </c>
      <c r="Z14" s="56">
        <f t="shared" si="33"/>
        <v>0</v>
      </c>
      <c r="AA14" s="56">
        <f t="shared" si="34"/>
        <v>0</v>
      </c>
      <c r="AB14" s="56">
        <f t="shared" si="35"/>
        <v>0</v>
      </c>
      <c r="AC14" s="56">
        <f t="shared" si="36"/>
        <v>0</v>
      </c>
      <c r="AD14" s="56">
        <f t="shared" si="37"/>
        <v>0</v>
      </c>
      <c r="AE14" s="56">
        <f t="shared" si="38"/>
        <v>0</v>
      </c>
      <c r="AF14" s="56">
        <f t="shared" si="39"/>
        <v>0</v>
      </c>
      <c r="AG14" s="56"/>
      <c r="AH14" s="53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 t="str">
        <f>IF(COUNT('Weekly Export Inspections'!PK14:PP14)=0,"",SUM('Weekly Export Inspections'!PM14:PP14,'Weekly Export Inspections'!PL14/7*2))</f>
        <v/>
      </c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/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/>
      <c r="MV14" s="57"/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5"/>
      <c r="NO14" s="57"/>
      <c r="NP14" s="57"/>
      <c r="NQ14" s="57"/>
      <c r="NR14" s="57"/>
      <c r="NS14" s="57"/>
      <c r="NT14" s="57"/>
      <c r="NU14" s="57"/>
      <c r="NV14" s="57"/>
      <c r="NW14" s="55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/>
      <c r="OO14" s="57"/>
      <c r="OP14" s="57"/>
      <c r="OQ14" s="57"/>
      <c r="OR14" s="57"/>
      <c r="OS14" s="57"/>
      <c r="OT14" s="57"/>
      <c r="OU14" s="57"/>
      <c r="OV14" s="57"/>
      <c r="OW14" s="57"/>
      <c r="OX14" s="57"/>
      <c r="OY14" s="57"/>
      <c r="OZ14" s="57"/>
      <c r="PA14" s="57"/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7"/>
      <c r="PN14" s="57"/>
      <c r="PO14" s="57"/>
    </row>
    <row r="15" spans="1:431">
      <c r="A15" s="53" t="s">
        <v>13</v>
      </c>
      <c r="B15" s="56">
        <f t="shared" si="40"/>
        <v>0</v>
      </c>
      <c r="C15" s="56">
        <f t="shared" si="10"/>
        <v>0.36599999999999999</v>
      </c>
      <c r="D15" s="56">
        <f t="shared" si="11"/>
        <v>1.875</v>
      </c>
      <c r="E15" s="56">
        <f t="shared" si="12"/>
        <v>1.4319999999999999</v>
      </c>
      <c r="F15" s="56">
        <f t="shared" si="13"/>
        <v>1.496</v>
      </c>
      <c r="G15" s="56">
        <f t="shared" si="14"/>
        <v>2.9769999999999999</v>
      </c>
      <c r="H15" s="56">
        <f t="shared" si="15"/>
        <v>3.536</v>
      </c>
      <c r="I15" s="56">
        <f t="shared" si="16"/>
        <v>4.4189999999999996</v>
      </c>
      <c r="J15" s="56">
        <f t="shared" si="17"/>
        <v>2.9409999999999998</v>
      </c>
      <c r="K15" s="56">
        <f t="shared" si="18"/>
        <v>0.80800000000000005</v>
      </c>
      <c r="L15" s="56">
        <f t="shared" si="19"/>
        <v>1.4770000000000001</v>
      </c>
      <c r="M15" s="56">
        <f t="shared" si="20"/>
        <v>0.38700000000000001</v>
      </c>
      <c r="N15" s="56">
        <f t="shared" si="21"/>
        <v>0.73299999999999998</v>
      </c>
      <c r="O15" s="56">
        <f t="shared" si="22"/>
        <v>0</v>
      </c>
      <c r="P15" s="56">
        <f t="shared" si="23"/>
        <v>0</v>
      </c>
      <c r="Q15" s="56">
        <f t="shared" si="24"/>
        <v>0</v>
      </c>
      <c r="R15" s="56">
        <f t="shared" si="25"/>
        <v>0</v>
      </c>
      <c r="S15" s="56">
        <f t="shared" si="26"/>
        <v>0</v>
      </c>
      <c r="T15" s="56">
        <f t="shared" si="27"/>
        <v>0</v>
      </c>
      <c r="U15" s="56">
        <f t="shared" si="28"/>
        <v>0</v>
      </c>
      <c r="V15" s="56">
        <f t="shared" si="29"/>
        <v>0</v>
      </c>
      <c r="W15" s="56">
        <f t="shared" si="30"/>
        <v>0</v>
      </c>
      <c r="X15" s="56">
        <f t="shared" si="31"/>
        <v>0</v>
      </c>
      <c r="Y15" s="56">
        <f t="shared" si="32"/>
        <v>0</v>
      </c>
      <c r="Z15" s="56">
        <f t="shared" si="33"/>
        <v>0</v>
      </c>
      <c r="AA15" s="56">
        <f t="shared" si="34"/>
        <v>0</v>
      </c>
      <c r="AB15" s="56">
        <f t="shared" si="35"/>
        <v>0</v>
      </c>
      <c r="AC15" s="56">
        <f t="shared" si="36"/>
        <v>0</v>
      </c>
      <c r="AD15" s="56">
        <f t="shared" si="37"/>
        <v>0</v>
      </c>
      <c r="AE15" s="56">
        <f t="shared" si="38"/>
        <v>0</v>
      </c>
      <c r="AF15" s="56">
        <f t="shared" si="39"/>
        <v>0</v>
      </c>
      <c r="AG15" s="56"/>
      <c r="AH15" s="53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>
        <v>366</v>
      </c>
      <c r="BC15" s="57"/>
      <c r="BD15" s="57"/>
      <c r="BE15" s="57"/>
      <c r="BF15" s="57"/>
      <c r="BG15" s="57"/>
      <c r="BH15" s="57">
        <v>359</v>
      </c>
      <c r="BI15" s="57"/>
      <c r="BJ15" s="57"/>
      <c r="BK15" s="57"/>
      <c r="BL15" s="57"/>
      <c r="BM15" s="57"/>
      <c r="BN15" s="57"/>
      <c r="BO15" s="57">
        <v>144</v>
      </c>
      <c r="BP15" s="57">
        <v>453</v>
      </c>
      <c r="BQ15" s="57">
        <v>919</v>
      </c>
      <c r="BR15" s="57"/>
      <c r="BS15" s="57"/>
      <c r="BT15" s="57"/>
      <c r="BU15" s="57"/>
      <c r="BV15" s="57">
        <v>532</v>
      </c>
      <c r="BW15" s="57"/>
      <c r="BX15" s="57">
        <v>449</v>
      </c>
      <c r="BY15" s="57">
        <v>451</v>
      </c>
      <c r="BZ15" s="57"/>
      <c r="CA15" s="57"/>
      <c r="CB15" s="57"/>
      <c r="CC15" s="57"/>
      <c r="CD15" s="57"/>
      <c r="CE15" s="57"/>
      <c r="CF15" s="57">
        <v>748</v>
      </c>
      <c r="CG15" s="57"/>
      <c r="CH15" s="57"/>
      <c r="CI15" s="57"/>
      <c r="CJ15" s="57"/>
      <c r="CK15" s="57"/>
      <c r="CL15" s="57">
        <v>748</v>
      </c>
      <c r="CM15" s="57"/>
      <c r="CN15" s="57"/>
      <c r="CO15" s="57"/>
      <c r="CP15" s="57"/>
      <c r="CQ15" s="57"/>
      <c r="CR15" s="57"/>
      <c r="CS15" s="57">
        <v>629</v>
      </c>
      <c r="CT15" s="57"/>
      <c r="CU15" s="57"/>
      <c r="CV15" s="57"/>
      <c r="CW15" s="57"/>
      <c r="CX15" s="57">
        <v>896</v>
      </c>
      <c r="CY15" s="57"/>
      <c r="CZ15" s="57">
        <v>680</v>
      </c>
      <c r="DA15" s="57"/>
      <c r="DB15" s="57">
        <v>772</v>
      </c>
      <c r="DC15" s="57"/>
      <c r="DD15" s="57"/>
      <c r="DE15" s="57">
        <v>2229</v>
      </c>
      <c r="DF15" s="57"/>
      <c r="DG15" s="57"/>
      <c r="DH15" s="57"/>
      <c r="DI15" s="57"/>
      <c r="DJ15" s="57">
        <v>658</v>
      </c>
      <c r="DK15" s="57"/>
      <c r="DL15" s="57"/>
      <c r="DM15" s="57">
        <v>649</v>
      </c>
      <c r="DN15" s="57"/>
      <c r="DO15" s="57"/>
      <c r="DP15" s="57">
        <v>657</v>
      </c>
      <c r="DQ15" s="57">
        <v>818</v>
      </c>
      <c r="DR15" s="57">
        <v>621</v>
      </c>
      <c r="DS15" s="57"/>
      <c r="DT15" s="57"/>
      <c r="DU15" s="57"/>
      <c r="DV15" s="57">
        <v>723</v>
      </c>
      <c r="DW15" s="57">
        <v>713</v>
      </c>
      <c r="DX15" s="57"/>
      <c r="DY15" s="57"/>
      <c r="DZ15" s="57">
        <v>887</v>
      </c>
      <c r="EA15" s="57"/>
      <c r="EB15" s="57">
        <v>808</v>
      </c>
      <c r="EC15" s="57">
        <v>808</v>
      </c>
      <c r="ED15" s="57">
        <v>675</v>
      </c>
      <c r="EE15" s="57"/>
      <c r="EF15" s="57"/>
      <c r="EG15" s="57"/>
      <c r="EH15" s="57"/>
      <c r="EI15" s="57"/>
      <c r="EJ15" s="57"/>
      <c r="EK15" s="57"/>
      <c r="EL15" s="57">
        <v>650</v>
      </c>
      <c r="EM15" s="57"/>
      <c r="EN15" s="57"/>
      <c r="EO15" s="57"/>
      <c r="EP15" s="57">
        <v>808</v>
      </c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>
        <v>743</v>
      </c>
      <c r="FC15" s="57"/>
      <c r="FD15" s="57"/>
      <c r="FE15" s="57"/>
      <c r="FF15" s="57"/>
      <c r="FG15" s="57">
        <v>734</v>
      </c>
      <c r="FH15" s="57"/>
      <c r="FI15" s="57"/>
      <c r="FJ15" s="57"/>
      <c r="FK15" s="57"/>
      <c r="FL15" s="57"/>
      <c r="FM15" s="57">
        <v>387</v>
      </c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>
        <v>645</v>
      </c>
      <c r="GA15" s="57"/>
      <c r="GB15" s="57">
        <v>3</v>
      </c>
      <c r="GC15" s="57"/>
      <c r="GD15" s="57">
        <v>81</v>
      </c>
      <c r="GE15" s="57"/>
      <c r="GF15" s="57"/>
      <c r="GG15" s="57">
        <v>4</v>
      </c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/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 t="str">
        <f>IF(COUNT('Weekly Export Inspections'!PK15:PP15)=0,"",SUM('Weekly Export Inspections'!PM15:PP15,'Weekly Export Inspections'!PL15/7*2))</f>
        <v/>
      </c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/>
      <c r="MF15" s="57"/>
      <c r="MG15" s="57"/>
      <c r="MH15" s="57"/>
      <c r="MI15" s="57"/>
      <c r="MJ15" s="57"/>
      <c r="MK15" s="57"/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5"/>
      <c r="NO15" s="57"/>
      <c r="NP15" s="57"/>
      <c r="NQ15" s="57"/>
      <c r="NR15" s="57"/>
      <c r="NS15" s="57"/>
      <c r="NT15" s="57"/>
      <c r="NU15" s="57"/>
      <c r="NV15" s="57"/>
      <c r="NW15" s="55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7"/>
      <c r="OT15" s="57"/>
      <c r="OU15" s="57"/>
      <c r="OV15" s="57"/>
      <c r="OW15" s="57"/>
      <c r="OX15" s="57"/>
      <c r="OY15" s="57"/>
      <c r="OZ15" s="57"/>
      <c r="PA15" s="57"/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7"/>
      <c r="PN15" s="57"/>
      <c r="PO15" s="57"/>
    </row>
    <row r="16" spans="1:431">
      <c r="A16" s="53" t="s">
        <v>14</v>
      </c>
      <c r="B16" s="56">
        <f t="shared" si="40"/>
        <v>4.6950000000000003</v>
      </c>
      <c r="C16" s="56">
        <f t="shared" si="10"/>
        <v>16.277999999999999</v>
      </c>
      <c r="D16" s="56">
        <f t="shared" si="11"/>
        <v>6.4779999999999998</v>
      </c>
      <c r="E16" s="56">
        <f t="shared" si="12"/>
        <v>14.82</v>
      </c>
      <c r="F16" s="56">
        <f t="shared" si="13"/>
        <v>14.869</v>
      </c>
      <c r="G16" s="56">
        <f t="shared" si="14"/>
        <v>9.1969999999999992</v>
      </c>
      <c r="H16" s="56">
        <f t="shared" si="15"/>
        <v>8.5</v>
      </c>
      <c r="I16" s="56">
        <f t="shared" si="16"/>
        <v>8.6910000000000007</v>
      </c>
      <c r="J16" s="56">
        <f t="shared" si="17"/>
        <v>12.38</v>
      </c>
      <c r="K16" s="56">
        <f t="shared" si="18"/>
        <v>4.4359999999999999</v>
      </c>
      <c r="L16" s="56">
        <f t="shared" si="19"/>
        <v>2.0110000000000001</v>
      </c>
      <c r="M16" s="56">
        <f t="shared" si="20"/>
        <v>6.6689999999999996</v>
      </c>
      <c r="N16" s="56">
        <f t="shared" si="21"/>
        <v>2.2120000000000002</v>
      </c>
      <c r="O16" s="56">
        <f t="shared" si="22"/>
        <v>6.2560000000000002</v>
      </c>
      <c r="P16" s="56">
        <f t="shared" si="23"/>
        <v>4.5179999999999998</v>
      </c>
      <c r="Q16" s="56">
        <f t="shared" si="24"/>
        <v>2.238</v>
      </c>
      <c r="R16" s="56">
        <f t="shared" si="25"/>
        <v>4.6079999999999997</v>
      </c>
      <c r="S16" s="56">
        <f t="shared" si="26"/>
        <v>9.5169999999999995</v>
      </c>
      <c r="T16" s="56">
        <f t="shared" si="27"/>
        <v>2.6579999999999999</v>
      </c>
      <c r="U16" s="56">
        <f t="shared" si="28"/>
        <v>3.6110000000000002</v>
      </c>
      <c r="V16" s="56">
        <f t="shared" si="29"/>
        <v>9.3030000000000008</v>
      </c>
      <c r="W16" s="56">
        <f t="shared" si="30"/>
        <v>2.173</v>
      </c>
      <c r="X16" s="56">
        <f t="shared" si="31"/>
        <v>8.3049999999999997</v>
      </c>
      <c r="Y16" s="56">
        <f t="shared" si="32"/>
        <v>4.8099999999999996</v>
      </c>
      <c r="Z16" s="56">
        <f t="shared" si="33"/>
        <v>4.9888023800999992</v>
      </c>
      <c r="AA16" s="56">
        <f t="shared" si="34"/>
        <v>3.0868014932999994</v>
      </c>
      <c r="AB16" s="56">
        <f t="shared" si="35"/>
        <v>1.4181965888999999</v>
      </c>
      <c r="AC16" s="56">
        <f t="shared" si="36"/>
        <v>4.4652046551</v>
      </c>
      <c r="AD16" s="56">
        <f t="shared" si="37"/>
        <v>0.86858432429999999</v>
      </c>
      <c r="AE16" s="56">
        <f t="shared" si="38"/>
        <v>0</v>
      </c>
      <c r="AF16" s="56">
        <f t="shared" si="39"/>
        <v>0</v>
      </c>
      <c r="AG16" s="56"/>
      <c r="AH16" s="53"/>
      <c r="AI16" s="57"/>
      <c r="AJ16" s="57">
        <v>992</v>
      </c>
      <c r="AK16" s="57">
        <v>715</v>
      </c>
      <c r="AL16" s="57">
        <v>2215</v>
      </c>
      <c r="AM16" s="57"/>
      <c r="AN16" s="57">
        <v>773</v>
      </c>
      <c r="AO16" s="57"/>
      <c r="AP16" s="57"/>
      <c r="AQ16" s="57"/>
      <c r="AR16" s="57"/>
      <c r="AS16" s="57"/>
      <c r="AT16" s="57"/>
      <c r="AU16" s="57"/>
      <c r="AV16" s="57">
        <v>1086</v>
      </c>
      <c r="AW16" s="57">
        <v>1839</v>
      </c>
      <c r="AX16" s="57">
        <v>2323</v>
      </c>
      <c r="AY16" s="57">
        <v>2209</v>
      </c>
      <c r="AZ16" s="57">
        <v>2074</v>
      </c>
      <c r="BA16" s="57">
        <v>2724</v>
      </c>
      <c r="BB16" s="57">
        <v>3057</v>
      </c>
      <c r="BC16" s="57">
        <v>911</v>
      </c>
      <c r="BD16" s="57"/>
      <c r="BE16" s="57"/>
      <c r="BF16" s="57">
        <v>55</v>
      </c>
      <c r="BG16" s="57">
        <v>152</v>
      </c>
      <c r="BH16" s="57">
        <v>1808</v>
      </c>
      <c r="BI16" s="57"/>
      <c r="BJ16" s="57">
        <v>2022</v>
      </c>
      <c r="BK16" s="57">
        <v>2347</v>
      </c>
      <c r="BL16" s="57">
        <v>149</v>
      </c>
      <c r="BM16" s="57"/>
      <c r="BN16" s="57"/>
      <c r="BO16" s="57"/>
      <c r="BP16" s="57"/>
      <c r="BQ16" s="57"/>
      <c r="BR16" s="57"/>
      <c r="BS16" s="57"/>
      <c r="BT16" s="57">
        <v>1991</v>
      </c>
      <c r="BU16" s="57">
        <v>4156</v>
      </c>
      <c r="BV16" s="57">
        <v>1675</v>
      </c>
      <c r="BW16" s="57">
        <v>2321</v>
      </c>
      <c r="BX16" s="57">
        <v>2916</v>
      </c>
      <c r="BY16" s="57">
        <v>1617</v>
      </c>
      <c r="BZ16" s="57">
        <v>144</v>
      </c>
      <c r="CA16" s="57"/>
      <c r="CB16" s="57"/>
      <c r="CC16" s="57"/>
      <c r="CD16" s="57"/>
      <c r="CE16" s="57">
        <v>114</v>
      </c>
      <c r="CF16" s="57">
        <v>2992</v>
      </c>
      <c r="CG16" s="57">
        <v>2465</v>
      </c>
      <c r="CH16" s="57">
        <v>1860</v>
      </c>
      <c r="CI16" s="57">
        <v>3849</v>
      </c>
      <c r="CJ16" s="57">
        <v>3589</v>
      </c>
      <c r="CK16" s="57"/>
      <c r="CL16" s="57"/>
      <c r="CM16" s="57"/>
      <c r="CN16" s="57"/>
      <c r="CO16" s="57"/>
      <c r="CP16" s="57"/>
      <c r="CQ16" s="57"/>
      <c r="CR16" s="57">
        <v>4203</v>
      </c>
      <c r="CS16" s="57"/>
      <c r="CT16" s="57">
        <v>2176</v>
      </c>
      <c r="CU16" s="57">
        <v>2818</v>
      </c>
      <c r="CV16" s="57"/>
      <c r="CW16" s="57"/>
      <c r="CX16" s="57"/>
      <c r="CY16" s="57"/>
      <c r="CZ16" s="57"/>
      <c r="DA16" s="57"/>
      <c r="DB16" s="57"/>
      <c r="DC16" s="57"/>
      <c r="DD16" s="57">
        <v>3259</v>
      </c>
      <c r="DE16" s="57"/>
      <c r="DF16" s="57">
        <v>2241</v>
      </c>
      <c r="DG16" s="57">
        <v>743</v>
      </c>
      <c r="DH16" s="57">
        <v>1082</v>
      </c>
      <c r="DI16" s="57"/>
      <c r="DJ16" s="57"/>
      <c r="DK16" s="57"/>
      <c r="DL16" s="57"/>
      <c r="DM16" s="57"/>
      <c r="DN16" s="57">
        <v>1175</v>
      </c>
      <c r="DO16" s="57"/>
      <c r="DP16" s="57"/>
      <c r="DQ16" s="57">
        <v>3019</v>
      </c>
      <c r="DR16" s="57">
        <v>2371</v>
      </c>
      <c r="DS16" s="57"/>
      <c r="DT16" s="57">
        <v>3301</v>
      </c>
      <c r="DU16" s="57"/>
      <c r="DV16" s="57"/>
      <c r="DW16" s="57"/>
      <c r="DX16" s="57"/>
      <c r="DY16" s="57"/>
      <c r="DZ16" s="57"/>
      <c r="EA16" s="57"/>
      <c r="EB16" s="57">
        <v>249</v>
      </c>
      <c r="EC16" s="57">
        <v>2303</v>
      </c>
      <c r="ED16" s="57">
        <v>4846</v>
      </c>
      <c r="EE16" s="57">
        <v>2190</v>
      </c>
      <c r="EF16" s="57">
        <v>343</v>
      </c>
      <c r="EG16" s="57">
        <v>2449</v>
      </c>
      <c r="EH16" s="57"/>
      <c r="EI16" s="57"/>
      <c r="EJ16" s="57"/>
      <c r="EK16" s="57"/>
      <c r="EL16" s="57"/>
      <c r="EM16" s="57"/>
      <c r="EN16" s="57"/>
      <c r="EO16" s="57">
        <v>2121</v>
      </c>
      <c r="EP16" s="57"/>
      <c r="EQ16" s="57">
        <v>2315</v>
      </c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>
        <v>2011</v>
      </c>
      <c r="FC16" s="57"/>
      <c r="FD16" s="57"/>
      <c r="FE16" s="57"/>
      <c r="FF16" s="57"/>
      <c r="FG16" s="57"/>
      <c r="FH16" s="57"/>
      <c r="FI16" s="57"/>
      <c r="FJ16" s="57"/>
      <c r="FK16" s="57">
        <v>980</v>
      </c>
      <c r="FL16" s="57">
        <v>316</v>
      </c>
      <c r="FM16" s="57">
        <v>1104</v>
      </c>
      <c r="FN16" s="57"/>
      <c r="FO16" s="57">
        <v>2195</v>
      </c>
      <c r="FP16" s="57">
        <v>2074</v>
      </c>
      <c r="FQ16" s="57"/>
      <c r="FR16" s="57"/>
      <c r="FS16" s="57"/>
      <c r="FT16" s="57"/>
      <c r="FU16" s="57"/>
      <c r="FV16" s="57"/>
      <c r="FW16" s="57"/>
      <c r="FX16" s="57"/>
      <c r="FY16" s="57">
        <v>1061</v>
      </c>
      <c r="FZ16" s="57"/>
      <c r="GA16" s="57">
        <v>1151</v>
      </c>
      <c r="GB16" s="57"/>
      <c r="GC16" s="57"/>
      <c r="GD16" s="57"/>
      <c r="GE16" s="57"/>
      <c r="GF16" s="57"/>
      <c r="GG16" s="57"/>
      <c r="GH16" s="57"/>
      <c r="GI16" s="57"/>
      <c r="GJ16" s="57">
        <v>2112</v>
      </c>
      <c r="GK16" s="57"/>
      <c r="GL16" s="57">
        <v>2025</v>
      </c>
      <c r="GM16" s="57">
        <v>2119</v>
      </c>
      <c r="GN16" s="57"/>
      <c r="GO16" s="57"/>
      <c r="GP16" s="57"/>
      <c r="GQ16" s="57"/>
      <c r="GR16" s="57"/>
      <c r="GS16" s="57"/>
      <c r="GT16" s="57"/>
      <c r="GU16" s="57"/>
      <c r="GV16" s="57"/>
      <c r="GW16" s="57">
        <v>1579</v>
      </c>
      <c r="GX16" s="57">
        <v>1193</v>
      </c>
      <c r="GY16" s="57">
        <v>649</v>
      </c>
      <c r="GZ16" s="57"/>
      <c r="HA16" s="57">
        <v>1097</v>
      </c>
      <c r="HB16" s="57"/>
      <c r="HC16" s="57"/>
      <c r="HD16" s="57"/>
      <c r="HE16" s="57"/>
      <c r="HF16" s="57"/>
      <c r="HG16" s="57"/>
      <c r="HH16" s="57">
        <v>2238</v>
      </c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>
        <v>4608</v>
      </c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>
        <v>1102</v>
      </c>
      <c r="IG16" s="57">
        <v>1360</v>
      </c>
      <c r="IH16" s="57">
        <v>2276</v>
      </c>
      <c r="II16" s="57">
        <v>2354</v>
      </c>
      <c r="IJ16" s="57">
        <v>2425</v>
      </c>
      <c r="IK16" s="57"/>
      <c r="IL16" s="57"/>
      <c r="IM16" s="57"/>
      <c r="IN16" s="57"/>
      <c r="IO16" s="57"/>
      <c r="IP16" s="57"/>
      <c r="IQ16" s="57"/>
      <c r="IR16" s="57">
        <v>1674</v>
      </c>
      <c r="IS16" s="57"/>
      <c r="IT16" s="57">
        <v>984</v>
      </c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>
        <v>3611</v>
      </c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>
        <v>2425</v>
      </c>
      <c r="JQ16" s="57"/>
      <c r="JR16" s="57">
        <v>2374</v>
      </c>
      <c r="JS16" s="57">
        <v>2252</v>
      </c>
      <c r="JT16" s="57">
        <v>2252</v>
      </c>
      <c r="JU16" s="57"/>
      <c r="JV16" s="57"/>
      <c r="JW16" s="57"/>
      <c r="JX16" s="57"/>
      <c r="JY16" s="57"/>
      <c r="JZ16" s="57"/>
      <c r="KA16" s="57"/>
      <c r="KB16" s="57"/>
      <c r="KC16" s="57"/>
      <c r="KD16" s="57"/>
      <c r="KE16" s="57">
        <v>2173</v>
      </c>
      <c r="KF16" s="57"/>
      <c r="KG16" s="57"/>
      <c r="KH16" s="57"/>
      <c r="KI16" s="57"/>
      <c r="KJ16" s="57"/>
      <c r="KK16" s="57"/>
      <c r="KL16" s="57"/>
      <c r="KM16" s="57"/>
      <c r="KN16" s="57">
        <v>1654</v>
      </c>
      <c r="KO16" s="57"/>
      <c r="KP16" s="57"/>
      <c r="KQ16" s="57">
        <v>2036</v>
      </c>
      <c r="KR16" s="57">
        <v>2190</v>
      </c>
      <c r="KS16" s="57"/>
      <c r="KT16" s="57"/>
      <c r="KU16" s="57"/>
      <c r="KV16" s="57"/>
      <c r="KW16" s="57">
        <v>2425</v>
      </c>
      <c r="KX16" s="57"/>
      <c r="KY16" s="57"/>
      <c r="KZ16" s="57"/>
      <c r="LA16" s="57"/>
      <c r="LB16" s="57">
        <v>2425</v>
      </c>
      <c r="LC16" s="57">
        <v>2385</v>
      </c>
      <c r="LD16" s="57"/>
      <c r="LE16" s="57"/>
      <c r="LF16" s="57"/>
      <c r="LG16" s="57"/>
      <c r="LH16" s="57"/>
      <c r="LI16" s="57"/>
      <c r="LJ16" s="57"/>
      <c r="LK16" s="57"/>
      <c r="LL16" s="57"/>
      <c r="LM16" s="57" t="str">
        <f>IF(COUNT('Weekly Export Inspections'!PK16:PP16)=0,"",SUM('Weekly Export Inspections'!PM16:PP16,'Weekly Export Inspections'!PL16/7*2))</f>
        <v/>
      </c>
      <c r="LN16" s="57"/>
      <c r="LO16" s="57">
        <v>2627.1010625999998</v>
      </c>
      <c r="LP16" s="57"/>
      <c r="LQ16" s="57"/>
      <c r="LR16" s="57"/>
      <c r="LS16" s="57"/>
      <c r="LT16" s="57">
        <v>833.93501519999995</v>
      </c>
      <c r="LU16" s="57">
        <v>1527.7663022999998</v>
      </c>
      <c r="LV16" s="57"/>
      <c r="LW16" s="57"/>
      <c r="LX16" s="57">
        <v>1268.0250869999998</v>
      </c>
      <c r="LY16" s="57"/>
      <c r="LZ16" s="57"/>
      <c r="MA16" s="57"/>
      <c r="MB16" s="57">
        <v>1818.7764063</v>
      </c>
      <c r="MC16" s="57"/>
      <c r="MD16" s="57"/>
      <c r="ME16" s="57"/>
      <c r="MF16" s="57"/>
      <c r="MG16" s="57"/>
      <c r="MH16" s="57"/>
      <c r="MI16" s="57">
        <v>711.35803199999987</v>
      </c>
      <c r="MJ16" s="57"/>
      <c r="MK16" s="57"/>
      <c r="ML16" s="57">
        <v>706.83855689999996</v>
      </c>
      <c r="MM16" s="57"/>
      <c r="MN16" s="57"/>
      <c r="MO16" s="57"/>
      <c r="MP16" s="57"/>
      <c r="MQ16" s="57"/>
      <c r="MR16" s="57"/>
      <c r="MS16" s="57"/>
      <c r="MT16" s="57"/>
      <c r="MU16" s="57">
        <v>1556.0589512999998</v>
      </c>
      <c r="MV16" s="57">
        <v>772.57303619999993</v>
      </c>
      <c r="MW16" s="57"/>
      <c r="MX16" s="57">
        <v>2136.5726675999999</v>
      </c>
      <c r="MY16" s="57"/>
      <c r="MZ16" s="57"/>
      <c r="NA16" s="57"/>
      <c r="NB16" s="57"/>
      <c r="NC16" s="57"/>
      <c r="ND16" s="57"/>
      <c r="NE16" s="57"/>
      <c r="NF16" s="57"/>
      <c r="NG16" s="57"/>
      <c r="NH16" s="57"/>
      <c r="NI16" s="58">
        <v>868.58432429999993</v>
      </c>
      <c r="NJ16" s="57"/>
      <c r="NK16" s="57"/>
      <c r="NL16" s="57"/>
      <c r="NM16" s="57"/>
      <c r="NN16" s="55"/>
      <c r="NO16" s="57"/>
      <c r="NP16" s="57"/>
      <c r="NQ16" s="57"/>
      <c r="NR16" s="57"/>
      <c r="NS16" s="57"/>
      <c r="NT16" s="57"/>
      <c r="NU16" s="57"/>
      <c r="NV16" s="57"/>
      <c r="NW16" s="55"/>
      <c r="NX16" s="57"/>
      <c r="NY16" s="57"/>
      <c r="NZ16" s="57"/>
      <c r="OA16" s="57"/>
      <c r="OB16" s="57"/>
      <c r="OC16" s="57"/>
      <c r="OD16" s="57"/>
      <c r="OE16" s="57"/>
      <c r="OF16" s="57"/>
      <c r="OG16" s="57"/>
      <c r="OH16" s="57"/>
      <c r="OI16" s="57"/>
      <c r="OJ16" s="57"/>
      <c r="OK16" s="57"/>
      <c r="OL16" s="57"/>
      <c r="OM16" s="57"/>
      <c r="ON16" s="57"/>
      <c r="OO16" s="57"/>
      <c r="OP16" s="57"/>
      <c r="OQ16" s="57"/>
      <c r="OR16" s="57"/>
      <c r="OS16" s="57"/>
      <c r="OT16" s="57"/>
      <c r="OU16" s="57"/>
      <c r="OV16" s="57"/>
      <c r="OW16" s="57"/>
      <c r="OX16" s="57"/>
      <c r="OY16" s="57"/>
      <c r="OZ16" s="57"/>
      <c r="PA16" s="57"/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7"/>
      <c r="PN16" s="57"/>
      <c r="PO16" s="57"/>
    </row>
    <row r="17" spans="1:431">
      <c r="A17" s="53" t="s">
        <v>15</v>
      </c>
      <c r="B17" s="56">
        <f t="shared" si="40"/>
        <v>0</v>
      </c>
      <c r="C17" s="56">
        <f t="shared" si="10"/>
        <v>0</v>
      </c>
      <c r="D17" s="56">
        <f t="shared" si="11"/>
        <v>0</v>
      </c>
      <c r="E17" s="56">
        <f t="shared" si="12"/>
        <v>0</v>
      </c>
      <c r="F17" s="56">
        <f t="shared" si="13"/>
        <v>0</v>
      </c>
      <c r="G17" s="56">
        <f t="shared" si="14"/>
        <v>0</v>
      </c>
      <c r="H17" s="56">
        <f t="shared" si="15"/>
        <v>0</v>
      </c>
      <c r="I17" s="56">
        <f t="shared" si="16"/>
        <v>0</v>
      </c>
      <c r="J17" s="56">
        <f t="shared" si="17"/>
        <v>0</v>
      </c>
      <c r="K17" s="56">
        <f t="shared" si="18"/>
        <v>0</v>
      </c>
      <c r="L17" s="56">
        <f t="shared" si="19"/>
        <v>0</v>
      </c>
      <c r="M17" s="56">
        <f t="shared" si="20"/>
        <v>0</v>
      </c>
      <c r="N17" s="56">
        <f t="shared" si="21"/>
        <v>0</v>
      </c>
      <c r="O17" s="56">
        <f t="shared" si="22"/>
        <v>0</v>
      </c>
      <c r="P17" s="56">
        <f t="shared" si="23"/>
        <v>0</v>
      </c>
      <c r="Q17" s="56">
        <f t="shared" si="24"/>
        <v>0</v>
      </c>
      <c r="R17" s="56">
        <f t="shared" si="25"/>
        <v>0</v>
      </c>
      <c r="S17" s="56">
        <f t="shared" si="26"/>
        <v>0</v>
      </c>
      <c r="T17" s="56">
        <f t="shared" si="27"/>
        <v>0</v>
      </c>
      <c r="U17" s="56">
        <f t="shared" si="28"/>
        <v>0</v>
      </c>
      <c r="V17" s="56">
        <f t="shared" si="29"/>
        <v>0</v>
      </c>
      <c r="W17" s="56">
        <f t="shared" si="30"/>
        <v>0</v>
      </c>
      <c r="X17" s="56">
        <f t="shared" si="31"/>
        <v>0</v>
      </c>
      <c r="Y17" s="56">
        <f t="shared" si="32"/>
        <v>0</v>
      </c>
      <c r="Z17" s="56">
        <f t="shared" si="33"/>
        <v>0</v>
      </c>
      <c r="AA17" s="56">
        <f t="shared" si="34"/>
        <v>0</v>
      </c>
      <c r="AB17" s="56">
        <f t="shared" si="35"/>
        <v>0</v>
      </c>
      <c r="AC17" s="56">
        <f t="shared" si="36"/>
        <v>0</v>
      </c>
      <c r="AD17" s="56">
        <f t="shared" si="37"/>
        <v>0</v>
      </c>
      <c r="AE17" s="56">
        <f t="shared" si="38"/>
        <v>0</v>
      </c>
      <c r="AF17" s="56">
        <f t="shared" si="39"/>
        <v>0</v>
      </c>
      <c r="AG17" s="56"/>
      <c r="AH17" s="53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7"/>
      <c r="JS17" s="57"/>
      <c r="JT17" s="57"/>
      <c r="JU17" s="57"/>
      <c r="JV17" s="57"/>
      <c r="JW17" s="57"/>
      <c r="JX17" s="57"/>
      <c r="JY17" s="57"/>
      <c r="JZ17" s="57"/>
      <c r="KA17" s="57"/>
      <c r="KB17" s="57"/>
      <c r="KC17" s="57"/>
      <c r="KD17" s="57"/>
      <c r="KE17" s="57"/>
      <c r="KF17" s="57"/>
      <c r="KG17" s="57"/>
      <c r="KH17" s="57"/>
      <c r="KI17" s="57"/>
      <c r="KJ17" s="57"/>
      <c r="KK17" s="57"/>
      <c r="KL17" s="57"/>
      <c r="KM17" s="57"/>
      <c r="KN17" s="57"/>
      <c r="KO17" s="57"/>
      <c r="KP17" s="57"/>
      <c r="KQ17" s="57"/>
      <c r="KR17" s="57"/>
      <c r="KS17" s="57"/>
      <c r="KT17" s="57"/>
      <c r="KU17" s="57"/>
      <c r="KV17" s="57"/>
      <c r="KW17" s="57"/>
      <c r="KX17" s="57"/>
      <c r="KY17" s="57"/>
      <c r="KZ17" s="57"/>
      <c r="LA17" s="57"/>
      <c r="LB17" s="57"/>
      <c r="LC17" s="57"/>
      <c r="LD17" s="57"/>
      <c r="LE17" s="57"/>
      <c r="LF17" s="57"/>
      <c r="LG17" s="57"/>
      <c r="LH17" s="57"/>
      <c r="LI17" s="57"/>
      <c r="LJ17" s="57"/>
      <c r="LK17" s="57"/>
      <c r="LL17" s="57"/>
      <c r="LM17" s="57"/>
      <c r="LN17" s="57"/>
      <c r="LO17" s="57"/>
      <c r="LP17" s="57"/>
      <c r="LQ17" s="57"/>
      <c r="LR17" s="57"/>
      <c r="LS17" s="57"/>
      <c r="LT17" s="57"/>
      <c r="LU17" s="57"/>
      <c r="LV17" s="57"/>
      <c r="LW17" s="57"/>
      <c r="LX17" s="57"/>
      <c r="LY17" s="57"/>
      <c r="LZ17" s="57"/>
      <c r="MA17" s="57"/>
      <c r="MB17" s="57"/>
      <c r="MC17" s="57"/>
      <c r="MD17" s="57"/>
      <c r="ME17" s="57"/>
      <c r="MF17" s="57"/>
      <c r="MG17" s="57"/>
      <c r="MH17" s="57"/>
      <c r="MI17" s="57"/>
      <c r="MJ17" s="57"/>
      <c r="MK17" s="57"/>
      <c r="ML17" s="57"/>
      <c r="MM17" s="57"/>
      <c r="MN17" s="57"/>
      <c r="MO17" s="57"/>
      <c r="MP17" s="57"/>
      <c r="MQ17" s="57"/>
      <c r="MR17" s="57"/>
      <c r="MS17" s="57"/>
      <c r="MT17" s="57"/>
      <c r="MU17" s="57"/>
      <c r="MV17" s="57"/>
      <c r="MW17" s="57"/>
      <c r="MX17" s="57"/>
      <c r="MY17" s="57"/>
      <c r="MZ17" s="57"/>
      <c r="NA17" s="57"/>
      <c r="NB17" s="57"/>
      <c r="NC17" s="57"/>
      <c r="ND17" s="57"/>
      <c r="NE17" s="57"/>
      <c r="NF17" s="57"/>
      <c r="NG17" s="57"/>
      <c r="NH17" s="57"/>
      <c r="NI17" s="57"/>
      <c r="NJ17" s="57"/>
      <c r="NK17" s="57"/>
      <c r="NL17" s="57"/>
      <c r="NM17" s="57"/>
      <c r="NN17" s="55"/>
      <c r="NO17" s="57"/>
      <c r="NP17" s="57"/>
      <c r="NQ17" s="57"/>
      <c r="NR17" s="57"/>
      <c r="NS17" s="57"/>
      <c r="NT17" s="57"/>
      <c r="NU17" s="57"/>
      <c r="NV17" s="57"/>
      <c r="NW17" s="55"/>
      <c r="NX17" s="57"/>
      <c r="NY17" s="57"/>
      <c r="NZ17" s="57"/>
      <c r="OA17" s="57"/>
      <c r="OB17" s="57"/>
      <c r="OC17" s="57"/>
      <c r="OD17" s="57"/>
      <c r="OE17" s="57"/>
      <c r="OF17" s="57"/>
      <c r="OG17" s="57"/>
      <c r="OH17" s="57"/>
      <c r="OI17" s="57"/>
      <c r="OJ17" s="57"/>
      <c r="OK17" s="57"/>
      <c r="OL17" s="57"/>
      <c r="OM17" s="57"/>
      <c r="ON17" s="57"/>
      <c r="OO17" s="57"/>
      <c r="OP17" s="57"/>
      <c r="OQ17" s="57"/>
      <c r="OR17" s="57"/>
      <c r="OS17" s="57"/>
      <c r="OT17" s="57"/>
      <c r="OU17" s="57"/>
      <c r="OV17" s="57"/>
      <c r="OW17" s="57"/>
      <c r="OX17" s="57"/>
      <c r="OY17" s="57"/>
      <c r="OZ17" s="57"/>
      <c r="PA17" s="57"/>
      <c r="PB17" s="57"/>
      <c r="PC17" s="57"/>
      <c r="PD17" s="57"/>
      <c r="PE17" s="57"/>
      <c r="PF17" s="57"/>
      <c r="PG17" s="57"/>
      <c r="PH17" s="57"/>
      <c r="PI17" s="57"/>
      <c r="PJ17" s="57"/>
      <c r="PK17" s="57"/>
      <c r="PL17" s="57"/>
      <c r="PM17" s="57"/>
      <c r="PN17" s="57"/>
      <c r="PO17" s="57"/>
    </row>
    <row r="18" spans="1:431">
      <c r="A18" s="53" t="s">
        <v>16</v>
      </c>
      <c r="B18" s="56">
        <f t="shared" si="40"/>
        <v>28.311</v>
      </c>
      <c r="C18" s="56">
        <f t="shared" si="10"/>
        <v>36.197000000000003</v>
      </c>
      <c r="D18" s="56">
        <f t="shared" si="11"/>
        <v>45.606000000000002</v>
      </c>
      <c r="E18" s="56">
        <f t="shared" si="12"/>
        <v>45.865000000000002</v>
      </c>
      <c r="F18" s="56">
        <f t="shared" si="13"/>
        <v>42.134999999999998</v>
      </c>
      <c r="G18" s="56">
        <f t="shared" si="14"/>
        <v>37.506999999999998</v>
      </c>
      <c r="H18" s="56">
        <f t="shared" si="15"/>
        <v>38.972000000000001</v>
      </c>
      <c r="I18" s="56">
        <f t="shared" si="16"/>
        <v>30.462</v>
      </c>
      <c r="J18" s="56">
        <f t="shared" si="17"/>
        <v>33.688000000000002</v>
      </c>
      <c r="K18" s="56">
        <f t="shared" si="18"/>
        <v>40.822000000000003</v>
      </c>
      <c r="L18" s="56">
        <f t="shared" si="19"/>
        <v>29.486000000000001</v>
      </c>
      <c r="M18" s="56">
        <f t="shared" si="20"/>
        <v>58.991999999999997</v>
      </c>
      <c r="N18" s="56">
        <f t="shared" si="21"/>
        <v>11.567</v>
      </c>
      <c r="O18" s="56">
        <f t="shared" si="22"/>
        <v>32.448</v>
      </c>
      <c r="P18" s="56">
        <f t="shared" si="23"/>
        <v>40.246000000000002</v>
      </c>
      <c r="Q18" s="56">
        <f t="shared" si="24"/>
        <v>20.661000000000001</v>
      </c>
      <c r="R18" s="56">
        <f t="shared" si="25"/>
        <v>11.95</v>
      </c>
      <c r="S18" s="56">
        <f t="shared" si="26"/>
        <v>14.122</v>
      </c>
      <c r="T18" s="56">
        <f t="shared" si="27"/>
        <v>17.094999999999999</v>
      </c>
      <c r="U18" s="56">
        <f t="shared" si="28"/>
        <v>26.841000000000001</v>
      </c>
      <c r="V18" s="56">
        <f t="shared" si="29"/>
        <v>3.4319999999999999</v>
      </c>
      <c r="W18" s="56">
        <f t="shared" si="30"/>
        <v>17.053999999999998</v>
      </c>
      <c r="X18" s="56">
        <f t="shared" si="31"/>
        <v>3.4180000000000001</v>
      </c>
      <c r="Y18" s="56">
        <f t="shared" si="32"/>
        <v>5.7450000000000001</v>
      </c>
      <c r="Z18" s="56">
        <f t="shared" si="33"/>
        <v>10.815588965199998</v>
      </c>
      <c r="AA18" s="56">
        <f t="shared" si="34"/>
        <v>7.3053824339999993</v>
      </c>
      <c r="AB18" s="56">
        <f t="shared" si="35"/>
        <v>0</v>
      </c>
      <c r="AC18" s="56">
        <f t="shared" si="36"/>
        <v>12.5928376077</v>
      </c>
      <c r="AD18" s="56">
        <f t="shared" si="37"/>
        <v>100.20223777829999</v>
      </c>
      <c r="AE18" s="56">
        <f>SUM(NS18:OD18)/1000</f>
        <v>113.4702776172</v>
      </c>
      <c r="AF18" s="56">
        <f t="shared" si="39"/>
        <v>92.669264866499987</v>
      </c>
      <c r="AG18" s="56"/>
      <c r="AH18" s="53"/>
      <c r="AI18" s="57">
        <v>923</v>
      </c>
      <c r="AJ18" s="57">
        <v>6167</v>
      </c>
      <c r="AK18" s="57">
        <v>2130</v>
      </c>
      <c r="AL18" s="57">
        <v>5947</v>
      </c>
      <c r="AM18" s="57">
        <v>4550</v>
      </c>
      <c r="AN18" s="57">
        <v>5813</v>
      </c>
      <c r="AO18" s="57">
        <v>1402</v>
      </c>
      <c r="AP18" s="57">
        <v>447</v>
      </c>
      <c r="AQ18" s="57"/>
      <c r="AR18" s="57"/>
      <c r="AS18" s="57"/>
      <c r="AT18" s="57">
        <v>932</v>
      </c>
      <c r="AU18" s="57"/>
      <c r="AV18" s="57">
        <v>7228</v>
      </c>
      <c r="AW18" s="57">
        <v>2359</v>
      </c>
      <c r="AX18" s="57">
        <v>4534</v>
      </c>
      <c r="AY18" s="57">
        <v>4260</v>
      </c>
      <c r="AZ18" s="57">
        <v>6406</v>
      </c>
      <c r="BA18" s="57">
        <v>2269</v>
      </c>
      <c r="BB18" s="57">
        <v>3418</v>
      </c>
      <c r="BC18" s="57">
        <v>3459</v>
      </c>
      <c r="BD18" s="57"/>
      <c r="BE18" s="57"/>
      <c r="BF18" s="57">
        <v>2264</v>
      </c>
      <c r="BG18" s="57">
        <v>4700</v>
      </c>
      <c r="BH18" s="57">
        <v>5456</v>
      </c>
      <c r="BI18" s="57">
        <v>7458</v>
      </c>
      <c r="BJ18" s="57">
        <v>3136</v>
      </c>
      <c r="BK18" s="57">
        <v>7754</v>
      </c>
      <c r="BL18" s="57">
        <v>2296</v>
      </c>
      <c r="BM18" s="57">
        <v>7761</v>
      </c>
      <c r="BN18" s="57">
        <v>2352</v>
      </c>
      <c r="BO18" s="57"/>
      <c r="BP18" s="57"/>
      <c r="BQ18" s="57">
        <v>2366</v>
      </c>
      <c r="BR18" s="57">
        <v>2327</v>
      </c>
      <c r="BS18" s="57">
        <v>6567</v>
      </c>
      <c r="BT18" s="57">
        <v>5362</v>
      </c>
      <c r="BU18" s="57">
        <v>6807</v>
      </c>
      <c r="BV18" s="57">
        <v>9407</v>
      </c>
      <c r="BW18" s="57">
        <v>6582</v>
      </c>
      <c r="BX18" s="57">
        <v>6697</v>
      </c>
      <c r="BY18" s="57">
        <v>3128</v>
      </c>
      <c r="BZ18" s="57"/>
      <c r="CA18" s="57"/>
      <c r="CB18" s="57"/>
      <c r="CC18" s="57"/>
      <c r="CD18" s="57">
        <v>1315</v>
      </c>
      <c r="CE18" s="57">
        <v>5010</v>
      </c>
      <c r="CF18" s="57">
        <v>7369</v>
      </c>
      <c r="CG18" s="57">
        <v>6842</v>
      </c>
      <c r="CH18" s="57">
        <v>6554</v>
      </c>
      <c r="CI18" s="57">
        <v>6486</v>
      </c>
      <c r="CJ18" s="57">
        <v>8787</v>
      </c>
      <c r="CK18" s="57"/>
      <c r="CL18" s="57">
        <v>1087</v>
      </c>
      <c r="CM18" s="57"/>
      <c r="CN18" s="57"/>
      <c r="CO18" s="57"/>
      <c r="CP18" s="57"/>
      <c r="CQ18" s="57"/>
      <c r="CR18" s="57">
        <v>7456</v>
      </c>
      <c r="CS18" s="57">
        <v>7190</v>
      </c>
      <c r="CT18" s="57">
        <v>7902</v>
      </c>
      <c r="CU18" s="57">
        <v>6010</v>
      </c>
      <c r="CV18" s="57">
        <v>6597</v>
      </c>
      <c r="CW18" s="57">
        <v>2352</v>
      </c>
      <c r="CX18" s="57"/>
      <c r="CY18" s="57"/>
      <c r="CZ18" s="57"/>
      <c r="DA18" s="57"/>
      <c r="DB18" s="57"/>
      <c r="DC18" s="57">
        <v>5663</v>
      </c>
      <c r="DD18" s="57">
        <v>5334</v>
      </c>
      <c r="DE18" s="57">
        <v>7634</v>
      </c>
      <c r="DF18" s="57">
        <v>4425</v>
      </c>
      <c r="DG18" s="57">
        <v>11179</v>
      </c>
      <c r="DH18" s="57">
        <v>4737</v>
      </c>
      <c r="DI18" s="57"/>
      <c r="DJ18" s="57"/>
      <c r="DK18" s="57"/>
      <c r="DL18" s="57"/>
      <c r="DM18" s="57"/>
      <c r="DN18" s="57"/>
      <c r="DO18" s="57">
        <v>2179</v>
      </c>
      <c r="DP18" s="57">
        <v>6583</v>
      </c>
      <c r="DQ18" s="57">
        <v>7220</v>
      </c>
      <c r="DR18" s="57">
        <v>4554</v>
      </c>
      <c r="DS18" s="57">
        <v>2352</v>
      </c>
      <c r="DT18" s="57">
        <v>4729</v>
      </c>
      <c r="DU18" s="57">
        <v>2472</v>
      </c>
      <c r="DV18" s="57">
        <v>373</v>
      </c>
      <c r="DW18" s="57"/>
      <c r="DX18" s="57"/>
      <c r="DY18" s="57"/>
      <c r="DZ18" s="57"/>
      <c r="EA18" s="57"/>
      <c r="EB18" s="57">
        <v>3326</v>
      </c>
      <c r="EC18" s="57">
        <v>9506</v>
      </c>
      <c r="ED18" s="57">
        <v>6942</v>
      </c>
      <c r="EE18" s="57">
        <v>6962</v>
      </c>
      <c r="EF18" s="57">
        <v>4527</v>
      </c>
      <c r="EG18" s="57">
        <v>2425</v>
      </c>
      <c r="EH18" s="57"/>
      <c r="EI18" s="57"/>
      <c r="EJ18" s="57"/>
      <c r="EK18" s="57"/>
      <c r="EL18" s="57"/>
      <c r="EM18" s="57"/>
      <c r="EN18" s="57">
        <v>3196</v>
      </c>
      <c r="EO18" s="57">
        <v>12034</v>
      </c>
      <c r="EP18" s="57">
        <v>4731</v>
      </c>
      <c r="EQ18" s="57">
        <v>9233</v>
      </c>
      <c r="ER18" s="57">
        <v>9439</v>
      </c>
      <c r="ES18" s="57">
        <v>2189</v>
      </c>
      <c r="ET18" s="57"/>
      <c r="EU18" s="57"/>
      <c r="EV18" s="57"/>
      <c r="EW18" s="57"/>
      <c r="EX18" s="57"/>
      <c r="EY18" s="57"/>
      <c r="EZ18" s="57">
        <v>4207</v>
      </c>
      <c r="FA18" s="57">
        <v>1595</v>
      </c>
      <c r="FB18" s="57">
        <v>10685</v>
      </c>
      <c r="FC18" s="57">
        <v>7275</v>
      </c>
      <c r="FD18" s="57">
        <v>5724</v>
      </c>
      <c r="FE18" s="57"/>
      <c r="FF18" s="57"/>
      <c r="FG18" s="57"/>
      <c r="FH18" s="57"/>
      <c r="FI18" s="57"/>
      <c r="FJ18" s="57"/>
      <c r="FK18" s="57"/>
      <c r="FL18" s="57">
        <v>5654</v>
      </c>
      <c r="FM18" s="57">
        <v>13919</v>
      </c>
      <c r="FN18" s="57">
        <v>18273</v>
      </c>
      <c r="FO18" s="57">
        <v>6860</v>
      </c>
      <c r="FP18" s="57">
        <v>9378</v>
      </c>
      <c r="FQ18" s="57">
        <v>4908</v>
      </c>
      <c r="FR18" s="57"/>
      <c r="FS18" s="57"/>
      <c r="FT18" s="57"/>
      <c r="FU18" s="57"/>
      <c r="FV18" s="57"/>
      <c r="FW18" s="57"/>
      <c r="FX18" s="57"/>
      <c r="FY18" s="57"/>
      <c r="FZ18" s="57">
        <v>4638</v>
      </c>
      <c r="GA18" s="57">
        <v>2203</v>
      </c>
      <c r="GB18" s="57"/>
      <c r="GC18" s="57">
        <v>2427</v>
      </c>
      <c r="GD18" s="57"/>
      <c r="GE18" s="57"/>
      <c r="GF18" s="57">
        <v>2299</v>
      </c>
      <c r="GG18" s="57"/>
      <c r="GH18" s="57"/>
      <c r="GI18" s="57">
        <v>2424</v>
      </c>
      <c r="GJ18" s="57">
        <v>6852</v>
      </c>
      <c r="GK18" s="57">
        <v>4484</v>
      </c>
      <c r="GL18" s="57">
        <v>4578</v>
      </c>
      <c r="GM18" s="57">
        <v>6841</v>
      </c>
      <c r="GN18" s="57">
        <v>4874</v>
      </c>
      <c r="GO18" s="57">
        <v>2395</v>
      </c>
      <c r="GP18" s="57"/>
      <c r="GQ18" s="57"/>
      <c r="GR18" s="57"/>
      <c r="GS18" s="57"/>
      <c r="GT18" s="57"/>
      <c r="GU18" s="57">
        <v>2376</v>
      </c>
      <c r="GV18" s="57">
        <v>4962</v>
      </c>
      <c r="GW18" s="57">
        <v>4022</v>
      </c>
      <c r="GX18" s="57">
        <v>6323</v>
      </c>
      <c r="GY18" s="57">
        <v>3566</v>
      </c>
      <c r="GZ18" s="57">
        <v>6166</v>
      </c>
      <c r="HA18" s="57">
        <v>2328</v>
      </c>
      <c r="HB18" s="57">
        <v>4615</v>
      </c>
      <c r="HC18" s="57"/>
      <c r="HD18" s="57">
        <v>3469</v>
      </c>
      <c r="HE18" s="57"/>
      <c r="HF18" s="57">
        <v>2419</v>
      </c>
      <c r="HG18" s="57"/>
      <c r="HH18" s="57">
        <v>2675</v>
      </c>
      <c r="HI18" s="57">
        <v>5503</v>
      </c>
      <c r="HJ18" s="57">
        <v>2044</v>
      </c>
      <c r="HK18" s="57">
        <v>5260</v>
      </c>
      <c r="HL18" s="57">
        <v>2363</v>
      </c>
      <c r="HM18" s="57">
        <v>2815</v>
      </c>
      <c r="HN18" s="57">
        <v>1</v>
      </c>
      <c r="HO18" s="57"/>
      <c r="HP18" s="57"/>
      <c r="HQ18" s="57"/>
      <c r="HR18" s="57"/>
      <c r="HS18" s="57"/>
      <c r="HT18" s="57">
        <v>767</v>
      </c>
      <c r="HU18" s="57">
        <v>727</v>
      </c>
      <c r="HV18" s="57">
        <v>1189</v>
      </c>
      <c r="HW18" s="57">
        <v>2816</v>
      </c>
      <c r="HX18" s="57">
        <v>2425</v>
      </c>
      <c r="HY18" s="57">
        <v>2885</v>
      </c>
      <c r="HZ18" s="57">
        <v>1141</v>
      </c>
      <c r="IA18" s="57"/>
      <c r="IB18" s="57"/>
      <c r="IC18" s="57"/>
      <c r="ID18" s="57"/>
      <c r="IE18" s="57"/>
      <c r="IF18" s="57">
        <v>1637</v>
      </c>
      <c r="IG18" s="57">
        <v>269</v>
      </c>
      <c r="IH18" s="57">
        <v>4182</v>
      </c>
      <c r="II18" s="57">
        <v>5564</v>
      </c>
      <c r="IJ18" s="57">
        <v>2470</v>
      </c>
      <c r="IK18" s="57"/>
      <c r="IL18" s="57"/>
      <c r="IM18" s="57"/>
      <c r="IN18" s="57"/>
      <c r="IO18" s="57"/>
      <c r="IP18" s="57"/>
      <c r="IQ18" s="57"/>
      <c r="IR18" s="57"/>
      <c r="IS18" s="57">
        <v>5783</v>
      </c>
      <c r="IT18" s="57">
        <v>995</v>
      </c>
      <c r="IU18" s="57">
        <v>2340</v>
      </c>
      <c r="IV18" s="57">
        <v>5672</v>
      </c>
      <c r="IW18" s="57"/>
      <c r="IX18" s="57"/>
      <c r="IY18" s="57">
        <v>1440</v>
      </c>
      <c r="IZ18" s="57">
        <v>865</v>
      </c>
      <c r="JA18" s="57"/>
      <c r="JB18" s="57"/>
      <c r="JC18" s="57">
        <v>2398</v>
      </c>
      <c r="JD18" s="57">
        <v>8167</v>
      </c>
      <c r="JE18" s="57">
        <v>1843</v>
      </c>
      <c r="JF18" s="57">
        <v>4405</v>
      </c>
      <c r="JG18" s="57">
        <v>2457</v>
      </c>
      <c r="JH18" s="57">
        <v>7571</v>
      </c>
      <c r="JI18" s="57"/>
      <c r="JJ18" s="57"/>
      <c r="JK18" s="57"/>
      <c r="JL18" s="57"/>
      <c r="JM18" s="57"/>
      <c r="JN18" s="57"/>
      <c r="JO18" s="57"/>
      <c r="JP18" s="57"/>
      <c r="JQ18" s="57"/>
      <c r="JR18" s="57"/>
      <c r="JS18" s="57">
        <v>1051</v>
      </c>
      <c r="JT18" s="57"/>
      <c r="JU18" s="57"/>
      <c r="JV18" s="57"/>
      <c r="JW18" s="57"/>
      <c r="JX18" s="57"/>
      <c r="JY18" s="57"/>
      <c r="JZ18" s="57">
        <v>2381</v>
      </c>
      <c r="KA18" s="57">
        <v>4902</v>
      </c>
      <c r="KB18" s="57">
        <v>894</v>
      </c>
      <c r="KC18" s="57">
        <v>937</v>
      </c>
      <c r="KD18" s="57">
        <v>3584</v>
      </c>
      <c r="KE18" s="57">
        <v>2790</v>
      </c>
      <c r="KF18" s="57"/>
      <c r="KG18" s="57">
        <v>1191</v>
      </c>
      <c r="KH18" s="57"/>
      <c r="KI18" s="57"/>
      <c r="KJ18" s="57"/>
      <c r="KK18" s="57"/>
      <c r="KL18" s="57">
        <v>2756</v>
      </c>
      <c r="KM18" s="57"/>
      <c r="KN18" s="57">
        <v>3418</v>
      </c>
      <c r="KO18" s="57"/>
      <c r="KP18" s="57"/>
      <c r="KQ18" s="57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7"/>
      <c r="LC18" s="57"/>
      <c r="LD18" s="57"/>
      <c r="LE18" s="57"/>
      <c r="LF18" s="57"/>
      <c r="LG18" s="57"/>
      <c r="LH18" s="57"/>
      <c r="LI18" s="57">
        <v>2591</v>
      </c>
      <c r="LJ18" s="57">
        <v>3154</v>
      </c>
      <c r="LK18" s="57"/>
      <c r="LL18" s="57"/>
      <c r="LM18" s="57">
        <v>1402</v>
      </c>
      <c r="LN18" s="57"/>
      <c r="LO18" s="57">
        <v>3130.1223155999996</v>
      </c>
      <c r="LP18" s="57"/>
      <c r="LQ18" s="57"/>
      <c r="LR18" s="57">
        <v>3125.6763278999997</v>
      </c>
      <c r="LS18" s="57"/>
      <c r="LT18" s="57"/>
      <c r="LU18" s="57"/>
      <c r="LV18" s="57">
        <v>3157.7903216999998</v>
      </c>
      <c r="LW18" s="57"/>
      <c r="LX18" s="57"/>
      <c r="LY18" s="57">
        <v>2062.3136498999997</v>
      </c>
      <c r="LZ18" s="57"/>
      <c r="MA18" s="57"/>
      <c r="MB18" s="57"/>
      <c r="MC18" s="57"/>
      <c r="MD18" s="57">
        <v>2435.8868477999995</v>
      </c>
      <c r="ME18" s="57"/>
      <c r="MF18" s="57"/>
      <c r="MG18" s="57">
        <v>717.16353660000004</v>
      </c>
      <c r="MH18" s="57">
        <v>2090.0183996999999</v>
      </c>
      <c r="MI18" s="57"/>
      <c r="MJ18" s="57"/>
      <c r="MK18" s="57"/>
      <c r="ML18" s="57"/>
      <c r="MM18" s="57"/>
      <c r="MN18" s="57"/>
      <c r="MO18" s="57"/>
      <c r="MP18" s="57"/>
      <c r="MQ18" s="57"/>
      <c r="MR18" s="57"/>
      <c r="MS18" s="57"/>
      <c r="MT18" s="57"/>
      <c r="MU18" s="57"/>
      <c r="MV18" s="57"/>
      <c r="MW18" s="57">
        <v>2522.6019797999998</v>
      </c>
      <c r="MX18" s="57">
        <v>711.6152378999999</v>
      </c>
      <c r="MY18" s="59">
        <v>1262.1828387</v>
      </c>
      <c r="MZ18" s="59">
        <v>2503.5319995</v>
      </c>
      <c r="NA18" s="57"/>
      <c r="NB18" s="57"/>
      <c r="NC18" s="57"/>
      <c r="ND18" s="57"/>
      <c r="NE18" s="57"/>
      <c r="NF18" s="58">
        <v>5592.9055517999996</v>
      </c>
      <c r="NG18" s="58">
        <v>6525.1667081999994</v>
      </c>
      <c r="NH18" s="58">
        <v>17340.748290599997</v>
      </c>
      <c r="NI18" s="58">
        <v>7991.7914936999996</v>
      </c>
      <c r="NJ18" s="58">
        <v>12508.621047299999</v>
      </c>
      <c r="NK18" s="58">
        <v>7944.281889599999</v>
      </c>
      <c r="NL18" s="58">
        <v>2526.2396060999999</v>
      </c>
      <c r="NM18" s="58">
        <v>2058.6392798999996</v>
      </c>
      <c r="NN18" s="58">
        <v>4915.2414926999991</v>
      </c>
      <c r="NO18" s="58">
        <v>4939.1248976999996</v>
      </c>
      <c r="NP18" s="58">
        <v>10521.338032799998</v>
      </c>
      <c r="NQ18" s="58">
        <v>12288.0853599</v>
      </c>
      <c r="NR18" s="58">
        <v>10642.959679799998</v>
      </c>
      <c r="NS18" s="58">
        <v>5513.5759034999992</v>
      </c>
      <c r="NT18" s="58">
        <v>7221.2026172999995</v>
      </c>
      <c r="NU18" s="58">
        <v>18627.402433499999</v>
      </c>
      <c r="NV18" s="58">
        <v>6018.8752658999992</v>
      </c>
      <c r="NW18" s="58">
        <v>10857.836837399998</v>
      </c>
      <c r="NX18" s="58">
        <v>9008.3794415999982</v>
      </c>
      <c r="NY18" s="58">
        <v>9581.9853423000004</v>
      </c>
      <c r="NZ18" s="58">
        <v>13370.0403501</v>
      </c>
      <c r="OA18" s="58">
        <v>4643.8157807999996</v>
      </c>
      <c r="OB18" s="57">
        <v>2081.4571175999999</v>
      </c>
      <c r="OC18" s="57">
        <v>10987.2848925</v>
      </c>
      <c r="OD18" s="57">
        <v>15558.421634699998</v>
      </c>
      <c r="OE18" s="57">
        <v>4362.3222950999998</v>
      </c>
      <c r="OF18" s="57">
        <v>3977.8362182999999</v>
      </c>
      <c r="OG18" s="57">
        <v>16857.642122999998</v>
      </c>
      <c r="OH18" s="57">
        <v>13714.732999799999</v>
      </c>
      <c r="OI18" s="57">
        <v>4932.9152123999993</v>
      </c>
      <c r="OJ18" s="57">
        <v>12403.681040099998</v>
      </c>
      <c r="OK18" s="57">
        <v>4648.3352558999995</v>
      </c>
      <c r="OL18" s="57"/>
      <c r="OM18" s="57"/>
      <c r="ON18" s="57">
        <v>10433.1531528</v>
      </c>
      <c r="OO18" s="57">
        <v>10892.449402799999</v>
      </c>
      <c r="OP18" s="57">
        <v>10446.1971663</v>
      </c>
      <c r="OQ18" s="57">
        <v>9859.3267898999984</v>
      </c>
      <c r="OR18" s="57"/>
      <c r="OS18" s="57"/>
      <c r="OT18" s="57"/>
      <c r="OU18" s="57"/>
      <c r="OV18" s="57"/>
      <c r="OW18" s="57"/>
      <c r="OX18" s="57"/>
      <c r="OY18" s="57"/>
      <c r="OZ18" s="57"/>
      <c r="PA18" s="57"/>
      <c r="PB18" s="57"/>
      <c r="PC18" s="57"/>
      <c r="PD18" s="57"/>
      <c r="PE18" s="57"/>
      <c r="PF18" s="57"/>
      <c r="PG18" s="57"/>
      <c r="PH18" s="57"/>
      <c r="PI18" s="57"/>
      <c r="PJ18" s="57"/>
      <c r="PK18" s="57"/>
      <c r="PL18" s="57"/>
      <c r="PM18" s="57"/>
      <c r="PN18" s="57"/>
      <c r="PO18" s="57"/>
    </row>
    <row r="19" spans="1:431">
      <c r="A19" s="53" t="s">
        <v>17</v>
      </c>
      <c r="B19" s="56">
        <f t="shared" si="40"/>
        <v>5.9729999999999999</v>
      </c>
      <c r="C19" s="56">
        <f t="shared" si="10"/>
        <v>6.1989999999999998</v>
      </c>
      <c r="D19" s="56">
        <f t="shared" si="11"/>
        <v>6.1870000000000003</v>
      </c>
      <c r="E19" s="56">
        <f t="shared" si="12"/>
        <v>6.6360000000000001</v>
      </c>
      <c r="F19" s="56">
        <f t="shared" si="13"/>
        <v>4.7240000000000002</v>
      </c>
      <c r="G19" s="56">
        <f t="shared" si="14"/>
        <v>4.4630000000000001</v>
      </c>
      <c r="H19" s="56">
        <f t="shared" si="15"/>
        <v>4.407</v>
      </c>
      <c r="I19" s="56">
        <f t="shared" si="16"/>
        <v>5.556</v>
      </c>
      <c r="J19" s="56">
        <f t="shared" si="17"/>
        <v>5.33</v>
      </c>
      <c r="K19" s="56">
        <f t="shared" si="18"/>
        <v>1.881</v>
      </c>
      <c r="L19" s="56">
        <f t="shared" si="19"/>
        <v>2.7639999999999998</v>
      </c>
      <c r="M19" s="56">
        <f t="shared" si="20"/>
        <v>0.96399999999999997</v>
      </c>
      <c r="N19" s="56">
        <f t="shared" si="21"/>
        <v>0</v>
      </c>
      <c r="O19" s="56">
        <f t="shared" si="22"/>
        <v>0</v>
      </c>
      <c r="P19" s="56">
        <f t="shared" si="23"/>
        <v>2.6890000000000001</v>
      </c>
      <c r="Q19" s="56">
        <f t="shared" si="24"/>
        <v>0.66</v>
      </c>
      <c r="R19" s="56">
        <f t="shared" si="25"/>
        <v>0.82399999999999995</v>
      </c>
      <c r="S19" s="56">
        <f t="shared" si="26"/>
        <v>1.419</v>
      </c>
      <c r="T19" s="56">
        <f t="shared" si="27"/>
        <v>0</v>
      </c>
      <c r="U19" s="56">
        <f t="shared" si="28"/>
        <v>0</v>
      </c>
      <c r="V19" s="56">
        <f t="shared" si="29"/>
        <v>0.77200000000000002</v>
      </c>
      <c r="W19" s="56">
        <f t="shared" si="30"/>
        <v>0</v>
      </c>
      <c r="X19" s="56">
        <f t="shared" si="31"/>
        <v>0</v>
      </c>
      <c r="Y19" s="56">
        <f t="shared" si="32"/>
        <v>0.51900000000000002</v>
      </c>
      <c r="Z19" s="56">
        <f t="shared" si="33"/>
        <v>0</v>
      </c>
      <c r="AA19" s="56">
        <f t="shared" si="34"/>
        <v>1.4052628064999999</v>
      </c>
      <c r="AB19" s="56">
        <f t="shared" si="35"/>
        <v>0</v>
      </c>
      <c r="AC19" s="56">
        <f t="shared" si="36"/>
        <v>3.732131096399999</v>
      </c>
      <c r="AD19" s="56">
        <f t="shared" si="37"/>
        <v>0</v>
      </c>
      <c r="AE19" s="56">
        <f t="shared" si="38"/>
        <v>0.12272395799999998</v>
      </c>
      <c r="AF19" s="56">
        <f t="shared" si="39"/>
        <v>0</v>
      </c>
      <c r="AG19" s="56"/>
      <c r="AH19" s="53"/>
      <c r="AI19" s="57"/>
      <c r="AJ19" s="57">
        <v>682</v>
      </c>
      <c r="AK19" s="57">
        <v>1887</v>
      </c>
      <c r="AL19" s="57">
        <v>876</v>
      </c>
      <c r="AM19" s="57">
        <v>1628</v>
      </c>
      <c r="AN19" s="57">
        <v>900</v>
      </c>
      <c r="AO19" s="57"/>
      <c r="AP19" s="57"/>
      <c r="AQ19" s="57"/>
      <c r="AR19" s="57"/>
      <c r="AS19" s="57"/>
      <c r="AT19" s="57"/>
      <c r="AU19" s="57"/>
      <c r="AV19" s="57">
        <v>902</v>
      </c>
      <c r="AW19" s="57">
        <v>1229</v>
      </c>
      <c r="AX19" s="57"/>
      <c r="AY19" s="57">
        <v>2247</v>
      </c>
      <c r="AZ19" s="57"/>
      <c r="BA19" s="57">
        <v>1821</v>
      </c>
      <c r="BB19" s="57"/>
      <c r="BC19" s="57"/>
      <c r="BD19" s="57"/>
      <c r="BE19" s="57"/>
      <c r="BF19" s="57"/>
      <c r="BG19" s="57">
        <v>820</v>
      </c>
      <c r="BH19" s="57">
        <v>864</v>
      </c>
      <c r="BI19" s="57">
        <v>362</v>
      </c>
      <c r="BJ19" s="57">
        <v>877</v>
      </c>
      <c r="BK19" s="57">
        <v>638</v>
      </c>
      <c r="BL19" s="57">
        <v>812</v>
      </c>
      <c r="BM19" s="57">
        <v>906</v>
      </c>
      <c r="BN19" s="57"/>
      <c r="BO19" s="57"/>
      <c r="BP19" s="57"/>
      <c r="BQ19" s="57">
        <v>908</v>
      </c>
      <c r="BR19" s="57"/>
      <c r="BS19" s="57"/>
      <c r="BT19" s="57">
        <v>869</v>
      </c>
      <c r="BU19" s="57">
        <v>1278</v>
      </c>
      <c r="BV19" s="57">
        <v>862</v>
      </c>
      <c r="BW19" s="57"/>
      <c r="BX19" s="57">
        <v>1571</v>
      </c>
      <c r="BY19" s="57">
        <v>871</v>
      </c>
      <c r="BZ19" s="57">
        <v>1185</v>
      </c>
      <c r="CA19" s="57"/>
      <c r="CB19" s="57"/>
      <c r="CC19" s="57"/>
      <c r="CD19" s="57"/>
      <c r="CE19" s="57"/>
      <c r="CF19" s="57">
        <v>1382</v>
      </c>
      <c r="CG19" s="57">
        <v>582</v>
      </c>
      <c r="CH19" s="57">
        <v>861</v>
      </c>
      <c r="CI19" s="57"/>
      <c r="CJ19" s="57">
        <v>1899</v>
      </c>
      <c r="CK19" s="57"/>
      <c r="CL19" s="57"/>
      <c r="CM19" s="57"/>
      <c r="CN19" s="57"/>
      <c r="CO19" s="57"/>
      <c r="CP19" s="57"/>
      <c r="CQ19" s="57"/>
      <c r="CR19" s="57">
        <v>728</v>
      </c>
      <c r="CS19" s="57">
        <v>971</v>
      </c>
      <c r="CT19" s="57">
        <v>961</v>
      </c>
      <c r="CU19" s="57">
        <v>626</v>
      </c>
      <c r="CV19" s="57"/>
      <c r="CW19" s="57">
        <v>1177</v>
      </c>
      <c r="CX19" s="57"/>
      <c r="CY19" s="57"/>
      <c r="CZ19" s="57"/>
      <c r="DA19" s="57"/>
      <c r="DB19" s="57"/>
      <c r="DC19" s="57"/>
      <c r="DD19" s="57">
        <v>968</v>
      </c>
      <c r="DE19" s="57"/>
      <c r="DF19" s="57">
        <v>1618</v>
      </c>
      <c r="DG19" s="57">
        <v>866</v>
      </c>
      <c r="DH19" s="57"/>
      <c r="DI19" s="57">
        <v>955</v>
      </c>
      <c r="DJ19" s="57"/>
      <c r="DK19" s="57"/>
      <c r="DL19" s="57"/>
      <c r="DM19" s="57"/>
      <c r="DN19" s="57"/>
      <c r="DO19" s="57"/>
      <c r="DP19" s="57">
        <v>635</v>
      </c>
      <c r="DQ19" s="57">
        <v>928</v>
      </c>
      <c r="DR19" s="57">
        <v>744</v>
      </c>
      <c r="DS19" s="57">
        <v>636</v>
      </c>
      <c r="DT19" s="57">
        <v>1443</v>
      </c>
      <c r="DU19" s="57">
        <v>1170</v>
      </c>
      <c r="DV19" s="57"/>
      <c r="DW19" s="57"/>
      <c r="DX19" s="57"/>
      <c r="DY19" s="57"/>
      <c r="DZ19" s="57"/>
      <c r="EA19" s="57">
        <v>625</v>
      </c>
      <c r="EB19" s="57">
        <v>1459</v>
      </c>
      <c r="EC19" s="57">
        <v>565</v>
      </c>
      <c r="ED19" s="57">
        <v>757</v>
      </c>
      <c r="EE19" s="57">
        <v>584</v>
      </c>
      <c r="EF19" s="57">
        <v>646</v>
      </c>
      <c r="EG19" s="57">
        <v>694</v>
      </c>
      <c r="EH19" s="57"/>
      <c r="EI19" s="57"/>
      <c r="EJ19" s="57"/>
      <c r="EK19" s="57"/>
      <c r="EL19" s="57"/>
      <c r="EM19" s="57"/>
      <c r="EN19" s="57">
        <v>647</v>
      </c>
      <c r="EO19" s="57"/>
      <c r="EP19" s="57">
        <v>507</v>
      </c>
      <c r="EQ19" s="57">
        <v>727</v>
      </c>
      <c r="ER19" s="57"/>
      <c r="ES19" s="57"/>
      <c r="ET19" s="57"/>
      <c r="EU19" s="57"/>
      <c r="EV19" s="57"/>
      <c r="EW19" s="57"/>
      <c r="EX19" s="57"/>
      <c r="EY19" s="57">
        <v>1727</v>
      </c>
      <c r="EZ19" s="57">
        <v>393</v>
      </c>
      <c r="FA19" s="57">
        <v>638</v>
      </c>
      <c r="FB19" s="57">
        <v>6</v>
      </c>
      <c r="FC19" s="57"/>
      <c r="FD19" s="57"/>
      <c r="FE19" s="57"/>
      <c r="FF19" s="57"/>
      <c r="FG19" s="57"/>
      <c r="FH19" s="57"/>
      <c r="FI19" s="57"/>
      <c r="FJ19" s="57"/>
      <c r="FK19" s="57"/>
      <c r="FL19" s="57">
        <v>521</v>
      </c>
      <c r="FM19" s="57"/>
      <c r="FN19" s="57"/>
      <c r="FO19" s="57">
        <v>443</v>
      </c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>
        <v>2002</v>
      </c>
      <c r="GZ19" s="57"/>
      <c r="HA19" s="57">
        <v>687</v>
      </c>
      <c r="HB19" s="57"/>
      <c r="HC19" s="57"/>
      <c r="HD19" s="57"/>
      <c r="HE19" s="57"/>
      <c r="HF19" s="57"/>
      <c r="HG19" s="57"/>
      <c r="HH19" s="57"/>
      <c r="HI19" s="57">
        <v>660</v>
      </c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>
        <v>824</v>
      </c>
      <c r="HY19" s="57"/>
      <c r="HZ19" s="57"/>
      <c r="IA19" s="57"/>
      <c r="IB19" s="57"/>
      <c r="IC19" s="57"/>
      <c r="ID19" s="57"/>
      <c r="IE19" s="57"/>
      <c r="IF19" s="57"/>
      <c r="IG19" s="57"/>
      <c r="IH19" s="57">
        <v>772</v>
      </c>
      <c r="II19" s="57"/>
      <c r="IJ19" s="57">
        <v>647</v>
      </c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>
        <v>772</v>
      </c>
      <c r="JT19" s="57"/>
      <c r="JU19" s="57"/>
      <c r="JV19" s="57"/>
      <c r="JW19" s="57"/>
      <c r="JX19" s="57"/>
      <c r="JY19" s="57"/>
      <c r="JZ19" s="57"/>
      <c r="KA19" s="57"/>
      <c r="KB19" s="57"/>
      <c r="KC19" s="57"/>
      <c r="KD19" s="57"/>
      <c r="KE19" s="57"/>
      <c r="KF19" s="57"/>
      <c r="KG19" s="57"/>
      <c r="KH19" s="57"/>
      <c r="KI19" s="57"/>
      <c r="KJ19" s="57"/>
      <c r="KK19" s="57"/>
      <c r="KL19" s="57"/>
      <c r="KM19" s="57"/>
      <c r="KN19" s="57"/>
      <c r="KO19" s="57"/>
      <c r="KP19" s="57"/>
      <c r="KQ19" s="57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7"/>
      <c r="LC19" s="57"/>
      <c r="LD19" s="57"/>
      <c r="LE19" s="57"/>
      <c r="LF19" s="57"/>
      <c r="LG19" s="57"/>
      <c r="LH19" s="57"/>
      <c r="LI19" s="57">
        <v>519</v>
      </c>
      <c r="LJ19" s="57"/>
      <c r="LK19" s="57"/>
      <c r="LL19" s="57"/>
      <c r="LM19" s="57"/>
      <c r="LN19" s="57"/>
      <c r="LO19" s="57"/>
      <c r="LP19" s="57"/>
      <c r="LQ19" s="57"/>
      <c r="LR19" s="57"/>
      <c r="LS19" s="57"/>
      <c r="LT19" s="57"/>
      <c r="LU19" s="57"/>
      <c r="LV19" s="57"/>
      <c r="LW19" s="57"/>
      <c r="LX19" s="57"/>
      <c r="LY19" s="57">
        <v>1405.2628064999999</v>
      </c>
      <c r="LZ19" s="57"/>
      <c r="MA19" s="57"/>
      <c r="MB19" s="57"/>
      <c r="MC19" s="57"/>
      <c r="MD19" s="57"/>
      <c r="ME19" s="57"/>
      <c r="MF19" s="57"/>
      <c r="MG19" s="57"/>
      <c r="MH19" s="57"/>
      <c r="MI19" s="57"/>
      <c r="MJ19" s="57"/>
      <c r="MK19" s="57"/>
      <c r="ML19" s="57"/>
      <c r="MM19" s="57"/>
      <c r="MN19" s="57"/>
      <c r="MO19" s="57"/>
      <c r="MP19" s="57"/>
      <c r="MQ19" s="57"/>
      <c r="MR19" s="57"/>
      <c r="MS19" s="57"/>
      <c r="MT19" s="57"/>
      <c r="MU19" s="57">
        <v>1287.9401723999997</v>
      </c>
      <c r="MV19" s="57"/>
      <c r="MW19" s="57"/>
      <c r="MX19" s="57"/>
      <c r="MY19" s="59">
        <v>1635.7927802999998</v>
      </c>
      <c r="MZ19" s="59">
        <v>808.39814369999988</v>
      </c>
      <c r="NA19" s="57"/>
      <c r="NB19" s="57"/>
      <c r="NC19" s="57"/>
      <c r="ND19" s="57"/>
      <c r="NE19" s="57"/>
      <c r="NF19" s="57"/>
      <c r="NG19" s="57"/>
      <c r="NH19" s="57"/>
      <c r="NI19" s="57"/>
      <c r="NJ19" s="57"/>
      <c r="NK19" s="57"/>
      <c r="NL19" s="57"/>
      <c r="NM19" s="57"/>
      <c r="NN19" s="55"/>
      <c r="NO19" s="57"/>
      <c r="NP19" s="57"/>
      <c r="NQ19" s="57"/>
      <c r="NR19" s="57"/>
      <c r="NS19" s="57"/>
      <c r="NT19" s="57"/>
      <c r="NU19" s="57"/>
      <c r="NV19" s="57"/>
      <c r="NW19" s="55"/>
      <c r="NX19" s="57"/>
      <c r="NY19" s="57"/>
      <c r="NZ19" s="53"/>
      <c r="OA19" s="57"/>
      <c r="OB19" s="57"/>
      <c r="OC19" s="57">
        <v>122.72395799999998</v>
      </c>
      <c r="OD19" s="57"/>
      <c r="OE19" s="57"/>
      <c r="OF19" s="57"/>
      <c r="OG19" s="57"/>
      <c r="OH19" s="57"/>
      <c r="OI19" s="57"/>
      <c r="OJ19" s="57"/>
      <c r="OK19" s="57"/>
      <c r="OL19" s="57"/>
      <c r="OM19" s="57"/>
      <c r="ON19" s="57"/>
      <c r="OO19" s="57"/>
      <c r="OP19" s="57"/>
      <c r="OQ19" s="57"/>
      <c r="OR19" s="57"/>
      <c r="OS19" s="57"/>
      <c r="OT19" s="57"/>
      <c r="OU19" s="57"/>
      <c r="OV19" s="57"/>
      <c r="OW19" s="57"/>
      <c r="OX19" s="57"/>
      <c r="OY19" s="57"/>
      <c r="OZ19" s="57"/>
      <c r="PA19" s="57"/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7"/>
      <c r="PN19" s="57"/>
      <c r="PO19" s="57"/>
    </row>
    <row r="20" spans="1:431">
      <c r="A20" s="53" t="s">
        <v>18</v>
      </c>
      <c r="B20" s="56">
        <f t="shared" si="40"/>
        <v>0</v>
      </c>
      <c r="C20" s="56">
        <f t="shared" si="10"/>
        <v>0</v>
      </c>
      <c r="D20" s="56">
        <f t="shared" si="11"/>
        <v>0</v>
      </c>
      <c r="E20" s="56">
        <f t="shared" si="12"/>
        <v>0</v>
      </c>
      <c r="F20" s="56">
        <f t="shared" si="13"/>
        <v>0</v>
      </c>
      <c r="G20" s="56">
        <f t="shared" si="14"/>
        <v>0</v>
      </c>
      <c r="H20" s="56">
        <f t="shared" si="15"/>
        <v>0</v>
      </c>
      <c r="I20" s="56">
        <f t="shared" si="16"/>
        <v>0</v>
      </c>
      <c r="J20" s="56">
        <f t="shared" si="17"/>
        <v>0</v>
      </c>
      <c r="K20" s="56">
        <f t="shared" si="18"/>
        <v>0</v>
      </c>
      <c r="L20" s="56">
        <f t="shared" si="19"/>
        <v>0</v>
      </c>
      <c r="M20" s="56">
        <f t="shared" si="20"/>
        <v>0</v>
      </c>
      <c r="N20" s="56">
        <f t="shared" si="21"/>
        <v>0</v>
      </c>
      <c r="O20" s="56">
        <f t="shared" si="22"/>
        <v>0</v>
      </c>
      <c r="P20" s="56">
        <f t="shared" si="23"/>
        <v>0</v>
      </c>
      <c r="Q20" s="56">
        <f t="shared" si="24"/>
        <v>0</v>
      </c>
      <c r="R20" s="56">
        <f t="shared" si="25"/>
        <v>0</v>
      </c>
      <c r="S20" s="56">
        <f t="shared" si="26"/>
        <v>0</v>
      </c>
      <c r="T20" s="56">
        <f t="shared" si="27"/>
        <v>0</v>
      </c>
      <c r="U20" s="56">
        <f t="shared" si="28"/>
        <v>0</v>
      </c>
      <c r="V20" s="56">
        <f t="shared" si="29"/>
        <v>0</v>
      </c>
      <c r="W20" s="56">
        <f t="shared" si="30"/>
        <v>0</v>
      </c>
      <c r="X20" s="56">
        <f t="shared" si="31"/>
        <v>0</v>
      </c>
      <c r="Y20" s="56">
        <f t="shared" si="32"/>
        <v>0</v>
      </c>
      <c r="Z20" s="56">
        <f t="shared" si="33"/>
        <v>0</v>
      </c>
      <c r="AA20" s="56">
        <f t="shared" si="34"/>
        <v>0</v>
      </c>
      <c r="AB20" s="56">
        <f t="shared" si="35"/>
        <v>0</v>
      </c>
      <c r="AC20" s="56">
        <f t="shared" si="36"/>
        <v>0</v>
      </c>
      <c r="AD20" s="56">
        <f t="shared" si="37"/>
        <v>0</v>
      </c>
      <c r="AE20" s="56">
        <f t="shared" si="38"/>
        <v>0</v>
      </c>
      <c r="AF20" s="56">
        <f t="shared" si="39"/>
        <v>0</v>
      </c>
      <c r="AG20" s="56"/>
      <c r="AH20" s="53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/>
      <c r="MF20" s="57"/>
      <c r="MG20" s="57"/>
      <c r="MH20" s="57"/>
      <c r="MI20" s="57"/>
      <c r="MJ20" s="57"/>
      <c r="MK20" s="57"/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5"/>
      <c r="NO20" s="57"/>
      <c r="NP20" s="57"/>
      <c r="NQ20" s="57"/>
      <c r="NR20" s="57"/>
      <c r="NS20" s="57"/>
      <c r="NT20" s="57"/>
      <c r="NU20" s="57"/>
      <c r="NV20" s="57"/>
      <c r="NW20" s="55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</row>
    <row r="21" spans="1:431">
      <c r="A21" s="53" t="s">
        <v>19</v>
      </c>
      <c r="B21" s="56">
        <f t="shared" si="40"/>
        <v>0.217</v>
      </c>
      <c r="C21" s="56">
        <f t="shared" si="10"/>
        <v>0.41299999999999998</v>
      </c>
      <c r="D21" s="56">
        <f t="shared" si="11"/>
        <v>0.65700000000000003</v>
      </c>
      <c r="E21" s="56">
        <f t="shared" si="12"/>
        <v>0.104</v>
      </c>
      <c r="F21" s="56">
        <f t="shared" si="13"/>
        <v>0.34699999999999998</v>
      </c>
      <c r="G21" s="56">
        <f t="shared" si="14"/>
        <v>0.214</v>
      </c>
      <c r="H21" s="56">
        <f t="shared" si="15"/>
        <v>0.247</v>
      </c>
      <c r="I21" s="56">
        <f t="shared" si="16"/>
        <v>0.14699999999999999</v>
      </c>
      <c r="J21" s="56">
        <f t="shared" si="17"/>
        <v>0.3</v>
      </c>
      <c r="K21" s="56">
        <f t="shared" si="18"/>
        <v>0.20799999999999999</v>
      </c>
      <c r="L21" s="56">
        <f t="shared" si="19"/>
        <v>0</v>
      </c>
      <c r="M21" s="56">
        <f t="shared" si="20"/>
        <v>9.8000000000000004E-2</v>
      </c>
      <c r="N21" s="56">
        <f t="shared" si="21"/>
        <v>0</v>
      </c>
      <c r="O21" s="56">
        <f t="shared" si="22"/>
        <v>0</v>
      </c>
      <c r="P21" s="56">
        <f t="shared" si="23"/>
        <v>0</v>
      </c>
      <c r="Q21" s="56">
        <f t="shared" si="24"/>
        <v>0.183</v>
      </c>
      <c r="R21" s="56">
        <f t="shared" si="25"/>
        <v>0.495</v>
      </c>
      <c r="S21" s="56">
        <f t="shared" si="26"/>
        <v>0.47799999999999998</v>
      </c>
      <c r="T21" s="56">
        <f t="shared" si="27"/>
        <v>0.26700000000000002</v>
      </c>
      <c r="U21" s="56">
        <f t="shared" si="28"/>
        <v>0</v>
      </c>
      <c r="V21" s="56">
        <f t="shared" si="29"/>
        <v>0</v>
      </c>
      <c r="W21" s="56">
        <f t="shared" si="30"/>
        <v>0</v>
      </c>
      <c r="X21" s="56">
        <f t="shared" si="31"/>
        <v>0</v>
      </c>
      <c r="Y21" s="56">
        <f t="shared" si="32"/>
        <v>9.4E-2</v>
      </c>
      <c r="Z21" s="56">
        <f t="shared" si="33"/>
        <v>0.17</v>
      </c>
      <c r="AA21" s="56">
        <f t="shared" si="34"/>
        <v>0</v>
      </c>
      <c r="AB21" s="56">
        <f t="shared" si="35"/>
        <v>0</v>
      </c>
      <c r="AC21" s="56">
        <f t="shared" si="36"/>
        <v>1.1723077485</v>
      </c>
      <c r="AD21" s="56">
        <f t="shared" si="37"/>
        <v>0</v>
      </c>
      <c r="AE21" s="56">
        <f t="shared" si="38"/>
        <v>0</v>
      </c>
      <c r="AF21" s="56">
        <f t="shared" si="39"/>
        <v>0</v>
      </c>
      <c r="AG21" s="56"/>
      <c r="AH21" s="53"/>
      <c r="AI21" s="57"/>
      <c r="AJ21" s="57"/>
      <c r="AK21" s="57"/>
      <c r="AL21" s="57"/>
      <c r="AM21" s="57">
        <v>217</v>
      </c>
      <c r="AN21" s="57"/>
      <c r="AO21" s="57"/>
      <c r="AP21" s="57"/>
      <c r="AQ21" s="57"/>
      <c r="AR21" s="57"/>
      <c r="AS21" s="57"/>
      <c r="AT21" s="57"/>
      <c r="AU21" s="57"/>
      <c r="AV21" s="57"/>
      <c r="AW21" s="57">
        <v>282</v>
      </c>
      <c r="AX21" s="57"/>
      <c r="AY21" s="57"/>
      <c r="AZ21" s="57"/>
      <c r="BA21" s="57"/>
      <c r="BB21" s="57"/>
      <c r="BC21" s="57"/>
      <c r="BD21" s="57"/>
      <c r="BE21" s="57">
        <v>131</v>
      </c>
      <c r="BF21" s="57"/>
      <c r="BG21" s="57">
        <v>185</v>
      </c>
      <c r="BH21" s="57"/>
      <c r="BI21" s="57">
        <v>176</v>
      </c>
      <c r="BJ21" s="57"/>
      <c r="BK21" s="57">
        <v>164</v>
      </c>
      <c r="BL21" s="57">
        <v>132</v>
      </c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>
        <v>104</v>
      </c>
      <c r="BX21" s="57"/>
      <c r="BY21" s="57"/>
      <c r="BZ21" s="57"/>
      <c r="CA21" s="57"/>
      <c r="CB21" s="57"/>
      <c r="CC21" s="57"/>
      <c r="CD21" s="57"/>
      <c r="CE21" s="57"/>
      <c r="CF21" s="57"/>
      <c r="CG21" s="57">
        <v>201</v>
      </c>
      <c r="CH21" s="57"/>
      <c r="CI21" s="57"/>
      <c r="CJ21" s="57"/>
      <c r="CK21" s="57"/>
      <c r="CL21" s="57">
        <v>73</v>
      </c>
      <c r="CM21" s="57">
        <v>73</v>
      </c>
      <c r="CN21" s="57"/>
      <c r="CO21" s="57"/>
      <c r="CP21" s="57"/>
      <c r="CQ21" s="57"/>
      <c r="CR21" s="57"/>
      <c r="CS21" s="57">
        <v>214</v>
      </c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>
        <v>139</v>
      </c>
      <c r="DE21" s="57"/>
      <c r="DF21" s="57"/>
      <c r="DG21" s="57"/>
      <c r="DH21" s="57">
        <v>108</v>
      </c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>
        <v>147</v>
      </c>
      <c r="DV21" s="57"/>
      <c r="DW21" s="57"/>
      <c r="DX21" s="57"/>
      <c r="DY21" s="57"/>
      <c r="DZ21" s="57"/>
      <c r="EA21" s="57"/>
      <c r="EB21" s="57"/>
      <c r="EC21" s="57">
        <v>121</v>
      </c>
      <c r="ED21" s="57"/>
      <c r="EE21" s="57"/>
      <c r="EF21" s="57">
        <v>179</v>
      </c>
      <c r="EG21" s="57"/>
      <c r="EH21" s="57"/>
      <c r="EI21" s="57"/>
      <c r="EJ21" s="57"/>
      <c r="EK21" s="57"/>
      <c r="EL21" s="57"/>
      <c r="EM21" s="57"/>
      <c r="EN21" s="57">
        <v>208</v>
      </c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>
        <v>98</v>
      </c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>
        <v>183</v>
      </c>
      <c r="HP21" s="57"/>
      <c r="HQ21" s="57"/>
      <c r="HR21" s="57"/>
      <c r="HS21" s="57"/>
      <c r="HT21" s="57">
        <v>111</v>
      </c>
      <c r="HU21" s="57">
        <v>172</v>
      </c>
      <c r="HV21" s="57"/>
      <c r="HW21" s="57"/>
      <c r="HX21" s="57"/>
      <c r="HY21" s="57">
        <v>119</v>
      </c>
      <c r="HZ21" s="57">
        <v>89</v>
      </c>
      <c r="IA21" s="57"/>
      <c r="IB21" s="57"/>
      <c r="IC21" s="57">
        <v>4</v>
      </c>
      <c r="ID21" s="57"/>
      <c r="IE21" s="57"/>
      <c r="IF21" s="57">
        <v>165</v>
      </c>
      <c r="IG21" s="57"/>
      <c r="IH21" s="57">
        <v>140</v>
      </c>
      <c r="II21" s="57"/>
      <c r="IJ21" s="57">
        <v>173</v>
      </c>
      <c r="IK21" s="57"/>
      <c r="IL21" s="57"/>
      <c r="IM21" s="57"/>
      <c r="IN21" s="57"/>
      <c r="IO21" s="57"/>
      <c r="IP21" s="57"/>
      <c r="IQ21" s="57"/>
      <c r="IR21" s="57"/>
      <c r="IS21" s="57">
        <v>151</v>
      </c>
      <c r="IT21" s="57"/>
      <c r="IU21" s="57"/>
      <c r="IV21" s="57"/>
      <c r="IW21" s="57"/>
      <c r="IX21" s="57"/>
      <c r="IY21" s="57"/>
      <c r="IZ21" s="57"/>
      <c r="JA21" s="57">
        <v>116</v>
      </c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57"/>
      <c r="JP21" s="57"/>
      <c r="JQ21" s="57"/>
      <c r="JR21" s="57"/>
      <c r="JS21" s="57"/>
      <c r="JT21" s="57"/>
      <c r="JU21" s="57"/>
      <c r="JV21" s="57"/>
      <c r="JW21" s="57"/>
      <c r="JX21" s="57"/>
      <c r="JY21" s="57"/>
      <c r="JZ21" s="57"/>
      <c r="KA21" s="57"/>
      <c r="KB21" s="57"/>
      <c r="KC21" s="57"/>
      <c r="KD21" s="57"/>
      <c r="KE21" s="57"/>
      <c r="KF21" s="57"/>
      <c r="KG21" s="57"/>
      <c r="KH21" s="57"/>
      <c r="KI21" s="57"/>
      <c r="KJ21" s="57"/>
      <c r="KK21" s="57"/>
      <c r="KL21" s="57"/>
      <c r="KM21" s="57"/>
      <c r="KN21" s="57"/>
      <c r="KO21" s="57"/>
      <c r="KP21" s="57"/>
      <c r="KQ21" s="57"/>
      <c r="KR21" s="57"/>
      <c r="KS21" s="57"/>
      <c r="KT21" s="57"/>
      <c r="KU21" s="57"/>
      <c r="KV21" s="57"/>
      <c r="KW21" s="57"/>
      <c r="KX21" s="57"/>
      <c r="KY21" s="57"/>
      <c r="KZ21" s="57"/>
      <c r="LA21" s="57"/>
      <c r="LB21" s="57">
        <v>94</v>
      </c>
      <c r="LC21" s="57"/>
      <c r="LD21" s="57"/>
      <c r="LE21" s="57"/>
      <c r="LF21" s="57"/>
      <c r="LG21" s="57"/>
      <c r="LH21" s="57"/>
      <c r="LI21" s="57"/>
      <c r="LJ21" s="57"/>
      <c r="LK21" s="57"/>
      <c r="LL21" s="57"/>
      <c r="LM21" s="57">
        <v>170</v>
      </c>
      <c r="LN21" s="57"/>
      <c r="LO21" s="57"/>
      <c r="LP21" s="57"/>
      <c r="LQ21" s="57"/>
      <c r="LR21" s="57"/>
      <c r="LS21" s="57"/>
      <c r="LT21" s="57"/>
      <c r="LU21" s="57"/>
      <c r="LV21" s="57"/>
      <c r="LW21" s="57"/>
      <c r="LX21" s="57"/>
      <c r="LY21" s="57"/>
      <c r="LZ21" s="57"/>
      <c r="MA21" s="57"/>
      <c r="MB21" s="57"/>
      <c r="MC21" s="57"/>
      <c r="MD21" s="57"/>
      <c r="ME21" s="57"/>
      <c r="MF21" s="57"/>
      <c r="MG21" s="57"/>
      <c r="MH21" s="57"/>
      <c r="MI21" s="57"/>
      <c r="MJ21" s="57"/>
      <c r="MK21" s="57"/>
      <c r="ML21" s="57"/>
      <c r="MM21" s="57"/>
      <c r="MN21" s="57"/>
      <c r="MO21" s="57"/>
      <c r="MP21" s="57"/>
      <c r="MQ21" s="57"/>
      <c r="MR21" s="57"/>
      <c r="MS21" s="57"/>
      <c r="MT21" s="57"/>
      <c r="MU21" s="57"/>
      <c r="MV21" s="57"/>
      <c r="MW21" s="57"/>
      <c r="MX21" s="57">
        <v>782.78778479999994</v>
      </c>
      <c r="MY21" s="57"/>
      <c r="MZ21" s="57"/>
      <c r="NA21" s="57"/>
      <c r="NB21" s="57"/>
      <c r="NC21" s="58">
        <v>389.51996369999995</v>
      </c>
      <c r="ND21" s="57"/>
      <c r="NE21" s="57"/>
      <c r="NF21" s="57"/>
      <c r="NG21" s="57"/>
      <c r="NH21" s="57"/>
      <c r="NI21" s="57"/>
      <c r="NJ21" s="57"/>
      <c r="NK21" s="57"/>
      <c r="NL21" s="57"/>
      <c r="NM21" s="57"/>
      <c r="NN21" s="55"/>
      <c r="NO21" s="57"/>
      <c r="NP21" s="57"/>
      <c r="NQ21" s="57"/>
      <c r="NR21" s="57"/>
      <c r="NS21" s="57"/>
      <c r="NT21" s="57"/>
      <c r="NU21" s="57"/>
      <c r="NV21" s="57"/>
      <c r="NW21" s="55"/>
      <c r="NX21" s="57"/>
      <c r="NY21" s="57"/>
      <c r="NZ21" s="57"/>
      <c r="OA21" s="57"/>
      <c r="OB21" s="57"/>
      <c r="OC21" s="57"/>
      <c r="OD21" s="57"/>
      <c r="OE21" s="57"/>
      <c r="OF21" s="57"/>
      <c r="OG21" s="57"/>
      <c r="OH21" s="57"/>
      <c r="OI21" s="57"/>
      <c r="OJ21" s="57"/>
      <c r="OK21" s="57"/>
      <c r="OL21" s="57"/>
      <c r="OM21" s="57"/>
      <c r="ON21" s="57"/>
      <c r="OO21" s="57"/>
      <c r="OP21" s="57"/>
      <c r="OQ21" s="57"/>
      <c r="OR21" s="57"/>
      <c r="OS21" s="57"/>
      <c r="OT21" s="57"/>
      <c r="OU21" s="57"/>
      <c r="OV21" s="57"/>
      <c r="OW21" s="57"/>
      <c r="OX21" s="57"/>
      <c r="OY21" s="57"/>
      <c r="OZ21" s="57"/>
      <c r="PA21" s="57"/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7"/>
      <c r="PN21" s="57"/>
      <c r="PO21" s="57"/>
    </row>
    <row r="22" spans="1:431">
      <c r="A22" s="53" t="s">
        <v>20</v>
      </c>
      <c r="B22" s="56">
        <f t="shared" si="40"/>
        <v>18.013999999999999</v>
      </c>
      <c r="C22" s="56">
        <f t="shared" si="10"/>
        <v>24.366</v>
      </c>
      <c r="D22" s="56">
        <f t="shared" si="11"/>
        <v>20.82</v>
      </c>
      <c r="E22" s="56">
        <f t="shared" si="12"/>
        <v>19.794</v>
      </c>
      <c r="F22" s="56">
        <f t="shared" si="13"/>
        <v>8.2430000000000003</v>
      </c>
      <c r="G22" s="56">
        <f t="shared" si="14"/>
        <v>8.2460000000000004</v>
      </c>
      <c r="H22" s="56">
        <f t="shared" si="15"/>
        <v>10.718</v>
      </c>
      <c r="I22" s="56">
        <f t="shared" si="16"/>
        <v>8.6989999999999998</v>
      </c>
      <c r="J22" s="56">
        <f t="shared" si="17"/>
        <v>28.158999999999999</v>
      </c>
      <c r="K22" s="56">
        <f t="shared" si="18"/>
        <v>10.901999999999999</v>
      </c>
      <c r="L22" s="56">
        <f t="shared" si="19"/>
        <v>0.871</v>
      </c>
      <c r="M22" s="56">
        <f t="shared" si="20"/>
        <v>8.7829999999999995</v>
      </c>
      <c r="N22" s="56">
        <f t="shared" si="21"/>
        <v>0.74299999999999999</v>
      </c>
      <c r="O22" s="56">
        <f t="shared" si="22"/>
        <v>1.3029999999999999</v>
      </c>
      <c r="P22" s="56">
        <f t="shared" si="23"/>
        <v>6.585</v>
      </c>
      <c r="Q22" s="56">
        <f t="shared" si="24"/>
        <v>2.1760000000000002</v>
      </c>
      <c r="R22" s="56">
        <f t="shared" si="25"/>
        <v>10.587999999999999</v>
      </c>
      <c r="S22" s="56">
        <f t="shared" si="26"/>
        <v>0.59699999999999998</v>
      </c>
      <c r="T22" s="56">
        <f t="shared" si="27"/>
        <v>0</v>
      </c>
      <c r="U22" s="56">
        <f t="shared" si="28"/>
        <v>2.44</v>
      </c>
      <c r="V22" s="56">
        <f t="shared" si="29"/>
        <v>3.6760000000000002</v>
      </c>
      <c r="W22" s="56">
        <f t="shared" si="30"/>
        <v>0</v>
      </c>
      <c r="X22" s="56">
        <f t="shared" si="31"/>
        <v>5.82</v>
      </c>
      <c r="Y22" s="56">
        <f t="shared" si="32"/>
        <v>5.51</v>
      </c>
      <c r="Z22" s="56">
        <f t="shared" si="33"/>
        <v>11.744254117999997</v>
      </c>
      <c r="AA22" s="56">
        <f t="shared" si="34"/>
        <v>20.699747113500003</v>
      </c>
      <c r="AB22" s="56">
        <f t="shared" si="35"/>
        <v>12.1542648045</v>
      </c>
      <c r="AC22" s="56">
        <f t="shared" si="36"/>
        <v>9.6066036213000014</v>
      </c>
      <c r="AD22" s="56">
        <f t="shared" si="37"/>
        <v>54.302228200500004</v>
      </c>
      <c r="AE22" s="56">
        <f t="shared" si="38"/>
        <v>56.626267225499987</v>
      </c>
      <c r="AF22" s="56">
        <f t="shared" si="39"/>
        <v>47.814135885599995</v>
      </c>
      <c r="AG22" s="56"/>
      <c r="AH22" s="53"/>
      <c r="AI22" s="57"/>
      <c r="AJ22" s="57">
        <v>2509</v>
      </c>
      <c r="AK22" s="57">
        <v>3996</v>
      </c>
      <c r="AL22" s="57">
        <v>6459</v>
      </c>
      <c r="AM22" s="57">
        <v>3265</v>
      </c>
      <c r="AN22" s="57"/>
      <c r="AO22" s="57">
        <v>1785</v>
      </c>
      <c r="AP22" s="57"/>
      <c r="AQ22" s="57"/>
      <c r="AR22" s="57"/>
      <c r="AS22" s="57"/>
      <c r="AT22" s="57"/>
      <c r="AU22" s="57">
        <v>1866</v>
      </c>
      <c r="AV22" s="57">
        <v>3093</v>
      </c>
      <c r="AW22" s="57">
        <v>1913</v>
      </c>
      <c r="AX22" s="57">
        <v>3296</v>
      </c>
      <c r="AY22" s="57">
        <v>3999</v>
      </c>
      <c r="AZ22" s="57">
        <v>3692</v>
      </c>
      <c r="BA22" s="57">
        <v>1587</v>
      </c>
      <c r="BB22" s="57">
        <v>4920</v>
      </c>
      <c r="BC22" s="57"/>
      <c r="BD22" s="57"/>
      <c r="BE22" s="57"/>
      <c r="BF22" s="57"/>
      <c r="BG22" s="57">
        <v>2873</v>
      </c>
      <c r="BH22" s="57">
        <v>1141</v>
      </c>
      <c r="BI22" s="57">
        <v>3013</v>
      </c>
      <c r="BJ22" s="57">
        <v>5055</v>
      </c>
      <c r="BK22" s="57">
        <v>2328</v>
      </c>
      <c r="BL22" s="57">
        <v>6410</v>
      </c>
      <c r="BM22" s="57"/>
      <c r="BN22" s="57"/>
      <c r="BO22" s="57"/>
      <c r="BP22" s="57"/>
      <c r="BQ22" s="57"/>
      <c r="BR22" s="57"/>
      <c r="BS22" s="57"/>
      <c r="BT22" s="57">
        <v>1653</v>
      </c>
      <c r="BU22" s="57">
        <v>1871</v>
      </c>
      <c r="BV22" s="57">
        <v>5354</v>
      </c>
      <c r="BW22" s="57">
        <v>1598</v>
      </c>
      <c r="BX22" s="57">
        <v>5450</v>
      </c>
      <c r="BY22" s="57">
        <v>2363</v>
      </c>
      <c r="BZ22" s="57"/>
      <c r="CA22" s="57">
        <v>386</v>
      </c>
      <c r="CB22" s="57"/>
      <c r="CC22" s="57"/>
      <c r="CD22" s="57">
        <v>1119</v>
      </c>
      <c r="CE22" s="57"/>
      <c r="CF22" s="57"/>
      <c r="CG22" s="57"/>
      <c r="CH22" s="57">
        <v>1961</v>
      </c>
      <c r="CI22" s="57">
        <v>2549</v>
      </c>
      <c r="CJ22" s="57">
        <v>1760</v>
      </c>
      <c r="CK22" s="57">
        <v>1973</v>
      </c>
      <c r="CL22" s="57"/>
      <c r="CM22" s="57"/>
      <c r="CN22" s="57"/>
      <c r="CO22" s="57"/>
      <c r="CP22" s="57"/>
      <c r="CQ22" s="57"/>
      <c r="CR22" s="57">
        <v>1670</v>
      </c>
      <c r="CS22" s="57">
        <v>537</v>
      </c>
      <c r="CT22" s="57">
        <v>2651</v>
      </c>
      <c r="CU22" s="57">
        <v>276</v>
      </c>
      <c r="CV22" s="57">
        <v>1532</v>
      </c>
      <c r="CW22" s="57">
        <v>1580</v>
      </c>
      <c r="CX22" s="57"/>
      <c r="CY22" s="57"/>
      <c r="CZ22" s="57"/>
      <c r="DA22" s="57"/>
      <c r="DB22" s="57"/>
      <c r="DC22" s="57"/>
      <c r="DD22" s="57"/>
      <c r="DE22" s="57">
        <v>1219</v>
      </c>
      <c r="DF22" s="57"/>
      <c r="DG22" s="57">
        <v>5519</v>
      </c>
      <c r="DH22" s="57">
        <v>3876</v>
      </c>
      <c r="DI22" s="57"/>
      <c r="DJ22" s="57"/>
      <c r="DK22" s="57"/>
      <c r="DL22" s="57">
        <v>104</v>
      </c>
      <c r="DM22" s="57"/>
      <c r="DN22" s="57"/>
      <c r="DO22" s="57"/>
      <c r="DP22" s="57">
        <v>631</v>
      </c>
      <c r="DQ22" s="57">
        <v>610</v>
      </c>
      <c r="DR22" s="57">
        <v>2189</v>
      </c>
      <c r="DS22" s="57">
        <v>539</v>
      </c>
      <c r="DT22" s="57">
        <v>1369</v>
      </c>
      <c r="DU22" s="57">
        <v>2001</v>
      </c>
      <c r="DV22" s="57">
        <v>1360</v>
      </c>
      <c r="DW22" s="57"/>
      <c r="DX22" s="57"/>
      <c r="DY22" s="57"/>
      <c r="DZ22" s="57"/>
      <c r="EA22" s="57"/>
      <c r="EB22" s="57">
        <v>5705</v>
      </c>
      <c r="EC22" s="57">
        <v>3269</v>
      </c>
      <c r="ED22" s="57">
        <v>7784</v>
      </c>
      <c r="EE22" s="57">
        <v>5510</v>
      </c>
      <c r="EF22" s="57">
        <v>4353</v>
      </c>
      <c r="EG22" s="57">
        <v>1538</v>
      </c>
      <c r="EH22" s="57"/>
      <c r="EI22" s="57"/>
      <c r="EJ22" s="57"/>
      <c r="EK22" s="57"/>
      <c r="EL22" s="57"/>
      <c r="EM22" s="57"/>
      <c r="EN22" s="57">
        <v>2626</v>
      </c>
      <c r="EO22" s="57">
        <v>2048</v>
      </c>
      <c r="EP22" s="57">
        <v>3220</v>
      </c>
      <c r="EQ22" s="57">
        <v>3008</v>
      </c>
      <c r="ER22" s="57"/>
      <c r="ES22" s="57"/>
      <c r="ET22" s="57"/>
      <c r="EU22" s="57"/>
      <c r="EV22" s="57"/>
      <c r="EW22" s="57"/>
      <c r="EX22" s="57"/>
      <c r="EY22" s="57"/>
      <c r="EZ22" s="57">
        <v>871</v>
      </c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>
        <v>193</v>
      </c>
      <c r="FM22" s="57">
        <v>6149</v>
      </c>
      <c r="FN22" s="57">
        <v>317</v>
      </c>
      <c r="FO22" s="57">
        <v>2124</v>
      </c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>
        <v>743</v>
      </c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>
        <v>1303</v>
      </c>
      <c r="GN22" s="57"/>
      <c r="GO22" s="57"/>
      <c r="GP22" s="57"/>
      <c r="GQ22" s="57"/>
      <c r="GR22" s="57"/>
      <c r="GS22" s="57"/>
      <c r="GT22" s="57"/>
      <c r="GU22" s="57"/>
      <c r="GV22" s="57">
        <v>770</v>
      </c>
      <c r="GW22" s="57">
        <v>1946</v>
      </c>
      <c r="GX22" s="57">
        <v>149</v>
      </c>
      <c r="GY22" s="57"/>
      <c r="GZ22" s="57">
        <v>1971</v>
      </c>
      <c r="HA22" s="57">
        <v>1749</v>
      </c>
      <c r="HB22" s="57"/>
      <c r="HC22" s="57"/>
      <c r="HD22" s="57"/>
      <c r="HE22" s="57"/>
      <c r="HF22" s="57"/>
      <c r="HG22" s="57"/>
      <c r="HH22" s="57">
        <v>1961</v>
      </c>
      <c r="HI22" s="57"/>
      <c r="HJ22" s="57">
        <v>215</v>
      </c>
      <c r="HK22" s="57"/>
      <c r="HL22" s="57"/>
      <c r="HM22" s="57"/>
      <c r="HN22" s="57"/>
      <c r="HO22" s="57"/>
      <c r="HP22" s="57"/>
      <c r="HQ22" s="57"/>
      <c r="HR22" s="57"/>
      <c r="HS22" s="57"/>
      <c r="HT22" s="57">
        <v>2516</v>
      </c>
      <c r="HU22" s="57">
        <v>3628</v>
      </c>
      <c r="HV22" s="57">
        <v>3076</v>
      </c>
      <c r="HW22" s="57">
        <v>1368</v>
      </c>
      <c r="HX22" s="57"/>
      <c r="HY22" s="57"/>
      <c r="HZ22" s="57"/>
      <c r="IA22" s="57"/>
      <c r="IB22" s="57"/>
      <c r="IC22" s="57"/>
      <c r="ID22" s="57"/>
      <c r="IE22" s="57"/>
      <c r="IF22" s="57"/>
      <c r="IG22" s="57">
        <v>595</v>
      </c>
      <c r="IH22" s="57"/>
      <c r="II22" s="57"/>
      <c r="IJ22" s="57"/>
      <c r="IK22" s="57"/>
      <c r="IL22" s="57"/>
      <c r="IM22" s="57"/>
      <c r="IN22" s="57"/>
      <c r="IO22" s="57">
        <v>2</v>
      </c>
      <c r="IP22" s="57"/>
      <c r="IQ22" s="57"/>
      <c r="IR22" s="57"/>
      <c r="IS22" s="57"/>
      <c r="IT22" s="57"/>
      <c r="IU22" s="57"/>
      <c r="IV22" s="57"/>
      <c r="IW22" s="57"/>
      <c r="IX22" s="57"/>
      <c r="IY22" s="57"/>
      <c r="IZ22" s="57"/>
      <c r="JA22" s="57"/>
      <c r="JB22" s="57"/>
      <c r="JC22" s="57"/>
      <c r="JD22" s="57"/>
      <c r="JE22" s="57"/>
      <c r="JF22" s="57">
        <v>2440</v>
      </c>
      <c r="JG22" s="57"/>
      <c r="JH22" s="57"/>
      <c r="JI22" s="57"/>
      <c r="JJ22" s="57"/>
      <c r="JK22" s="57"/>
      <c r="JL22" s="57"/>
      <c r="JM22" s="57"/>
      <c r="JN22" s="57"/>
      <c r="JO22" s="57"/>
      <c r="JP22" s="57">
        <v>1179</v>
      </c>
      <c r="JQ22" s="57"/>
      <c r="JR22" s="57">
        <v>2497</v>
      </c>
      <c r="JS22" s="57"/>
      <c r="JT22" s="57"/>
      <c r="JU22" s="57"/>
      <c r="JV22" s="57"/>
      <c r="JW22" s="57"/>
      <c r="JX22" s="57"/>
      <c r="JY22" s="57"/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  <c r="KN22" s="57"/>
      <c r="KO22" s="57">
        <v>2627</v>
      </c>
      <c r="KP22" s="57"/>
      <c r="KQ22" s="57">
        <v>1172</v>
      </c>
      <c r="KR22" s="57"/>
      <c r="KS22" s="57"/>
      <c r="KT22" s="57"/>
      <c r="KU22" s="57"/>
      <c r="KV22" s="57"/>
      <c r="KW22" s="57"/>
      <c r="KX22" s="57">
        <v>2021</v>
      </c>
      <c r="KY22" s="57">
        <v>2021</v>
      </c>
      <c r="KZ22" s="57">
        <v>701</v>
      </c>
      <c r="LA22" s="57"/>
      <c r="LB22" s="57"/>
      <c r="LC22" s="57">
        <v>1207</v>
      </c>
      <c r="LD22" s="57"/>
      <c r="LE22" s="57"/>
      <c r="LF22" s="57"/>
      <c r="LG22" s="57"/>
      <c r="LH22" s="57"/>
      <c r="LI22" s="57">
        <v>864</v>
      </c>
      <c r="LJ22" s="57">
        <v>717</v>
      </c>
      <c r="LK22" s="57">
        <v>716</v>
      </c>
      <c r="LL22" s="57"/>
      <c r="LM22" s="57"/>
      <c r="LN22" s="57"/>
      <c r="LO22" s="57">
        <v>965.47746119999988</v>
      </c>
      <c r="LP22" s="57">
        <v>2297.5835609999999</v>
      </c>
      <c r="LQ22" s="57"/>
      <c r="LR22" s="57"/>
      <c r="LS22" s="57">
        <v>714.7751960999999</v>
      </c>
      <c r="LT22" s="57">
        <v>2385.6214661999998</v>
      </c>
      <c r="LU22" s="57">
        <v>1616.6860562999998</v>
      </c>
      <c r="LV22" s="57">
        <v>3048.1103771999997</v>
      </c>
      <c r="LW22" s="57">
        <v>2632.2084368999995</v>
      </c>
      <c r="LX22" s="57">
        <v>2225.9333459999998</v>
      </c>
      <c r="LY22" s="57">
        <v>3548.1921341999996</v>
      </c>
      <c r="LZ22" s="57">
        <v>6191.0195003999997</v>
      </c>
      <c r="MA22" s="57">
        <v>3516.7395269999997</v>
      </c>
      <c r="MB22" s="57"/>
      <c r="MC22" s="57"/>
      <c r="MD22" s="57"/>
      <c r="ME22" s="57"/>
      <c r="MF22" s="57">
        <v>1805.0342624999998</v>
      </c>
      <c r="MG22" s="57"/>
      <c r="MH22" s="57">
        <v>780.61990649999996</v>
      </c>
      <c r="MI22" s="57">
        <v>2321.466966</v>
      </c>
      <c r="MJ22" s="57">
        <v>2728.8811116000002</v>
      </c>
      <c r="MK22" s="57"/>
      <c r="ML22" s="57">
        <v>1195.0520987999998</v>
      </c>
      <c r="MM22" s="57">
        <v>1174.2184208999997</v>
      </c>
      <c r="MN22" s="57">
        <v>1212.5420999999999</v>
      </c>
      <c r="MO22" s="57"/>
      <c r="MP22" s="57"/>
      <c r="MQ22" s="57">
        <v>1785.9275384999999</v>
      </c>
      <c r="MR22" s="57"/>
      <c r="MS22" s="57">
        <v>1736.1765687</v>
      </c>
      <c r="MT22" s="57"/>
      <c r="MU22" s="57">
        <v>2059.1536916999999</v>
      </c>
      <c r="MV22" s="57"/>
      <c r="MW22" s="57">
        <v>122.31977729999998</v>
      </c>
      <c r="MX22" s="57"/>
      <c r="MY22" s="57">
        <v>6394.8735479999996</v>
      </c>
      <c r="MZ22" s="59">
        <v>1030.2566042999999</v>
      </c>
      <c r="NA22" s="57"/>
      <c r="NB22" s="57"/>
      <c r="NC22" s="57"/>
      <c r="ND22" s="57"/>
      <c r="NE22" s="57"/>
      <c r="NF22" s="57"/>
      <c r="NG22" s="58">
        <v>1132.2571154999998</v>
      </c>
      <c r="NH22" s="58">
        <v>4934.0542670999994</v>
      </c>
      <c r="NI22" s="58">
        <v>7668.5204210999991</v>
      </c>
      <c r="NJ22" s="58">
        <v>12318.9868116</v>
      </c>
      <c r="NK22" s="58">
        <v>14379.977688299999</v>
      </c>
      <c r="NL22" s="58">
        <v>9753.4681901999993</v>
      </c>
      <c r="NM22" s="57"/>
      <c r="NN22" s="55"/>
      <c r="NO22" s="57"/>
      <c r="NP22" s="57"/>
      <c r="NQ22" s="57"/>
      <c r="NR22" s="58">
        <v>4114.9637066999994</v>
      </c>
      <c r="NS22" s="58">
        <v>2102.9889257999998</v>
      </c>
      <c r="NT22" s="58">
        <v>2101.9968458999997</v>
      </c>
      <c r="NU22" s="58">
        <v>9539.913805799999</v>
      </c>
      <c r="NV22" s="58">
        <v>11956.767416999999</v>
      </c>
      <c r="NW22" s="58">
        <v>9703.4232708</v>
      </c>
      <c r="NX22" s="58">
        <v>7430.8621694999993</v>
      </c>
      <c r="NY22" s="57"/>
      <c r="NZ22" s="57"/>
      <c r="OA22" s="57"/>
      <c r="OB22" s="57">
        <v>1973.2101774</v>
      </c>
      <c r="OC22" s="57">
        <v>6434.2627943999987</v>
      </c>
      <c r="OD22" s="57">
        <v>5382.8418188999995</v>
      </c>
      <c r="OE22" s="57">
        <v>4831.7230626</v>
      </c>
      <c r="OF22" s="57">
        <v>3079.7099592</v>
      </c>
      <c r="OG22" s="57">
        <v>10104.4072689</v>
      </c>
      <c r="OH22" s="57">
        <v>14190.086246699997</v>
      </c>
      <c r="OI22" s="57">
        <v>11288.436257700001</v>
      </c>
      <c r="OJ22" s="57">
        <v>4319.7730904999999</v>
      </c>
      <c r="OK22" s="57"/>
      <c r="OL22" s="57"/>
      <c r="OM22" s="57"/>
      <c r="ON22" s="57"/>
      <c r="OO22" s="57"/>
      <c r="OP22" s="57"/>
      <c r="OQ22" s="57">
        <v>1828.6237178999997</v>
      </c>
      <c r="OR22" s="57"/>
      <c r="OS22" s="57"/>
      <c r="OT22" s="57"/>
      <c r="OU22" s="57"/>
      <c r="OV22" s="57"/>
      <c r="OW22" s="57"/>
      <c r="OX22" s="57"/>
      <c r="OY22" s="57"/>
      <c r="OZ22" s="57"/>
      <c r="PA22" s="57"/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7"/>
      <c r="PN22" s="57"/>
      <c r="PO22" s="57"/>
    </row>
    <row r="23" spans="1:431">
      <c r="A23" s="53" t="s">
        <v>21</v>
      </c>
      <c r="B23" s="56">
        <f t="shared" si="40"/>
        <v>0</v>
      </c>
      <c r="C23" s="56">
        <f t="shared" si="10"/>
        <v>0</v>
      </c>
      <c r="D23" s="56">
        <f t="shared" si="11"/>
        <v>0</v>
      </c>
      <c r="E23" s="56">
        <f t="shared" si="12"/>
        <v>0</v>
      </c>
      <c r="F23" s="56">
        <f t="shared" si="13"/>
        <v>0.45700000000000002</v>
      </c>
      <c r="G23" s="56">
        <f t="shared" si="14"/>
        <v>0</v>
      </c>
      <c r="H23" s="56">
        <f t="shared" si="15"/>
        <v>0</v>
      </c>
      <c r="I23" s="56">
        <f t="shared" si="16"/>
        <v>0</v>
      </c>
      <c r="J23" s="56">
        <f t="shared" si="17"/>
        <v>0</v>
      </c>
      <c r="K23" s="56">
        <f t="shared" si="18"/>
        <v>0</v>
      </c>
      <c r="L23" s="56">
        <f t="shared" si="19"/>
        <v>0</v>
      </c>
      <c r="M23" s="56">
        <f t="shared" si="20"/>
        <v>0</v>
      </c>
      <c r="N23" s="56">
        <f t="shared" si="21"/>
        <v>0</v>
      </c>
      <c r="O23" s="56">
        <f t="shared" si="22"/>
        <v>0</v>
      </c>
      <c r="P23" s="56">
        <f t="shared" si="23"/>
        <v>0</v>
      </c>
      <c r="Q23" s="56">
        <f t="shared" si="24"/>
        <v>0</v>
      </c>
      <c r="R23" s="56">
        <f t="shared" si="25"/>
        <v>0</v>
      </c>
      <c r="S23" s="56">
        <f t="shared" si="26"/>
        <v>0</v>
      </c>
      <c r="T23" s="56">
        <f t="shared" si="27"/>
        <v>0</v>
      </c>
      <c r="U23" s="56">
        <f t="shared" si="28"/>
        <v>0</v>
      </c>
      <c r="V23" s="56">
        <f t="shared" si="29"/>
        <v>0</v>
      </c>
      <c r="W23" s="56">
        <f t="shared" si="30"/>
        <v>0</v>
      </c>
      <c r="X23" s="56">
        <f t="shared" si="31"/>
        <v>0</v>
      </c>
      <c r="Y23" s="56">
        <f t="shared" si="32"/>
        <v>0</v>
      </c>
      <c r="Z23" s="56">
        <f t="shared" si="33"/>
        <v>0</v>
      </c>
      <c r="AA23" s="56">
        <f t="shared" si="34"/>
        <v>0</v>
      </c>
      <c r="AB23" s="56">
        <f t="shared" si="35"/>
        <v>0</v>
      </c>
      <c r="AC23" s="56">
        <f t="shared" si="36"/>
        <v>0</v>
      </c>
      <c r="AD23" s="56">
        <f t="shared" si="37"/>
        <v>0</v>
      </c>
      <c r="AE23" s="56">
        <f t="shared" si="38"/>
        <v>0</v>
      </c>
      <c r="AF23" s="56">
        <f t="shared" si="39"/>
        <v>0</v>
      </c>
      <c r="AG23" s="56"/>
      <c r="AH23" s="53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>
        <v>457</v>
      </c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  <c r="IW23" s="57"/>
      <c r="IX23" s="57"/>
      <c r="IY23" s="57"/>
      <c r="IZ23" s="57"/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/>
      <c r="KB23" s="57"/>
      <c r="KC23" s="57"/>
      <c r="KD23" s="57"/>
      <c r="KE23" s="57"/>
      <c r="KF23" s="57"/>
      <c r="KG23" s="57"/>
      <c r="KH23" s="57"/>
      <c r="KI23" s="57"/>
      <c r="KJ23" s="57"/>
      <c r="KK23" s="57"/>
      <c r="KL23" s="57"/>
      <c r="KM23" s="57"/>
      <c r="KN23" s="57"/>
      <c r="KO23" s="57"/>
      <c r="KP23" s="57"/>
      <c r="KQ23" s="57"/>
      <c r="KR23" s="57"/>
      <c r="KS23" s="57"/>
      <c r="KT23" s="57"/>
      <c r="KU23" s="57"/>
      <c r="KV23" s="57"/>
      <c r="KW23" s="57"/>
      <c r="KX23" s="57"/>
      <c r="KY23" s="57"/>
      <c r="KZ23" s="57"/>
      <c r="LA23" s="57"/>
      <c r="LB23" s="57"/>
      <c r="LC23" s="57"/>
      <c r="LD23" s="57"/>
      <c r="LE23" s="57"/>
      <c r="LF23" s="57"/>
      <c r="LG23" s="57"/>
      <c r="LH23" s="57"/>
      <c r="LI23" s="57"/>
      <c r="LJ23" s="57"/>
      <c r="LK23" s="57"/>
      <c r="LL23" s="57"/>
      <c r="LM23" s="57"/>
      <c r="LN23" s="57"/>
      <c r="LO23" s="57"/>
      <c r="LP23" s="57"/>
      <c r="LQ23" s="57"/>
      <c r="LR23" s="57"/>
      <c r="LS23" s="57"/>
      <c r="LT23" s="57"/>
      <c r="LU23" s="57"/>
      <c r="LV23" s="57"/>
      <c r="LW23" s="57"/>
      <c r="LX23" s="57"/>
      <c r="LY23" s="57"/>
      <c r="LZ23" s="57"/>
      <c r="MA23" s="57"/>
      <c r="MB23" s="57"/>
      <c r="MC23" s="57"/>
      <c r="MD23" s="57"/>
      <c r="ME23" s="57"/>
      <c r="MF23" s="57"/>
      <c r="MG23" s="57"/>
      <c r="MH23" s="57"/>
      <c r="MI23" s="57"/>
      <c r="MJ23" s="57"/>
      <c r="MK23" s="57"/>
      <c r="ML23" s="57"/>
      <c r="MM23" s="57"/>
      <c r="MN23" s="57"/>
      <c r="MO23" s="57"/>
      <c r="MP23" s="57"/>
      <c r="MQ23" s="57"/>
      <c r="MR23" s="57"/>
      <c r="MS23" s="57"/>
      <c r="MT23" s="57"/>
      <c r="MU23" s="57"/>
      <c r="MV23" s="57"/>
      <c r="MW23" s="57"/>
      <c r="MX23" s="57"/>
      <c r="MY23" s="57"/>
      <c r="MZ23" s="57"/>
      <c r="NA23" s="57"/>
      <c r="NB23" s="57"/>
      <c r="NC23" s="57"/>
      <c r="ND23" s="57"/>
      <c r="NE23" s="57"/>
      <c r="NF23" s="57"/>
      <c r="NG23" s="57"/>
      <c r="NH23" s="57"/>
      <c r="NI23" s="57"/>
      <c r="NJ23" s="57"/>
      <c r="NK23" s="57"/>
      <c r="NL23" s="57"/>
      <c r="NM23" s="57"/>
      <c r="NN23" s="55"/>
      <c r="NO23" s="57"/>
      <c r="NP23" s="57"/>
      <c r="NQ23" s="57"/>
      <c r="NR23" s="57"/>
      <c r="NS23" s="57"/>
      <c r="NT23" s="57"/>
      <c r="NU23" s="57"/>
      <c r="NV23" s="57"/>
      <c r="NW23" s="55"/>
      <c r="NX23" s="57"/>
      <c r="NY23" s="57"/>
      <c r="NZ23" s="57"/>
      <c r="OA23" s="57"/>
      <c r="OB23" s="57"/>
      <c r="OC23" s="57"/>
      <c r="OD23" s="57"/>
      <c r="OE23" s="57"/>
      <c r="OF23" s="57"/>
      <c r="OG23" s="57"/>
      <c r="OH23" s="57"/>
      <c r="OI23" s="57"/>
      <c r="OJ23" s="57"/>
      <c r="OK23" s="57"/>
      <c r="OL23" s="57"/>
      <c r="OM23" s="57"/>
      <c r="ON23" s="57"/>
      <c r="OO23" s="57"/>
      <c r="OP23" s="57"/>
      <c r="OQ23" s="57"/>
      <c r="OR23" s="57"/>
      <c r="OS23" s="57"/>
      <c r="OT23" s="57"/>
      <c r="OU23" s="57"/>
      <c r="OV23" s="57"/>
      <c r="OW23" s="57"/>
      <c r="OX23" s="57"/>
      <c r="OY23" s="57"/>
      <c r="OZ23" s="57"/>
      <c r="PA23" s="57"/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7"/>
      <c r="PN23" s="57"/>
      <c r="PO23" s="57"/>
    </row>
    <row r="24" spans="1:431">
      <c r="A24" s="53" t="s">
        <v>22</v>
      </c>
      <c r="B24" s="56">
        <f t="shared" si="40"/>
        <v>0</v>
      </c>
      <c r="C24" s="56">
        <f t="shared" si="10"/>
        <v>0</v>
      </c>
      <c r="D24" s="56">
        <f t="shared" si="11"/>
        <v>0</v>
      </c>
      <c r="E24" s="56">
        <f t="shared" si="12"/>
        <v>0</v>
      </c>
      <c r="F24" s="56">
        <f t="shared" si="13"/>
        <v>0</v>
      </c>
      <c r="G24" s="56">
        <f t="shared" si="14"/>
        <v>0</v>
      </c>
      <c r="H24" s="56">
        <f t="shared" si="15"/>
        <v>0</v>
      </c>
      <c r="I24" s="56">
        <f t="shared" si="16"/>
        <v>0</v>
      </c>
      <c r="J24" s="56">
        <f t="shared" si="17"/>
        <v>0</v>
      </c>
      <c r="K24" s="56">
        <f t="shared" si="18"/>
        <v>0</v>
      </c>
      <c r="L24" s="56">
        <f t="shared" si="19"/>
        <v>0</v>
      </c>
      <c r="M24" s="56">
        <f t="shared" si="20"/>
        <v>0</v>
      </c>
      <c r="N24" s="56">
        <f t="shared" si="21"/>
        <v>0</v>
      </c>
      <c r="O24" s="56">
        <f t="shared" si="22"/>
        <v>0</v>
      </c>
      <c r="P24" s="56">
        <f t="shared" si="23"/>
        <v>0</v>
      </c>
      <c r="Q24" s="56">
        <f t="shared" si="24"/>
        <v>0</v>
      </c>
      <c r="R24" s="56">
        <f t="shared" si="25"/>
        <v>0</v>
      </c>
      <c r="S24" s="56">
        <f t="shared" si="26"/>
        <v>0</v>
      </c>
      <c r="T24" s="56">
        <f t="shared" si="27"/>
        <v>0</v>
      </c>
      <c r="U24" s="56">
        <f t="shared" si="28"/>
        <v>0</v>
      </c>
      <c r="V24" s="56">
        <f t="shared" si="29"/>
        <v>0</v>
      </c>
      <c r="W24" s="56">
        <f t="shared" si="30"/>
        <v>0</v>
      </c>
      <c r="X24" s="56">
        <f t="shared" si="31"/>
        <v>0</v>
      </c>
      <c r="Y24" s="56">
        <f t="shared" si="32"/>
        <v>0</v>
      </c>
      <c r="Z24" s="56">
        <f t="shared" si="33"/>
        <v>0</v>
      </c>
      <c r="AA24" s="56">
        <f t="shared" si="34"/>
        <v>0</v>
      </c>
      <c r="AB24" s="56">
        <f t="shared" si="35"/>
        <v>0</v>
      </c>
      <c r="AC24" s="56">
        <f t="shared" si="36"/>
        <v>0</v>
      </c>
      <c r="AD24" s="56">
        <f t="shared" si="37"/>
        <v>0</v>
      </c>
      <c r="AE24" s="56">
        <f t="shared" si="38"/>
        <v>0</v>
      </c>
      <c r="AF24" s="56">
        <f t="shared" si="39"/>
        <v>0</v>
      </c>
      <c r="AG24" s="56"/>
      <c r="AH24" s="53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/>
      <c r="MC24" s="57"/>
      <c r="MD24" s="57"/>
      <c r="ME24" s="57"/>
      <c r="MF24" s="57"/>
      <c r="MG24" s="57"/>
      <c r="MH24" s="57"/>
      <c r="MI24" s="57"/>
      <c r="MJ24" s="57"/>
      <c r="MK24" s="57"/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5"/>
      <c r="NO24" s="57"/>
      <c r="NP24" s="57"/>
      <c r="NQ24" s="57"/>
      <c r="NR24" s="57"/>
      <c r="NS24" s="57"/>
      <c r="NT24" s="57"/>
      <c r="NU24" s="57"/>
      <c r="NV24" s="57"/>
      <c r="NW24" s="55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/>
      <c r="OK24" s="57"/>
      <c r="OL24" s="57"/>
      <c r="OM24" s="57"/>
      <c r="ON24" s="57"/>
      <c r="OO24" s="57"/>
      <c r="OP24" s="57"/>
      <c r="OQ24" s="57"/>
      <c r="OR24" s="57"/>
      <c r="OS24" s="57"/>
      <c r="OT24" s="57"/>
      <c r="OU24" s="57"/>
      <c r="OV24" s="57"/>
      <c r="OW24" s="57"/>
      <c r="OX24" s="57"/>
      <c r="OY24" s="57"/>
      <c r="OZ24" s="57"/>
      <c r="PA24" s="57"/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7"/>
      <c r="PN24" s="57"/>
      <c r="PO24" s="57"/>
    </row>
    <row r="25" spans="1:431">
      <c r="A25" s="53" t="s">
        <v>23</v>
      </c>
      <c r="B25" s="56">
        <f t="shared" si="40"/>
        <v>0</v>
      </c>
      <c r="C25" s="56">
        <f t="shared" si="10"/>
        <v>0</v>
      </c>
      <c r="D25" s="56">
        <f t="shared" si="11"/>
        <v>0</v>
      </c>
      <c r="E25" s="56">
        <f t="shared" si="12"/>
        <v>0</v>
      </c>
      <c r="F25" s="56">
        <f t="shared" si="13"/>
        <v>0</v>
      </c>
      <c r="G25" s="56">
        <f t="shared" si="14"/>
        <v>0</v>
      </c>
      <c r="H25" s="56">
        <f t="shared" si="15"/>
        <v>0</v>
      </c>
      <c r="I25" s="56">
        <f t="shared" si="16"/>
        <v>0</v>
      </c>
      <c r="J25" s="56">
        <f t="shared" si="17"/>
        <v>0</v>
      </c>
      <c r="K25" s="56">
        <f t="shared" si="18"/>
        <v>0</v>
      </c>
      <c r="L25" s="56">
        <f t="shared" si="19"/>
        <v>0</v>
      </c>
      <c r="M25" s="56">
        <f t="shared" si="20"/>
        <v>0</v>
      </c>
      <c r="N25" s="56">
        <f t="shared" si="21"/>
        <v>0</v>
      </c>
      <c r="O25" s="56">
        <f t="shared" si="22"/>
        <v>0</v>
      </c>
      <c r="P25" s="56">
        <f t="shared" si="23"/>
        <v>0</v>
      </c>
      <c r="Q25" s="56">
        <f t="shared" si="24"/>
        <v>0</v>
      </c>
      <c r="R25" s="56">
        <f t="shared" si="25"/>
        <v>0</v>
      </c>
      <c r="S25" s="56">
        <f t="shared" si="26"/>
        <v>0</v>
      </c>
      <c r="T25" s="56">
        <f t="shared" si="27"/>
        <v>0</v>
      </c>
      <c r="U25" s="56">
        <f t="shared" si="28"/>
        <v>0</v>
      </c>
      <c r="V25" s="56">
        <f t="shared" si="29"/>
        <v>0</v>
      </c>
      <c r="W25" s="56">
        <f t="shared" si="30"/>
        <v>0</v>
      </c>
      <c r="X25" s="56">
        <f t="shared" si="31"/>
        <v>0</v>
      </c>
      <c r="Y25" s="56">
        <f t="shared" si="32"/>
        <v>0</v>
      </c>
      <c r="Z25" s="56">
        <f t="shared" si="33"/>
        <v>0</v>
      </c>
      <c r="AA25" s="56">
        <f t="shared" si="34"/>
        <v>0</v>
      </c>
      <c r="AB25" s="56">
        <f t="shared" si="35"/>
        <v>0</v>
      </c>
      <c r="AC25" s="56">
        <f t="shared" si="36"/>
        <v>0</v>
      </c>
      <c r="AD25" s="56">
        <f t="shared" si="37"/>
        <v>0</v>
      </c>
      <c r="AE25" s="56">
        <f t="shared" si="38"/>
        <v>0</v>
      </c>
      <c r="AF25" s="56">
        <f t="shared" si="39"/>
        <v>0</v>
      </c>
      <c r="AG25" s="56"/>
      <c r="AH25" s="53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/>
      <c r="KI25" s="57"/>
      <c r="KJ25" s="57"/>
      <c r="KK25" s="57"/>
      <c r="KL25" s="57"/>
      <c r="KM25" s="57"/>
      <c r="KN25" s="57"/>
      <c r="KO25" s="57"/>
      <c r="KP25" s="57"/>
      <c r="KQ25" s="57"/>
      <c r="KR25" s="57"/>
      <c r="KS25" s="57"/>
      <c r="KT25" s="57"/>
      <c r="KU25" s="57"/>
      <c r="KV25" s="57"/>
      <c r="KW25" s="57"/>
      <c r="KX25" s="57"/>
      <c r="KY25" s="57"/>
      <c r="KZ25" s="57"/>
      <c r="LA25" s="57"/>
      <c r="LB25" s="57"/>
      <c r="LC25" s="57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/>
      <c r="LQ25" s="57"/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/>
      <c r="MC25" s="57"/>
      <c r="MD25" s="57"/>
      <c r="ME25" s="57"/>
      <c r="MF25" s="57"/>
      <c r="MG25" s="57"/>
      <c r="MH25" s="57"/>
      <c r="MI25" s="57"/>
      <c r="MJ25" s="57"/>
      <c r="MK25" s="57"/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  <c r="NH25" s="57"/>
      <c r="NI25" s="57"/>
      <c r="NJ25" s="57"/>
      <c r="NK25" s="57"/>
      <c r="NL25" s="57"/>
      <c r="NM25" s="57"/>
      <c r="NN25" s="55"/>
      <c r="NO25" s="57"/>
      <c r="NP25" s="57"/>
      <c r="NQ25" s="57"/>
      <c r="NR25" s="57"/>
      <c r="NS25" s="57"/>
      <c r="NT25" s="57"/>
      <c r="NU25" s="57"/>
      <c r="NV25" s="57"/>
      <c r="NW25" s="55"/>
      <c r="NX25" s="57"/>
      <c r="NY25" s="57"/>
      <c r="NZ25" s="57"/>
      <c r="OA25" s="57"/>
      <c r="OB25" s="57"/>
      <c r="OC25" s="57"/>
      <c r="OD25" s="57"/>
      <c r="OE25" s="57"/>
      <c r="OF25" s="57"/>
      <c r="OG25" s="57"/>
      <c r="OH25" s="57"/>
      <c r="OI25" s="57"/>
      <c r="OJ25" s="57"/>
      <c r="OK25" s="57"/>
      <c r="OL25" s="57"/>
      <c r="OM25" s="57"/>
      <c r="ON25" s="57"/>
      <c r="OO25" s="57"/>
      <c r="OP25" s="57"/>
      <c r="OQ25" s="57"/>
      <c r="OR25" s="57"/>
      <c r="OS25" s="57"/>
      <c r="OT25" s="57"/>
      <c r="OU25" s="57"/>
      <c r="OV25" s="57"/>
      <c r="OW25" s="57"/>
      <c r="OX25" s="57"/>
      <c r="OY25" s="57"/>
      <c r="OZ25" s="57"/>
      <c r="PA25" s="57"/>
      <c r="PB25" s="57"/>
      <c r="PC25" s="57"/>
      <c r="PD25" s="57"/>
      <c r="PE25" s="57"/>
      <c r="PF25" s="57"/>
      <c r="PG25" s="57"/>
      <c r="PH25" s="57"/>
      <c r="PI25" s="57"/>
      <c r="PJ25" s="57"/>
      <c r="PK25" s="57"/>
      <c r="PL25" s="57"/>
      <c r="PM25" s="57"/>
      <c r="PN25" s="57"/>
      <c r="PO25" s="57"/>
    </row>
    <row r="26" spans="1:431">
      <c r="A26" s="53" t="s">
        <v>24</v>
      </c>
      <c r="B26" s="56">
        <f t="shared" si="40"/>
        <v>0</v>
      </c>
      <c r="C26" s="56">
        <f t="shared" si="10"/>
        <v>0</v>
      </c>
      <c r="D26" s="56">
        <f t="shared" si="11"/>
        <v>0</v>
      </c>
      <c r="E26" s="56">
        <f t="shared" si="12"/>
        <v>0</v>
      </c>
      <c r="F26" s="56">
        <f t="shared" si="13"/>
        <v>0</v>
      </c>
      <c r="G26" s="56">
        <f t="shared" si="14"/>
        <v>0</v>
      </c>
      <c r="H26" s="56">
        <f t="shared" si="15"/>
        <v>0</v>
      </c>
      <c r="I26" s="56">
        <f t="shared" si="16"/>
        <v>0</v>
      </c>
      <c r="J26" s="56">
        <f t="shared" si="17"/>
        <v>0</v>
      </c>
      <c r="K26" s="56">
        <f t="shared" si="18"/>
        <v>0</v>
      </c>
      <c r="L26" s="56">
        <f t="shared" si="19"/>
        <v>0</v>
      </c>
      <c r="M26" s="56">
        <f t="shared" si="20"/>
        <v>0</v>
      </c>
      <c r="N26" s="56">
        <f t="shared" si="21"/>
        <v>0</v>
      </c>
      <c r="O26" s="56">
        <f t="shared" si="22"/>
        <v>0</v>
      </c>
      <c r="P26" s="56">
        <f t="shared" si="23"/>
        <v>0</v>
      </c>
      <c r="Q26" s="56">
        <f t="shared" si="24"/>
        <v>0</v>
      </c>
      <c r="R26" s="56">
        <f t="shared" si="25"/>
        <v>0</v>
      </c>
      <c r="S26" s="56">
        <f t="shared" si="26"/>
        <v>0</v>
      </c>
      <c r="T26" s="56">
        <f t="shared" si="27"/>
        <v>0</v>
      </c>
      <c r="U26" s="56">
        <f t="shared" si="28"/>
        <v>0</v>
      </c>
      <c r="V26" s="56">
        <f t="shared" si="29"/>
        <v>0</v>
      </c>
      <c r="W26" s="56">
        <f t="shared" si="30"/>
        <v>0</v>
      </c>
      <c r="X26" s="56">
        <f t="shared" si="31"/>
        <v>0</v>
      </c>
      <c r="Y26" s="56">
        <f t="shared" si="32"/>
        <v>0</v>
      </c>
      <c r="Z26" s="56">
        <f t="shared" si="33"/>
        <v>0</v>
      </c>
      <c r="AA26" s="56">
        <f t="shared" si="34"/>
        <v>0</v>
      </c>
      <c r="AB26" s="56">
        <f t="shared" si="35"/>
        <v>0</v>
      </c>
      <c r="AC26" s="56">
        <f t="shared" si="36"/>
        <v>0</v>
      </c>
      <c r="AD26" s="56">
        <f t="shared" si="37"/>
        <v>0</v>
      </c>
      <c r="AE26" s="56">
        <f t="shared" si="38"/>
        <v>0</v>
      </c>
      <c r="AF26" s="56">
        <f t="shared" si="39"/>
        <v>0</v>
      </c>
      <c r="AG26" s="56"/>
      <c r="AH26" s="53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  <c r="IW26" s="57"/>
      <c r="IX26" s="57"/>
      <c r="IY26" s="57"/>
      <c r="IZ26" s="57"/>
      <c r="JA26" s="57"/>
      <c r="JB26" s="57"/>
      <c r="JC26" s="57"/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57"/>
      <c r="KQ26" s="57"/>
      <c r="KR26" s="57"/>
      <c r="KS26" s="57"/>
      <c r="KT26" s="57"/>
      <c r="KU26" s="57"/>
      <c r="KV26" s="57"/>
      <c r="KW26" s="57"/>
      <c r="KX26" s="57"/>
      <c r="KY26" s="57"/>
      <c r="KZ26" s="57"/>
      <c r="LA26" s="57"/>
      <c r="LB26" s="57"/>
      <c r="LC26" s="57"/>
      <c r="LD26" s="57"/>
      <c r="LE26" s="57"/>
      <c r="LF26" s="57"/>
      <c r="LG26" s="57"/>
      <c r="LH26" s="57"/>
      <c r="LI26" s="57"/>
      <c r="LJ26" s="57"/>
      <c r="LK26" s="57"/>
      <c r="LL26" s="57"/>
      <c r="LM26" s="57"/>
      <c r="LN26" s="57"/>
      <c r="LO26" s="57"/>
      <c r="LP26" s="57"/>
      <c r="LQ26" s="57"/>
      <c r="LR26" s="57"/>
      <c r="LS26" s="57"/>
      <c r="LT26" s="57"/>
      <c r="LU26" s="57"/>
      <c r="LV26" s="57"/>
      <c r="LW26" s="57"/>
      <c r="LX26" s="57"/>
      <c r="LY26" s="57"/>
      <c r="LZ26" s="57"/>
      <c r="MA26" s="57"/>
      <c r="MB26" s="57"/>
      <c r="MC26" s="57"/>
      <c r="MD26" s="57"/>
      <c r="ME26" s="57"/>
      <c r="MF26" s="57"/>
      <c r="MG26" s="57"/>
      <c r="MH26" s="57"/>
      <c r="MI26" s="57"/>
      <c r="MJ26" s="57"/>
      <c r="MK26" s="57"/>
      <c r="ML26" s="57"/>
      <c r="MM26" s="57"/>
      <c r="MN26" s="57"/>
      <c r="MO26" s="57"/>
      <c r="MP26" s="57"/>
      <c r="MQ26" s="57"/>
      <c r="MR26" s="57"/>
      <c r="MS26" s="57"/>
      <c r="MT26" s="57"/>
      <c r="MU26" s="57"/>
      <c r="MV26" s="57"/>
      <c r="MW26" s="57"/>
      <c r="MX26" s="57"/>
      <c r="MY26" s="57"/>
      <c r="MZ26" s="57"/>
      <c r="NA26" s="57"/>
      <c r="NB26" s="57"/>
      <c r="NC26" s="57"/>
      <c r="ND26" s="57"/>
      <c r="NE26" s="57"/>
      <c r="NF26" s="57"/>
      <c r="NG26" s="57"/>
      <c r="NH26" s="57"/>
      <c r="NI26" s="57"/>
      <c r="NJ26" s="57"/>
      <c r="NK26" s="57"/>
      <c r="NL26" s="57"/>
      <c r="NM26" s="57"/>
      <c r="NN26" s="55"/>
      <c r="NO26" s="57"/>
      <c r="NP26" s="57"/>
      <c r="NQ26" s="57"/>
      <c r="NR26" s="57"/>
      <c r="NS26" s="57"/>
      <c r="NT26" s="57"/>
      <c r="NU26" s="57"/>
      <c r="NV26" s="57"/>
      <c r="NW26" s="55"/>
      <c r="NX26" s="57"/>
      <c r="NY26" s="57"/>
      <c r="NZ26" s="57"/>
      <c r="OA26" s="57"/>
      <c r="OB26" s="57"/>
      <c r="OC26" s="57"/>
      <c r="OD26" s="57"/>
      <c r="OE26" s="57"/>
      <c r="OF26" s="57"/>
      <c r="OG26" s="57"/>
      <c r="OH26" s="57"/>
      <c r="OI26" s="57"/>
      <c r="OJ26" s="57"/>
      <c r="OK26" s="57"/>
      <c r="OL26" s="57"/>
      <c r="OM26" s="57"/>
      <c r="ON26" s="57"/>
      <c r="OO26" s="57"/>
      <c r="OP26" s="57"/>
      <c r="OQ26" s="57"/>
      <c r="OR26" s="57"/>
      <c r="OS26" s="57"/>
      <c r="OT26" s="57"/>
      <c r="OU26" s="57"/>
      <c r="OV26" s="57"/>
      <c r="OW26" s="57"/>
      <c r="OX26" s="57"/>
      <c r="OY26" s="57"/>
      <c r="OZ26" s="57"/>
      <c r="PA26" s="57"/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7"/>
      <c r="PN26" s="57"/>
      <c r="PO26" s="57"/>
    </row>
    <row r="27" spans="1:431">
      <c r="A27" s="53" t="s">
        <v>25</v>
      </c>
      <c r="B27" s="56">
        <f t="shared" si="40"/>
        <v>97.918999999999997</v>
      </c>
      <c r="C27" s="56">
        <f t="shared" si="10"/>
        <v>155.596</v>
      </c>
      <c r="D27" s="56">
        <f t="shared" si="11"/>
        <v>142.26900000000001</v>
      </c>
      <c r="E27" s="56">
        <f t="shared" si="12"/>
        <v>119.506</v>
      </c>
      <c r="F27" s="56">
        <f t="shared" si="13"/>
        <v>122.95099999999999</v>
      </c>
      <c r="G27" s="56">
        <f t="shared" si="14"/>
        <v>83.608000000000004</v>
      </c>
      <c r="H27" s="56">
        <f t="shared" si="15"/>
        <v>97.706000000000003</v>
      </c>
      <c r="I27" s="56">
        <f t="shared" si="16"/>
        <v>100.66500000000001</v>
      </c>
      <c r="J27" s="56">
        <f t="shared" si="17"/>
        <v>98.001999999999995</v>
      </c>
      <c r="K27" s="56">
        <f t="shared" si="18"/>
        <v>37.335999999999999</v>
      </c>
      <c r="L27" s="56">
        <f t="shared" si="19"/>
        <v>30.454000000000001</v>
      </c>
      <c r="M27" s="56">
        <f t="shared" si="20"/>
        <v>33.768999999999998</v>
      </c>
      <c r="N27" s="56">
        <f t="shared" si="21"/>
        <v>38.612000000000002</v>
      </c>
      <c r="O27" s="56">
        <f t="shared" si="22"/>
        <v>54.375999999999998</v>
      </c>
      <c r="P27" s="56">
        <f t="shared" si="23"/>
        <v>47.433</v>
      </c>
      <c r="Q27" s="56">
        <f t="shared" si="24"/>
        <v>41.683999999999997</v>
      </c>
      <c r="R27" s="56">
        <f t="shared" si="25"/>
        <v>45.427</v>
      </c>
      <c r="S27" s="56">
        <f t="shared" si="26"/>
        <v>39.543999999999997</v>
      </c>
      <c r="T27" s="56">
        <f t="shared" si="27"/>
        <v>27.202000000000002</v>
      </c>
      <c r="U27" s="56">
        <f t="shared" si="28"/>
        <v>37.802</v>
      </c>
      <c r="V27" s="56">
        <f t="shared" si="29"/>
        <v>58.197000000000003</v>
      </c>
      <c r="W27" s="56">
        <f t="shared" si="30"/>
        <v>96.334999999999994</v>
      </c>
      <c r="X27" s="56">
        <f t="shared" si="31"/>
        <v>137.05600000000001</v>
      </c>
      <c r="Y27" s="56">
        <f t="shared" si="32"/>
        <v>114.71</v>
      </c>
      <c r="Z27" s="56">
        <f t="shared" si="33"/>
        <v>130.55877752569998</v>
      </c>
      <c r="AA27" s="56">
        <f t="shared" si="34"/>
        <v>120.12367983839999</v>
      </c>
      <c r="AB27" s="56">
        <f t="shared" si="35"/>
        <v>104.50668874589999</v>
      </c>
      <c r="AC27" s="56">
        <f t="shared" si="36"/>
        <v>69.736676591399984</v>
      </c>
      <c r="AD27" s="56">
        <f t="shared" si="37"/>
        <v>5.5299635936999998</v>
      </c>
      <c r="AE27" s="56">
        <f t="shared" si="38"/>
        <v>7.0659972284999988</v>
      </c>
      <c r="AF27" s="56">
        <f t="shared" si="39"/>
        <v>7.5955106891999984</v>
      </c>
      <c r="AG27" s="56"/>
      <c r="AH27" s="53"/>
      <c r="AI27" s="57">
        <v>3535</v>
      </c>
      <c r="AJ27" s="57">
        <v>15626</v>
      </c>
      <c r="AK27" s="57">
        <v>17614</v>
      </c>
      <c r="AL27" s="57">
        <v>10859</v>
      </c>
      <c r="AM27" s="57">
        <v>20376</v>
      </c>
      <c r="AN27" s="57">
        <v>14383</v>
      </c>
      <c r="AO27" s="57">
        <v>6175</v>
      </c>
      <c r="AP27" s="57">
        <v>4076</v>
      </c>
      <c r="AQ27" s="57">
        <v>410</v>
      </c>
      <c r="AR27" s="57"/>
      <c r="AS27" s="57"/>
      <c r="AT27" s="57">
        <v>4865</v>
      </c>
      <c r="AU27" s="57">
        <v>11096</v>
      </c>
      <c r="AV27" s="57">
        <v>21098</v>
      </c>
      <c r="AW27" s="57">
        <v>13188</v>
      </c>
      <c r="AX27" s="57">
        <v>27200</v>
      </c>
      <c r="AY27" s="57">
        <v>19099</v>
      </c>
      <c r="AZ27" s="57">
        <v>20351</v>
      </c>
      <c r="BA27" s="57">
        <v>18549</v>
      </c>
      <c r="BB27" s="57">
        <v>17324</v>
      </c>
      <c r="BC27" s="57">
        <v>3481</v>
      </c>
      <c r="BD27" s="57"/>
      <c r="BE27" s="57"/>
      <c r="BF27" s="57">
        <v>4210</v>
      </c>
      <c r="BG27" s="57">
        <v>10490</v>
      </c>
      <c r="BH27" s="57">
        <v>14726</v>
      </c>
      <c r="BI27" s="57">
        <v>21486</v>
      </c>
      <c r="BJ27" s="57">
        <v>18819</v>
      </c>
      <c r="BK27" s="57">
        <v>15900</v>
      </c>
      <c r="BL27" s="57">
        <v>16894</v>
      </c>
      <c r="BM27" s="57">
        <v>17515</v>
      </c>
      <c r="BN27" s="57">
        <v>3818</v>
      </c>
      <c r="BO27" s="57">
        <v>2087</v>
      </c>
      <c r="BP27" s="57">
        <v>13025</v>
      </c>
      <c r="BQ27" s="57"/>
      <c r="BR27" s="57">
        <v>7509</v>
      </c>
      <c r="BS27" s="57">
        <v>5585</v>
      </c>
      <c r="BT27" s="57">
        <v>14458</v>
      </c>
      <c r="BU27" s="57">
        <v>17787</v>
      </c>
      <c r="BV27" s="57">
        <v>24744</v>
      </c>
      <c r="BW27" s="57">
        <v>20786</v>
      </c>
      <c r="BX27" s="57">
        <v>16644</v>
      </c>
      <c r="BY27" s="57">
        <v>11253</v>
      </c>
      <c r="BZ27" s="57">
        <v>1700</v>
      </c>
      <c r="CA27" s="57">
        <v>306</v>
      </c>
      <c r="CB27" s="57"/>
      <c r="CC27" s="57">
        <v>645</v>
      </c>
      <c r="CD27" s="57">
        <v>5598</v>
      </c>
      <c r="CE27" s="57">
        <v>12251</v>
      </c>
      <c r="CF27" s="57">
        <v>26442</v>
      </c>
      <c r="CG27" s="57">
        <v>17274</v>
      </c>
      <c r="CH27" s="57">
        <v>18095</v>
      </c>
      <c r="CI27" s="57">
        <v>18430</v>
      </c>
      <c r="CJ27" s="57">
        <v>21040</v>
      </c>
      <c r="CK27" s="57">
        <v>9419</v>
      </c>
      <c r="CL27" s="57"/>
      <c r="CM27" s="57"/>
      <c r="CN27" s="57"/>
      <c r="CO27" s="57"/>
      <c r="CP27" s="57"/>
      <c r="CQ27" s="57">
        <v>1823</v>
      </c>
      <c r="CR27" s="57">
        <v>9522</v>
      </c>
      <c r="CS27" s="57">
        <v>14329</v>
      </c>
      <c r="CT27" s="57">
        <v>25668</v>
      </c>
      <c r="CU27" s="57">
        <v>13455</v>
      </c>
      <c r="CV27" s="57">
        <v>15083</v>
      </c>
      <c r="CW27" s="57">
        <v>2719</v>
      </c>
      <c r="CX27" s="57">
        <v>80</v>
      </c>
      <c r="CY27" s="57"/>
      <c r="CZ27" s="57"/>
      <c r="DA27" s="57"/>
      <c r="DB27" s="57">
        <v>929</v>
      </c>
      <c r="DC27" s="57">
        <v>7571</v>
      </c>
      <c r="DD27" s="57">
        <v>12865</v>
      </c>
      <c r="DE27" s="57">
        <v>15829</v>
      </c>
      <c r="DF27" s="57">
        <v>19915</v>
      </c>
      <c r="DG27" s="57">
        <v>16316</v>
      </c>
      <c r="DH27" s="57">
        <v>14116</v>
      </c>
      <c r="DI27" s="57">
        <v>10153</v>
      </c>
      <c r="DJ27" s="57"/>
      <c r="DK27" s="57"/>
      <c r="DL27" s="57"/>
      <c r="DM27" s="57"/>
      <c r="DN27" s="57">
        <v>941</v>
      </c>
      <c r="DO27" s="57">
        <v>5685</v>
      </c>
      <c r="DP27" s="57">
        <v>10886</v>
      </c>
      <c r="DQ27" s="57">
        <v>21677</v>
      </c>
      <c r="DR27" s="57">
        <v>21561</v>
      </c>
      <c r="DS27" s="57">
        <v>19274</v>
      </c>
      <c r="DT27" s="57">
        <v>17993</v>
      </c>
      <c r="DU27" s="57">
        <v>3589</v>
      </c>
      <c r="DV27" s="57"/>
      <c r="DW27" s="57"/>
      <c r="DX27" s="57"/>
      <c r="DY27" s="57"/>
      <c r="DZ27" s="57"/>
      <c r="EA27" s="57"/>
      <c r="EB27" s="57">
        <v>14071</v>
      </c>
      <c r="EC27" s="57">
        <v>24707</v>
      </c>
      <c r="ED27" s="57">
        <v>16940</v>
      </c>
      <c r="EE27" s="57">
        <v>16800</v>
      </c>
      <c r="EF27" s="57">
        <v>23035</v>
      </c>
      <c r="EG27" s="57">
        <v>2449</v>
      </c>
      <c r="EH27" s="57"/>
      <c r="EI27" s="57"/>
      <c r="EJ27" s="57"/>
      <c r="EK27" s="57"/>
      <c r="EL27" s="57"/>
      <c r="EM27" s="57"/>
      <c r="EN27" s="57">
        <v>2333</v>
      </c>
      <c r="EO27" s="57">
        <v>9203</v>
      </c>
      <c r="EP27" s="57">
        <v>9887</v>
      </c>
      <c r="EQ27" s="57">
        <v>9929</v>
      </c>
      <c r="ER27" s="57">
        <v>5984</v>
      </c>
      <c r="ES27" s="57"/>
      <c r="ET27" s="57"/>
      <c r="EU27" s="57"/>
      <c r="EV27" s="57"/>
      <c r="EW27" s="57"/>
      <c r="EX27" s="57"/>
      <c r="EY27" s="57">
        <v>2462</v>
      </c>
      <c r="EZ27" s="57">
        <v>1782</v>
      </c>
      <c r="FA27" s="57">
        <v>12765</v>
      </c>
      <c r="FB27" s="57">
        <v>7572</v>
      </c>
      <c r="FC27" s="57">
        <v>5873</v>
      </c>
      <c r="FD27" s="57"/>
      <c r="FE27" s="57"/>
      <c r="FF27" s="57"/>
      <c r="FG27" s="57"/>
      <c r="FH27" s="57"/>
      <c r="FI27" s="57"/>
      <c r="FJ27" s="57"/>
      <c r="FK27" s="57"/>
      <c r="FL27" s="57">
        <v>8755</v>
      </c>
      <c r="FM27" s="57">
        <v>4993</v>
      </c>
      <c r="FN27" s="57">
        <v>3621</v>
      </c>
      <c r="FO27" s="57">
        <v>7666</v>
      </c>
      <c r="FP27" s="57">
        <v>2102</v>
      </c>
      <c r="FQ27" s="57">
        <v>6632</v>
      </c>
      <c r="FR27" s="57"/>
      <c r="FS27" s="57"/>
      <c r="FT27" s="57"/>
      <c r="FU27" s="57"/>
      <c r="FV27" s="57"/>
      <c r="FW27" s="57">
        <v>783</v>
      </c>
      <c r="FX27" s="57">
        <v>3442</v>
      </c>
      <c r="FY27" s="57">
        <v>6904</v>
      </c>
      <c r="FZ27" s="57">
        <v>4501</v>
      </c>
      <c r="GA27" s="57">
        <v>9040</v>
      </c>
      <c r="GB27" s="57">
        <v>9092</v>
      </c>
      <c r="GC27" s="57"/>
      <c r="GD27" s="57"/>
      <c r="GE27" s="57"/>
      <c r="GF27" s="57"/>
      <c r="GG27" s="57">
        <v>2425</v>
      </c>
      <c r="GH27" s="57">
        <v>2425</v>
      </c>
      <c r="GI27" s="57">
        <v>4804</v>
      </c>
      <c r="GJ27" s="57">
        <v>12636</v>
      </c>
      <c r="GK27" s="57">
        <v>7316</v>
      </c>
      <c r="GL27" s="57">
        <v>6928</v>
      </c>
      <c r="GM27" s="57">
        <v>9338</v>
      </c>
      <c r="GN27" s="57">
        <v>5219</v>
      </c>
      <c r="GO27" s="57">
        <v>6903</v>
      </c>
      <c r="GP27" s="57"/>
      <c r="GQ27" s="57"/>
      <c r="GR27" s="57">
        <v>1232</v>
      </c>
      <c r="GS27" s="57"/>
      <c r="GT27" s="57"/>
      <c r="GU27" s="57">
        <v>2424</v>
      </c>
      <c r="GV27" s="57">
        <v>4831</v>
      </c>
      <c r="GW27" s="57">
        <v>6610</v>
      </c>
      <c r="GX27" s="57">
        <v>6967</v>
      </c>
      <c r="GY27" s="57">
        <v>6651</v>
      </c>
      <c r="GZ27" s="57">
        <v>10283</v>
      </c>
      <c r="HA27" s="57">
        <v>3923</v>
      </c>
      <c r="HB27" s="57">
        <v>4597</v>
      </c>
      <c r="HC27" s="57"/>
      <c r="HD27" s="57">
        <v>1147</v>
      </c>
      <c r="HE27" s="57"/>
      <c r="HF27" s="57"/>
      <c r="HG27" s="57">
        <v>4317</v>
      </c>
      <c r="HH27" s="57">
        <v>6930</v>
      </c>
      <c r="HI27" s="57">
        <v>9098</v>
      </c>
      <c r="HJ27" s="57">
        <v>9041</v>
      </c>
      <c r="HK27" s="57">
        <v>4699</v>
      </c>
      <c r="HL27" s="57">
        <v>5209</v>
      </c>
      <c r="HM27" s="57">
        <v>2390</v>
      </c>
      <c r="HN27" s="57"/>
      <c r="HO27" s="57"/>
      <c r="HP27" s="57"/>
      <c r="HQ27" s="57"/>
      <c r="HR27" s="57"/>
      <c r="HS27" s="57"/>
      <c r="HT27" s="57">
        <v>2765</v>
      </c>
      <c r="HU27" s="57">
        <v>11730</v>
      </c>
      <c r="HV27" s="57">
        <v>10812</v>
      </c>
      <c r="HW27" s="57">
        <v>9674</v>
      </c>
      <c r="HX27" s="57">
        <v>8149</v>
      </c>
      <c r="HY27" s="57">
        <v>2297</v>
      </c>
      <c r="HZ27" s="57"/>
      <c r="IA27" s="57"/>
      <c r="IB27" s="57"/>
      <c r="IC27" s="57"/>
      <c r="ID27" s="57"/>
      <c r="IE27" s="57">
        <v>2795</v>
      </c>
      <c r="IF27" s="57">
        <v>12239</v>
      </c>
      <c r="IG27" s="57">
        <v>5620</v>
      </c>
      <c r="IH27" s="57">
        <v>1334</v>
      </c>
      <c r="II27" s="57">
        <v>9180</v>
      </c>
      <c r="IJ27" s="57">
        <v>5543</v>
      </c>
      <c r="IK27" s="57">
        <v>2833</v>
      </c>
      <c r="IL27" s="57"/>
      <c r="IM27" s="57"/>
      <c r="IN27" s="57"/>
      <c r="IO27" s="57"/>
      <c r="IP27" s="57"/>
      <c r="IQ27" s="57"/>
      <c r="IR27" s="57">
        <v>777</v>
      </c>
      <c r="IS27" s="57">
        <v>1870</v>
      </c>
      <c r="IT27" s="57"/>
      <c r="IU27" s="57">
        <v>6053</v>
      </c>
      <c r="IV27" s="57">
        <v>2635</v>
      </c>
      <c r="IW27" s="57">
        <v>2770</v>
      </c>
      <c r="IX27" s="57">
        <v>6953</v>
      </c>
      <c r="IY27" s="57">
        <v>1924</v>
      </c>
      <c r="IZ27" s="57">
        <v>838</v>
      </c>
      <c r="JA27" s="57">
        <v>687</v>
      </c>
      <c r="JB27" s="57">
        <v>2695</v>
      </c>
      <c r="JC27" s="57">
        <v>2762</v>
      </c>
      <c r="JD27" s="57">
        <v>2415</v>
      </c>
      <c r="JE27" s="57">
        <v>3615</v>
      </c>
      <c r="JF27" s="57">
        <v>7453</v>
      </c>
      <c r="JG27" s="57">
        <v>12373</v>
      </c>
      <c r="JH27" s="57">
        <v>5596</v>
      </c>
      <c r="JI27" s="57">
        <v>1163</v>
      </c>
      <c r="JJ27" s="57"/>
      <c r="JK27" s="57">
        <v>2425</v>
      </c>
      <c r="JL27" s="57"/>
      <c r="JM27" s="57"/>
      <c r="JN27" s="57"/>
      <c r="JO27" s="57">
        <v>2772</v>
      </c>
      <c r="JP27" s="57">
        <v>5915</v>
      </c>
      <c r="JQ27" s="57">
        <v>10462</v>
      </c>
      <c r="JR27" s="57">
        <v>9685</v>
      </c>
      <c r="JS27" s="57">
        <v>18035</v>
      </c>
      <c r="JT27" s="57">
        <v>8352</v>
      </c>
      <c r="JU27" s="57">
        <v>2976</v>
      </c>
      <c r="JV27" s="57"/>
      <c r="JW27" s="57"/>
      <c r="JX27" s="57"/>
      <c r="JY27" s="57"/>
      <c r="JZ27" s="57"/>
      <c r="KA27" s="57">
        <v>5563</v>
      </c>
      <c r="KB27" s="57">
        <v>5749</v>
      </c>
      <c r="KC27" s="57">
        <v>14642</v>
      </c>
      <c r="KD27" s="57">
        <v>13524</v>
      </c>
      <c r="KE27" s="57">
        <v>12854</v>
      </c>
      <c r="KF27" s="57">
        <v>13613</v>
      </c>
      <c r="KG27" s="57">
        <v>8763</v>
      </c>
      <c r="KH27" s="57">
        <v>3123</v>
      </c>
      <c r="KI27" s="57">
        <v>6944</v>
      </c>
      <c r="KJ27" s="57">
        <v>2461</v>
      </c>
      <c r="KK27" s="57">
        <v>6688</v>
      </c>
      <c r="KL27" s="57">
        <v>2411</v>
      </c>
      <c r="KM27" s="57">
        <v>11854</v>
      </c>
      <c r="KN27" s="57">
        <v>12880</v>
      </c>
      <c r="KO27" s="57">
        <v>14382</v>
      </c>
      <c r="KP27" s="57">
        <v>20331</v>
      </c>
      <c r="KQ27" s="57">
        <v>11053</v>
      </c>
      <c r="KR27" s="57">
        <v>17311</v>
      </c>
      <c r="KS27" s="57">
        <v>7149</v>
      </c>
      <c r="KT27" s="57">
        <v>2713</v>
      </c>
      <c r="KU27" s="57">
        <v>2764</v>
      </c>
      <c r="KV27" s="57"/>
      <c r="KW27" s="57">
        <v>12052</v>
      </c>
      <c r="KX27" s="57">
        <v>24567</v>
      </c>
      <c r="KY27" s="57">
        <v>2348</v>
      </c>
      <c r="KZ27" s="57">
        <v>18119</v>
      </c>
      <c r="LA27" s="57">
        <v>10069</v>
      </c>
      <c r="LB27" s="57">
        <v>8660</v>
      </c>
      <c r="LC27" s="57">
        <v>18258</v>
      </c>
      <c r="LD27" s="57">
        <v>8040</v>
      </c>
      <c r="LE27" s="57">
        <v>10972</v>
      </c>
      <c r="LF27" s="57">
        <v>15671</v>
      </c>
      <c r="LG27" s="57"/>
      <c r="LH27" s="57">
        <v>6046</v>
      </c>
      <c r="LI27" s="57">
        <v>13396</v>
      </c>
      <c r="LJ27" s="57">
        <v>3131</v>
      </c>
      <c r="LK27" s="57">
        <v>4569</v>
      </c>
      <c r="LL27" s="57">
        <v>14823</v>
      </c>
      <c r="LM27" s="57">
        <v>12809</v>
      </c>
      <c r="LN27" s="57">
        <v>8601.0020396999989</v>
      </c>
      <c r="LO27" s="57">
        <v>5719.4141108999993</v>
      </c>
      <c r="LP27" s="57">
        <v>11783.4473841</v>
      </c>
      <c r="LQ27" s="57">
        <v>7480.2089585999993</v>
      </c>
      <c r="LR27" s="57">
        <v>6876.1057868999997</v>
      </c>
      <c r="LS27" s="57">
        <v>13534.174458</v>
      </c>
      <c r="LT27" s="57">
        <v>16772.139533099999</v>
      </c>
      <c r="LU27" s="57">
        <v>14983.309242299998</v>
      </c>
      <c r="LV27" s="57">
        <v>12607.976012099998</v>
      </c>
      <c r="LW27" s="57">
        <v>10416.471512999999</v>
      </c>
      <c r="LX27" s="57">
        <v>18130.921559099999</v>
      </c>
      <c r="LY27" s="57">
        <v>21183.955592099999</v>
      </c>
      <c r="LZ27" s="57">
        <v>14861.099696099998</v>
      </c>
      <c r="MA27" s="57">
        <v>7827.1429739999994</v>
      </c>
      <c r="MB27" s="57">
        <v>11157.3347361</v>
      </c>
      <c r="MC27" s="57">
        <v>8292.5019345000001</v>
      </c>
      <c r="MD27" s="57">
        <v>4483.6867361999994</v>
      </c>
      <c r="ME27" s="57">
        <v>5384.2013357999995</v>
      </c>
      <c r="MF27" s="57">
        <v>6777.6326708999995</v>
      </c>
      <c r="MG27" s="57">
        <v>7429.2087029999993</v>
      </c>
      <c r="MH27" s="57">
        <v>4179.5223876</v>
      </c>
      <c r="MI27" s="57">
        <v>11361.2622711</v>
      </c>
      <c r="MJ27" s="57">
        <v>16914.043702499996</v>
      </c>
      <c r="MK27" s="57">
        <v>6917.9936048999998</v>
      </c>
      <c r="ML27" s="57">
        <v>8387.2639368</v>
      </c>
      <c r="MM27" s="57">
        <v>17353.130917499995</v>
      </c>
      <c r="MN27" s="57">
        <v>4123.4147576999994</v>
      </c>
      <c r="MO27" s="57">
        <v>4755.0022169999993</v>
      </c>
      <c r="MP27" s="57"/>
      <c r="MQ27" s="57">
        <v>2512.8648992999997</v>
      </c>
      <c r="MR27" s="57"/>
      <c r="MS27" s="57">
        <v>8896.7153372999983</v>
      </c>
      <c r="MT27" s="57">
        <v>23284.9971018</v>
      </c>
      <c r="MU27" s="57">
        <v>8447.4868611000002</v>
      </c>
      <c r="MV27" s="57">
        <v>11593.739660999998</v>
      </c>
      <c r="MW27" s="57">
        <v>10737.2807577</v>
      </c>
      <c r="MX27" s="57">
        <v>12371.199609299998</v>
      </c>
      <c r="MY27" s="57">
        <v>13276.086709199999</v>
      </c>
      <c r="MZ27" s="57">
        <v>13310.882993099998</v>
      </c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5"/>
      <c r="NO27" s="58">
        <v>3108.6639947999997</v>
      </c>
      <c r="NP27" s="57"/>
      <c r="NQ27" s="57"/>
      <c r="NR27" s="58">
        <v>2421.2995988999996</v>
      </c>
      <c r="NS27" s="57"/>
      <c r="NT27" s="58">
        <v>2220.4585346999997</v>
      </c>
      <c r="NU27" s="57"/>
      <c r="NV27" s="57"/>
      <c r="NW27" s="55"/>
      <c r="NX27" s="58">
        <v>4845.5386937999992</v>
      </c>
      <c r="NY27" s="57"/>
      <c r="NZ27" s="57"/>
      <c r="OA27" s="57"/>
      <c r="OB27" s="57"/>
      <c r="OC27" s="57"/>
      <c r="OD27" s="57"/>
      <c r="OE27" s="57">
        <v>2070.140058</v>
      </c>
      <c r="OF27" s="57">
        <v>3116.8210961999994</v>
      </c>
      <c r="OG27" s="57">
        <v>2061.2848262999996</v>
      </c>
      <c r="OH27" s="57"/>
      <c r="OI27" s="57"/>
      <c r="OJ27" s="57">
        <v>347.26470869999997</v>
      </c>
      <c r="OK27" s="57"/>
      <c r="OL27" s="57"/>
      <c r="OM27" s="57"/>
      <c r="ON27" s="57"/>
      <c r="OO27" s="57"/>
      <c r="OP27" s="57"/>
      <c r="OQ27" s="57">
        <v>5033.5929503999996</v>
      </c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  <c r="PN27" s="57"/>
      <c r="PO27" s="57"/>
    </row>
    <row r="28" spans="1:431">
      <c r="A28" s="53" t="s">
        <v>26</v>
      </c>
      <c r="B28" s="56">
        <f t="shared" si="40"/>
        <v>1.087</v>
      </c>
      <c r="C28" s="56">
        <f t="shared" si="10"/>
        <v>0</v>
      </c>
      <c r="D28" s="56">
        <f t="shared" si="11"/>
        <v>0</v>
      </c>
      <c r="E28" s="56">
        <f t="shared" si="12"/>
        <v>0.98799999999999999</v>
      </c>
      <c r="F28" s="56">
        <f t="shared" si="13"/>
        <v>0</v>
      </c>
      <c r="G28" s="56">
        <f t="shared" si="14"/>
        <v>0</v>
      </c>
      <c r="H28" s="56">
        <f t="shared" si="15"/>
        <v>0</v>
      </c>
      <c r="I28" s="56">
        <f t="shared" si="16"/>
        <v>0</v>
      </c>
      <c r="J28" s="56">
        <f t="shared" si="17"/>
        <v>0</v>
      </c>
      <c r="K28" s="56">
        <f t="shared" si="18"/>
        <v>0</v>
      </c>
      <c r="L28" s="56">
        <f t="shared" si="19"/>
        <v>0</v>
      </c>
      <c r="M28" s="56">
        <f t="shared" si="20"/>
        <v>0</v>
      </c>
      <c r="N28" s="56">
        <f t="shared" si="21"/>
        <v>0</v>
      </c>
      <c r="O28" s="56">
        <f t="shared" si="22"/>
        <v>0</v>
      </c>
      <c r="P28" s="56">
        <f t="shared" si="23"/>
        <v>0</v>
      </c>
      <c r="Q28" s="56">
        <f t="shared" si="24"/>
        <v>0</v>
      </c>
      <c r="R28" s="56">
        <f t="shared" si="25"/>
        <v>0</v>
      </c>
      <c r="S28" s="56">
        <f t="shared" si="26"/>
        <v>0</v>
      </c>
      <c r="T28" s="56">
        <f t="shared" si="27"/>
        <v>0</v>
      </c>
      <c r="U28" s="56">
        <f t="shared" si="28"/>
        <v>0</v>
      </c>
      <c r="V28" s="56">
        <f t="shared" si="29"/>
        <v>0</v>
      </c>
      <c r="W28" s="56">
        <f t="shared" si="30"/>
        <v>0</v>
      </c>
      <c r="X28" s="56">
        <f t="shared" si="31"/>
        <v>0</v>
      </c>
      <c r="Y28" s="56">
        <f t="shared" si="32"/>
        <v>0</v>
      </c>
      <c r="Z28" s="56">
        <f t="shared" si="33"/>
        <v>0</v>
      </c>
      <c r="AA28" s="56">
        <f t="shared" si="34"/>
        <v>0</v>
      </c>
      <c r="AB28" s="56">
        <f t="shared" si="35"/>
        <v>0</v>
      </c>
      <c r="AC28" s="56">
        <f t="shared" si="36"/>
        <v>0</v>
      </c>
      <c r="AD28" s="56">
        <f t="shared" si="37"/>
        <v>0</v>
      </c>
      <c r="AE28" s="56">
        <f t="shared" si="38"/>
        <v>0</v>
      </c>
      <c r="AF28" s="56">
        <f t="shared" si="39"/>
        <v>0</v>
      </c>
      <c r="AG28" s="56"/>
      <c r="AH28" s="53"/>
      <c r="AI28" s="57"/>
      <c r="AJ28" s="57"/>
      <c r="AK28" s="57"/>
      <c r="AL28" s="57"/>
      <c r="AM28" s="57">
        <v>481</v>
      </c>
      <c r="AN28" s="57"/>
      <c r="AO28" s="57">
        <v>606</v>
      </c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>
        <v>498</v>
      </c>
      <c r="BV28" s="57"/>
      <c r="BW28" s="57">
        <v>490</v>
      </c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57"/>
      <c r="KQ28" s="57"/>
      <c r="KR28" s="57"/>
      <c r="KS28" s="57"/>
      <c r="KT28" s="5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LR28" s="57"/>
      <c r="LS28" s="57"/>
      <c r="LT28" s="57"/>
      <c r="LU28" s="57"/>
      <c r="LV28" s="57"/>
      <c r="LW28" s="57"/>
      <c r="LX28" s="57"/>
      <c r="LY28" s="57"/>
      <c r="LZ28" s="57"/>
      <c r="MA28" s="57"/>
      <c r="MB28" s="57"/>
      <c r="MC28" s="57"/>
      <c r="MD28" s="57"/>
      <c r="ME28" s="57"/>
      <c r="MF28" s="57"/>
      <c r="MG28" s="57"/>
      <c r="MH28" s="57"/>
      <c r="MI28" s="57"/>
      <c r="MJ28" s="57"/>
      <c r="MK28" s="57"/>
      <c r="ML28" s="57"/>
      <c r="MM28" s="57"/>
      <c r="MN28" s="57"/>
      <c r="MO28" s="57"/>
      <c r="MP28" s="57"/>
      <c r="MQ28" s="57"/>
      <c r="MR28" s="57"/>
      <c r="MS28" s="57"/>
      <c r="MT28" s="57"/>
      <c r="MU28" s="57"/>
      <c r="MV28" s="57"/>
      <c r="MW28" s="57"/>
      <c r="MX28" s="57"/>
      <c r="MY28" s="57"/>
      <c r="MZ28" s="57"/>
      <c r="NA28" s="57"/>
      <c r="NB28" s="57"/>
      <c r="NC28" s="57"/>
      <c r="ND28" s="57"/>
      <c r="NE28" s="57"/>
      <c r="NF28" s="57"/>
      <c r="NG28" s="57"/>
      <c r="NH28" s="57"/>
      <c r="NI28" s="57"/>
      <c r="NJ28" s="57"/>
      <c r="NK28" s="57"/>
      <c r="NL28" s="57"/>
      <c r="NM28" s="57"/>
      <c r="NN28" s="55"/>
      <c r="NO28" s="57"/>
      <c r="NP28" s="57"/>
      <c r="NQ28" s="57"/>
      <c r="NR28" s="57"/>
      <c r="NS28" s="57"/>
      <c r="NT28" s="57"/>
      <c r="NU28" s="57"/>
      <c r="NV28" s="57"/>
      <c r="NW28" s="55"/>
      <c r="NX28" s="57"/>
      <c r="NY28" s="57"/>
      <c r="NZ28" s="57"/>
      <c r="OA28" s="57"/>
      <c r="OB28" s="57"/>
      <c r="OC28" s="57"/>
      <c r="OD28" s="57"/>
      <c r="OE28" s="57"/>
      <c r="OF28" s="57"/>
      <c r="OG28" s="57"/>
      <c r="OH28" s="57"/>
      <c r="OI28" s="57"/>
      <c r="OJ28" s="57"/>
      <c r="OK28" s="57"/>
      <c r="OL28" s="57"/>
      <c r="OM28" s="57"/>
      <c r="ON28" s="57"/>
      <c r="OO28" s="57"/>
      <c r="OP28" s="57"/>
      <c r="OQ28" s="57"/>
      <c r="OR28" s="57"/>
      <c r="OS28" s="57"/>
      <c r="OT28" s="57"/>
      <c r="OU28" s="57"/>
      <c r="OV28" s="57"/>
      <c r="OW28" s="57"/>
      <c r="OX28" s="57"/>
      <c r="OY28" s="57"/>
      <c r="OZ28" s="57"/>
      <c r="PA28" s="57"/>
      <c r="PB28" s="57"/>
      <c r="PC28" s="57"/>
      <c r="PD28" s="57"/>
      <c r="PE28" s="57"/>
      <c r="PF28" s="57"/>
      <c r="PG28" s="57"/>
      <c r="PH28" s="57"/>
      <c r="PI28" s="57"/>
      <c r="PJ28" s="57"/>
      <c r="PK28" s="57"/>
      <c r="PL28" s="57"/>
      <c r="PM28" s="57"/>
      <c r="PN28" s="57"/>
      <c r="PO28" s="57"/>
    </row>
    <row r="29" spans="1:431">
      <c r="A29" s="53" t="s">
        <v>27</v>
      </c>
      <c r="B29" s="56">
        <f t="shared" si="40"/>
        <v>10.38</v>
      </c>
      <c r="C29" s="56">
        <f t="shared" si="10"/>
        <v>21.882000000000001</v>
      </c>
      <c r="D29" s="56">
        <f t="shared" si="11"/>
        <v>10.766</v>
      </c>
      <c r="E29" s="56">
        <f t="shared" si="12"/>
        <v>10.444000000000001</v>
      </c>
      <c r="F29" s="56">
        <f t="shared" si="13"/>
        <v>9.0350000000000001</v>
      </c>
      <c r="G29" s="56">
        <f t="shared" si="14"/>
        <v>7.1150000000000002</v>
      </c>
      <c r="H29" s="56">
        <f t="shared" si="15"/>
        <v>11.962999999999999</v>
      </c>
      <c r="I29" s="56">
        <f t="shared" si="16"/>
        <v>10.095000000000001</v>
      </c>
      <c r="J29" s="56">
        <f t="shared" si="17"/>
        <v>19.161000000000001</v>
      </c>
      <c r="K29" s="56">
        <f t="shared" si="18"/>
        <v>21.286000000000001</v>
      </c>
      <c r="L29" s="56">
        <f t="shared" si="19"/>
        <v>7.9340000000000002</v>
      </c>
      <c r="M29" s="56">
        <f t="shared" si="20"/>
        <v>8.0980000000000008</v>
      </c>
      <c r="N29" s="56">
        <f t="shared" si="21"/>
        <v>4.7489999999999997</v>
      </c>
      <c r="O29" s="56">
        <f t="shared" si="22"/>
        <v>6.7489999999999997</v>
      </c>
      <c r="P29" s="56">
        <f t="shared" si="23"/>
        <v>14.56</v>
      </c>
      <c r="Q29" s="56">
        <f t="shared" si="24"/>
        <v>2.9860000000000002</v>
      </c>
      <c r="R29" s="56">
        <f t="shared" si="25"/>
        <v>1.927</v>
      </c>
      <c r="S29" s="56">
        <f t="shared" si="26"/>
        <v>3.2490000000000001</v>
      </c>
      <c r="T29" s="56">
        <f t="shared" si="27"/>
        <v>3.9</v>
      </c>
      <c r="U29" s="56">
        <f t="shared" si="28"/>
        <v>7.8280000000000003</v>
      </c>
      <c r="V29" s="56">
        <f t="shared" si="29"/>
        <v>7.8460000000000001</v>
      </c>
      <c r="W29" s="56">
        <f t="shared" si="30"/>
        <v>14.863</v>
      </c>
      <c r="X29" s="56">
        <f t="shared" si="31"/>
        <v>3.831</v>
      </c>
      <c r="Y29" s="56">
        <f t="shared" si="32"/>
        <v>2.1240000000000001</v>
      </c>
      <c r="Z29" s="56">
        <f t="shared" si="33"/>
        <v>16.234572594699998</v>
      </c>
      <c r="AA29" s="56">
        <f t="shared" si="34"/>
        <v>14.619399637499997</v>
      </c>
      <c r="AB29" s="56">
        <f t="shared" si="35"/>
        <v>9.8178064088999992</v>
      </c>
      <c r="AC29" s="56">
        <f t="shared" si="36"/>
        <v>9.6675981632999974</v>
      </c>
      <c r="AD29" s="56">
        <f t="shared" si="37"/>
        <v>5.6622776573999998</v>
      </c>
      <c r="AE29" s="56">
        <f t="shared" si="38"/>
        <v>3.1709445662999998</v>
      </c>
      <c r="AF29" s="56">
        <f t="shared" si="39"/>
        <v>5.9197040195999993</v>
      </c>
      <c r="AG29" s="56"/>
      <c r="AH29" s="53"/>
      <c r="AI29" s="57">
        <v>647</v>
      </c>
      <c r="AJ29" s="57">
        <v>424</v>
      </c>
      <c r="AK29" s="57">
        <v>1673</v>
      </c>
      <c r="AL29" s="57">
        <v>1907</v>
      </c>
      <c r="AM29" s="57">
        <v>2511</v>
      </c>
      <c r="AN29" s="57">
        <v>145</v>
      </c>
      <c r="AO29" s="57">
        <v>2351</v>
      </c>
      <c r="AP29" s="57">
        <v>148</v>
      </c>
      <c r="AQ29" s="57"/>
      <c r="AR29" s="57">
        <v>162</v>
      </c>
      <c r="AS29" s="57"/>
      <c r="AT29" s="57">
        <v>412</v>
      </c>
      <c r="AU29" s="57">
        <v>2629</v>
      </c>
      <c r="AV29" s="57">
        <v>2952</v>
      </c>
      <c r="AW29" s="57">
        <v>2031</v>
      </c>
      <c r="AX29" s="57">
        <v>3176</v>
      </c>
      <c r="AY29" s="57">
        <v>2944</v>
      </c>
      <c r="AZ29" s="57">
        <v>958</v>
      </c>
      <c r="BA29" s="57">
        <v>3021</v>
      </c>
      <c r="BB29" s="57">
        <v>684</v>
      </c>
      <c r="BC29" s="57"/>
      <c r="BD29" s="57"/>
      <c r="BE29" s="57">
        <v>2100</v>
      </c>
      <c r="BF29" s="57">
        <v>1387</v>
      </c>
      <c r="BG29" s="57">
        <v>143</v>
      </c>
      <c r="BH29" s="57">
        <v>290</v>
      </c>
      <c r="BI29" s="57">
        <v>1314</v>
      </c>
      <c r="BJ29" s="57">
        <v>1894</v>
      </c>
      <c r="BK29" s="57">
        <v>3032</v>
      </c>
      <c r="BL29" s="57">
        <v>1788</v>
      </c>
      <c r="BM29" s="57">
        <v>1575</v>
      </c>
      <c r="BN29" s="57"/>
      <c r="BO29" s="57"/>
      <c r="BP29" s="57">
        <v>387</v>
      </c>
      <c r="BQ29" s="57">
        <v>182</v>
      </c>
      <c r="BR29" s="57">
        <v>161</v>
      </c>
      <c r="BS29" s="57"/>
      <c r="BT29" s="57">
        <v>1534</v>
      </c>
      <c r="BU29" s="57">
        <v>2533</v>
      </c>
      <c r="BV29" s="57">
        <v>357</v>
      </c>
      <c r="BW29" s="57">
        <v>1696</v>
      </c>
      <c r="BX29" s="57">
        <v>2923</v>
      </c>
      <c r="BY29" s="57">
        <v>650</v>
      </c>
      <c r="BZ29" s="57">
        <v>440</v>
      </c>
      <c r="CA29" s="57">
        <v>162</v>
      </c>
      <c r="CB29" s="57"/>
      <c r="CC29" s="57"/>
      <c r="CD29" s="57">
        <v>149</v>
      </c>
      <c r="CE29" s="57"/>
      <c r="CF29" s="57">
        <v>2848</v>
      </c>
      <c r="CG29" s="57">
        <v>1209</v>
      </c>
      <c r="CH29" s="57">
        <v>792</v>
      </c>
      <c r="CI29" s="57">
        <v>1607</v>
      </c>
      <c r="CJ29" s="57">
        <v>1809</v>
      </c>
      <c r="CK29" s="57">
        <v>255</v>
      </c>
      <c r="CL29" s="57"/>
      <c r="CM29" s="57">
        <v>362</v>
      </c>
      <c r="CN29" s="57"/>
      <c r="CO29" s="57"/>
      <c r="CP29" s="57">
        <v>153</v>
      </c>
      <c r="CQ29" s="57"/>
      <c r="CR29" s="57">
        <v>877</v>
      </c>
      <c r="CS29" s="57">
        <v>2963</v>
      </c>
      <c r="CT29" s="57"/>
      <c r="CU29" s="57">
        <v>2301</v>
      </c>
      <c r="CV29" s="57">
        <v>594</v>
      </c>
      <c r="CW29" s="57"/>
      <c r="CX29" s="57"/>
      <c r="CY29" s="57">
        <v>198</v>
      </c>
      <c r="CZ29" s="57"/>
      <c r="DA29" s="57"/>
      <c r="DB29" s="57">
        <v>182</v>
      </c>
      <c r="DC29" s="57"/>
      <c r="DD29" s="57">
        <v>1360</v>
      </c>
      <c r="DE29" s="57">
        <v>3078</v>
      </c>
      <c r="DF29" s="57">
        <v>2987</v>
      </c>
      <c r="DG29" s="57">
        <v>2796</v>
      </c>
      <c r="DH29" s="57">
        <v>1580</v>
      </c>
      <c r="DI29" s="57"/>
      <c r="DJ29" s="57"/>
      <c r="DK29" s="57">
        <v>162</v>
      </c>
      <c r="DL29" s="57"/>
      <c r="DM29" s="57"/>
      <c r="DN29" s="57"/>
      <c r="DO29" s="57">
        <v>199</v>
      </c>
      <c r="DP29" s="57">
        <v>842</v>
      </c>
      <c r="DQ29" s="57">
        <v>1600</v>
      </c>
      <c r="DR29" s="57">
        <v>1417</v>
      </c>
      <c r="DS29" s="57">
        <v>3556</v>
      </c>
      <c r="DT29" s="57">
        <v>1777</v>
      </c>
      <c r="DU29" s="57"/>
      <c r="DV29" s="57">
        <v>212</v>
      </c>
      <c r="DW29" s="57"/>
      <c r="DX29" s="57"/>
      <c r="DY29" s="57"/>
      <c r="DZ29" s="57">
        <v>492</v>
      </c>
      <c r="EA29" s="57"/>
      <c r="EB29" s="57">
        <v>3249</v>
      </c>
      <c r="EC29" s="57">
        <v>3129</v>
      </c>
      <c r="ED29" s="57">
        <v>3444</v>
      </c>
      <c r="EE29" s="57">
        <v>5232</v>
      </c>
      <c r="EF29" s="57">
        <v>3909</v>
      </c>
      <c r="EG29" s="57"/>
      <c r="EH29" s="57"/>
      <c r="EI29" s="57">
        <v>198</v>
      </c>
      <c r="EJ29" s="57"/>
      <c r="EK29" s="57"/>
      <c r="EL29" s="57"/>
      <c r="EM29" s="57"/>
      <c r="EN29" s="57">
        <v>4105</v>
      </c>
      <c r="EO29" s="57">
        <v>4418</v>
      </c>
      <c r="EP29" s="57">
        <v>6782</v>
      </c>
      <c r="EQ29" s="57"/>
      <c r="ER29" s="57">
        <v>1880</v>
      </c>
      <c r="ES29" s="57">
        <v>1401</v>
      </c>
      <c r="ET29" s="57">
        <v>2700</v>
      </c>
      <c r="EU29" s="57"/>
      <c r="EV29" s="57"/>
      <c r="EW29" s="57"/>
      <c r="EX29" s="57"/>
      <c r="EY29" s="57"/>
      <c r="EZ29" s="57">
        <v>3284</v>
      </c>
      <c r="FA29" s="57">
        <v>1043</v>
      </c>
      <c r="FB29" s="57"/>
      <c r="FC29" s="57">
        <v>3607</v>
      </c>
      <c r="FD29" s="57"/>
      <c r="FE29" s="57"/>
      <c r="FF29" s="57"/>
      <c r="FG29" s="57"/>
      <c r="FH29" s="57"/>
      <c r="FI29" s="57"/>
      <c r="FJ29" s="57"/>
      <c r="FK29" s="57"/>
      <c r="FL29" s="57">
        <v>865</v>
      </c>
      <c r="FM29" s="57">
        <v>2538</v>
      </c>
      <c r="FN29" s="57">
        <v>869</v>
      </c>
      <c r="FO29" s="57">
        <v>3642</v>
      </c>
      <c r="FP29" s="57">
        <v>184</v>
      </c>
      <c r="FQ29" s="57"/>
      <c r="FR29" s="57"/>
      <c r="FS29" s="57"/>
      <c r="FT29" s="57"/>
      <c r="FU29" s="57"/>
      <c r="FV29" s="57"/>
      <c r="FW29" s="57"/>
      <c r="FX29" s="57"/>
      <c r="FY29" s="57">
        <v>944</v>
      </c>
      <c r="FZ29" s="57">
        <v>1729</v>
      </c>
      <c r="GA29" s="57"/>
      <c r="GB29" s="57">
        <v>2076</v>
      </c>
      <c r="GC29" s="57"/>
      <c r="GD29" s="57"/>
      <c r="GE29" s="57"/>
      <c r="GF29" s="57"/>
      <c r="GG29" s="57"/>
      <c r="GH29" s="57"/>
      <c r="GI29" s="57"/>
      <c r="GJ29" s="57"/>
      <c r="GK29" s="57">
        <v>2457</v>
      </c>
      <c r="GL29" s="57">
        <v>2115</v>
      </c>
      <c r="GM29" s="57">
        <v>2177</v>
      </c>
      <c r="GN29" s="57"/>
      <c r="GO29" s="57"/>
      <c r="GP29" s="57"/>
      <c r="GQ29" s="57"/>
      <c r="GR29" s="57"/>
      <c r="GS29" s="57"/>
      <c r="GT29" s="57"/>
      <c r="GU29" s="57"/>
      <c r="GV29" s="57">
        <v>2438</v>
      </c>
      <c r="GW29" s="57"/>
      <c r="GX29" s="57">
        <v>5073</v>
      </c>
      <c r="GY29" s="57">
        <v>2418</v>
      </c>
      <c r="GZ29" s="57">
        <v>2630</v>
      </c>
      <c r="HA29" s="57">
        <v>2001</v>
      </c>
      <c r="HB29" s="57"/>
      <c r="HC29" s="57"/>
      <c r="HD29" s="57"/>
      <c r="HE29" s="57"/>
      <c r="HF29" s="57"/>
      <c r="HG29" s="57"/>
      <c r="HH29" s="57"/>
      <c r="HI29" s="57"/>
      <c r="HJ29" s="57">
        <v>2384</v>
      </c>
      <c r="HK29" s="57">
        <v>602</v>
      </c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>
        <v>1927</v>
      </c>
      <c r="HW29" s="57"/>
      <c r="HX29" s="57"/>
      <c r="HY29" s="57"/>
      <c r="HZ29" s="57"/>
      <c r="IA29" s="57"/>
      <c r="IB29" s="57"/>
      <c r="IC29" s="57"/>
      <c r="ID29" s="57"/>
      <c r="IE29" s="57"/>
      <c r="IF29" s="57">
        <v>882</v>
      </c>
      <c r="IG29" s="57">
        <v>832</v>
      </c>
      <c r="IH29" s="57"/>
      <c r="II29" s="57"/>
      <c r="IJ29" s="57">
        <v>1535</v>
      </c>
      <c r="IK29" s="57"/>
      <c r="IL29" s="57"/>
      <c r="IM29" s="57"/>
      <c r="IN29" s="57"/>
      <c r="IO29" s="57"/>
      <c r="IP29" s="57"/>
      <c r="IQ29" s="57"/>
      <c r="IR29" s="57">
        <v>2444</v>
      </c>
      <c r="IS29" s="57"/>
      <c r="IT29" s="57"/>
      <c r="IU29" s="57"/>
      <c r="IV29" s="57"/>
      <c r="IW29" s="57"/>
      <c r="IX29" s="57">
        <v>637</v>
      </c>
      <c r="IY29" s="57"/>
      <c r="IZ29" s="57"/>
      <c r="JA29" s="57">
        <v>819</v>
      </c>
      <c r="JB29" s="57"/>
      <c r="JC29" s="57"/>
      <c r="JD29" s="57">
        <v>2292</v>
      </c>
      <c r="JE29" s="57"/>
      <c r="JF29" s="57"/>
      <c r="JG29" s="57">
        <v>5536</v>
      </c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>
        <v>2886</v>
      </c>
      <c r="JS29" s="57">
        <v>2493</v>
      </c>
      <c r="JT29" s="57"/>
      <c r="JU29" s="57">
        <v>2467</v>
      </c>
      <c r="JV29" s="57"/>
      <c r="JW29" s="57"/>
      <c r="JX29" s="57"/>
      <c r="JY29" s="57"/>
      <c r="JZ29" s="57"/>
      <c r="KA29" s="57">
        <v>2627</v>
      </c>
      <c r="KB29" s="57">
        <v>5308</v>
      </c>
      <c r="KC29" s="57"/>
      <c r="KD29" s="57">
        <v>2117</v>
      </c>
      <c r="KE29" s="57">
        <v>2423</v>
      </c>
      <c r="KF29" s="57">
        <v>2388</v>
      </c>
      <c r="KG29" s="57"/>
      <c r="KH29" s="57"/>
      <c r="KI29" s="57"/>
      <c r="KJ29" s="57"/>
      <c r="KK29" s="57"/>
      <c r="KL29" s="57"/>
      <c r="KM29" s="57"/>
      <c r="KN29" s="57"/>
      <c r="KO29" s="57">
        <v>2618</v>
      </c>
      <c r="KP29" s="57">
        <v>1213</v>
      </c>
      <c r="KQ29" s="57"/>
      <c r="KR29" s="57"/>
      <c r="KS29" s="57"/>
      <c r="KT29" s="57"/>
      <c r="KU29" s="57"/>
      <c r="KV29" s="57"/>
      <c r="KW29" s="57"/>
      <c r="KX29" s="57"/>
      <c r="KY29" s="57"/>
      <c r="KZ29" s="57"/>
      <c r="LA29" s="57">
        <v>2124</v>
      </c>
      <c r="LB29" s="57"/>
      <c r="LC29" s="57"/>
      <c r="LD29" s="57"/>
      <c r="LE29" s="57"/>
      <c r="LF29" s="57"/>
      <c r="LG29" s="57"/>
      <c r="LH29" s="57"/>
      <c r="LI29" s="57"/>
      <c r="LJ29" s="57"/>
      <c r="LK29" s="57">
        <v>2596</v>
      </c>
      <c r="LL29" s="57"/>
      <c r="LM29" s="57">
        <v>2460</v>
      </c>
      <c r="LN29" s="57">
        <v>1928.9707625999999</v>
      </c>
      <c r="LO29" s="57">
        <v>2627.1378062999997</v>
      </c>
      <c r="LP29" s="57"/>
      <c r="LQ29" s="57"/>
      <c r="LR29" s="57"/>
      <c r="LS29" s="57"/>
      <c r="LT29" s="57">
        <v>1653.4664999999998</v>
      </c>
      <c r="LU29" s="57">
        <v>4968.9975257999995</v>
      </c>
      <c r="LV29" s="57"/>
      <c r="LW29" s="57">
        <v>1837.0747688999998</v>
      </c>
      <c r="LX29" s="57">
        <v>7376.5549808999986</v>
      </c>
      <c r="LY29" s="57">
        <v>2576.5784751000001</v>
      </c>
      <c r="LZ29" s="57"/>
      <c r="MA29" s="57">
        <v>1616.6860562999998</v>
      </c>
      <c r="MB29" s="57">
        <v>1212.5053562999999</v>
      </c>
      <c r="MC29" s="57"/>
      <c r="MD29" s="57"/>
      <c r="ME29" s="57"/>
      <c r="MF29" s="57"/>
      <c r="MG29" s="57"/>
      <c r="MH29" s="57"/>
      <c r="MI29" s="57">
        <v>1616.6860562999998</v>
      </c>
      <c r="MJ29" s="57">
        <v>6063.4086302999995</v>
      </c>
      <c r="MK29" s="57"/>
      <c r="ML29" s="57">
        <v>2137.7117223</v>
      </c>
      <c r="MM29" s="57"/>
      <c r="MN29" s="57"/>
      <c r="MO29" s="57"/>
      <c r="MP29" s="57"/>
      <c r="MQ29" s="57"/>
      <c r="MR29" s="57"/>
      <c r="MS29" s="57"/>
      <c r="MT29" s="57"/>
      <c r="MU29" s="57">
        <v>1653.4664999999998</v>
      </c>
      <c r="MV29" s="57">
        <v>2532.1553417999994</v>
      </c>
      <c r="MW29" s="57">
        <v>772.46280509999985</v>
      </c>
      <c r="MX29" s="57">
        <v>4709.5135163999994</v>
      </c>
      <c r="MY29" s="57"/>
      <c r="MZ29" s="57"/>
      <c r="NA29" s="57"/>
      <c r="NB29" s="57"/>
      <c r="NC29" s="57"/>
      <c r="ND29" s="57"/>
      <c r="NE29" s="57"/>
      <c r="NF29" s="57"/>
      <c r="NG29" s="57"/>
      <c r="NH29" s="58">
        <v>785.17612529999997</v>
      </c>
      <c r="NI29" s="58">
        <v>2856.455238</v>
      </c>
      <c r="NJ29" s="57"/>
      <c r="NK29" s="58">
        <v>2020.6462940999997</v>
      </c>
      <c r="NL29" s="57"/>
      <c r="NM29" s="57"/>
      <c r="NN29" s="55"/>
      <c r="NO29" s="57"/>
      <c r="NP29" s="57"/>
      <c r="NQ29" s="57"/>
      <c r="NR29" s="57"/>
      <c r="NS29" s="58">
        <v>1616.6125688999998</v>
      </c>
      <c r="NT29" s="58">
        <v>1554.3319973999999</v>
      </c>
      <c r="NU29" s="57"/>
      <c r="NV29" s="57"/>
      <c r="NW29" s="55"/>
      <c r="NX29" s="57"/>
      <c r="NY29" s="57"/>
      <c r="NZ29" s="57"/>
      <c r="OA29" s="57"/>
      <c r="OB29" s="57"/>
      <c r="OC29" s="57"/>
      <c r="OD29" s="57"/>
      <c r="OE29" s="57"/>
      <c r="OF29" s="57">
        <v>771.94839329999991</v>
      </c>
      <c r="OG29" s="57">
        <v>1335.7804697999998</v>
      </c>
      <c r="OH29" s="57"/>
      <c r="OI29" s="57">
        <v>2626.2559574999996</v>
      </c>
      <c r="OJ29" s="57"/>
      <c r="OK29" s="57"/>
      <c r="OL29" s="57"/>
      <c r="OM29" s="57"/>
      <c r="ON29" s="57"/>
      <c r="OO29" s="57"/>
      <c r="OP29" s="57">
        <v>1185.7191989999999</v>
      </c>
      <c r="OQ29" s="57">
        <v>1818.7029189</v>
      </c>
      <c r="OR29" s="57"/>
      <c r="OS29" s="57"/>
      <c r="OT29" s="57"/>
      <c r="OU29" s="57"/>
      <c r="OV29" s="57"/>
      <c r="OW29" s="57"/>
      <c r="OX29" s="57"/>
      <c r="OY29" s="57"/>
      <c r="OZ29" s="57"/>
      <c r="PA29" s="57"/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7"/>
      <c r="PN29" s="57"/>
      <c r="PO29" s="57"/>
    </row>
    <row r="30" spans="1:431">
      <c r="A30" s="53" t="s">
        <v>28</v>
      </c>
      <c r="B30" s="56">
        <f t="shared" si="40"/>
        <v>2.2120000000000002</v>
      </c>
      <c r="C30" s="56">
        <f t="shared" si="10"/>
        <v>4.17</v>
      </c>
      <c r="D30" s="56">
        <f t="shared" si="11"/>
        <v>2.1389999999999998</v>
      </c>
      <c r="E30" s="56">
        <f t="shared" si="12"/>
        <v>2.2269999999999999</v>
      </c>
      <c r="F30" s="56">
        <f t="shared" si="13"/>
        <v>1.819</v>
      </c>
      <c r="G30" s="56">
        <f t="shared" si="14"/>
        <v>0</v>
      </c>
      <c r="H30" s="56">
        <f t="shared" si="15"/>
        <v>0</v>
      </c>
      <c r="I30" s="56">
        <f t="shared" si="16"/>
        <v>0.57999999999999996</v>
      </c>
      <c r="J30" s="56">
        <f t="shared" si="17"/>
        <v>3.0649999999999999</v>
      </c>
      <c r="K30" s="56">
        <f t="shared" si="18"/>
        <v>0.105</v>
      </c>
      <c r="L30" s="56">
        <f t="shared" si="19"/>
        <v>0</v>
      </c>
      <c r="M30" s="56">
        <f t="shared" si="20"/>
        <v>0</v>
      </c>
      <c r="N30" s="56">
        <f t="shared" si="21"/>
        <v>0</v>
      </c>
      <c r="O30" s="56">
        <f t="shared" si="22"/>
        <v>0</v>
      </c>
      <c r="P30" s="56">
        <f t="shared" si="23"/>
        <v>0</v>
      </c>
      <c r="Q30" s="56">
        <f t="shared" si="24"/>
        <v>0.996</v>
      </c>
      <c r="R30" s="56">
        <f t="shared" si="25"/>
        <v>0.628</v>
      </c>
      <c r="S30" s="56">
        <f t="shared" si="26"/>
        <v>0</v>
      </c>
      <c r="T30" s="56">
        <f t="shared" si="27"/>
        <v>0</v>
      </c>
      <c r="U30" s="56">
        <f t="shared" si="28"/>
        <v>0</v>
      </c>
      <c r="V30" s="56">
        <f t="shared" si="29"/>
        <v>0</v>
      </c>
      <c r="W30" s="56">
        <f t="shared" si="30"/>
        <v>0</v>
      </c>
      <c r="X30" s="56">
        <f t="shared" si="31"/>
        <v>0</v>
      </c>
      <c r="Y30" s="56">
        <f t="shared" si="32"/>
        <v>0</v>
      </c>
      <c r="Z30" s="56">
        <f t="shared" si="33"/>
        <v>0</v>
      </c>
      <c r="AA30" s="56">
        <f t="shared" si="34"/>
        <v>4.1695281011999992</v>
      </c>
      <c r="AB30" s="56">
        <f t="shared" si="35"/>
        <v>0</v>
      </c>
      <c r="AC30" s="56">
        <f t="shared" si="36"/>
        <v>2.4589986350999999</v>
      </c>
      <c r="AD30" s="56">
        <f t="shared" si="37"/>
        <v>0</v>
      </c>
      <c r="AE30" s="56">
        <f t="shared" si="38"/>
        <v>0</v>
      </c>
      <c r="AF30" s="56">
        <f t="shared" si="39"/>
        <v>0</v>
      </c>
      <c r="AG30" s="56"/>
      <c r="AH30" s="53"/>
      <c r="AI30" s="57"/>
      <c r="AJ30" s="57">
        <v>1284</v>
      </c>
      <c r="AK30" s="57"/>
      <c r="AL30" s="57"/>
      <c r="AM30" s="57">
        <v>928</v>
      </c>
      <c r="AN30" s="57"/>
      <c r="AO30" s="57"/>
      <c r="AP30" s="57"/>
      <c r="AQ30" s="57"/>
      <c r="AR30" s="57"/>
      <c r="AS30" s="57"/>
      <c r="AT30" s="57"/>
      <c r="AU30" s="57"/>
      <c r="AV30" s="57">
        <v>1655</v>
      </c>
      <c r="AW30" s="57">
        <v>1031</v>
      </c>
      <c r="AX30" s="57">
        <v>1484</v>
      </c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>
        <v>1349</v>
      </c>
      <c r="BK30" s="57">
        <v>790</v>
      </c>
      <c r="BL30" s="57"/>
      <c r="BM30" s="57"/>
      <c r="BN30" s="57"/>
      <c r="BO30" s="57"/>
      <c r="BP30" s="57"/>
      <c r="BQ30" s="57"/>
      <c r="BR30" s="57"/>
      <c r="BS30" s="57">
        <v>886</v>
      </c>
      <c r="BT30" s="57"/>
      <c r="BU30" s="57">
        <v>1341</v>
      </c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>
        <v>900</v>
      </c>
      <c r="CH30" s="57"/>
      <c r="CI30" s="57">
        <v>919</v>
      </c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>
        <v>580</v>
      </c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>
        <v>578</v>
      </c>
      <c r="ED30" s="57">
        <v>551</v>
      </c>
      <c r="EE30" s="57">
        <v>783</v>
      </c>
      <c r="EF30" s="57">
        <v>584</v>
      </c>
      <c r="EG30" s="57"/>
      <c r="EH30" s="57"/>
      <c r="EI30" s="57">
        <v>569</v>
      </c>
      <c r="EJ30" s="57"/>
      <c r="EK30" s="57"/>
      <c r="EL30" s="57"/>
      <c r="EM30" s="57"/>
      <c r="EN30" s="57"/>
      <c r="EO30" s="57"/>
      <c r="EP30" s="57">
        <v>105</v>
      </c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>
        <v>934</v>
      </c>
      <c r="HI30" s="57"/>
      <c r="HJ30" s="57"/>
      <c r="HK30" s="57"/>
      <c r="HL30" s="57"/>
      <c r="HM30" s="57"/>
      <c r="HN30" s="57">
        <v>36</v>
      </c>
      <c r="HO30" s="57"/>
      <c r="HP30" s="57"/>
      <c r="HQ30" s="57">
        <v>26</v>
      </c>
      <c r="HR30" s="57"/>
      <c r="HS30" s="57"/>
      <c r="HT30" s="57"/>
      <c r="HU30" s="57"/>
      <c r="HV30" s="57"/>
      <c r="HW30" s="57">
        <v>628</v>
      </c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>
        <v>2257.0185161999998</v>
      </c>
      <c r="LY30" s="57">
        <v>1912.5095849999998</v>
      </c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>
        <v>2458.9986350999998</v>
      </c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5"/>
      <c r="NO30" s="57"/>
      <c r="NP30" s="57"/>
      <c r="NQ30" s="57"/>
      <c r="NR30" s="57"/>
      <c r="NS30" s="57"/>
      <c r="NT30" s="57"/>
      <c r="NU30" s="57"/>
      <c r="NV30" s="57"/>
      <c r="NW30" s="55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</row>
    <row r="31" spans="1:431">
      <c r="A31" s="53" t="s">
        <v>29</v>
      </c>
      <c r="B31" s="56">
        <f t="shared" si="40"/>
        <v>0</v>
      </c>
      <c r="C31" s="56">
        <f t="shared" si="10"/>
        <v>0</v>
      </c>
      <c r="D31" s="56">
        <f t="shared" si="11"/>
        <v>0</v>
      </c>
      <c r="E31" s="56">
        <f t="shared" si="12"/>
        <v>0</v>
      </c>
      <c r="F31" s="56">
        <f t="shared" si="13"/>
        <v>0</v>
      </c>
      <c r="G31" s="56">
        <f t="shared" si="14"/>
        <v>0</v>
      </c>
      <c r="H31" s="56">
        <f t="shared" si="15"/>
        <v>0</v>
      </c>
      <c r="I31" s="56">
        <f t="shared" si="16"/>
        <v>0</v>
      </c>
      <c r="J31" s="56">
        <f t="shared" si="17"/>
        <v>0</v>
      </c>
      <c r="K31" s="56">
        <f t="shared" si="18"/>
        <v>0</v>
      </c>
      <c r="L31" s="56">
        <f t="shared" si="19"/>
        <v>0</v>
      </c>
      <c r="M31" s="56">
        <f t="shared" si="20"/>
        <v>0</v>
      </c>
      <c r="N31" s="56">
        <f t="shared" si="21"/>
        <v>0</v>
      </c>
      <c r="O31" s="56">
        <f t="shared" si="22"/>
        <v>0</v>
      </c>
      <c r="P31" s="56">
        <f t="shared" si="23"/>
        <v>0</v>
      </c>
      <c r="Q31" s="56">
        <f t="shared" si="24"/>
        <v>0</v>
      </c>
      <c r="R31" s="56">
        <f t="shared" si="25"/>
        <v>0</v>
      </c>
      <c r="S31" s="56">
        <f t="shared" si="26"/>
        <v>0</v>
      </c>
      <c r="T31" s="56">
        <f t="shared" si="27"/>
        <v>0</v>
      </c>
      <c r="U31" s="56">
        <f t="shared" si="28"/>
        <v>0</v>
      </c>
      <c r="V31" s="56">
        <f t="shared" si="29"/>
        <v>0</v>
      </c>
      <c r="W31" s="56">
        <f t="shared" si="30"/>
        <v>0</v>
      </c>
      <c r="X31" s="56">
        <f t="shared" si="31"/>
        <v>0</v>
      </c>
      <c r="Y31" s="56">
        <f t="shared" si="32"/>
        <v>0</v>
      </c>
      <c r="Z31" s="56">
        <f t="shared" si="33"/>
        <v>0</v>
      </c>
      <c r="AA31" s="56">
        <f t="shared" si="34"/>
        <v>0</v>
      </c>
      <c r="AB31" s="56">
        <f t="shared" si="35"/>
        <v>0</v>
      </c>
      <c r="AC31" s="56">
        <f t="shared" si="36"/>
        <v>0</v>
      </c>
      <c r="AD31" s="56">
        <f t="shared" si="37"/>
        <v>0</v>
      </c>
      <c r="AE31" s="56">
        <f t="shared" si="38"/>
        <v>0</v>
      </c>
      <c r="AF31" s="56">
        <f t="shared" si="39"/>
        <v>0</v>
      </c>
      <c r="AG31" s="56"/>
      <c r="AH31" s="53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5"/>
      <c r="NO31" s="57"/>
      <c r="NP31" s="57"/>
      <c r="NQ31" s="57"/>
      <c r="NR31" s="57"/>
      <c r="NS31" s="57"/>
      <c r="NT31" s="57"/>
      <c r="NU31" s="57"/>
      <c r="NV31" s="57"/>
      <c r="NW31" s="55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</row>
    <row r="32" spans="1:431">
      <c r="A32" s="53" t="s">
        <v>30</v>
      </c>
      <c r="B32" s="56">
        <f t="shared" si="40"/>
        <v>0</v>
      </c>
      <c r="C32" s="56">
        <f t="shared" si="10"/>
        <v>0</v>
      </c>
      <c r="D32" s="56">
        <f t="shared" si="11"/>
        <v>0</v>
      </c>
      <c r="E32" s="56">
        <f t="shared" si="12"/>
        <v>0</v>
      </c>
      <c r="F32" s="56">
        <f t="shared" si="13"/>
        <v>0</v>
      </c>
      <c r="G32" s="56">
        <f t="shared" si="14"/>
        <v>0</v>
      </c>
      <c r="H32" s="56">
        <f t="shared" si="15"/>
        <v>0</v>
      </c>
      <c r="I32" s="56">
        <f t="shared" si="16"/>
        <v>0</v>
      </c>
      <c r="J32" s="56">
        <f t="shared" si="17"/>
        <v>0</v>
      </c>
      <c r="K32" s="56">
        <f t="shared" si="18"/>
        <v>0</v>
      </c>
      <c r="L32" s="56">
        <f t="shared" si="19"/>
        <v>0</v>
      </c>
      <c r="M32" s="56">
        <f t="shared" si="20"/>
        <v>0</v>
      </c>
      <c r="N32" s="56">
        <f t="shared" si="21"/>
        <v>0</v>
      </c>
      <c r="O32" s="56">
        <f t="shared" si="22"/>
        <v>0</v>
      </c>
      <c r="P32" s="56">
        <f t="shared" si="23"/>
        <v>0</v>
      </c>
      <c r="Q32" s="56">
        <f t="shared" si="24"/>
        <v>0</v>
      </c>
      <c r="R32" s="56">
        <f t="shared" si="25"/>
        <v>0</v>
      </c>
      <c r="S32" s="56">
        <f t="shared" si="26"/>
        <v>0</v>
      </c>
      <c r="T32" s="56">
        <f t="shared" si="27"/>
        <v>0</v>
      </c>
      <c r="U32" s="56">
        <f t="shared" si="28"/>
        <v>0</v>
      </c>
      <c r="V32" s="56">
        <f t="shared" si="29"/>
        <v>0</v>
      </c>
      <c r="W32" s="56">
        <f t="shared" si="30"/>
        <v>0</v>
      </c>
      <c r="X32" s="56">
        <f t="shared" si="31"/>
        <v>0</v>
      </c>
      <c r="Y32" s="56">
        <f t="shared" si="32"/>
        <v>0</v>
      </c>
      <c r="Z32" s="56">
        <f t="shared" si="33"/>
        <v>0</v>
      </c>
      <c r="AA32" s="56">
        <f t="shared" si="34"/>
        <v>0</v>
      </c>
      <c r="AB32" s="56">
        <f t="shared" si="35"/>
        <v>0</v>
      </c>
      <c r="AC32" s="56">
        <f t="shared" si="36"/>
        <v>0</v>
      </c>
      <c r="AD32" s="56">
        <f t="shared" si="37"/>
        <v>0</v>
      </c>
      <c r="AE32" s="56">
        <f t="shared" si="38"/>
        <v>0</v>
      </c>
      <c r="AF32" s="56">
        <f t="shared" si="39"/>
        <v>0</v>
      </c>
      <c r="AG32" s="56"/>
      <c r="AH32" s="53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5"/>
      <c r="NO32" s="57"/>
      <c r="NP32" s="57"/>
      <c r="NQ32" s="57"/>
      <c r="NR32" s="57"/>
      <c r="NS32" s="57"/>
      <c r="NT32" s="57"/>
      <c r="NU32" s="57"/>
      <c r="NV32" s="57"/>
      <c r="NW32" s="55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</row>
    <row r="33" spans="1:431">
      <c r="A33" s="53" t="s">
        <v>31</v>
      </c>
      <c r="B33" s="56">
        <f t="shared" si="40"/>
        <v>31.687000000000001</v>
      </c>
      <c r="C33" s="56">
        <f t="shared" si="10"/>
        <v>68.736000000000004</v>
      </c>
      <c r="D33" s="56">
        <f t="shared" si="11"/>
        <v>50.247999999999998</v>
      </c>
      <c r="E33" s="56">
        <f t="shared" si="12"/>
        <v>52.554000000000002</v>
      </c>
      <c r="F33" s="56">
        <f t="shared" si="13"/>
        <v>63.728000000000002</v>
      </c>
      <c r="G33" s="56">
        <f t="shared" si="14"/>
        <v>47.932000000000002</v>
      </c>
      <c r="H33" s="56">
        <f t="shared" si="15"/>
        <v>46.941000000000003</v>
      </c>
      <c r="I33" s="56">
        <f t="shared" si="16"/>
        <v>47.555999999999997</v>
      </c>
      <c r="J33" s="56">
        <f t="shared" si="17"/>
        <v>53.107999999999997</v>
      </c>
      <c r="K33" s="56">
        <f t="shared" si="18"/>
        <v>52.073999999999998</v>
      </c>
      <c r="L33" s="56">
        <f t="shared" si="19"/>
        <v>34.493000000000002</v>
      </c>
      <c r="M33" s="56">
        <f t="shared" si="20"/>
        <v>28.83</v>
      </c>
      <c r="N33" s="56">
        <f t="shared" si="21"/>
        <v>5.819</v>
      </c>
      <c r="O33" s="56">
        <f t="shared" si="22"/>
        <v>13.308999999999999</v>
      </c>
      <c r="P33" s="56">
        <f t="shared" si="23"/>
        <v>19.16</v>
      </c>
      <c r="Q33" s="56">
        <f t="shared" si="24"/>
        <v>12.361000000000001</v>
      </c>
      <c r="R33" s="56">
        <f t="shared" si="25"/>
        <v>24.827999999999999</v>
      </c>
      <c r="S33" s="56">
        <f t="shared" si="26"/>
        <v>33.643000000000001</v>
      </c>
      <c r="T33" s="56">
        <f t="shared" si="27"/>
        <v>3.2330000000000001</v>
      </c>
      <c r="U33" s="56">
        <f t="shared" si="28"/>
        <v>31.119</v>
      </c>
      <c r="V33" s="56">
        <f t="shared" si="29"/>
        <v>39.372999999999998</v>
      </c>
      <c r="W33" s="56">
        <f t="shared" si="30"/>
        <v>31.318000000000001</v>
      </c>
      <c r="X33" s="56">
        <f t="shared" si="31"/>
        <v>42.506999999999998</v>
      </c>
      <c r="Y33" s="56">
        <f t="shared" si="32"/>
        <v>24.853000000000002</v>
      </c>
      <c r="Z33" s="56">
        <f t="shared" si="33"/>
        <v>25.738020284699999</v>
      </c>
      <c r="AA33" s="56">
        <f t="shared" si="34"/>
        <v>92.737130480399983</v>
      </c>
      <c r="AB33" s="56">
        <f t="shared" si="35"/>
        <v>50.490804199499998</v>
      </c>
      <c r="AC33" s="56">
        <f t="shared" si="36"/>
        <v>36.067101508200004</v>
      </c>
      <c r="AD33" s="56">
        <f t="shared" si="37"/>
        <v>4.4511318179999995</v>
      </c>
      <c r="AE33" s="56">
        <f t="shared" si="38"/>
        <v>6.1615510529999993</v>
      </c>
      <c r="AF33" s="56">
        <f t="shared" si="39"/>
        <v>24.433825625999997</v>
      </c>
      <c r="AG33" s="56"/>
      <c r="AH33" s="53"/>
      <c r="AI33" s="57"/>
      <c r="AJ33" s="57">
        <v>1956</v>
      </c>
      <c r="AK33" s="57">
        <v>8500</v>
      </c>
      <c r="AL33" s="57">
        <v>7480</v>
      </c>
      <c r="AM33" s="57">
        <v>4768</v>
      </c>
      <c r="AN33" s="57">
        <v>4129</v>
      </c>
      <c r="AO33" s="57">
        <v>2626</v>
      </c>
      <c r="AP33" s="57"/>
      <c r="AQ33" s="57">
        <v>672</v>
      </c>
      <c r="AR33" s="57"/>
      <c r="AS33" s="57"/>
      <c r="AT33" s="57">
        <v>1556</v>
      </c>
      <c r="AU33" s="57">
        <v>3811</v>
      </c>
      <c r="AV33" s="57">
        <v>11121</v>
      </c>
      <c r="AW33" s="57">
        <v>8148</v>
      </c>
      <c r="AX33" s="57">
        <v>10229</v>
      </c>
      <c r="AY33" s="57">
        <v>11320</v>
      </c>
      <c r="AZ33" s="57">
        <v>7073</v>
      </c>
      <c r="BA33" s="57">
        <v>8446</v>
      </c>
      <c r="BB33" s="57">
        <v>7766</v>
      </c>
      <c r="BC33" s="57"/>
      <c r="BD33" s="57">
        <v>154</v>
      </c>
      <c r="BE33" s="57">
        <v>668</v>
      </c>
      <c r="BF33" s="57"/>
      <c r="BG33" s="57">
        <v>3577</v>
      </c>
      <c r="BH33" s="57">
        <v>7326</v>
      </c>
      <c r="BI33" s="57">
        <v>5564</v>
      </c>
      <c r="BJ33" s="57">
        <v>7036</v>
      </c>
      <c r="BK33" s="57">
        <v>10338</v>
      </c>
      <c r="BL33" s="57">
        <v>4236</v>
      </c>
      <c r="BM33" s="57">
        <v>6532</v>
      </c>
      <c r="BN33" s="57"/>
      <c r="BO33" s="57">
        <v>2547</v>
      </c>
      <c r="BP33" s="57">
        <v>1071</v>
      </c>
      <c r="BQ33" s="57">
        <v>2021</v>
      </c>
      <c r="BR33" s="57"/>
      <c r="BS33" s="57"/>
      <c r="BT33" s="57">
        <v>7420</v>
      </c>
      <c r="BU33" s="57">
        <v>10632</v>
      </c>
      <c r="BV33" s="57">
        <v>10351</v>
      </c>
      <c r="BW33" s="57">
        <v>9300</v>
      </c>
      <c r="BX33" s="57">
        <v>10296</v>
      </c>
      <c r="BY33" s="57">
        <v>3637</v>
      </c>
      <c r="BZ33" s="57">
        <v>918</v>
      </c>
      <c r="CA33" s="57"/>
      <c r="CB33" s="57"/>
      <c r="CC33" s="57"/>
      <c r="CD33" s="57"/>
      <c r="CE33" s="57">
        <v>2539</v>
      </c>
      <c r="CF33" s="57">
        <v>12845</v>
      </c>
      <c r="CG33" s="57">
        <v>11940</v>
      </c>
      <c r="CH33" s="57">
        <v>8222</v>
      </c>
      <c r="CI33" s="57">
        <v>12238</v>
      </c>
      <c r="CJ33" s="57">
        <v>6034</v>
      </c>
      <c r="CK33" s="57">
        <v>6798</v>
      </c>
      <c r="CL33" s="57">
        <v>3112</v>
      </c>
      <c r="CM33" s="57"/>
      <c r="CN33" s="57"/>
      <c r="CO33" s="57"/>
      <c r="CP33" s="57"/>
      <c r="CQ33" s="57"/>
      <c r="CR33" s="57">
        <v>10135</v>
      </c>
      <c r="CS33" s="57">
        <v>14029</v>
      </c>
      <c r="CT33" s="57">
        <v>5349</v>
      </c>
      <c r="CU33" s="57">
        <v>11744</v>
      </c>
      <c r="CV33" s="57">
        <v>4452</v>
      </c>
      <c r="CW33" s="57">
        <v>2223</v>
      </c>
      <c r="CX33" s="57"/>
      <c r="CY33" s="57"/>
      <c r="CZ33" s="57"/>
      <c r="DA33" s="57"/>
      <c r="DB33" s="57"/>
      <c r="DC33" s="57"/>
      <c r="DD33" s="57">
        <v>10636</v>
      </c>
      <c r="DE33" s="57">
        <v>4599</v>
      </c>
      <c r="DF33" s="57">
        <v>12795</v>
      </c>
      <c r="DG33" s="57">
        <v>10401</v>
      </c>
      <c r="DH33" s="57">
        <v>6185</v>
      </c>
      <c r="DI33" s="57">
        <v>2325</v>
      </c>
      <c r="DJ33" s="57"/>
      <c r="DK33" s="57"/>
      <c r="DL33" s="57"/>
      <c r="DM33" s="57"/>
      <c r="DN33" s="57"/>
      <c r="DO33" s="57">
        <v>2364</v>
      </c>
      <c r="DP33" s="57">
        <v>10422</v>
      </c>
      <c r="DQ33" s="57">
        <v>4312</v>
      </c>
      <c r="DR33" s="57">
        <v>8512</v>
      </c>
      <c r="DS33" s="57">
        <v>8942</v>
      </c>
      <c r="DT33" s="57">
        <v>8888</v>
      </c>
      <c r="DU33" s="57">
        <v>4116</v>
      </c>
      <c r="DV33" s="57"/>
      <c r="DW33" s="57"/>
      <c r="DX33" s="57"/>
      <c r="DY33" s="57"/>
      <c r="DZ33" s="57"/>
      <c r="EA33" s="57"/>
      <c r="EB33" s="57">
        <v>7941</v>
      </c>
      <c r="EC33" s="57">
        <v>9075</v>
      </c>
      <c r="ED33" s="57">
        <v>10589</v>
      </c>
      <c r="EE33" s="57">
        <v>12809</v>
      </c>
      <c r="EF33" s="57">
        <v>6945</v>
      </c>
      <c r="EG33" s="57">
        <v>3533</v>
      </c>
      <c r="EH33" s="57"/>
      <c r="EI33" s="57"/>
      <c r="EJ33" s="57">
        <v>1997</v>
      </c>
      <c r="EK33" s="57"/>
      <c r="EL33" s="57">
        <v>219</v>
      </c>
      <c r="EM33" s="57"/>
      <c r="EN33" s="57">
        <v>7967</v>
      </c>
      <c r="EO33" s="57">
        <v>10827</v>
      </c>
      <c r="EP33" s="57">
        <v>9326</v>
      </c>
      <c r="EQ33" s="57">
        <v>8918</v>
      </c>
      <c r="ER33" s="57">
        <v>9448</v>
      </c>
      <c r="ES33" s="57">
        <v>2245</v>
      </c>
      <c r="ET33" s="57">
        <v>3343</v>
      </c>
      <c r="EU33" s="57"/>
      <c r="EV33" s="57"/>
      <c r="EW33" s="57"/>
      <c r="EX33" s="57"/>
      <c r="EY33" s="57"/>
      <c r="EZ33" s="57">
        <v>12830</v>
      </c>
      <c r="FA33" s="57">
        <v>9396</v>
      </c>
      <c r="FB33" s="57">
        <v>3964</v>
      </c>
      <c r="FC33" s="57">
        <v>8303</v>
      </c>
      <c r="FD33" s="57"/>
      <c r="FE33" s="57"/>
      <c r="FF33" s="57"/>
      <c r="FG33" s="57"/>
      <c r="FH33" s="57"/>
      <c r="FI33" s="57"/>
      <c r="FJ33" s="57"/>
      <c r="FK33" s="57"/>
      <c r="FL33" s="57">
        <v>4358</v>
      </c>
      <c r="FM33" s="57">
        <v>6945</v>
      </c>
      <c r="FN33" s="57">
        <v>9354</v>
      </c>
      <c r="FO33" s="57">
        <v>5829</v>
      </c>
      <c r="FP33" s="57">
        <v>2344</v>
      </c>
      <c r="FQ33" s="57"/>
      <c r="FR33" s="57"/>
      <c r="FS33" s="57"/>
      <c r="FT33" s="57"/>
      <c r="FU33" s="57"/>
      <c r="FV33" s="57"/>
      <c r="FW33" s="57"/>
      <c r="FX33" s="57"/>
      <c r="FY33" s="57">
        <v>2161</v>
      </c>
      <c r="FZ33" s="57">
        <v>2134</v>
      </c>
      <c r="GA33" s="57">
        <v>1524</v>
      </c>
      <c r="GB33" s="57"/>
      <c r="GC33" s="57"/>
      <c r="GD33" s="57"/>
      <c r="GE33" s="57"/>
      <c r="GF33" s="57"/>
      <c r="GG33" s="57"/>
      <c r="GH33" s="57"/>
      <c r="GI33" s="57"/>
      <c r="GJ33" s="57">
        <v>2180</v>
      </c>
      <c r="GK33" s="57"/>
      <c r="GL33" s="57">
        <v>4481</v>
      </c>
      <c r="GM33" s="57">
        <v>6648</v>
      </c>
      <c r="GN33" s="57"/>
      <c r="GO33" s="57"/>
      <c r="GP33" s="57"/>
      <c r="GQ33" s="57"/>
      <c r="GR33" s="57"/>
      <c r="GS33" s="57"/>
      <c r="GT33" s="57"/>
      <c r="GU33" s="57"/>
      <c r="GV33" s="57">
        <v>2415</v>
      </c>
      <c r="GW33" s="57">
        <v>1352</v>
      </c>
      <c r="GX33" s="57">
        <v>1185</v>
      </c>
      <c r="GY33" s="57">
        <v>5299</v>
      </c>
      <c r="GZ33" s="57">
        <v>8909</v>
      </c>
      <c r="HA33" s="57"/>
      <c r="HB33" s="57"/>
      <c r="HC33" s="57"/>
      <c r="HD33" s="57"/>
      <c r="HE33" s="57"/>
      <c r="HF33" s="57"/>
      <c r="HG33" s="57"/>
      <c r="HH33" s="57">
        <v>3728</v>
      </c>
      <c r="HI33" s="57">
        <v>2110</v>
      </c>
      <c r="HJ33" s="57">
        <v>4092</v>
      </c>
      <c r="HK33" s="57">
        <v>2431</v>
      </c>
      <c r="HL33" s="57"/>
      <c r="HM33" s="57"/>
      <c r="HN33" s="57"/>
      <c r="HO33" s="57"/>
      <c r="HP33" s="57"/>
      <c r="HQ33" s="57"/>
      <c r="HR33" s="57"/>
      <c r="HS33" s="57"/>
      <c r="HT33" s="57"/>
      <c r="HU33" s="57">
        <v>8563</v>
      </c>
      <c r="HV33" s="57">
        <v>3240</v>
      </c>
      <c r="HW33" s="57">
        <v>8803</v>
      </c>
      <c r="HX33" s="57">
        <v>4222</v>
      </c>
      <c r="HY33" s="57"/>
      <c r="HZ33" s="57"/>
      <c r="IA33" s="57"/>
      <c r="IB33" s="57"/>
      <c r="IC33" s="57"/>
      <c r="ID33" s="57"/>
      <c r="IE33" s="57">
        <v>2315</v>
      </c>
      <c r="IF33" s="57">
        <v>5428</v>
      </c>
      <c r="IG33" s="57">
        <v>6101</v>
      </c>
      <c r="IH33" s="57">
        <v>6512</v>
      </c>
      <c r="II33" s="57">
        <v>11358</v>
      </c>
      <c r="IJ33" s="57">
        <v>1929</v>
      </c>
      <c r="IK33" s="57"/>
      <c r="IL33" s="57"/>
      <c r="IM33" s="57"/>
      <c r="IN33" s="57"/>
      <c r="IO33" s="57"/>
      <c r="IP33" s="57"/>
      <c r="IQ33" s="57"/>
      <c r="IR33" s="57">
        <v>2205</v>
      </c>
      <c r="IS33" s="57"/>
      <c r="IT33" s="57"/>
      <c r="IU33" s="57"/>
      <c r="IV33" s="57">
        <v>1028</v>
      </c>
      <c r="IW33" s="57"/>
      <c r="IX33" s="57"/>
      <c r="IY33" s="57"/>
      <c r="IZ33" s="57"/>
      <c r="JA33" s="57"/>
      <c r="JB33" s="57"/>
      <c r="JC33" s="57"/>
      <c r="JD33" s="57">
        <v>5781</v>
      </c>
      <c r="JE33" s="57">
        <v>11328</v>
      </c>
      <c r="JF33" s="57">
        <v>3393</v>
      </c>
      <c r="JG33" s="57">
        <v>10617</v>
      </c>
      <c r="JH33" s="57"/>
      <c r="JI33" s="57"/>
      <c r="JJ33" s="57"/>
      <c r="JK33" s="57"/>
      <c r="JL33" s="57"/>
      <c r="JM33" s="57"/>
      <c r="JN33" s="57"/>
      <c r="JO33" s="57">
        <v>2161</v>
      </c>
      <c r="JP33" s="57">
        <v>7510</v>
      </c>
      <c r="JQ33" s="57">
        <v>4784</v>
      </c>
      <c r="JR33" s="57">
        <v>7981</v>
      </c>
      <c r="JS33" s="57">
        <v>12173</v>
      </c>
      <c r="JT33" s="57">
        <v>4764</v>
      </c>
      <c r="JU33" s="57"/>
      <c r="JV33" s="57"/>
      <c r="JW33" s="57"/>
      <c r="JX33" s="57"/>
      <c r="JY33" s="57"/>
      <c r="JZ33" s="57"/>
      <c r="KA33" s="57"/>
      <c r="KB33" s="57">
        <v>7448</v>
      </c>
      <c r="KC33" s="57">
        <v>9679</v>
      </c>
      <c r="KD33" s="57">
        <v>7207</v>
      </c>
      <c r="KE33" s="57">
        <v>6984</v>
      </c>
      <c r="KF33" s="57"/>
      <c r="KG33" s="57"/>
      <c r="KH33" s="57"/>
      <c r="KI33" s="57"/>
      <c r="KJ33" s="57"/>
      <c r="KK33" s="57"/>
      <c r="KL33" s="57"/>
      <c r="KM33" s="57"/>
      <c r="KN33" s="57">
        <v>8716</v>
      </c>
      <c r="KO33" s="57">
        <v>7748</v>
      </c>
      <c r="KP33" s="57">
        <v>10632</v>
      </c>
      <c r="KQ33" s="57">
        <v>8237</v>
      </c>
      <c r="KR33" s="57"/>
      <c r="KS33" s="57"/>
      <c r="KT33" s="57"/>
      <c r="KU33" s="57"/>
      <c r="KV33" s="57"/>
      <c r="KW33" s="57"/>
      <c r="KX33" s="57">
        <v>7174</v>
      </c>
      <c r="KY33" s="57"/>
      <c r="KZ33" s="57">
        <v>6405</v>
      </c>
      <c r="LA33" s="57">
        <v>7717</v>
      </c>
      <c r="LB33" s="57">
        <v>4851</v>
      </c>
      <c r="LC33" s="57">
        <v>3255</v>
      </c>
      <c r="LD33" s="57">
        <v>2625</v>
      </c>
      <c r="LE33" s="57"/>
      <c r="LF33" s="57"/>
      <c r="LG33" s="57"/>
      <c r="LH33" s="57"/>
      <c r="LI33" s="57"/>
      <c r="LJ33" s="57"/>
      <c r="LK33" s="57">
        <v>772</v>
      </c>
      <c r="LL33" s="57">
        <v>7381</v>
      </c>
      <c r="LM33" s="57">
        <v>3331</v>
      </c>
      <c r="LN33" s="57">
        <v>2184.2659902</v>
      </c>
      <c r="LO33" s="57">
        <v>5254.2756125999995</v>
      </c>
      <c r="LP33" s="57"/>
      <c r="LQ33" s="57"/>
      <c r="LR33" s="57"/>
      <c r="LS33" s="57"/>
      <c r="LT33" s="57"/>
      <c r="LU33" s="57"/>
      <c r="LV33" s="57">
        <v>6815.4786818999992</v>
      </c>
      <c r="LW33" s="57">
        <v>11887.542286199998</v>
      </c>
      <c r="LX33" s="57">
        <v>14615.578292699998</v>
      </c>
      <c r="LY33" s="57">
        <v>19219.049490899997</v>
      </c>
      <c r="LZ33" s="57">
        <v>19855.670837099999</v>
      </c>
      <c r="MA33" s="57">
        <v>13158.102688499999</v>
      </c>
      <c r="MB33" s="57">
        <v>4977.1546271999996</v>
      </c>
      <c r="MC33" s="57">
        <v>2314.8530999999998</v>
      </c>
      <c r="MD33" s="57"/>
      <c r="ME33" s="57"/>
      <c r="MF33" s="57"/>
      <c r="MG33" s="57">
        <v>2359.4966955</v>
      </c>
      <c r="MH33" s="57">
        <v>4349.6824623000002</v>
      </c>
      <c r="MI33" s="57">
        <v>8272.0724372999994</v>
      </c>
      <c r="MJ33" s="57">
        <v>7459.4855117999996</v>
      </c>
      <c r="MK33" s="57">
        <v>9227.7760742999981</v>
      </c>
      <c r="ML33" s="57">
        <v>7267.0220111999997</v>
      </c>
      <c r="MM33" s="57">
        <v>9060.959676299999</v>
      </c>
      <c r="MN33" s="57"/>
      <c r="MO33" s="57"/>
      <c r="MP33" s="57">
        <v>2347.9959173999996</v>
      </c>
      <c r="MQ33" s="57"/>
      <c r="MR33" s="57"/>
      <c r="MS33" s="57"/>
      <c r="MT33" s="57">
        <v>6855.4925711999995</v>
      </c>
      <c r="MU33" s="57">
        <v>2934.8662937999998</v>
      </c>
      <c r="MV33" s="57">
        <v>6595.9350743999994</v>
      </c>
      <c r="MW33" s="57">
        <v>2313.2363771999999</v>
      </c>
      <c r="MX33" s="57">
        <v>6005.647533899999</v>
      </c>
      <c r="MY33" s="59">
        <v>12571.3057995</v>
      </c>
      <c r="MZ33" s="59">
        <v>4569.2260698</v>
      </c>
      <c r="NA33" s="57"/>
      <c r="NB33" s="57"/>
      <c r="NC33" s="57"/>
      <c r="ND33" s="57"/>
      <c r="NE33" s="58">
        <v>1076.8843595999999</v>
      </c>
      <c r="NF33" s="57"/>
      <c r="NG33" s="57"/>
      <c r="NH33" s="57"/>
      <c r="NI33" s="58">
        <v>2118.7152293999998</v>
      </c>
      <c r="NJ33" s="58">
        <v>2332.4165886000001</v>
      </c>
      <c r="NK33" s="57"/>
      <c r="NL33" s="57"/>
      <c r="NM33" s="57"/>
      <c r="NN33" s="55"/>
      <c r="NO33" s="57"/>
      <c r="NP33" s="57"/>
      <c r="NQ33" s="57"/>
      <c r="NR33" s="57"/>
      <c r="NS33" s="57"/>
      <c r="NT33" s="58">
        <v>2158.8026061</v>
      </c>
      <c r="NU33" s="57"/>
      <c r="NV33" s="57"/>
      <c r="NW33" s="58">
        <v>1903.9483028999998</v>
      </c>
      <c r="NX33" s="57"/>
      <c r="NY33" s="57"/>
      <c r="NZ33" s="57"/>
      <c r="OA33" s="57"/>
      <c r="OB33" s="57"/>
      <c r="OC33" s="57">
        <v>2098.8001439999998</v>
      </c>
      <c r="OD33" s="57"/>
      <c r="OE33" s="57"/>
      <c r="OF33" s="57">
        <v>9581.9485985999981</v>
      </c>
      <c r="OG33" s="57">
        <v>8983.0262885999982</v>
      </c>
      <c r="OH33" s="57">
        <v>4125.3989174999997</v>
      </c>
      <c r="OI33" s="57">
        <v>1743.4518212999999</v>
      </c>
      <c r="OJ33" s="57"/>
      <c r="OK33" s="57"/>
      <c r="OL33" s="57"/>
      <c r="OM33" s="57"/>
      <c r="ON33" s="57"/>
      <c r="OO33" s="57"/>
      <c r="OP33" s="57"/>
      <c r="OQ33" s="57">
        <v>1292.2024415999997</v>
      </c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</row>
    <row r="34" spans="1:431">
      <c r="A34" s="53" t="s">
        <v>32</v>
      </c>
      <c r="B34" s="56">
        <f t="shared" si="40"/>
        <v>0</v>
      </c>
      <c r="C34" s="56">
        <f t="shared" si="10"/>
        <v>0</v>
      </c>
      <c r="D34" s="56">
        <f t="shared" si="11"/>
        <v>0</v>
      </c>
      <c r="E34" s="56">
        <f t="shared" si="12"/>
        <v>0</v>
      </c>
      <c r="F34" s="56">
        <f t="shared" si="13"/>
        <v>0</v>
      </c>
      <c r="G34" s="56">
        <f t="shared" si="14"/>
        <v>0</v>
      </c>
      <c r="H34" s="56">
        <f t="shared" si="15"/>
        <v>0</v>
      </c>
      <c r="I34" s="56">
        <f t="shared" si="16"/>
        <v>0</v>
      </c>
      <c r="J34" s="56">
        <f t="shared" si="17"/>
        <v>0</v>
      </c>
      <c r="K34" s="56">
        <f t="shared" si="18"/>
        <v>0</v>
      </c>
      <c r="L34" s="56">
        <f t="shared" si="19"/>
        <v>0</v>
      </c>
      <c r="M34" s="56">
        <f t="shared" si="20"/>
        <v>0</v>
      </c>
      <c r="N34" s="56">
        <f t="shared" si="21"/>
        <v>0</v>
      </c>
      <c r="O34" s="56">
        <f t="shared" si="22"/>
        <v>0</v>
      </c>
      <c r="P34" s="56">
        <f t="shared" si="23"/>
        <v>0</v>
      </c>
      <c r="Q34" s="56">
        <f t="shared" si="24"/>
        <v>0</v>
      </c>
      <c r="R34" s="56">
        <f t="shared" si="25"/>
        <v>0</v>
      </c>
      <c r="S34" s="56">
        <f t="shared" si="26"/>
        <v>0</v>
      </c>
      <c r="T34" s="56">
        <f t="shared" si="27"/>
        <v>0</v>
      </c>
      <c r="U34" s="56">
        <f t="shared" si="28"/>
        <v>0</v>
      </c>
      <c r="V34" s="56">
        <f t="shared" si="29"/>
        <v>0</v>
      </c>
      <c r="W34" s="56">
        <f t="shared" si="30"/>
        <v>0</v>
      </c>
      <c r="X34" s="56">
        <f t="shared" si="31"/>
        <v>0</v>
      </c>
      <c r="Y34" s="56">
        <f t="shared" si="32"/>
        <v>0</v>
      </c>
      <c r="Z34" s="56">
        <f t="shared" si="33"/>
        <v>0</v>
      </c>
      <c r="AA34" s="56">
        <f t="shared" si="34"/>
        <v>0</v>
      </c>
      <c r="AB34" s="56">
        <f t="shared" si="35"/>
        <v>0</v>
      </c>
      <c r="AC34" s="56">
        <f t="shared" si="36"/>
        <v>0</v>
      </c>
      <c r="AD34" s="56">
        <f t="shared" si="37"/>
        <v>0</v>
      </c>
      <c r="AE34" s="56">
        <f t="shared" si="38"/>
        <v>0</v>
      </c>
      <c r="AF34" s="56">
        <f t="shared" si="39"/>
        <v>0</v>
      </c>
      <c r="AG34" s="56"/>
      <c r="AH34" s="53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  <c r="KN34" s="57"/>
      <c r="KO34" s="57"/>
      <c r="KP34" s="57"/>
      <c r="KQ34" s="57"/>
      <c r="KR34" s="57"/>
      <c r="KS34" s="57"/>
      <c r="KT34" s="57"/>
      <c r="KU34" s="57"/>
      <c r="KV34" s="57"/>
      <c r="KW34" s="57"/>
      <c r="KX34" s="57"/>
      <c r="KY34" s="57"/>
      <c r="KZ34" s="57"/>
      <c r="LA34" s="57"/>
      <c r="LB34" s="57"/>
      <c r="LC34" s="57"/>
      <c r="LD34" s="57"/>
      <c r="LE34" s="57"/>
      <c r="LF34" s="57"/>
      <c r="LG34" s="57"/>
      <c r="LH34" s="57"/>
      <c r="LI34" s="57"/>
      <c r="LJ34" s="57"/>
      <c r="LK34" s="57"/>
      <c r="LL34" s="57"/>
      <c r="LM34" s="57"/>
      <c r="LN34" s="57"/>
      <c r="LO34" s="57"/>
      <c r="LP34" s="57"/>
      <c r="LQ34" s="57"/>
      <c r="LR34" s="57"/>
      <c r="LS34" s="57"/>
      <c r="LT34" s="57"/>
      <c r="LU34" s="57"/>
      <c r="LV34" s="57"/>
      <c r="LW34" s="57"/>
      <c r="LX34" s="57"/>
      <c r="LY34" s="57"/>
      <c r="LZ34" s="57"/>
      <c r="MA34" s="57"/>
      <c r="MB34" s="57"/>
      <c r="MC34" s="57"/>
      <c r="MD34" s="57"/>
      <c r="ME34" s="57"/>
      <c r="MF34" s="57"/>
      <c r="MG34" s="57"/>
      <c r="MH34" s="57"/>
      <c r="MI34" s="57"/>
      <c r="MJ34" s="57"/>
      <c r="MK34" s="57"/>
      <c r="ML34" s="57"/>
      <c r="MM34" s="57"/>
      <c r="MN34" s="57"/>
      <c r="MO34" s="57"/>
      <c r="MP34" s="57"/>
      <c r="MQ34" s="57"/>
      <c r="MR34" s="57"/>
      <c r="MS34" s="57"/>
      <c r="MT34" s="57"/>
      <c r="MU34" s="57"/>
      <c r="MV34" s="57"/>
      <c r="MW34" s="57"/>
      <c r="MX34" s="57"/>
      <c r="MY34" s="57"/>
      <c r="MZ34" s="57"/>
      <c r="NA34" s="57"/>
      <c r="NB34" s="57"/>
      <c r="NC34" s="57"/>
      <c r="ND34" s="57"/>
      <c r="NE34" s="57"/>
      <c r="NF34" s="57"/>
      <c r="NG34" s="57"/>
      <c r="NH34" s="57"/>
      <c r="NI34" s="57"/>
      <c r="NJ34" s="57"/>
      <c r="NK34" s="57"/>
      <c r="NL34" s="57"/>
      <c r="NM34" s="57"/>
      <c r="NN34" s="55"/>
      <c r="NO34" s="57"/>
      <c r="NP34" s="57"/>
      <c r="NQ34" s="57"/>
      <c r="NR34" s="57"/>
      <c r="NS34" s="57"/>
      <c r="NT34" s="57"/>
      <c r="NU34" s="57"/>
      <c r="NV34" s="57"/>
      <c r="NW34" s="55"/>
      <c r="NX34" s="57"/>
      <c r="NY34" s="57"/>
      <c r="NZ34" s="57"/>
      <c r="OA34" s="57"/>
      <c r="OB34" s="57"/>
      <c r="OC34" s="57"/>
      <c r="OD34" s="57"/>
      <c r="OE34" s="57"/>
      <c r="OF34" s="57"/>
      <c r="OG34" s="57"/>
      <c r="OH34" s="57"/>
      <c r="OI34" s="57"/>
      <c r="OJ34" s="57"/>
      <c r="OK34" s="57"/>
      <c r="OL34" s="57"/>
      <c r="OM34" s="57"/>
      <c r="ON34" s="57"/>
      <c r="OO34" s="57"/>
      <c r="OP34" s="57"/>
      <c r="OQ34" s="57"/>
      <c r="OR34" s="57"/>
      <c r="OS34" s="57"/>
      <c r="OT34" s="57"/>
      <c r="OU34" s="57"/>
      <c r="OV34" s="57"/>
      <c r="OW34" s="57"/>
      <c r="OX34" s="57"/>
      <c r="OY34" s="57"/>
      <c r="OZ34" s="57"/>
      <c r="PA34" s="57"/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7"/>
      <c r="PN34" s="57"/>
      <c r="PO34" s="57"/>
    </row>
    <row r="35" spans="1:431">
      <c r="A35" s="53" t="s">
        <v>33</v>
      </c>
      <c r="B35" s="56">
        <f t="shared" si="40"/>
        <v>8.77</v>
      </c>
      <c r="C35" s="56">
        <f t="shared" si="10"/>
        <v>11.323</v>
      </c>
      <c r="D35" s="56">
        <f t="shared" si="11"/>
        <v>18.279</v>
      </c>
      <c r="E35" s="56">
        <f t="shared" si="12"/>
        <v>12.692</v>
      </c>
      <c r="F35" s="56">
        <f t="shared" si="13"/>
        <v>17.454000000000001</v>
      </c>
      <c r="G35" s="56">
        <f t="shared" si="14"/>
        <v>11.54</v>
      </c>
      <c r="H35" s="56">
        <f t="shared" si="15"/>
        <v>12.805</v>
      </c>
      <c r="I35" s="56">
        <f t="shared" si="16"/>
        <v>10.522</v>
      </c>
      <c r="J35" s="56">
        <f t="shared" si="17"/>
        <v>8.9030000000000005</v>
      </c>
      <c r="K35" s="56">
        <f t="shared" si="18"/>
        <v>4.657</v>
      </c>
      <c r="L35" s="56">
        <f t="shared" si="19"/>
        <v>1.3069999999999999</v>
      </c>
      <c r="M35" s="56">
        <f t="shared" si="20"/>
        <v>5.93</v>
      </c>
      <c r="N35" s="56">
        <f t="shared" si="21"/>
        <v>1.5960000000000001</v>
      </c>
      <c r="O35" s="56">
        <f t="shared" si="22"/>
        <v>2.31</v>
      </c>
      <c r="P35" s="56">
        <f t="shared" si="23"/>
        <v>0</v>
      </c>
      <c r="Q35" s="56">
        <f t="shared" si="24"/>
        <v>0</v>
      </c>
      <c r="R35" s="56">
        <f t="shared" si="25"/>
        <v>0</v>
      </c>
      <c r="S35" s="56">
        <f t="shared" si="26"/>
        <v>1.837</v>
      </c>
      <c r="T35" s="56">
        <f t="shared" si="27"/>
        <v>0.434</v>
      </c>
      <c r="U35" s="56">
        <f t="shared" si="28"/>
        <v>6.9180000000000001</v>
      </c>
      <c r="V35" s="56">
        <f t="shared" si="29"/>
        <v>4.6360000000000001</v>
      </c>
      <c r="W35" s="56">
        <f t="shared" si="30"/>
        <v>9.4499999999999993</v>
      </c>
      <c r="X35" s="56">
        <f t="shared" si="31"/>
        <v>7.25</v>
      </c>
      <c r="Y35" s="56">
        <f t="shared" si="32"/>
        <v>4.7880000000000003</v>
      </c>
      <c r="Z35" s="56">
        <f t="shared" si="33"/>
        <v>4.5325191134999994</v>
      </c>
      <c r="AA35" s="56">
        <f t="shared" si="34"/>
        <v>11.747107864799998</v>
      </c>
      <c r="AB35" s="56">
        <f t="shared" si="35"/>
        <v>7.0790412419999997</v>
      </c>
      <c r="AC35" s="56">
        <f t="shared" si="36"/>
        <v>3.8182215854999999</v>
      </c>
      <c r="AD35" s="56">
        <f t="shared" si="37"/>
        <v>4.5180420956999994</v>
      </c>
      <c r="AE35" s="56">
        <f t="shared" si="38"/>
        <v>2.3985919922999996</v>
      </c>
      <c r="AF35" s="56">
        <f t="shared" si="39"/>
        <v>4.4237577615000001</v>
      </c>
      <c r="AG35" s="56"/>
      <c r="AH35" s="53"/>
      <c r="AI35" s="57"/>
      <c r="AJ35" s="57">
        <v>1825</v>
      </c>
      <c r="AK35" s="57">
        <v>2297</v>
      </c>
      <c r="AL35" s="57">
        <v>1674</v>
      </c>
      <c r="AM35" s="57"/>
      <c r="AN35" s="57">
        <v>1199</v>
      </c>
      <c r="AO35" s="57"/>
      <c r="AP35" s="57">
        <v>1504</v>
      </c>
      <c r="AQ35" s="57"/>
      <c r="AR35" s="57"/>
      <c r="AS35" s="57">
        <v>271</v>
      </c>
      <c r="AT35" s="57"/>
      <c r="AU35" s="57"/>
      <c r="AV35" s="57">
        <v>1473</v>
      </c>
      <c r="AW35" s="57">
        <v>2507</v>
      </c>
      <c r="AX35" s="57">
        <v>290</v>
      </c>
      <c r="AY35" s="57">
        <v>1235</v>
      </c>
      <c r="AZ35" s="57">
        <v>2460</v>
      </c>
      <c r="BA35" s="57">
        <v>1473</v>
      </c>
      <c r="BB35" s="57">
        <v>101</v>
      </c>
      <c r="BC35" s="57">
        <v>453</v>
      </c>
      <c r="BD35" s="57"/>
      <c r="BE35" s="57"/>
      <c r="BF35" s="57">
        <v>1331</v>
      </c>
      <c r="BG35" s="57">
        <v>1874</v>
      </c>
      <c r="BH35" s="57">
        <v>1017</v>
      </c>
      <c r="BI35" s="57">
        <v>1567</v>
      </c>
      <c r="BJ35" s="57">
        <v>3400</v>
      </c>
      <c r="BK35" s="57">
        <v>4792</v>
      </c>
      <c r="BL35" s="57">
        <v>2249</v>
      </c>
      <c r="BM35" s="57">
        <v>1326</v>
      </c>
      <c r="BN35" s="57">
        <v>1408</v>
      </c>
      <c r="BO35" s="57"/>
      <c r="BP35" s="57"/>
      <c r="BQ35" s="57"/>
      <c r="BR35" s="57">
        <v>646</v>
      </c>
      <c r="BS35" s="57"/>
      <c r="BT35" s="57"/>
      <c r="BU35" s="57">
        <v>4459</v>
      </c>
      <c r="BV35" s="57">
        <v>580</v>
      </c>
      <c r="BW35" s="57">
        <v>3103</v>
      </c>
      <c r="BX35" s="57">
        <v>2007</v>
      </c>
      <c r="BY35" s="57">
        <v>1389</v>
      </c>
      <c r="BZ35" s="57"/>
      <c r="CA35" s="57"/>
      <c r="CB35" s="57"/>
      <c r="CC35" s="57"/>
      <c r="CD35" s="57">
        <v>1154</v>
      </c>
      <c r="CE35" s="57">
        <v>1136</v>
      </c>
      <c r="CF35" s="57">
        <v>1005</v>
      </c>
      <c r="CG35" s="57">
        <v>3592</v>
      </c>
      <c r="CH35" s="57">
        <v>4376</v>
      </c>
      <c r="CI35" s="57">
        <v>1550</v>
      </c>
      <c r="CJ35" s="57">
        <v>1713</v>
      </c>
      <c r="CK35" s="57">
        <v>3228</v>
      </c>
      <c r="CL35" s="57">
        <v>854</v>
      </c>
      <c r="CM35" s="57"/>
      <c r="CN35" s="57"/>
      <c r="CO35" s="57"/>
      <c r="CP35" s="57"/>
      <c r="CQ35" s="57"/>
      <c r="CR35" s="57">
        <v>3002</v>
      </c>
      <c r="CS35" s="57">
        <v>3708</v>
      </c>
      <c r="CT35" s="57">
        <v>2744</v>
      </c>
      <c r="CU35" s="57">
        <v>2086</v>
      </c>
      <c r="CV35" s="57"/>
      <c r="CW35" s="57"/>
      <c r="CX35" s="57"/>
      <c r="CY35" s="57"/>
      <c r="CZ35" s="57"/>
      <c r="DA35" s="57"/>
      <c r="DB35" s="57"/>
      <c r="DC35" s="57"/>
      <c r="DD35" s="57">
        <v>1692</v>
      </c>
      <c r="DE35" s="57">
        <v>1811</v>
      </c>
      <c r="DF35" s="57">
        <v>3761</v>
      </c>
      <c r="DG35" s="57">
        <v>1186</v>
      </c>
      <c r="DH35" s="57">
        <v>2643</v>
      </c>
      <c r="DI35" s="57">
        <v>1712</v>
      </c>
      <c r="DJ35" s="57"/>
      <c r="DK35" s="57"/>
      <c r="DL35" s="57"/>
      <c r="DM35" s="57"/>
      <c r="DN35" s="57"/>
      <c r="DO35" s="57">
        <v>1992</v>
      </c>
      <c r="DP35" s="57"/>
      <c r="DQ35" s="57">
        <v>4</v>
      </c>
      <c r="DR35" s="57">
        <v>1682</v>
      </c>
      <c r="DS35" s="57">
        <v>2996</v>
      </c>
      <c r="DT35" s="57">
        <v>2202</v>
      </c>
      <c r="DU35" s="57">
        <v>1646</v>
      </c>
      <c r="DV35" s="57"/>
      <c r="DW35" s="57"/>
      <c r="DX35" s="57"/>
      <c r="DY35" s="57"/>
      <c r="DZ35" s="57"/>
      <c r="EA35" s="57"/>
      <c r="EB35" s="57">
        <v>1328</v>
      </c>
      <c r="EC35" s="57">
        <v>1286</v>
      </c>
      <c r="ED35" s="57">
        <v>2302</v>
      </c>
      <c r="EE35" s="57">
        <v>2317</v>
      </c>
      <c r="EF35" s="57">
        <v>1670</v>
      </c>
      <c r="EG35" s="57"/>
      <c r="EH35" s="57"/>
      <c r="EI35" s="57"/>
      <c r="EJ35" s="57"/>
      <c r="EK35" s="57"/>
      <c r="EL35" s="57"/>
      <c r="EM35" s="57"/>
      <c r="EN35" s="57">
        <v>1357</v>
      </c>
      <c r="EO35" s="57">
        <v>1301</v>
      </c>
      <c r="EP35" s="57"/>
      <c r="EQ35" s="57">
        <v>1999</v>
      </c>
      <c r="ER35" s="57"/>
      <c r="ES35" s="57"/>
      <c r="ET35" s="57"/>
      <c r="EU35" s="57"/>
      <c r="EV35" s="57"/>
      <c r="EW35" s="57"/>
      <c r="EX35" s="57"/>
      <c r="EY35" s="57"/>
      <c r="EZ35" s="57">
        <v>1307</v>
      </c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>
        <v>1373</v>
      </c>
      <c r="FM35" s="57">
        <v>1608</v>
      </c>
      <c r="FN35" s="57">
        <v>1366</v>
      </c>
      <c r="FO35" s="57"/>
      <c r="FP35" s="57">
        <v>1583</v>
      </c>
      <c r="FQ35" s="57"/>
      <c r="FR35" s="57"/>
      <c r="FS35" s="57"/>
      <c r="FT35" s="57"/>
      <c r="FU35" s="57"/>
      <c r="FV35" s="57"/>
      <c r="FW35" s="57"/>
      <c r="FX35" s="57">
        <v>111</v>
      </c>
      <c r="FY35" s="57"/>
      <c r="FZ35" s="57">
        <v>1445</v>
      </c>
      <c r="GA35" s="57"/>
      <c r="GB35" s="57"/>
      <c r="GC35" s="57"/>
      <c r="GD35" s="57"/>
      <c r="GE35" s="57">
        <v>40</v>
      </c>
      <c r="GF35" s="57"/>
      <c r="GG35" s="57"/>
      <c r="GH35" s="57"/>
      <c r="GI35" s="57"/>
      <c r="GJ35" s="57"/>
      <c r="GK35" s="57">
        <v>1322</v>
      </c>
      <c r="GL35" s="57"/>
      <c r="GM35" s="57"/>
      <c r="GN35" s="57">
        <v>988</v>
      </c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>
        <v>1837</v>
      </c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>
        <v>434</v>
      </c>
      <c r="JC35" s="57"/>
      <c r="JD35" s="57">
        <v>2270</v>
      </c>
      <c r="JE35" s="57">
        <v>2223</v>
      </c>
      <c r="JF35" s="57">
        <v>2425</v>
      </c>
      <c r="JG35" s="57"/>
      <c r="JH35" s="57"/>
      <c r="JI35" s="57"/>
      <c r="JJ35" s="57"/>
      <c r="JK35" s="57"/>
      <c r="JL35" s="57"/>
      <c r="JM35" s="57"/>
      <c r="JN35" s="57"/>
      <c r="JO35" s="57"/>
      <c r="JP35" s="57">
        <v>2250</v>
      </c>
      <c r="JQ35" s="57"/>
      <c r="JR35" s="57"/>
      <c r="JS35" s="57">
        <v>2386</v>
      </c>
      <c r="JT35" s="57"/>
      <c r="JU35" s="57"/>
      <c r="JV35" s="57"/>
      <c r="JW35" s="57"/>
      <c r="JX35" s="57"/>
      <c r="JY35" s="57"/>
      <c r="JZ35" s="57"/>
      <c r="KA35" s="57"/>
      <c r="KB35" s="57">
        <v>2353</v>
      </c>
      <c r="KC35" s="57">
        <v>2320</v>
      </c>
      <c r="KD35" s="57">
        <v>2320</v>
      </c>
      <c r="KE35" s="57">
        <v>2457</v>
      </c>
      <c r="KF35" s="57"/>
      <c r="KG35" s="57"/>
      <c r="KH35" s="57"/>
      <c r="KI35" s="57"/>
      <c r="KJ35" s="57"/>
      <c r="KK35" s="57"/>
      <c r="KL35" s="57"/>
      <c r="KM35" s="57"/>
      <c r="KN35" s="57"/>
      <c r="KO35" s="57">
        <v>2476</v>
      </c>
      <c r="KP35" s="57">
        <v>2420</v>
      </c>
      <c r="KQ35" s="57">
        <v>2354</v>
      </c>
      <c r="KR35" s="57"/>
      <c r="KS35" s="57"/>
      <c r="KT35" s="57"/>
      <c r="KU35" s="57"/>
      <c r="KV35" s="57"/>
      <c r="KW35" s="57"/>
      <c r="KX35" s="57"/>
      <c r="KY35" s="57"/>
      <c r="KZ35" s="57">
        <v>2425</v>
      </c>
      <c r="LA35" s="57">
        <v>2363</v>
      </c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/>
      <c r="LQ35" s="57"/>
      <c r="LR35" s="57"/>
      <c r="LS35" s="57"/>
      <c r="LT35" s="57"/>
      <c r="LU35" s="57"/>
      <c r="LV35" s="57">
        <v>4532.5191134999995</v>
      </c>
      <c r="LW35" s="57">
        <v>2529.9139760999997</v>
      </c>
      <c r="LX35" s="57">
        <v>2464.0692657</v>
      </c>
      <c r="LY35" s="57"/>
      <c r="LZ35" s="57">
        <v>2478.2890775999999</v>
      </c>
      <c r="MA35" s="57">
        <v>4274.8355453999993</v>
      </c>
      <c r="MB35" s="57"/>
      <c r="MC35" s="57"/>
      <c r="MD35" s="57"/>
      <c r="ME35" s="57"/>
      <c r="MF35" s="57"/>
      <c r="MG35" s="57"/>
      <c r="MH35" s="57"/>
      <c r="MI35" s="57">
        <v>2009.0720285999998</v>
      </c>
      <c r="MJ35" s="57">
        <v>1913.4281774999997</v>
      </c>
      <c r="MK35" s="57"/>
      <c r="ML35" s="57">
        <v>2446.4690333999997</v>
      </c>
      <c r="MM35" s="57"/>
      <c r="MN35" s="57"/>
      <c r="MO35" s="57"/>
      <c r="MP35" s="57"/>
      <c r="MQ35" s="57"/>
      <c r="MR35" s="57"/>
      <c r="MS35" s="57"/>
      <c r="MT35" s="57">
        <v>710.07200249999994</v>
      </c>
      <c r="MU35" s="57">
        <v>1920.9973797</v>
      </c>
      <c r="MV35" s="57">
        <v>1897.2242057999999</v>
      </c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8">
        <v>15.285379199999999</v>
      </c>
      <c r="NI35" s="58">
        <v>1.8004412999999999</v>
      </c>
      <c r="NJ35" s="58">
        <v>2442.0597893999998</v>
      </c>
      <c r="NK35" s="58">
        <v>2058.8964857999999</v>
      </c>
      <c r="NL35" s="57"/>
      <c r="NM35" s="57"/>
      <c r="NN35" s="55"/>
      <c r="NO35" s="57"/>
      <c r="NP35" s="57"/>
      <c r="NQ35" s="57"/>
      <c r="NR35" s="57"/>
      <c r="NS35" s="57"/>
      <c r="NT35" s="57"/>
      <c r="NU35" s="57"/>
      <c r="NV35" s="58">
        <v>2398.5919922999997</v>
      </c>
      <c r="NW35" s="55"/>
      <c r="NX35" s="57"/>
      <c r="NY35" s="57"/>
      <c r="NZ35" s="57"/>
      <c r="OA35" s="57"/>
      <c r="OB35" s="57"/>
      <c r="OC35" s="57"/>
      <c r="OD35" s="57"/>
      <c r="OE35" s="57">
        <v>2494.7135115000001</v>
      </c>
      <c r="OF35" s="57"/>
      <c r="OG35" s="57"/>
      <c r="OH35" s="57">
        <v>1929.0442499999997</v>
      </c>
      <c r="OI35" s="57"/>
      <c r="OJ35" s="57"/>
      <c r="OK35" s="57"/>
      <c r="OL35" s="57"/>
      <c r="OM35" s="57"/>
      <c r="ON35" s="57"/>
      <c r="OO35" s="57"/>
      <c r="OP35" s="57"/>
      <c r="OQ35" s="57"/>
      <c r="OR35" s="57"/>
      <c r="OS35" s="57"/>
      <c r="OT35" s="57"/>
      <c r="OU35" s="57"/>
      <c r="OV35" s="57"/>
      <c r="OW35" s="57"/>
      <c r="OX35" s="57"/>
      <c r="OY35" s="57"/>
      <c r="OZ35" s="57"/>
      <c r="PA35" s="57"/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7"/>
      <c r="PN35" s="57"/>
      <c r="PO35" s="57"/>
    </row>
    <row r="36" spans="1:43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5"/>
      <c r="NO36" s="57"/>
      <c r="NP36" s="57"/>
      <c r="NQ36" s="57"/>
      <c r="NR36" s="57"/>
      <c r="NS36" s="57"/>
      <c r="NT36" s="57"/>
      <c r="NU36" s="57"/>
      <c r="NV36" s="57"/>
      <c r="NW36" s="55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</row>
    <row r="37" spans="1:431">
      <c r="A37" s="53" t="s">
        <v>34</v>
      </c>
      <c r="B37" s="54">
        <f t="shared" ref="B37:Z37" si="41">SUM(B38:B57)</f>
        <v>2.85</v>
      </c>
      <c r="C37" s="54">
        <f t="shared" si="41"/>
        <v>10.042</v>
      </c>
      <c r="D37" s="54">
        <f t="shared" si="41"/>
        <v>8.8030000000000008</v>
      </c>
      <c r="E37" s="54">
        <f t="shared" si="41"/>
        <v>0</v>
      </c>
      <c r="F37" s="54">
        <f t="shared" si="41"/>
        <v>0.152</v>
      </c>
      <c r="G37" s="54">
        <f t="shared" si="41"/>
        <v>0.57199999999999995</v>
      </c>
      <c r="H37" s="54">
        <f t="shared" si="41"/>
        <v>0</v>
      </c>
      <c r="I37" s="54">
        <f t="shared" si="41"/>
        <v>0.61599999999999999</v>
      </c>
      <c r="J37" s="54">
        <f t="shared" si="41"/>
        <v>0</v>
      </c>
      <c r="K37" s="54">
        <f t="shared" si="41"/>
        <v>0</v>
      </c>
      <c r="L37" s="54">
        <f t="shared" si="41"/>
        <v>0</v>
      </c>
      <c r="M37" s="54">
        <f t="shared" si="41"/>
        <v>0</v>
      </c>
      <c r="N37" s="54">
        <f t="shared" si="41"/>
        <v>0</v>
      </c>
      <c r="O37" s="54">
        <f t="shared" si="41"/>
        <v>0</v>
      </c>
      <c r="P37" s="54">
        <f t="shared" si="41"/>
        <v>0</v>
      </c>
      <c r="Q37" s="54">
        <f t="shared" si="41"/>
        <v>0</v>
      </c>
      <c r="R37" s="54">
        <f t="shared" si="41"/>
        <v>0</v>
      </c>
      <c r="S37" s="54">
        <f t="shared" si="41"/>
        <v>0</v>
      </c>
      <c r="T37" s="54">
        <f t="shared" si="41"/>
        <v>0</v>
      </c>
      <c r="U37" s="54">
        <f t="shared" si="41"/>
        <v>0</v>
      </c>
      <c r="V37" s="54">
        <f t="shared" si="41"/>
        <v>0</v>
      </c>
      <c r="W37" s="54">
        <f t="shared" si="41"/>
        <v>0</v>
      </c>
      <c r="X37" s="54">
        <f t="shared" si="41"/>
        <v>0</v>
      </c>
      <c r="Y37" s="54">
        <f t="shared" si="41"/>
        <v>0</v>
      </c>
      <c r="Z37" s="54">
        <f t="shared" si="41"/>
        <v>0</v>
      </c>
      <c r="AA37" s="54">
        <f t="shared" ref="AA37:AF37" si="42">SUM(AA38:AA57)</f>
        <v>0</v>
      </c>
      <c r="AB37" s="54">
        <f t="shared" si="42"/>
        <v>0</v>
      </c>
      <c r="AC37" s="54">
        <f t="shared" si="42"/>
        <v>0</v>
      </c>
      <c r="AD37" s="54">
        <f>SUM(AD38:AD57)</f>
        <v>0</v>
      </c>
      <c r="AE37" s="54">
        <f t="shared" si="42"/>
        <v>0</v>
      </c>
      <c r="AF37" s="54">
        <f t="shared" si="42"/>
        <v>0</v>
      </c>
      <c r="AG37" s="54"/>
      <c r="AH37" s="53"/>
      <c r="AI37" s="55">
        <f>SUM(AI38:AI57)</f>
        <v>0</v>
      </c>
      <c r="AJ37" s="55">
        <f t="shared" ref="AJ37:CU37" si="43">SUM(AJ38:AJ57)</f>
        <v>0</v>
      </c>
      <c r="AK37" s="55">
        <f t="shared" si="43"/>
        <v>0</v>
      </c>
      <c r="AL37" s="55">
        <f t="shared" si="43"/>
        <v>0</v>
      </c>
      <c r="AM37" s="55">
        <f t="shared" si="43"/>
        <v>0</v>
      </c>
      <c r="AN37" s="55">
        <f t="shared" si="43"/>
        <v>1113</v>
      </c>
      <c r="AO37" s="55">
        <f t="shared" si="43"/>
        <v>0</v>
      </c>
      <c r="AP37" s="55">
        <f t="shared" si="43"/>
        <v>0</v>
      </c>
      <c r="AQ37" s="55">
        <f t="shared" si="43"/>
        <v>0</v>
      </c>
      <c r="AR37" s="55">
        <f t="shared" si="43"/>
        <v>0</v>
      </c>
      <c r="AS37" s="55">
        <f t="shared" si="43"/>
        <v>579</v>
      </c>
      <c r="AT37" s="55">
        <f t="shared" si="43"/>
        <v>1158</v>
      </c>
      <c r="AU37" s="55">
        <f t="shared" si="43"/>
        <v>673</v>
      </c>
      <c r="AV37" s="55">
        <f t="shared" si="43"/>
        <v>1656</v>
      </c>
      <c r="AW37" s="55">
        <f t="shared" si="43"/>
        <v>654</v>
      </c>
      <c r="AX37" s="55">
        <f t="shared" si="43"/>
        <v>1157</v>
      </c>
      <c r="AY37" s="55">
        <f t="shared" si="43"/>
        <v>1360</v>
      </c>
      <c r="AZ37" s="55">
        <f t="shared" si="43"/>
        <v>0</v>
      </c>
      <c r="BA37" s="55">
        <f t="shared" si="43"/>
        <v>849</v>
      </c>
      <c r="BB37" s="55">
        <f t="shared" si="43"/>
        <v>1143</v>
      </c>
      <c r="BC37" s="55">
        <f t="shared" si="43"/>
        <v>1337</v>
      </c>
      <c r="BD37" s="55">
        <f t="shared" si="43"/>
        <v>0</v>
      </c>
      <c r="BE37" s="55">
        <f t="shared" si="43"/>
        <v>0</v>
      </c>
      <c r="BF37" s="55">
        <f t="shared" si="43"/>
        <v>1213</v>
      </c>
      <c r="BG37" s="55">
        <f t="shared" si="43"/>
        <v>1054</v>
      </c>
      <c r="BH37" s="55">
        <f t="shared" si="43"/>
        <v>0</v>
      </c>
      <c r="BI37" s="55">
        <f t="shared" si="43"/>
        <v>891</v>
      </c>
      <c r="BJ37" s="55">
        <f t="shared" si="43"/>
        <v>932</v>
      </c>
      <c r="BK37" s="55">
        <f t="shared" si="43"/>
        <v>1069</v>
      </c>
      <c r="BL37" s="55">
        <f t="shared" si="43"/>
        <v>952</v>
      </c>
      <c r="BM37" s="55">
        <f t="shared" si="43"/>
        <v>1099</v>
      </c>
      <c r="BN37" s="55">
        <f t="shared" si="43"/>
        <v>0</v>
      </c>
      <c r="BO37" s="55">
        <f t="shared" si="43"/>
        <v>785</v>
      </c>
      <c r="BP37" s="55">
        <f t="shared" si="43"/>
        <v>0</v>
      </c>
      <c r="BQ37" s="55">
        <f t="shared" si="43"/>
        <v>676</v>
      </c>
      <c r="BR37" s="55">
        <f t="shared" si="43"/>
        <v>1345</v>
      </c>
      <c r="BS37" s="55">
        <f t="shared" si="43"/>
        <v>0</v>
      </c>
      <c r="BT37" s="55">
        <f t="shared" si="43"/>
        <v>0</v>
      </c>
      <c r="BU37" s="55">
        <f t="shared" si="43"/>
        <v>0</v>
      </c>
      <c r="BV37" s="55">
        <f t="shared" si="43"/>
        <v>0</v>
      </c>
      <c r="BW37" s="55">
        <f t="shared" si="43"/>
        <v>0</v>
      </c>
      <c r="BX37" s="55">
        <f t="shared" si="43"/>
        <v>0</v>
      </c>
      <c r="BY37" s="55">
        <f t="shared" si="43"/>
        <v>0</v>
      </c>
      <c r="BZ37" s="55">
        <f t="shared" si="43"/>
        <v>0</v>
      </c>
      <c r="CA37" s="55">
        <f t="shared" si="43"/>
        <v>0</v>
      </c>
      <c r="CB37" s="55">
        <f t="shared" si="43"/>
        <v>0</v>
      </c>
      <c r="CC37" s="55">
        <f t="shared" si="43"/>
        <v>0</v>
      </c>
      <c r="CD37" s="55">
        <f t="shared" si="43"/>
        <v>0</v>
      </c>
      <c r="CE37" s="55">
        <f t="shared" si="43"/>
        <v>0</v>
      </c>
      <c r="CF37" s="55">
        <f t="shared" si="43"/>
        <v>0</v>
      </c>
      <c r="CG37" s="55">
        <f t="shared" si="43"/>
        <v>0</v>
      </c>
      <c r="CH37" s="55">
        <f t="shared" si="43"/>
        <v>0</v>
      </c>
      <c r="CI37" s="55">
        <f t="shared" si="43"/>
        <v>152</v>
      </c>
      <c r="CJ37" s="55">
        <f t="shared" si="43"/>
        <v>0</v>
      </c>
      <c r="CK37" s="55">
        <f t="shared" si="43"/>
        <v>0</v>
      </c>
      <c r="CL37" s="55">
        <f t="shared" si="43"/>
        <v>0</v>
      </c>
      <c r="CM37" s="55">
        <f t="shared" si="43"/>
        <v>0</v>
      </c>
      <c r="CN37" s="55">
        <f t="shared" si="43"/>
        <v>0</v>
      </c>
      <c r="CO37" s="55">
        <f t="shared" si="43"/>
        <v>0</v>
      </c>
      <c r="CP37" s="55">
        <f t="shared" si="43"/>
        <v>0</v>
      </c>
      <c r="CQ37" s="55">
        <f t="shared" si="43"/>
        <v>0</v>
      </c>
      <c r="CR37" s="55">
        <f t="shared" si="43"/>
        <v>0</v>
      </c>
      <c r="CS37" s="55">
        <f t="shared" si="43"/>
        <v>0</v>
      </c>
      <c r="CT37" s="55">
        <f t="shared" si="43"/>
        <v>0</v>
      </c>
      <c r="CU37" s="55">
        <f t="shared" si="43"/>
        <v>0</v>
      </c>
      <c r="CV37" s="55">
        <f t="shared" ref="CV37:FG37" si="44">SUM(CV38:CV57)</f>
        <v>0</v>
      </c>
      <c r="CW37" s="55">
        <f t="shared" si="44"/>
        <v>572</v>
      </c>
      <c r="CX37" s="55">
        <f t="shared" si="44"/>
        <v>0</v>
      </c>
      <c r="CY37" s="55">
        <f t="shared" si="44"/>
        <v>0</v>
      </c>
      <c r="CZ37" s="55">
        <f t="shared" si="44"/>
        <v>0</v>
      </c>
      <c r="DA37" s="55">
        <f t="shared" si="44"/>
        <v>0</v>
      </c>
      <c r="DB37" s="55">
        <f t="shared" si="44"/>
        <v>0</v>
      </c>
      <c r="DC37" s="55">
        <f t="shared" si="44"/>
        <v>0</v>
      </c>
      <c r="DD37" s="55">
        <f t="shared" si="44"/>
        <v>0</v>
      </c>
      <c r="DE37" s="55">
        <f t="shared" si="44"/>
        <v>0</v>
      </c>
      <c r="DF37" s="55">
        <f t="shared" si="44"/>
        <v>0</v>
      </c>
      <c r="DG37" s="55">
        <f t="shared" si="44"/>
        <v>0</v>
      </c>
      <c r="DH37" s="55">
        <f t="shared" si="44"/>
        <v>0</v>
      </c>
      <c r="DI37" s="55">
        <f t="shared" si="44"/>
        <v>0</v>
      </c>
      <c r="DJ37" s="55">
        <f t="shared" si="44"/>
        <v>0</v>
      </c>
      <c r="DK37" s="55">
        <f t="shared" si="44"/>
        <v>0</v>
      </c>
      <c r="DL37" s="55">
        <f t="shared" si="44"/>
        <v>0</v>
      </c>
      <c r="DM37" s="55">
        <f t="shared" si="44"/>
        <v>0</v>
      </c>
      <c r="DN37" s="55">
        <f t="shared" si="44"/>
        <v>0</v>
      </c>
      <c r="DO37" s="55">
        <f t="shared" si="44"/>
        <v>0</v>
      </c>
      <c r="DP37" s="55">
        <f t="shared" si="44"/>
        <v>0</v>
      </c>
      <c r="DQ37" s="55">
        <f t="shared" si="44"/>
        <v>0</v>
      </c>
      <c r="DR37" s="55">
        <f t="shared" si="44"/>
        <v>616</v>
      </c>
      <c r="DS37" s="55">
        <f t="shared" si="44"/>
        <v>0</v>
      </c>
      <c r="DT37" s="55">
        <f t="shared" si="44"/>
        <v>0</v>
      </c>
      <c r="DU37" s="55">
        <f t="shared" si="44"/>
        <v>0</v>
      </c>
      <c r="DV37" s="55">
        <f t="shared" si="44"/>
        <v>0</v>
      </c>
      <c r="DW37" s="55">
        <f t="shared" si="44"/>
        <v>0</v>
      </c>
      <c r="DX37" s="55">
        <f t="shared" si="44"/>
        <v>0</v>
      </c>
      <c r="DY37" s="55">
        <f t="shared" si="44"/>
        <v>0</v>
      </c>
      <c r="DZ37" s="55">
        <f t="shared" si="44"/>
        <v>0</v>
      </c>
      <c r="EA37" s="55">
        <f t="shared" si="44"/>
        <v>0</v>
      </c>
      <c r="EB37" s="55">
        <f t="shared" si="44"/>
        <v>0</v>
      </c>
      <c r="EC37" s="55">
        <f t="shared" si="44"/>
        <v>0</v>
      </c>
      <c r="ED37" s="55">
        <f t="shared" si="44"/>
        <v>0</v>
      </c>
      <c r="EE37" s="55">
        <f t="shared" si="44"/>
        <v>0</v>
      </c>
      <c r="EF37" s="55">
        <f t="shared" si="44"/>
        <v>0</v>
      </c>
      <c r="EG37" s="55">
        <f t="shared" si="44"/>
        <v>0</v>
      </c>
      <c r="EH37" s="55">
        <f t="shared" si="44"/>
        <v>0</v>
      </c>
      <c r="EI37" s="55">
        <f t="shared" si="44"/>
        <v>0</v>
      </c>
      <c r="EJ37" s="55">
        <f t="shared" si="44"/>
        <v>0</v>
      </c>
      <c r="EK37" s="55">
        <f t="shared" si="44"/>
        <v>0</v>
      </c>
      <c r="EL37" s="55">
        <f t="shared" si="44"/>
        <v>0</v>
      </c>
      <c r="EM37" s="55">
        <f t="shared" si="44"/>
        <v>0</v>
      </c>
      <c r="EN37" s="55">
        <f t="shared" si="44"/>
        <v>0</v>
      </c>
      <c r="EO37" s="55">
        <f t="shared" si="44"/>
        <v>0</v>
      </c>
      <c r="EP37" s="55">
        <f t="shared" si="44"/>
        <v>0</v>
      </c>
      <c r="EQ37" s="55">
        <f t="shared" si="44"/>
        <v>0</v>
      </c>
      <c r="ER37" s="55">
        <f t="shared" si="44"/>
        <v>0</v>
      </c>
      <c r="ES37" s="55">
        <f t="shared" si="44"/>
        <v>0</v>
      </c>
      <c r="ET37" s="55">
        <f t="shared" si="44"/>
        <v>0</v>
      </c>
      <c r="EU37" s="55">
        <f t="shared" si="44"/>
        <v>0</v>
      </c>
      <c r="EV37" s="55">
        <f t="shared" si="44"/>
        <v>0</v>
      </c>
      <c r="EW37" s="55">
        <f t="shared" si="44"/>
        <v>0</v>
      </c>
      <c r="EX37" s="55">
        <f t="shared" si="44"/>
        <v>0</v>
      </c>
      <c r="EY37" s="55">
        <f t="shared" si="44"/>
        <v>0</v>
      </c>
      <c r="EZ37" s="55">
        <f t="shared" si="44"/>
        <v>0</v>
      </c>
      <c r="FA37" s="55">
        <f t="shared" si="44"/>
        <v>0</v>
      </c>
      <c r="FB37" s="55">
        <f t="shared" si="44"/>
        <v>0</v>
      </c>
      <c r="FC37" s="55">
        <f t="shared" si="44"/>
        <v>0</v>
      </c>
      <c r="FD37" s="55">
        <f t="shared" si="44"/>
        <v>0</v>
      </c>
      <c r="FE37" s="55">
        <f t="shared" si="44"/>
        <v>0</v>
      </c>
      <c r="FF37" s="55">
        <f t="shared" si="44"/>
        <v>0</v>
      </c>
      <c r="FG37" s="55">
        <f t="shared" si="44"/>
        <v>0</v>
      </c>
      <c r="FH37" s="55">
        <f t="shared" ref="FH37:HS37" si="45">SUM(FH38:FH57)</f>
        <v>0</v>
      </c>
      <c r="FI37" s="55">
        <f t="shared" si="45"/>
        <v>0</v>
      </c>
      <c r="FJ37" s="55">
        <f t="shared" si="45"/>
        <v>0</v>
      </c>
      <c r="FK37" s="55">
        <f t="shared" si="45"/>
        <v>0</v>
      </c>
      <c r="FL37" s="55">
        <f t="shared" si="45"/>
        <v>0</v>
      </c>
      <c r="FM37" s="55">
        <f t="shared" si="45"/>
        <v>0</v>
      </c>
      <c r="FN37" s="55">
        <f t="shared" si="45"/>
        <v>0</v>
      </c>
      <c r="FO37" s="55">
        <f t="shared" si="45"/>
        <v>0</v>
      </c>
      <c r="FP37" s="55">
        <f t="shared" si="45"/>
        <v>0</v>
      </c>
      <c r="FQ37" s="55">
        <f t="shared" si="45"/>
        <v>0</v>
      </c>
      <c r="FR37" s="55">
        <f t="shared" si="45"/>
        <v>0</v>
      </c>
      <c r="FS37" s="55">
        <f t="shared" si="45"/>
        <v>0</v>
      </c>
      <c r="FT37" s="55">
        <f t="shared" si="45"/>
        <v>0</v>
      </c>
      <c r="FU37" s="55">
        <f t="shared" si="45"/>
        <v>0</v>
      </c>
      <c r="FV37" s="55">
        <f t="shared" si="45"/>
        <v>0</v>
      </c>
      <c r="FW37" s="55">
        <f t="shared" si="45"/>
        <v>0</v>
      </c>
      <c r="FX37" s="55">
        <f t="shared" si="45"/>
        <v>0</v>
      </c>
      <c r="FY37" s="55">
        <f t="shared" si="45"/>
        <v>0</v>
      </c>
      <c r="FZ37" s="55">
        <f t="shared" si="45"/>
        <v>0</v>
      </c>
      <c r="GA37" s="55">
        <f t="shared" si="45"/>
        <v>0</v>
      </c>
      <c r="GB37" s="55">
        <f t="shared" si="45"/>
        <v>0</v>
      </c>
      <c r="GC37" s="55">
        <f t="shared" si="45"/>
        <v>0</v>
      </c>
      <c r="GD37" s="55">
        <f t="shared" si="45"/>
        <v>0</v>
      </c>
      <c r="GE37" s="55">
        <f t="shared" si="45"/>
        <v>0</v>
      </c>
      <c r="GF37" s="55">
        <f t="shared" si="45"/>
        <v>0</v>
      </c>
      <c r="GG37" s="55">
        <f t="shared" si="45"/>
        <v>0</v>
      </c>
      <c r="GH37" s="55">
        <f t="shared" si="45"/>
        <v>0</v>
      </c>
      <c r="GI37" s="55">
        <f t="shared" si="45"/>
        <v>0</v>
      </c>
      <c r="GJ37" s="55">
        <f t="shared" si="45"/>
        <v>0</v>
      </c>
      <c r="GK37" s="55">
        <f t="shared" si="45"/>
        <v>0</v>
      </c>
      <c r="GL37" s="55">
        <f t="shared" si="45"/>
        <v>0</v>
      </c>
      <c r="GM37" s="55">
        <f t="shared" si="45"/>
        <v>0</v>
      </c>
      <c r="GN37" s="55">
        <f t="shared" si="45"/>
        <v>0</v>
      </c>
      <c r="GO37" s="55">
        <f t="shared" si="45"/>
        <v>0</v>
      </c>
      <c r="GP37" s="55">
        <f t="shared" si="45"/>
        <v>0</v>
      </c>
      <c r="GQ37" s="55">
        <f t="shared" si="45"/>
        <v>0</v>
      </c>
      <c r="GR37" s="55">
        <f t="shared" si="45"/>
        <v>0</v>
      </c>
      <c r="GS37" s="55">
        <f t="shared" si="45"/>
        <v>0</v>
      </c>
      <c r="GT37" s="55">
        <f t="shared" si="45"/>
        <v>0</v>
      </c>
      <c r="GU37" s="55">
        <f t="shared" si="45"/>
        <v>0</v>
      </c>
      <c r="GV37" s="55">
        <f t="shared" si="45"/>
        <v>0</v>
      </c>
      <c r="GW37" s="55">
        <f t="shared" si="45"/>
        <v>0</v>
      </c>
      <c r="GX37" s="55">
        <f t="shared" si="45"/>
        <v>0</v>
      </c>
      <c r="GY37" s="55">
        <f t="shared" si="45"/>
        <v>0</v>
      </c>
      <c r="GZ37" s="55">
        <f t="shared" si="45"/>
        <v>0</v>
      </c>
      <c r="HA37" s="55">
        <f t="shared" si="45"/>
        <v>0</v>
      </c>
      <c r="HB37" s="55">
        <f t="shared" si="45"/>
        <v>0</v>
      </c>
      <c r="HC37" s="55">
        <f t="shared" si="45"/>
        <v>0</v>
      </c>
      <c r="HD37" s="55">
        <f t="shared" si="45"/>
        <v>0</v>
      </c>
      <c r="HE37" s="55">
        <f t="shared" si="45"/>
        <v>0</v>
      </c>
      <c r="HF37" s="55">
        <f t="shared" si="45"/>
        <v>0</v>
      </c>
      <c r="HG37" s="55">
        <f t="shared" si="45"/>
        <v>0</v>
      </c>
      <c r="HH37" s="55">
        <f t="shared" si="45"/>
        <v>0</v>
      </c>
      <c r="HI37" s="55">
        <f t="shared" si="45"/>
        <v>0</v>
      </c>
      <c r="HJ37" s="55">
        <f t="shared" si="45"/>
        <v>0</v>
      </c>
      <c r="HK37" s="55">
        <f t="shared" si="45"/>
        <v>0</v>
      </c>
      <c r="HL37" s="55">
        <f t="shared" si="45"/>
        <v>0</v>
      </c>
      <c r="HM37" s="55">
        <f t="shared" si="45"/>
        <v>0</v>
      </c>
      <c r="HN37" s="55">
        <f t="shared" si="45"/>
        <v>0</v>
      </c>
      <c r="HO37" s="55">
        <f t="shared" si="45"/>
        <v>0</v>
      </c>
      <c r="HP37" s="55">
        <f t="shared" si="45"/>
        <v>0</v>
      </c>
      <c r="HQ37" s="55">
        <f t="shared" si="45"/>
        <v>0</v>
      </c>
      <c r="HR37" s="55">
        <f t="shared" si="45"/>
        <v>0</v>
      </c>
      <c r="HS37" s="55">
        <f t="shared" si="45"/>
        <v>0</v>
      </c>
      <c r="HT37" s="55">
        <f t="shared" ref="HT37:KE37" si="46">SUM(HT38:HT57)</f>
        <v>0</v>
      </c>
      <c r="HU37" s="55">
        <f t="shared" si="46"/>
        <v>0</v>
      </c>
      <c r="HV37" s="55">
        <f t="shared" si="46"/>
        <v>0</v>
      </c>
      <c r="HW37" s="55">
        <f t="shared" si="46"/>
        <v>0</v>
      </c>
      <c r="HX37" s="55">
        <f t="shared" si="46"/>
        <v>0</v>
      </c>
      <c r="HY37" s="55">
        <f t="shared" si="46"/>
        <v>0</v>
      </c>
      <c r="HZ37" s="55">
        <f t="shared" si="46"/>
        <v>0</v>
      </c>
      <c r="IA37" s="55">
        <f t="shared" si="46"/>
        <v>0</v>
      </c>
      <c r="IB37" s="55">
        <f t="shared" si="46"/>
        <v>0</v>
      </c>
      <c r="IC37" s="55">
        <f t="shared" si="46"/>
        <v>0</v>
      </c>
      <c r="ID37" s="55">
        <f t="shared" si="46"/>
        <v>0</v>
      </c>
      <c r="IE37" s="55">
        <f t="shared" si="46"/>
        <v>0</v>
      </c>
      <c r="IF37" s="55">
        <f t="shared" si="46"/>
        <v>0</v>
      </c>
      <c r="IG37" s="55">
        <f t="shared" si="46"/>
        <v>0</v>
      </c>
      <c r="IH37" s="55">
        <f t="shared" si="46"/>
        <v>0</v>
      </c>
      <c r="II37" s="55">
        <f t="shared" si="46"/>
        <v>0</v>
      </c>
      <c r="IJ37" s="55">
        <f t="shared" si="46"/>
        <v>0</v>
      </c>
      <c r="IK37" s="55">
        <f t="shared" si="46"/>
        <v>0</v>
      </c>
      <c r="IL37" s="55">
        <f t="shared" si="46"/>
        <v>0</v>
      </c>
      <c r="IM37" s="55">
        <f t="shared" si="46"/>
        <v>0</v>
      </c>
      <c r="IN37" s="55">
        <f t="shared" si="46"/>
        <v>0</v>
      </c>
      <c r="IO37" s="55">
        <f t="shared" si="46"/>
        <v>0</v>
      </c>
      <c r="IP37" s="55">
        <f t="shared" si="46"/>
        <v>0</v>
      </c>
      <c r="IQ37" s="55">
        <f t="shared" si="46"/>
        <v>0</v>
      </c>
      <c r="IR37" s="55">
        <f t="shared" si="46"/>
        <v>0</v>
      </c>
      <c r="IS37" s="55">
        <f t="shared" si="46"/>
        <v>0</v>
      </c>
      <c r="IT37" s="55">
        <f t="shared" si="46"/>
        <v>0</v>
      </c>
      <c r="IU37" s="55">
        <f t="shared" si="46"/>
        <v>0</v>
      </c>
      <c r="IV37" s="55">
        <f t="shared" si="46"/>
        <v>0</v>
      </c>
      <c r="IW37" s="55">
        <f t="shared" si="46"/>
        <v>0</v>
      </c>
      <c r="IX37" s="55">
        <f t="shared" si="46"/>
        <v>0</v>
      </c>
      <c r="IY37" s="55">
        <f t="shared" si="46"/>
        <v>0</v>
      </c>
      <c r="IZ37" s="55">
        <f t="shared" si="46"/>
        <v>0</v>
      </c>
      <c r="JA37" s="55">
        <f t="shared" si="46"/>
        <v>0</v>
      </c>
      <c r="JB37" s="55">
        <f t="shared" si="46"/>
        <v>0</v>
      </c>
      <c r="JC37" s="55">
        <f t="shared" si="46"/>
        <v>0</v>
      </c>
      <c r="JD37" s="55">
        <f t="shared" si="46"/>
        <v>0</v>
      </c>
      <c r="JE37" s="55">
        <f t="shared" si="46"/>
        <v>0</v>
      </c>
      <c r="JF37" s="55">
        <f t="shared" si="46"/>
        <v>0</v>
      </c>
      <c r="JG37" s="55">
        <f t="shared" si="46"/>
        <v>0</v>
      </c>
      <c r="JH37" s="55">
        <f t="shared" si="46"/>
        <v>0</v>
      </c>
      <c r="JI37" s="55">
        <f t="shared" si="46"/>
        <v>0</v>
      </c>
      <c r="JJ37" s="55">
        <f t="shared" si="46"/>
        <v>0</v>
      </c>
      <c r="JK37" s="55">
        <f t="shared" si="46"/>
        <v>0</v>
      </c>
      <c r="JL37" s="55">
        <f t="shared" si="46"/>
        <v>0</v>
      </c>
      <c r="JM37" s="55">
        <f t="shared" si="46"/>
        <v>0</v>
      </c>
      <c r="JN37" s="55">
        <f t="shared" si="46"/>
        <v>0</v>
      </c>
      <c r="JO37" s="55">
        <f t="shared" si="46"/>
        <v>0</v>
      </c>
      <c r="JP37" s="55">
        <f t="shared" si="46"/>
        <v>0</v>
      </c>
      <c r="JQ37" s="55">
        <f t="shared" si="46"/>
        <v>0</v>
      </c>
      <c r="JR37" s="55">
        <f t="shared" si="46"/>
        <v>0</v>
      </c>
      <c r="JS37" s="55">
        <f t="shared" si="46"/>
        <v>0</v>
      </c>
      <c r="JT37" s="55">
        <f t="shared" si="46"/>
        <v>0</v>
      </c>
      <c r="JU37" s="55">
        <f t="shared" si="46"/>
        <v>0</v>
      </c>
      <c r="JV37" s="55">
        <f t="shared" si="46"/>
        <v>0</v>
      </c>
      <c r="JW37" s="55">
        <f t="shared" si="46"/>
        <v>0</v>
      </c>
      <c r="JX37" s="55">
        <f t="shared" si="46"/>
        <v>0</v>
      </c>
      <c r="JY37" s="55">
        <f t="shared" si="46"/>
        <v>0</v>
      </c>
      <c r="JZ37" s="55">
        <f t="shared" si="46"/>
        <v>0</v>
      </c>
      <c r="KA37" s="55">
        <f t="shared" si="46"/>
        <v>0</v>
      </c>
      <c r="KB37" s="55">
        <f t="shared" si="46"/>
        <v>0</v>
      </c>
      <c r="KC37" s="55">
        <f t="shared" si="46"/>
        <v>0</v>
      </c>
      <c r="KD37" s="55">
        <f t="shared" si="46"/>
        <v>0</v>
      </c>
      <c r="KE37" s="55">
        <f t="shared" si="46"/>
        <v>0</v>
      </c>
      <c r="KF37" s="55">
        <f t="shared" ref="KF37:MQ37" si="47">SUM(KF38:KF57)</f>
        <v>0</v>
      </c>
      <c r="KG37" s="55">
        <f t="shared" si="47"/>
        <v>0</v>
      </c>
      <c r="KH37" s="55">
        <f t="shared" si="47"/>
        <v>0</v>
      </c>
      <c r="KI37" s="55">
        <f t="shared" si="47"/>
        <v>0</v>
      </c>
      <c r="KJ37" s="55">
        <f t="shared" si="47"/>
        <v>0</v>
      </c>
      <c r="KK37" s="55">
        <f t="shared" si="47"/>
        <v>0</v>
      </c>
      <c r="KL37" s="55">
        <f t="shared" si="47"/>
        <v>0</v>
      </c>
      <c r="KM37" s="55">
        <f t="shared" si="47"/>
        <v>0</v>
      </c>
      <c r="KN37" s="55">
        <f t="shared" si="47"/>
        <v>0</v>
      </c>
      <c r="KO37" s="55">
        <f t="shared" si="47"/>
        <v>0</v>
      </c>
      <c r="KP37" s="55">
        <f t="shared" si="47"/>
        <v>0</v>
      </c>
      <c r="KQ37" s="55">
        <f t="shared" si="47"/>
        <v>0</v>
      </c>
      <c r="KR37" s="55">
        <f t="shared" si="47"/>
        <v>0</v>
      </c>
      <c r="KS37" s="55">
        <f t="shared" si="47"/>
        <v>0</v>
      </c>
      <c r="KT37" s="55">
        <f t="shared" si="47"/>
        <v>0</v>
      </c>
      <c r="KU37" s="55">
        <f t="shared" si="47"/>
        <v>0</v>
      </c>
      <c r="KV37" s="55">
        <f t="shared" si="47"/>
        <v>0</v>
      </c>
      <c r="KW37" s="55">
        <f t="shared" si="47"/>
        <v>0</v>
      </c>
      <c r="KX37" s="55">
        <f t="shared" si="47"/>
        <v>0</v>
      </c>
      <c r="KY37" s="55">
        <f t="shared" si="47"/>
        <v>0</v>
      </c>
      <c r="KZ37" s="55">
        <f t="shared" si="47"/>
        <v>0</v>
      </c>
      <c r="LA37" s="55">
        <f t="shared" si="47"/>
        <v>0</v>
      </c>
      <c r="LB37" s="55">
        <f t="shared" si="47"/>
        <v>0</v>
      </c>
      <c r="LC37" s="55">
        <f t="shared" si="47"/>
        <v>0</v>
      </c>
      <c r="LD37" s="55">
        <f t="shared" si="47"/>
        <v>0</v>
      </c>
      <c r="LE37" s="55">
        <f t="shared" si="47"/>
        <v>0</v>
      </c>
      <c r="LF37" s="55">
        <f t="shared" si="47"/>
        <v>0</v>
      </c>
      <c r="LG37" s="55">
        <f t="shared" si="47"/>
        <v>0</v>
      </c>
      <c r="LH37" s="55">
        <f t="shared" si="47"/>
        <v>0</v>
      </c>
      <c r="LI37" s="55">
        <f t="shared" si="47"/>
        <v>0</v>
      </c>
      <c r="LJ37" s="55">
        <f t="shared" si="47"/>
        <v>0</v>
      </c>
      <c r="LK37" s="55">
        <f t="shared" si="47"/>
        <v>0</v>
      </c>
      <c r="LL37" s="55">
        <f t="shared" si="47"/>
        <v>0</v>
      </c>
      <c r="LM37" s="55">
        <f t="shared" si="47"/>
        <v>0</v>
      </c>
      <c r="LN37" s="55">
        <f t="shared" si="47"/>
        <v>0</v>
      </c>
      <c r="LO37" s="55">
        <f t="shared" si="47"/>
        <v>0</v>
      </c>
      <c r="LP37" s="55">
        <f t="shared" si="47"/>
        <v>0</v>
      </c>
      <c r="LQ37" s="55">
        <f t="shared" si="47"/>
        <v>0</v>
      </c>
      <c r="LR37" s="55">
        <f t="shared" si="47"/>
        <v>0</v>
      </c>
      <c r="LS37" s="55">
        <f t="shared" si="47"/>
        <v>0</v>
      </c>
      <c r="LT37" s="55">
        <f t="shared" si="47"/>
        <v>0</v>
      </c>
      <c r="LU37" s="55">
        <f t="shared" si="47"/>
        <v>0</v>
      </c>
      <c r="LV37" s="55">
        <f t="shared" si="47"/>
        <v>0</v>
      </c>
      <c r="LW37" s="55">
        <f t="shared" si="47"/>
        <v>0</v>
      </c>
      <c r="LX37" s="55">
        <f t="shared" si="47"/>
        <v>0</v>
      </c>
      <c r="LY37" s="55">
        <f t="shared" si="47"/>
        <v>0</v>
      </c>
      <c r="LZ37" s="55">
        <f t="shared" si="47"/>
        <v>0</v>
      </c>
      <c r="MA37" s="55">
        <f t="shared" si="47"/>
        <v>0</v>
      </c>
      <c r="MB37" s="55">
        <f t="shared" si="47"/>
        <v>0</v>
      </c>
      <c r="MC37" s="55">
        <f t="shared" si="47"/>
        <v>0</v>
      </c>
      <c r="MD37" s="55">
        <f t="shared" si="47"/>
        <v>0</v>
      </c>
      <c r="ME37" s="55">
        <f t="shared" si="47"/>
        <v>0</v>
      </c>
      <c r="MF37" s="55">
        <f t="shared" si="47"/>
        <v>0</v>
      </c>
      <c r="MG37" s="55">
        <f t="shared" si="47"/>
        <v>0</v>
      </c>
      <c r="MH37" s="55">
        <f t="shared" si="47"/>
        <v>0</v>
      </c>
      <c r="MI37" s="55">
        <f t="shared" si="47"/>
        <v>0</v>
      </c>
      <c r="MJ37" s="55">
        <f t="shared" si="47"/>
        <v>0</v>
      </c>
      <c r="MK37" s="55">
        <f t="shared" si="47"/>
        <v>0</v>
      </c>
      <c r="ML37" s="55">
        <f t="shared" si="47"/>
        <v>0</v>
      </c>
      <c r="MM37" s="55">
        <f t="shared" si="47"/>
        <v>0</v>
      </c>
      <c r="MN37" s="55">
        <f t="shared" si="47"/>
        <v>0</v>
      </c>
      <c r="MO37" s="55">
        <f t="shared" si="47"/>
        <v>0</v>
      </c>
      <c r="MP37" s="55">
        <f t="shared" si="47"/>
        <v>0</v>
      </c>
      <c r="MQ37" s="55">
        <f t="shared" si="47"/>
        <v>0</v>
      </c>
      <c r="MR37" s="55">
        <f t="shared" ref="MR37:NG37" si="48">SUM(MR38:MR57)</f>
        <v>0</v>
      </c>
      <c r="MS37" s="55">
        <f t="shared" si="48"/>
        <v>0</v>
      </c>
      <c r="MT37" s="55">
        <f t="shared" si="48"/>
        <v>0</v>
      </c>
      <c r="MU37" s="55">
        <f t="shared" si="48"/>
        <v>0</v>
      </c>
      <c r="MV37" s="55">
        <f t="shared" si="48"/>
        <v>0</v>
      </c>
      <c r="MW37" s="55">
        <f t="shared" si="48"/>
        <v>0</v>
      </c>
      <c r="MX37" s="55">
        <f t="shared" si="48"/>
        <v>0</v>
      </c>
      <c r="MY37" s="55">
        <f t="shared" si="48"/>
        <v>0</v>
      </c>
      <c r="MZ37" s="55">
        <f t="shared" si="48"/>
        <v>0</v>
      </c>
      <c r="NA37" s="55">
        <f t="shared" si="48"/>
        <v>0</v>
      </c>
      <c r="NB37" s="55">
        <f t="shared" si="48"/>
        <v>0</v>
      </c>
      <c r="NC37" s="55">
        <f t="shared" si="48"/>
        <v>0</v>
      </c>
      <c r="ND37" s="55">
        <f t="shared" si="48"/>
        <v>0</v>
      </c>
      <c r="NE37" s="55">
        <f t="shared" si="48"/>
        <v>0</v>
      </c>
      <c r="NF37" s="55">
        <f t="shared" si="48"/>
        <v>0</v>
      </c>
      <c r="NG37" s="55">
        <f t="shared" si="48"/>
        <v>0</v>
      </c>
      <c r="NH37" s="55">
        <f>SUM(NH38:NH57)</f>
        <v>0</v>
      </c>
      <c r="NI37" s="55">
        <f>SUM(NI38:NI57)</f>
        <v>0</v>
      </c>
      <c r="NJ37" s="55">
        <f t="shared" ref="NJ37:OO37" si="49">SUM(NJ38:NJ57)</f>
        <v>0</v>
      </c>
      <c r="NK37" s="55">
        <f t="shared" si="49"/>
        <v>0</v>
      </c>
      <c r="NL37" s="55">
        <f t="shared" si="49"/>
        <v>0</v>
      </c>
      <c r="NM37" s="55">
        <f t="shared" si="49"/>
        <v>0</v>
      </c>
      <c r="NN37" s="55">
        <f>SUM(NN38:NN57)</f>
        <v>0</v>
      </c>
      <c r="NO37" s="55">
        <f t="shared" si="49"/>
        <v>0</v>
      </c>
      <c r="NP37" s="55">
        <f t="shared" si="49"/>
        <v>0</v>
      </c>
      <c r="NQ37" s="55">
        <f t="shared" si="49"/>
        <v>0</v>
      </c>
      <c r="NR37" s="55">
        <f t="shared" si="49"/>
        <v>0</v>
      </c>
      <c r="NS37" s="55">
        <f t="shared" si="49"/>
        <v>0</v>
      </c>
      <c r="NT37" s="55">
        <f t="shared" si="49"/>
        <v>0</v>
      </c>
      <c r="NU37" s="55">
        <f t="shared" si="49"/>
        <v>0</v>
      </c>
      <c r="NV37" s="55">
        <f t="shared" si="49"/>
        <v>0</v>
      </c>
      <c r="NW37" s="55">
        <f>SUM(NW38:NW57)</f>
        <v>0</v>
      </c>
      <c r="NX37" s="55">
        <f t="shared" si="49"/>
        <v>0</v>
      </c>
      <c r="NY37" s="55">
        <f t="shared" si="49"/>
        <v>0</v>
      </c>
      <c r="NZ37" s="55">
        <f t="shared" si="49"/>
        <v>0</v>
      </c>
      <c r="OA37" s="55">
        <f t="shared" si="49"/>
        <v>0</v>
      </c>
      <c r="OB37" s="55">
        <f t="shared" si="49"/>
        <v>0</v>
      </c>
      <c r="OC37" s="55">
        <f t="shared" si="49"/>
        <v>0</v>
      </c>
      <c r="OD37" s="55">
        <f t="shared" si="49"/>
        <v>0</v>
      </c>
      <c r="OE37" s="55">
        <f t="shared" si="49"/>
        <v>0</v>
      </c>
      <c r="OF37" s="55">
        <f t="shared" si="49"/>
        <v>0</v>
      </c>
      <c r="OG37" s="55">
        <f t="shared" si="49"/>
        <v>0</v>
      </c>
      <c r="OH37" s="55">
        <f t="shared" si="49"/>
        <v>0</v>
      </c>
      <c r="OI37" s="55">
        <f t="shared" si="49"/>
        <v>0</v>
      </c>
      <c r="OJ37" s="55">
        <f t="shared" si="49"/>
        <v>0</v>
      </c>
      <c r="OK37" s="55">
        <f t="shared" si="49"/>
        <v>0</v>
      </c>
      <c r="OL37" s="55">
        <f t="shared" si="49"/>
        <v>0</v>
      </c>
      <c r="OM37" s="55">
        <f t="shared" si="49"/>
        <v>0</v>
      </c>
      <c r="ON37" s="55">
        <f t="shared" si="49"/>
        <v>0</v>
      </c>
      <c r="OO37" s="55">
        <f t="shared" si="49"/>
        <v>0</v>
      </c>
      <c r="OP37" s="55">
        <f>SUM(OP38:OP57)</f>
        <v>0</v>
      </c>
      <c r="OQ37" s="55">
        <f>SUM(OQ38:OQ57)</f>
        <v>0</v>
      </c>
      <c r="OR37" s="55">
        <f>SUM(OR38:OR57)</f>
        <v>0</v>
      </c>
      <c r="OS37" s="55">
        <f>SUM(OS38:OS57)</f>
        <v>0</v>
      </c>
      <c r="OT37" s="55">
        <f t="shared" ref="OT37:PL37" si="50">SUM(OT38:OT57)</f>
        <v>0</v>
      </c>
      <c r="OU37" s="55">
        <f t="shared" si="50"/>
        <v>0</v>
      </c>
      <c r="OV37" s="55">
        <f t="shared" si="50"/>
        <v>0</v>
      </c>
      <c r="OW37" s="55">
        <f t="shared" si="50"/>
        <v>0</v>
      </c>
      <c r="OX37" s="55">
        <f t="shared" si="50"/>
        <v>0</v>
      </c>
      <c r="OY37" s="55">
        <f t="shared" si="50"/>
        <v>0</v>
      </c>
      <c r="OZ37" s="55">
        <f t="shared" si="50"/>
        <v>0</v>
      </c>
      <c r="PA37" s="55">
        <f t="shared" si="50"/>
        <v>0</v>
      </c>
      <c r="PB37" s="55">
        <f t="shared" si="50"/>
        <v>0</v>
      </c>
      <c r="PC37" s="55">
        <f t="shared" si="50"/>
        <v>0</v>
      </c>
      <c r="PD37" s="55">
        <f t="shared" si="50"/>
        <v>0</v>
      </c>
      <c r="PE37" s="55">
        <f t="shared" si="50"/>
        <v>0</v>
      </c>
      <c r="PF37" s="55">
        <f t="shared" si="50"/>
        <v>0</v>
      </c>
      <c r="PG37" s="55">
        <f t="shared" si="50"/>
        <v>0</v>
      </c>
      <c r="PH37" s="55">
        <f t="shared" si="50"/>
        <v>0</v>
      </c>
      <c r="PI37" s="55">
        <f t="shared" si="50"/>
        <v>0</v>
      </c>
      <c r="PJ37" s="55">
        <f t="shared" si="50"/>
        <v>0</v>
      </c>
      <c r="PK37" s="55">
        <f t="shared" si="50"/>
        <v>0</v>
      </c>
      <c r="PL37" s="55">
        <f t="shared" si="50"/>
        <v>0</v>
      </c>
      <c r="PM37" s="55">
        <f>SUM(PM38:PM57)</f>
        <v>0</v>
      </c>
      <c r="PN37" s="55">
        <f>SUM(PN38:PN57)</f>
        <v>0</v>
      </c>
      <c r="PO37" s="55">
        <f>SUM(PO38:PO57)</f>
        <v>0</v>
      </c>
    </row>
    <row r="38" spans="1:431">
      <c r="A38" s="53" t="s">
        <v>35</v>
      </c>
      <c r="B38" s="56">
        <f t="shared" ref="B38:B57" si="51">SUM(AI38:AT38)/1000</f>
        <v>0</v>
      </c>
      <c r="C38" s="56">
        <f t="shared" ref="C38:C57" si="52">SUM(AU38:BF38)/1000</f>
        <v>0</v>
      </c>
      <c r="D38" s="56">
        <f t="shared" ref="D38:D57" si="53">SUM(BG38:BR38)/1000</f>
        <v>0</v>
      </c>
      <c r="E38" s="56">
        <f t="shared" ref="E38:E57" si="54">SUM(BS38:CD38)/1000</f>
        <v>0</v>
      </c>
      <c r="F38" s="56">
        <f t="shared" ref="F38:F57" si="55">SUM(CE38:CP38)/1000</f>
        <v>0</v>
      </c>
      <c r="G38" s="56">
        <f t="shared" ref="G38:G57" si="56">SUM(CQ38:DB38)/1000</f>
        <v>0</v>
      </c>
      <c r="H38" s="56">
        <f t="shared" ref="H38:H57" si="57">SUM(DC38:DN38)/1000</f>
        <v>0</v>
      </c>
      <c r="I38" s="56">
        <f t="shared" ref="I38:I57" si="58">SUM(DO38:DZ38)/1000</f>
        <v>0</v>
      </c>
      <c r="J38" s="56">
        <f t="shared" ref="J38:J57" si="59">SUM(EA38:EL38)/1000</f>
        <v>0</v>
      </c>
      <c r="K38" s="56">
        <f t="shared" ref="K38:K57" si="60">SUM(EM38:EX38)/1000</f>
        <v>0</v>
      </c>
      <c r="L38" s="56">
        <f t="shared" ref="L38:L57" si="61">SUM(EY38:FJ38)/1000</f>
        <v>0</v>
      </c>
      <c r="M38" s="56">
        <f t="shared" ref="M38:M57" si="62">SUM(FK38:FV38)/1000</f>
        <v>0</v>
      </c>
      <c r="N38" s="56">
        <f t="shared" ref="N38:N57" si="63">SUM(FW38:GH38)/1000</f>
        <v>0</v>
      </c>
      <c r="O38" s="56">
        <f t="shared" ref="O38:O57" si="64">SUM(GI38:GT38)/1000</f>
        <v>0</v>
      </c>
      <c r="P38" s="56">
        <f t="shared" ref="P38:P57" si="65">SUM(GU38:HF38)/1000</f>
        <v>0</v>
      </c>
      <c r="Q38" s="56">
        <f t="shared" ref="Q38:Q57" si="66">SUM(HG38:HR38)/1000</f>
        <v>0</v>
      </c>
      <c r="R38" s="56">
        <f t="shared" ref="R38:R57" si="67">SUM(HS38:ID38)/1000</f>
        <v>0</v>
      </c>
      <c r="S38" s="56">
        <f t="shared" ref="S38:S57" si="68">SUM(IE38:IP38)/1000</f>
        <v>0</v>
      </c>
      <c r="T38" s="56">
        <f t="shared" ref="T38:T57" si="69">SUM(IQ38:JB38)/1000</f>
        <v>0</v>
      </c>
      <c r="U38" s="56">
        <f t="shared" ref="U38:U57" si="70">SUM(JC38:JN38)/1000</f>
        <v>0</v>
      </c>
      <c r="V38" s="56">
        <f t="shared" ref="V38:V57" si="71">SUM(JO38:JZ38)/1000</f>
        <v>0</v>
      </c>
      <c r="W38" s="56">
        <f t="shared" ref="W38:W57" si="72">SUM(KA38:KL38)/1000</f>
        <v>0</v>
      </c>
      <c r="X38" s="56">
        <f t="shared" ref="X38:X57" si="73">SUM(KM38:KX38)/1000</f>
        <v>0</v>
      </c>
      <c r="Y38" s="56">
        <f t="shared" ref="Y38:Y57" si="74">SUM(KY38:LJ38)/1000</f>
        <v>0</v>
      </c>
      <c r="Z38" s="56">
        <f t="shared" ref="Z38:Z57" si="75">SUM(LK38:LV38)/1000</f>
        <v>0</v>
      </c>
      <c r="AA38" s="56">
        <f t="shared" ref="AA38:AA57" si="76">SUM(LW38:MH38)/1000</f>
        <v>0</v>
      </c>
      <c r="AB38" s="56">
        <f t="shared" ref="AB38:AB57" si="77">SUM(MI38:MT38)/1000</f>
        <v>0</v>
      </c>
      <c r="AC38" s="56">
        <f t="shared" ref="AC38:AC57" si="78">SUM(MU38:NF38)/1000</f>
        <v>0</v>
      </c>
      <c r="AD38" s="56">
        <f t="shared" ref="AD38:AD57" si="79">SUM(NG38:NR38)/1000</f>
        <v>0</v>
      </c>
      <c r="AE38" s="56">
        <f t="shared" ref="AE38:AE57" si="80">SUM(NS38:OD38)/1000</f>
        <v>0</v>
      </c>
      <c r="AF38" s="56">
        <f t="shared" ref="AF38:AF57" si="81">SUM(OE38:OP38)/1000</f>
        <v>0</v>
      </c>
      <c r="AG38" s="56"/>
      <c r="AH38" s="53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R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  <c r="ML38" s="57"/>
      <c r="MM38" s="57"/>
      <c r="MN38" s="57"/>
      <c r="MO38" s="57"/>
      <c r="MP38" s="57"/>
      <c r="MQ38" s="57"/>
      <c r="MR38" s="57"/>
      <c r="MS38" s="57"/>
      <c r="MT38" s="57"/>
      <c r="MU38" s="57"/>
      <c r="MV38" s="57"/>
      <c r="MW38" s="57"/>
      <c r="MX38" s="57"/>
      <c r="MY38" s="57"/>
      <c r="MZ38" s="57"/>
      <c r="NA38" s="57"/>
      <c r="NB38" s="57"/>
      <c r="NC38" s="57"/>
      <c r="ND38" s="57"/>
      <c r="NE38" s="57"/>
      <c r="NF38" s="57"/>
      <c r="NG38" s="57"/>
      <c r="NH38" s="57"/>
      <c r="NI38" s="57"/>
      <c r="NJ38" s="57"/>
      <c r="NK38" s="57"/>
      <c r="NL38" s="57"/>
      <c r="NM38" s="57"/>
      <c r="NN38" s="55"/>
      <c r="NO38" s="57"/>
      <c r="NP38" s="57"/>
      <c r="NQ38" s="57"/>
      <c r="NR38" s="57"/>
      <c r="NS38" s="57"/>
      <c r="NT38" s="57"/>
      <c r="NU38" s="57"/>
      <c r="NV38" s="57"/>
      <c r="NW38" s="55"/>
      <c r="NX38" s="57"/>
      <c r="NY38" s="57"/>
      <c r="NZ38" s="57"/>
      <c r="OA38" s="57"/>
      <c r="OB38" s="57"/>
      <c r="OC38" s="57"/>
      <c r="OD38" s="57"/>
      <c r="OE38" s="57"/>
      <c r="OF38" s="57"/>
      <c r="OG38" s="57"/>
      <c r="OH38" s="57"/>
      <c r="OI38" s="57"/>
      <c r="OJ38" s="57"/>
      <c r="OK38" s="57"/>
      <c r="OL38" s="57"/>
      <c r="OM38" s="57"/>
      <c r="ON38" s="57"/>
      <c r="OO38" s="57"/>
      <c r="OP38" s="57"/>
      <c r="OQ38" s="57"/>
      <c r="OR38" s="57"/>
      <c r="OS38" s="57"/>
      <c r="OT38" s="57"/>
      <c r="OU38" s="57"/>
      <c r="OV38" s="57"/>
      <c r="OW38" s="57"/>
      <c r="OX38" s="57"/>
      <c r="OY38" s="57"/>
      <c r="OZ38" s="57"/>
      <c r="PA38" s="57"/>
      <c r="PB38" s="57"/>
      <c r="PC38" s="57"/>
      <c r="PD38" s="57"/>
      <c r="PE38" s="57"/>
      <c r="PF38" s="57"/>
      <c r="PG38" s="57"/>
      <c r="PH38" s="57"/>
      <c r="PI38" s="57"/>
      <c r="PJ38" s="57"/>
      <c r="PK38" s="57"/>
      <c r="PL38" s="57"/>
      <c r="PM38" s="57"/>
      <c r="PN38" s="57"/>
      <c r="PO38" s="57"/>
    </row>
    <row r="39" spans="1:431">
      <c r="A39" s="53" t="s">
        <v>36</v>
      </c>
      <c r="B39" s="56">
        <f t="shared" si="51"/>
        <v>0</v>
      </c>
      <c r="C39" s="56">
        <f t="shared" si="52"/>
        <v>0</v>
      </c>
      <c r="D39" s="56">
        <f t="shared" si="53"/>
        <v>0</v>
      </c>
      <c r="E39" s="56">
        <f t="shared" si="54"/>
        <v>0</v>
      </c>
      <c r="F39" s="56">
        <f t="shared" si="55"/>
        <v>0</v>
      </c>
      <c r="G39" s="56">
        <f t="shared" si="56"/>
        <v>0</v>
      </c>
      <c r="H39" s="56">
        <f t="shared" si="57"/>
        <v>0</v>
      </c>
      <c r="I39" s="56">
        <f t="shared" si="58"/>
        <v>0</v>
      </c>
      <c r="J39" s="56">
        <f t="shared" si="59"/>
        <v>0</v>
      </c>
      <c r="K39" s="56">
        <f t="shared" si="60"/>
        <v>0</v>
      </c>
      <c r="L39" s="56">
        <f t="shared" si="61"/>
        <v>0</v>
      </c>
      <c r="M39" s="56">
        <f t="shared" si="62"/>
        <v>0</v>
      </c>
      <c r="N39" s="56">
        <f t="shared" si="63"/>
        <v>0</v>
      </c>
      <c r="O39" s="56">
        <f t="shared" si="64"/>
        <v>0</v>
      </c>
      <c r="P39" s="56">
        <f t="shared" si="65"/>
        <v>0</v>
      </c>
      <c r="Q39" s="56">
        <f t="shared" si="66"/>
        <v>0</v>
      </c>
      <c r="R39" s="56">
        <f t="shared" si="67"/>
        <v>0</v>
      </c>
      <c r="S39" s="56">
        <f t="shared" si="68"/>
        <v>0</v>
      </c>
      <c r="T39" s="56">
        <f t="shared" si="69"/>
        <v>0</v>
      </c>
      <c r="U39" s="56">
        <f t="shared" si="70"/>
        <v>0</v>
      </c>
      <c r="V39" s="56">
        <f t="shared" si="71"/>
        <v>0</v>
      </c>
      <c r="W39" s="56">
        <f t="shared" si="72"/>
        <v>0</v>
      </c>
      <c r="X39" s="56">
        <f t="shared" si="73"/>
        <v>0</v>
      </c>
      <c r="Y39" s="56">
        <f t="shared" si="74"/>
        <v>0</v>
      </c>
      <c r="Z39" s="56">
        <f t="shared" si="75"/>
        <v>0</v>
      </c>
      <c r="AA39" s="56">
        <f t="shared" si="76"/>
        <v>0</v>
      </c>
      <c r="AB39" s="56">
        <f t="shared" si="77"/>
        <v>0</v>
      </c>
      <c r="AC39" s="56">
        <f t="shared" si="78"/>
        <v>0</v>
      </c>
      <c r="AD39" s="56">
        <f t="shared" si="79"/>
        <v>0</v>
      </c>
      <c r="AE39" s="56">
        <f t="shared" si="80"/>
        <v>0</v>
      </c>
      <c r="AF39" s="56">
        <f t="shared" si="81"/>
        <v>0</v>
      </c>
      <c r="AG39" s="56"/>
      <c r="AH39" s="53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  <c r="KN39" s="57"/>
      <c r="KO39" s="57"/>
      <c r="KP39" s="57"/>
      <c r="KQ39" s="57"/>
      <c r="KR39" s="57"/>
      <c r="KS39" s="57"/>
      <c r="KT39" s="57"/>
      <c r="KU39" s="57"/>
      <c r="KV39" s="57"/>
      <c r="KW39" s="57"/>
      <c r="KX39" s="57"/>
      <c r="KY39" s="57"/>
      <c r="KZ39" s="57"/>
      <c r="LA39" s="57"/>
      <c r="LB39" s="57"/>
      <c r="LC39" s="57"/>
      <c r="LD39" s="57"/>
      <c r="LE39" s="57"/>
      <c r="LF39" s="57"/>
      <c r="LG39" s="57"/>
      <c r="LH39" s="57"/>
      <c r="LI39" s="57"/>
      <c r="LJ39" s="57"/>
      <c r="LK39" s="57"/>
      <c r="LL39" s="57"/>
      <c r="LM39" s="57"/>
      <c r="LN39" s="57"/>
      <c r="LO39" s="57"/>
      <c r="LP39" s="57"/>
      <c r="LQ39" s="57"/>
      <c r="LR39" s="57"/>
      <c r="LS39" s="57"/>
      <c r="LT39" s="57"/>
      <c r="LU39" s="57"/>
      <c r="LV39" s="57"/>
      <c r="LW39" s="57"/>
      <c r="LX39" s="57"/>
      <c r="LY39" s="57"/>
      <c r="LZ39" s="57"/>
      <c r="MA39" s="57"/>
      <c r="MB39" s="57"/>
      <c r="MC39" s="57"/>
      <c r="MD39" s="57"/>
      <c r="ME39" s="57"/>
      <c r="MF39" s="57"/>
      <c r="MG39" s="57"/>
      <c r="MH39" s="57"/>
      <c r="MI39" s="57"/>
      <c r="MJ39" s="57"/>
      <c r="MK39" s="57"/>
      <c r="ML39" s="57"/>
      <c r="MM39" s="57"/>
      <c r="MN39" s="57"/>
      <c r="MO39" s="57"/>
      <c r="MP39" s="57"/>
      <c r="MQ39" s="57"/>
      <c r="MR39" s="57"/>
      <c r="MS39" s="57"/>
      <c r="MT39" s="57"/>
      <c r="MU39" s="57"/>
      <c r="MV39" s="57"/>
      <c r="MW39" s="57"/>
      <c r="MX39" s="57"/>
      <c r="MY39" s="57"/>
      <c r="MZ39" s="57"/>
      <c r="NA39" s="57"/>
      <c r="NB39" s="57"/>
      <c r="NC39" s="57"/>
      <c r="ND39" s="57"/>
      <c r="NE39" s="57"/>
      <c r="NF39" s="57"/>
      <c r="NG39" s="57"/>
      <c r="NH39" s="57"/>
      <c r="NI39" s="57"/>
      <c r="NJ39" s="57"/>
      <c r="NK39" s="57"/>
      <c r="NL39" s="57"/>
      <c r="NM39" s="57"/>
      <c r="NN39" s="55"/>
      <c r="NO39" s="57"/>
      <c r="NP39" s="57"/>
      <c r="NQ39" s="57"/>
      <c r="NR39" s="57"/>
      <c r="NS39" s="57"/>
      <c r="NT39" s="57"/>
      <c r="NU39" s="57"/>
      <c r="NV39" s="57"/>
      <c r="NW39" s="55"/>
      <c r="NX39" s="57"/>
      <c r="NY39" s="57"/>
      <c r="NZ39" s="57"/>
      <c r="OA39" s="57"/>
      <c r="OB39" s="57"/>
      <c r="OC39" s="57"/>
      <c r="OD39" s="57"/>
      <c r="OE39" s="57"/>
      <c r="OF39" s="57"/>
      <c r="OG39" s="57"/>
      <c r="OH39" s="57"/>
      <c r="OI39" s="57"/>
      <c r="OJ39" s="57"/>
      <c r="OK39" s="57"/>
      <c r="OL39" s="57"/>
      <c r="OM39" s="57"/>
      <c r="ON39" s="57"/>
      <c r="OO39" s="57"/>
      <c r="OP39" s="57"/>
      <c r="OQ39" s="57"/>
      <c r="OR39" s="57"/>
      <c r="OS39" s="57"/>
      <c r="OT39" s="57"/>
      <c r="OU39" s="57"/>
      <c r="OV39" s="57"/>
      <c r="OW39" s="57"/>
      <c r="OX39" s="57"/>
      <c r="OY39" s="57"/>
      <c r="OZ39" s="57"/>
      <c r="PA39" s="57"/>
      <c r="PB39" s="57"/>
      <c r="PC39" s="57"/>
      <c r="PD39" s="57"/>
      <c r="PE39" s="57"/>
      <c r="PF39" s="57"/>
      <c r="PG39" s="57"/>
      <c r="PH39" s="57"/>
      <c r="PI39" s="57"/>
      <c r="PJ39" s="57"/>
      <c r="PK39" s="57"/>
      <c r="PL39" s="57"/>
      <c r="PM39" s="57"/>
      <c r="PN39" s="57"/>
      <c r="PO39" s="57"/>
    </row>
    <row r="40" spans="1:431">
      <c r="A40" s="53" t="s">
        <v>37</v>
      </c>
      <c r="B40" s="56">
        <f t="shared" si="51"/>
        <v>0</v>
      </c>
      <c r="C40" s="56">
        <f t="shared" si="52"/>
        <v>0</v>
      </c>
      <c r="D40" s="56">
        <f t="shared" si="53"/>
        <v>0</v>
      </c>
      <c r="E40" s="56">
        <f t="shared" si="54"/>
        <v>0</v>
      </c>
      <c r="F40" s="56">
        <f t="shared" si="55"/>
        <v>0</v>
      </c>
      <c r="G40" s="56">
        <f t="shared" si="56"/>
        <v>0</v>
      </c>
      <c r="H40" s="56">
        <f t="shared" si="57"/>
        <v>0</v>
      </c>
      <c r="I40" s="56">
        <f t="shared" si="58"/>
        <v>0</v>
      </c>
      <c r="J40" s="56">
        <f t="shared" si="59"/>
        <v>0</v>
      </c>
      <c r="K40" s="56">
        <f t="shared" si="60"/>
        <v>0</v>
      </c>
      <c r="L40" s="56">
        <f t="shared" si="61"/>
        <v>0</v>
      </c>
      <c r="M40" s="56">
        <f t="shared" si="62"/>
        <v>0</v>
      </c>
      <c r="N40" s="56">
        <f t="shared" si="63"/>
        <v>0</v>
      </c>
      <c r="O40" s="56">
        <f t="shared" si="64"/>
        <v>0</v>
      </c>
      <c r="P40" s="56">
        <f t="shared" si="65"/>
        <v>0</v>
      </c>
      <c r="Q40" s="56">
        <f t="shared" si="66"/>
        <v>0</v>
      </c>
      <c r="R40" s="56">
        <f t="shared" si="67"/>
        <v>0</v>
      </c>
      <c r="S40" s="56">
        <f t="shared" si="68"/>
        <v>0</v>
      </c>
      <c r="T40" s="56">
        <f t="shared" si="69"/>
        <v>0</v>
      </c>
      <c r="U40" s="56">
        <f t="shared" si="70"/>
        <v>0</v>
      </c>
      <c r="V40" s="56">
        <f t="shared" si="71"/>
        <v>0</v>
      </c>
      <c r="W40" s="56">
        <f t="shared" si="72"/>
        <v>0</v>
      </c>
      <c r="X40" s="56">
        <f t="shared" si="73"/>
        <v>0</v>
      </c>
      <c r="Y40" s="56">
        <f t="shared" si="74"/>
        <v>0</v>
      </c>
      <c r="Z40" s="56">
        <f t="shared" si="75"/>
        <v>0</v>
      </c>
      <c r="AA40" s="56">
        <f t="shared" si="76"/>
        <v>0</v>
      </c>
      <c r="AB40" s="56">
        <f t="shared" si="77"/>
        <v>0</v>
      </c>
      <c r="AC40" s="56">
        <f t="shared" si="78"/>
        <v>0</v>
      </c>
      <c r="AD40" s="56">
        <f t="shared" si="79"/>
        <v>0</v>
      </c>
      <c r="AE40" s="56">
        <f t="shared" si="80"/>
        <v>0</v>
      </c>
      <c r="AF40" s="56">
        <f t="shared" si="81"/>
        <v>0</v>
      </c>
      <c r="AG40" s="56"/>
      <c r="AH40" s="53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7"/>
      <c r="NK40" s="57"/>
      <c r="NL40" s="57"/>
      <c r="NM40" s="57"/>
      <c r="NN40" s="55"/>
      <c r="NO40" s="57"/>
      <c r="NP40" s="57"/>
      <c r="NQ40" s="57"/>
      <c r="NR40" s="57"/>
      <c r="NS40" s="57"/>
      <c r="NT40" s="57"/>
      <c r="NU40" s="57"/>
      <c r="NV40" s="57"/>
      <c r="NW40" s="55"/>
      <c r="NX40" s="57"/>
      <c r="NY40" s="57"/>
      <c r="NZ40" s="57"/>
      <c r="OA40" s="57"/>
      <c r="OB40" s="57"/>
      <c r="OC40" s="57"/>
      <c r="OD40" s="57"/>
      <c r="OE40" s="57"/>
      <c r="OF40" s="57"/>
      <c r="OG40" s="57"/>
      <c r="OH40" s="57"/>
      <c r="OI40" s="57"/>
      <c r="OJ40" s="57"/>
      <c r="OK40" s="57"/>
      <c r="OL40" s="57"/>
      <c r="OM40" s="57"/>
      <c r="ON40" s="57"/>
      <c r="OO40" s="57"/>
      <c r="OP40" s="57"/>
      <c r="OQ40" s="57"/>
      <c r="OR40" s="57"/>
      <c r="OS40" s="57"/>
      <c r="OT40" s="57"/>
      <c r="OU40" s="57"/>
      <c r="OV40" s="57"/>
      <c r="OW40" s="57"/>
      <c r="OX40" s="57"/>
      <c r="OY40" s="57"/>
      <c r="OZ40" s="57"/>
      <c r="PA40" s="57"/>
      <c r="PB40" s="57"/>
      <c r="PC40" s="57"/>
      <c r="PD40" s="57"/>
      <c r="PE40" s="57"/>
      <c r="PF40" s="57"/>
      <c r="PG40" s="57"/>
      <c r="PH40" s="57"/>
      <c r="PI40" s="57"/>
      <c r="PJ40" s="57"/>
      <c r="PK40" s="57"/>
      <c r="PL40" s="57"/>
      <c r="PM40" s="57"/>
      <c r="PN40" s="57"/>
      <c r="PO40" s="57"/>
    </row>
    <row r="41" spans="1:431">
      <c r="A41" s="53" t="s">
        <v>38</v>
      </c>
      <c r="B41" s="56">
        <f t="shared" si="51"/>
        <v>0</v>
      </c>
      <c r="C41" s="56">
        <f t="shared" si="52"/>
        <v>0</v>
      </c>
      <c r="D41" s="56">
        <f t="shared" si="53"/>
        <v>0</v>
      </c>
      <c r="E41" s="56">
        <f t="shared" si="54"/>
        <v>0</v>
      </c>
      <c r="F41" s="56">
        <f t="shared" si="55"/>
        <v>0</v>
      </c>
      <c r="G41" s="56">
        <f t="shared" si="56"/>
        <v>0</v>
      </c>
      <c r="H41" s="56">
        <f t="shared" si="57"/>
        <v>0</v>
      </c>
      <c r="I41" s="56">
        <f t="shared" si="58"/>
        <v>0</v>
      </c>
      <c r="J41" s="56">
        <f t="shared" si="59"/>
        <v>0</v>
      </c>
      <c r="K41" s="56">
        <f t="shared" si="60"/>
        <v>0</v>
      </c>
      <c r="L41" s="56">
        <f t="shared" si="61"/>
        <v>0</v>
      </c>
      <c r="M41" s="56">
        <f t="shared" si="62"/>
        <v>0</v>
      </c>
      <c r="N41" s="56">
        <f t="shared" si="63"/>
        <v>0</v>
      </c>
      <c r="O41" s="56">
        <f t="shared" si="64"/>
        <v>0</v>
      </c>
      <c r="P41" s="56">
        <f t="shared" si="65"/>
        <v>0</v>
      </c>
      <c r="Q41" s="56">
        <f t="shared" si="66"/>
        <v>0</v>
      </c>
      <c r="R41" s="56">
        <f t="shared" si="67"/>
        <v>0</v>
      </c>
      <c r="S41" s="56">
        <f t="shared" si="68"/>
        <v>0</v>
      </c>
      <c r="T41" s="56">
        <f t="shared" si="69"/>
        <v>0</v>
      </c>
      <c r="U41" s="56">
        <f t="shared" si="70"/>
        <v>0</v>
      </c>
      <c r="V41" s="56">
        <f t="shared" si="71"/>
        <v>0</v>
      </c>
      <c r="W41" s="56">
        <f t="shared" si="72"/>
        <v>0</v>
      </c>
      <c r="X41" s="56">
        <f t="shared" si="73"/>
        <v>0</v>
      </c>
      <c r="Y41" s="56">
        <f t="shared" si="74"/>
        <v>0</v>
      </c>
      <c r="Z41" s="56">
        <f t="shared" si="75"/>
        <v>0</v>
      </c>
      <c r="AA41" s="56">
        <f t="shared" si="76"/>
        <v>0</v>
      </c>
      <c r="AB41" s="56">
        <f t="shared" si="77"/>
        <v>0</v>
      </c>
      <c r="AC41" s="56">
        <f t="shared" si="78"/>
        <v>0</v>
      </c>
      <c r="AD41" s="56">
        <f t="shared" si="79"/>
        <v>0</v>
      </c>
      <c r="AE41" s="56">
        <f t="shared" si="80"/>
        <v>0</v>
      </c>
      <c r="AF41" s="56">
        <f t="shared" si="81"/>
        <v>0</v>
      </c>
      <c r="AG41" s="56"/>
      <c r="AH41" s="53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  <c r="KN41" s="57"/>
      <c r="KO41" s="57"/>
      <c r="KP41" s="57"/>
      <c r="KQ41" s="57"/>
      <c r="KR41" s="57"/>
      <c r="KS41" s="57"/>
      <c r="KT41" s="57"/>
      <c r="KU41" s="57"/>
      <c r="KV41" s="57"/>
      <c r="KW41" s="57"/>
      <c r="KX41" s="57"/>
      <c r="KY41" s="57"/>
      <c r="KZ41" s="57"/>
      <c r="LA41" s="57"/>
      <c r="LB41" s="57"/>
      <c r="LC41" s="57"/>
      <c r="LD41" s="57"/>
      <c r="LE41" s="57"/>
      <c r="LF41" s="57"/>
      <c r="LG41" s="57"/>
      <c r="LH41" s="57"/>
      <c r="LI41" s="57"/>
      <c r="LJ41" s="57"/>
      <c r="LK41" s="57"/>
      <c r="LL41" s="57"/>
      <c r="LM41" s="57"/>
      <c r="LN41" s="57"/>
      <c r="LO41" s="57"/>
      <c r="LP41" s="57"/>
      <c r="LQ41" s="57"/>
      <c r="LR41" s="57"/>
      <c r="LS41" s="57"/>
      <c r="LT41" s="57"/>
      <c r="LU41" s="57"/>
      <c r="LV41" s="57"/>
      <c r="LW41" s="57"/>
      <c r="LX41" s="57"/>
      <c r="LY41" s="57"/>
      <c r="LZ41" s="57"/>
      <c r="MA41" s="57"/>
      <c r="MB41" s="57"/>
      <c r="MC41" s="57"/>
      <c r="MD41" s="57"/>
      <c r="ME41" s="57"/>
      <c r="MF41" s="57"/>
      <c r="MG41" s="57"/>
      <c r="MH41" s="57"/>
      <c r="MI41" s="57"/>
      <c r="MJ41" s="57"/>
      <c r="MK41" s="57"/>
      <c r="ML41" s="57"/>
      <c r="MM41" s="57"/>
      <c r="MN41" s="57"/>
      <c r="MO41" s="57"/>
      <c r="MP41" s="57"/>
      <c r="MQ41" s="57"/>
      <c r="MR41" s="57"/>
      <c r="MS41" s="57"/>
      <c r="MT41" s="57"/>
      <c r="MU41" s="57"/>
      <c r="MV41" s="57"/>
      <c r="MW41" s="57"/>
      <c r="MX41" s="57"/>
      <c r="MY41" s="57"/>
      <c r="MZ41" s="57"/>
      <c r="NA41" s="57"/>
      <c r="NB41" s="57"/>
      <c r="NC41" s="57"/>
      <c r="ND41" s="57"/>
      <c r="NE41" s="57"/>
      <c r="NF41" s="57"/>
      <c r="NG41" s="57"/>
      <c r="NH41" s="57"/>
      <c r="NI41" s="57"/>
      <c r="NJ41" s="57"/>
      <c r="NK41" s="57"/>
      <c r="NL41" s="57"/>
      <c r="NM41" s="57"/>
      <c r="NN41" s="55"/>
      <c r="NO41" s="57"/>
      <c r="NP41" s="57"/>
      <c r="NQ41" s="57"/>
      <c r="NR41" s="57"/>
      <c r="NS41" s="57"/>
      <c r="NT41" s="57"/>
      <c r="NU41" s="57"/>
      <c r="NV41" s="57"/>
      <c r="NW41" s="55"/>
      <c r="NX41" s="57"/>
      <c r="NY41" s="57"/>
      <c r="NZ41" s="57"/>
      <c r="OA41" s="57"/>
      <c r="OB41" s="57"/>
      <c r="OC41" s="57"/>
      <c r="OD41" s="57"/>
      <c r="OE41" s="57"/>
      <c r="OF41" s="57"/>
      <c r="OG41" s="57"/>
      <c r="OH41" s="57"/>
      <c r="OI41" s="57"/>
      <c r="OJ41" s="57"/>
      <c r="OK41" s="57"/>
      <c r="OL41" s="57"/>
      <c r="OM41" s="57"/>
      <c r="ON41" s="57"/>
      <c r="OO41" s="57"/>
      <c r="OP41" s="57"/>
      <c r="OQ41" s="57"/>
      <c r="OR41" s="57"/>
      <c r="OS41" s="57"/>
      <c r="OT41" s="57"/>
      <c r="OU41" s="57"/>
      <c r="OV41" s="57"/>
      <c r="OW41" s="57"/>
      <c r="OX41" s="57"/>
      <c r="OY41" s="57"/>
      <c r="OZ41" s="57"/>
      <c r="PA41" s="57"/>
      <c r="PB41" s="57"/>
      <c r="PC41" s="57"/>
      <c r="PD41" s="57"/>
      <c r="PE41" s="57"/>
      <c r="PF41" s="57"/>
      <c r="PG41" s="57"/>
      <c r="PH41" s="57"/>
      <c r="PI41" s="57"/>
      <c r="PJ41" s="57"/>
      <c r="PK41" s="57"/>
      <c r="PL41" s="57"/>
      <c r="PM41" s="57"/>
      <c r="PN41" s="57"/>
      <c r="PO41" s="57"/>
    </row>
    <row r="42" spans="1:431">
      <c r="A42" s="53" t="s">
        <v>39</v>
      </c>
      <c r="B42" s="56">
        <f t="shared" si="51"/>
        <v>0</v>
      </c>
      <c r="C42" s="56">
        <f t="shared" si="52"/>
        <v>0</v>
      </c>
      <c r="D42" s="56">
        <f t="shared" si="53"/>
        <v>0</v>
      </c>
      <c r="E42" s="56">
        <f t="shared" si="54"/>
        <v>0</v>
      </c>
      <c r="F42" s="56">
        <f t="shared" si="55"/>
        <v>0</v>
      </c>
      <c r="G42" s="56">
        <f t="shared" si="56"/>
        <v>0</v>
      </c>
      <c r="H42" s="56">
        <f t="shared" si="57"/>
        <v>0</v>
      </c>
      <c r="I42" s="56">
        <f t="shared" si="58"/>
        <v>0</v>
      </c>
      <c r="J42" s="56">
        <f t="shared" si="59"/>
        <v>0</v>
      </c>
      <c r="K42" s="56">
        <f t="shared" si="60"/>
        <v>0</v>
      </c>
      <c r="L42" s="56">
        <f t="shared" si="61"/>
        <v>0</v>
      </c>
      <c r="M42" s="56">
        <f t="shared" si="62"/>
        <v>0</v>
      </c>
      <c r="N42" s="56">
        <f t="shared" si="63"/>
        <v>0</v>
      </c>
      <c r="O42" s="56">
        <f t="shared" si="64"/>
        <v>0</v>
      </c>
      <c r="P42" s="56">
        <f t="shared" si="65"/>
        <v>0</v>
      </c>
      <c r="Q42" s="56">
        <f t="shared" si="66"/>
        <v>0</v>
      </c>
      <c r="R42" s="56">
        <f t="shared" si="67"/>
        <v>0</v>
      </c>
      <c r="S42" s="56">
        <f t="shared" si="68"/>
        <v>0</v>
      </c>
      <c r="T42" s="56">
        <f t="shared" si="69"/>
        <v>0</v>
      </c>
      <c r="U42" s="56">
        <f t="shared" si="70"/>
        <v>0</v>
      </c>
      <c r="V42" s="56">
        <f t="shared" si="71"/>
        <v>0</v>
      </c>
      <c r="W42" s="56">
        <f t="shared" si="72"/>
        <v>0</v>
      </c>
      <c r="X42" s="56">
        <f t="shared" si="73"/>
        <v>0</v>
      </c>
      <c r="Y42" s="56">
        <f t="shared" si="74"/>
        <v>0</v>
      </c>
      <c r="Z42" s="56">
        <f t="shared" si="75"/>
        <v>0</v>
      </c>
      <c r="AA42" s="56">
        <f t="shared" si="76"/>
        <v>0</v>
      </c>
      <c r="AB42" s="56">
        <f t="shared" si="77"/>
        <v>0</v>
      </c>
      <c r="AC42" s="56">
        <f t="shared" si="78"/>
        <v>0</v>
      </c>
      <c r="AD42" s="56">
        <f t="shared" si="79"/>
        <v>0</v>
      </c>
      <c r="AE42" s="56">
        <f t="shared" si="80"/>
        <v>0</v>
      </c>
      <c r="AF42" s="56">
        <f t="shared" si="81"/>
        <v>0</v>
      </c>
      <c r="AG42" s="56"/>
      <c r="AH42" s="53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5"/>
      <c r="NO42" s="57"/>
      <c r="NP42" s="57"/>
      <c r="NQ42" s="57"/>
      <c r="NR42" s="57"/>
      <c r="NS42" s="57"/>
      <c r="NT42" s="57"/>
      <c r="NU42" s="57"/>
      <c r="NV42" s="57"/>
      <c r="NW42" s="55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7"/>
      <c r="OT42" s="57"/>
      <c r="OU42" s="57"/>
      <c r="OV42" s="57"/>
      <c r="OW42" s="57"/>
      <c r="OX42" s="57"/>
      <c r="OY42" s="57"/>
      <c r="OZ42" s="57"/>
      <c r="PA42" s="57"/>
      <c r="PB42" s="57"/>
      <c r="PC42" s="57"/>
      <c r="PD42" s="57"/>
      <c r="PE42" s="57"/>
      <c r="PF42" s="57"/>
      <c r="PG42" s="57"/>
      <c r="PH42" s="57"/>
      <c r="PI42" s="57"/>
      <c r="PJ42" s="57"/>
      <c r="PK42" s="57"/>
      <c r="PL42" s="57"/>
      <c r="PM42" s="57"/>
      <c r="PN42" s="57"/>
      <c r="PO42" s="57"/>
    </row>
    <row r="43" spans="1:431">
      <c r="A43" s="53" t="s">
        <v>40</v>
      </c>
      <c r="B43" s="56">
        <f t="shared" si="51"/>
        <v>0</v>
      </c>
      <c r="C43" s="56">
        <f t="shared" si="52"/>
        <v>0</v>
      </c>
      <c r="D43" s="56">
        <f t="shared" si="53"/>
        <v>0</v>
      </c>
      <c r="E43" s="56">
        <f t="shared" si="54"/>
        <v>0</v>
      </c>
      <c r="F43" s="56">
        <f t="shared" si="55"/>
        <v>0</v>
      </c>
      <c r="G43" s="56">
        <f t="shared" si="56"/>
        <v>0</v>
      </c>
      <c r="H43" s="56">
        <f t="shared" si="57"/>
        <v>0</v>
      </c>
      <c r="I43" s="56">
        <f t="shared" si="58"/>
        <v>0</v>
      </c>
      <c r="J43" s="56">
        <f t="shared" si="59"/>
        <v>0</v>
      </c>
      <c r="K43" s="56">
        <f t="shared" si="60"/>
        <v>0</v>
      </c>
      <c r="L43" s="56">
        <f t="shared" si="61"/>
        <v>0</v>
      </c>
      <c r="M43" s="56">
        <f t="shared" si="62"/>
        <v>0</v>
      </c>
      <c r="N43" s="56">
        <f t="shared" si="63"/>
        <v>0</v>
      </c>
      <c r="O43" s="56">
        <f t="shared" si="64"/>
        <v>0</v>
      </c>
      <c r="P43" s="56">
        <f t="shared" si="65"/>
        <v>0</v>
      </c>
      <c r="Q43" s="56">
        <f t="shared" si="66"/>
        <v>0</v>
      </c>
      <c r="R43" s="56">
        <f t="shared" si="67"/>
        <v>0</v>
      </c>
      <c r="S43" s="56">
        <f t="shared" si="68"/>
        <v>0</v>
      </c>
      <c r="T43" s="56">
        <f t="shared" si="69"/>
        <v>0</v>
      </c>
      <c r="U43" s="56">
        <f t="shared" si="70"/>
        <v>0</v>
      </c>
      <c r="V43" s="56">
        <f t="shared" si="71"/>
        <v>0</v>
      </c>
      <c r="W43" s="56">
        <f t="shared" si="72"/>
        <v>0</v>
      </c>
      <c r="X43" s="56">
        <f t="shared" si="73"/>
        <v>0</v>
      </c>
      <c r="Y43" s="56">
        <f t="shared" si="74"/>
        <v>0</v>
      </c>
      <c r="Z43" s="56">
        <f t="shared" si="75"/>
        <v>0</v>
      </c>
      <c r="AA43" s="56">
        <f t="shared" si="76"/>
        <v>0</v>
      </c>
      <c r="AB43" s="56">
        <f t="shared" si="77"/>
        <v>0</v>
      </c>
      <c r="AC43" s="56">
        <f t="shared" si="78"/>
        <v>0</v>
      </c>
      <c r="AD43" s="56">
        <f t="shared" si="79"/>
        <v>0</v>
      </c>
      <c r="AE43" s="56">
        <f t="shared" si="80"/>
        <v>0</v>
      </c>
      <c r="AF43" s="56">
        <f t="shared" si="81"/>
        <v>0</v>
      </c>
      <c r="AG43" s="56"/>
      <c r="AH43" s="53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R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  <c r="ML43" s="57"/>
      <c r="MM43" s="57"/>
      <c r="MN43" s="57"/>
      <c r="MO43" s="57"/>
      <c r="MP43" s="57"/>
      <c r="MQ43" s="57"/>
      <c r="MR43" s="57"/>
      <c r="MS43" s="57"/>
      <c r="MT43" s="57"/>
      <c r="MU43" s="57"/>
      <c r="MV43" s="57"/>
      <c r="MW43" s="57"/>
      <c r="MX43" s="57"/>
      <c r="MY43" s="57"/>
      <c r="MZ43" s="57"/>
      <c r="NA43" s="57"/>
      <c r="NB43" s="57"/>
      <c r="NC43" s="57"/>
      <c r="ND43" s="57"/>
      <c r="NE43" s="57"/>
      <c r="NF43" s="57"/>
      <c r="NG43" s="57"/>
      <c r="NH43" s="57"/>
      <c r="NI43" s="57"/>
      <c r="NJ43" s="57"/>
      <c r="NK43" s="57"/>
      <c r="NL43" s="57"/>
      <c r="NM43" s="57"/>
      <c r="NN43" s="55"/>
      <c r="NO43" s="57"/>
      <c r="NP43" s="57"/>
      <c r="NQ43" s="57"/>
      <c r="NR43" s="57"/>
      <c r="NS43" s="57"/>
      <c r="NT43" s="57"/>
      <c r="NU43" s="57"/>
      <c r="NV43" s="57"/>
      <c r="NW43" s="55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7"/>
      <c r="OT43" s="57"/>
      <c r="OU43" s="57"/>
      <c r="OV43" s="57"/>
      <c r="OW43" s="57"/>
      <c r="OX43" s="57"/>
      <c r="OY43" s="57"/>
      <c r="OZ43" s="57"/>
      <c r="PA43" s="57"/>
      <c r="PB43" s="57"/>
      <c r="PC43" s="57"/>
      <c r="PD43" s="57"/>
      <c r="PE43" s="57"/>
      <c r="PF43" s="57"/>
      <c r="PG43" s="57"/>
      <c r="PH43" s="57"/>
      <c r="PI43" s="57"/>
      <c r="PJ43" s="57"/>
      <c r="PK43" s="57"/>
      <c r="PL43" s="57"/>
      <c r="PM43" s="57"/>
      <c r="PN43" s="57"/>
      <c r="PO43" s="57"/>
    </row>
    <row r="44" spans="1:431">
      <c r="A44" s="53" t="s">
        <v>41</v>
      </c>
      <c r="B44" s="56">
        <f t="shared" si="51"/>
        <v>0</v>
      </c>
      <c r="C44" s="56">
        <f t="shared" si="52"/>
        <v>0</v>
      </c>
      <c r="D44" s="56">
        <f t="shared" si="53"/>
        <v>0</v>
      </c>
      <c r="E44" s="56">
        <f t="shared" si="54"/>
        <v>0</v>
      </c>
      <c r="F44" s="56">
        <f t="shared" si="55"/>
        <v>0</v>
      </c>
      <c r="G44" s="56">
        <f t="shared" si="56"/>
        <v>0</v>
      </c>
      <c r="H44" s="56">
        <f t="shared" si="57"/>
        <v>0</v>
      </c>
      <c r="I44" s="56">
        <f t="shared" si="58"/>
        <v>0</v>
      </c>
      <c r="J44" s="56">
        <f t="shared" si="59"/>
        <v>0</v>
      </c>
      <c r="K44" s="56">
        <f t="shared" si="60"/>
        <v>0</v>
      </c>
      <c r="L44" s="56">
        <f t="shared" si="61"/>
        <v>0</v>
      </c>
      <c r="M44" s="56">
        <f t="shared" si="62"/>
        <v>0</v>
      </c>
      <c r="N44" s="56">
        <f t="shared" si="63"/>
        <v>0</v>
      </c>
      <c r="O44" s="56">
        <f t="shared" si="64"/>
        <v>0</v>
      </c>
      <c r="P44" s="56">
        <f t="shared" si="65"/>
        <v>0</v>
      </c>
      <c r="Q44" s="56">
        <f t="shared" si="66"/>
        <v>0</v>
      </c>
      <c r="R44" s="56">
        <f t="shared" si="67"/>
        <v>0</v>
      </c>
      <c r="S44" s="56">
        <f t="shared" si="68"/>
        <v>0</v>
      </c>
      <c r="T44" s="56">
        <f t="shared" si="69"/>
        <v>0</v>
      </c>
      <c r="U44" s="56">
        <f t="shared" si="70"/>
        <v>0</v>
      </c>
      <c r="V44" s="56">
        <f t="shared" si="71"/>
        <v>0</v>
      </c>
      <c r="W44" s="56">
        <f t="shared" si="72"/>
        <v>0</v>
      </c>
      <c r="X44" s="56">
        <f t="shared" si="73"/>
        <v>0</v>
      </c>
      <c r="Y44" s="56">
        <f t="shared" si="74"/>
        <v>0</v>
      </c>
      <c r="Z44" s="56">
        <f t="shared" si="75"/>
        <v>0</v>
      </c>
      <c r="AA44" s="56">
        <f t="shared" si="76"/>
        <v>0</v>
      </c>
      <c r="AB44" s="56">
        <f t="shared" si="77"/>
        <v>0</v>
      </c>
      <c r="AC44" s="56">
        <f t="shared" si="78"/>
        <v>0</v>
      </c>
      <c r="AD44" s="56">
        <f t="shared" si="79"/>
        <v>0</v>
      </c>
      <c r="AE44" s="56">
        <f t="shared" si="80"/>
        <v>0</v>
      </c>
      <c r="AF44" s="56">
        <f t="shared" si="81"/>
        <v>0</v>
      </c>
      <c r="AG44" s="56"/>
      <c r="AH44" s="53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/>
      <c r="KY44" s="57"/>
      <c r="KZ44" s="57"/>
      <c r="LA44" s="57"/>
      <c r="LB44" s="57"/>
      <c r="LC44" s="57"/>
      <c r="LD44" s="57"/>
      <c r="LE44" s="57"/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/>
      <c r="LQ44" s="57"/>
      <c r="LR44" s="57"/>
      <c r="LS44" s="57"/>
      <c r="LT44" s="57"/>
      <c r="LU44" s="57"/>
      <c r="LV44" s="57"/>
      <c r="LW44" s="57"/>
      <c r="LX44" s="57"/>
      <c r="LY44" s="57"/>
      <c r="LZ44" s="57"/>
      <c r="MA44" s="57"/>
      <c r="MB44" s="57"/>
      <c r="MC44" s="57"/>
      <c r="MD44" s="57"/>
      <c r="ME44" s="57"/>
      <c r="MF44" s="57"/>
      <c r="MG44" s="57"/>
      <c r="MH44" s="57"/>
      <c r="MI44" s="57"/>
      <c r="MJ44" s="57"/>
      <c r="MK44" s="57"/>
      <c r="ML44" s="57"/>
      <c r="MM44" s="57"/>
      <c r="MN44" s="57"/>
      <c r="MO44" s="57"/>
      <c r="MP44" s="57"/>
      <c r="MQ44" s="57"/>
      <c r="MR44" s="57"/>
      <c r="MS44" s="57"/>
      <c r="MT44" s="57"/>
      <c r="MU44" s="57"/>
      <c r="MV44" s="57"/>
      <c r="MW44" s="57"/>
      <c r="MX44" s="57"/>
      <c r="MY44" s="57"/>
      <c r="MZ44" s="57"/>
      <c r="NA44" s="57"/>
      <c r="NB44" s="57"/>
      <c r="NC44" s="57"/>
      <c r="ND44" s="57"/>
      <c r="NE44" s="57"/>
      <c r="NF44" s="57"/>
      <c r="NG44" s="57"/>
      <c r="NH44" s="57"/>
      <c r="NI44" s="57"/>
      <c r="NJ44" s="57"/>
      <c r="NK44" s="57"/>
      <c r="NL44" s="57"/>
      <c r="NM44" s="57"/>
      <c r="NN44" s="55"/>
      <c r="NO44" s="57"/>
      <c r="NP44" s="57"/>
      <c r="NQ44" s="57"/>
      <c r="NR44" s="57"/>
      <c r="NS44" s="57"/>
      <c r="NT44" s="57"/>
      <c r="NU44" s="57"/>
      <c r="NV44" s="57"/>
      <c r="NW44" s="55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</row>
    <row r="45" spans="1:431">
      <c r="A45" s="53" t="s">
        <v>42</v>
      </c>
      <c r="B45" s="56">
        <f t="shared" si="51"/>
        <v>0</v>
      </c>
      <c r="C45" s="56">
        <f t="shared" si="52"/>
        <v>0</v>
      </c>
      <c r="D45" s="56">
        <f t="shared" si="53"/>
        <v>0</v>
      </c>
      <c r="E45" s="56">
        <f t="shared" si="54"/>
        <v>0</v>
      </c>
      <c r="F45" s="56">
        <f t="shared" si="55"/>
        <v>0</v>
      </c>
      <c r="G45" s="56">
        <f t="shared" si="56"/>
        <v>0</v>
      </c>
      <c r="H45" s="56">
        <f t="shared" si="57"/>
        <v>0</v>
      </c>
      <c r="I45" s="56">
        <f t="shared" si="58"/>
        <v>0</v>
      </c>
      <c r="J45" s="56">
        <f t="shared" si="59"/>
        <v>0</v>
      </c>
      <c r="K45" s="56">
        <f t="shared" si="60"/>
        <v>0</v>
      </c>
      <c r="L45" s="56">
        <f t="shared" si="61"/>
        <v>0</v>
      </c>
      <c r="M45" s="56">
        <f t="shared" si="62"/>
        <v>0</v>
      </c>
      <c r="N45" s="56">
        <f t="shared" si="63"/>
        <v>0</v>
      </c>
      <c r="O45" s="56">
        <f t="shared" si="64"/>
        <v>0</v>
      </c>
      <c r="P45" s="56">
        <f t="shared" si="65"/>
        <v>0</v>
      </c>
      <c r="Q45" s="56">
        <f t="shared" si="66"/>
        <v>0</v>
      </c>
      <c r="R45" s="56">
        <f t="shared" si="67"/>
        <v>0</v>
      </c>
      <c r="S45" s="56">
        <f t="shared" si="68"/>
        <v>0</v>
      </c>
      <c r="T45" s="56">
        <f t="shared" si="69"/>
        <v>0</v>
      </c>
      <c r="U45" s="56">
        <f t="shared" si="70"/>
        <v>0</v>
      </c>
      <c r="V45" s="56">
        <f t="shared" si="71"/>
        <v>0</v>
      </c>
      <c r="W45" s="56">
        <f t="shared" si="72"/>
        <v>0</v>
      </c>
      <c r="X45" s="56">
        <f t="shared" si="73"/>
        <v>0</v>
      </c>
      <c r="Y45" s="56">
        <f t="shared" si="74"/>
        <v>0</v>
      </c>
      <c r="Z45" s="56">
        <f t="shared" si="75"/>
        <v>0</v>
      </c>
      <c r="AA45" s="56">
        <f t="shared" si="76"/>
        <v>0</v>
      </c>
      <c r="AB45" s="56">
        <f t="shared" si="77"/>
        <v>0</v>
      </c>
      <c r="AC45" s="56">
        <f t="shared" si="78"/>
        <v>0</v>
      </c>
      <c r="AD45" s="56">
        <f t="shared" si="79"/>
        <v>0</v>
      </c>
      <c r="AE45" s="56">
        <f t="shared" si="80"/>
        <v>0</v>
      </c>
      <c r="AF45" s="56">
        <f t="shared" si="81"/>
        <v>0</v>
      </c>
      <c r="AG45" s="56"/>
      <c r="AH45" s="53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5"/>
      <c r="NO45" s="57"/>
      <c r="NP45" s="57"/>
      <c r="NQ45" s="57"/>
      <c r="NR45" s="57"/>
      <c r="NS45" s="57"/>
      <c r="NT45" s="57"/>
      <c r="NU45" s="57"/>
      <c r="NV45" s="57"/>
      <c r="NW45" s="55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</row>
    <row r="46" spans="1:431">
      <c r="A46" s="53" t="s">
        <v>43</v>
      </c>
      <c r="B46" s="56">
        <f t="shared" si="51"/>
        <v>0</v>
      </c>
      <c r="C46" s="56">
        <f t="shared" si="52"/>
        <v>0</v>
      </c>
      <c r="D46" s="56">
        <f t="shared" si="53"/>
        <v>0</v>
      </c>
      <c r="E46" s="56">
        <f t="shared" si="54"/>
        <v>0</v>
      </c>
      <c r="F46" s="56">
        <f t="shared" si="55"/>
        <v>0</v>
      </c>
      <c r="G46" s="56">
        <f t="shared" si="56"/>
        <v>0</v>
      </c>
      <c r="H46" s="56">
        <f t="shared" si="57"/>
        <v>0</v>
      </c>
      <c r="I46" s="56">
        <f t="shared" si="58"/>
        <v>0</v>
      </c>
      <c r="J46" s="56">
        <f t="shared" si="59"/>
        <v>0</v>
      </c>
      <c r="K46" s="56">
        <f t="shared" si="60"/>
        <v>0</v>
      </c>
      <c r="L46" s="56">
        <f t="shared" si="61"/>
        <v>0</v>
      </c>
      <c r="M46" s="56">
        <f t="shared" si="62"/>
        <v>0</v>
      </c>
      <c r="N46" s="56">
        <f t="shared" si="63"/>
        <v>0</v>
      </c>
      <c r="O46" s="56">
        <f t="shared" si="64"/>
        <v>0</v>
      </c>
      <c r="P46" s="56">
        <f t="shared" si="65"/>
        <v>0</v>
      </c>
      <c r="Q46" s="56">
        <f t="shared" si="66"/>
        <v>0</v>
      </c>
      <c r="R46" s="56">
        <f t="shared" si="67"/>
        <v>0</v>
      </c>
      <c r="S46" s="56">
        <f t="shared" si="68"/>
        <v>0</v>
      </c>
      <c r="T46" s="56">
        <f t="shared" si="69"/>
        <v>0</v>
      </c>
      <c r="U46" s="56">
        <f t="shared" si="70"/>
        <v>0</v>
      </c>
      <c r="V46" s="56">
        <f t="shared" si="71"/>
        <v>0</v>
      </c>
      <c r="W46" s="56">
        <f t="shared" si="72"/>
        <v>0</v>
      </c>
      <c r="X46" s="56">
        <f t="shared" si="73"/>
        <v>0</v>
      </c>
      <c r="Y46" s="56">
        <f t="shared" si="74"/>
        <v>0</v>
      </c>
      <c r="Z46" s="56">
        <f t="shared" si="75"/>
        <v>0</v>
      </c>
      <c r="AA46" s="56">
        <f t="shared" si="76"/>
        <v>0</v>
      </c>
      <c r="AB46" s="56">
        <f t="shared" si="77"/>
        <v>0</v>
      </c>
      <c r="AC46" s="56">
        <f t="shared" si="78"/>
        <v>0</v>
      </c>
      <c r="AD46" s="56">
        <f t="shared" si="79"/>
        <v>0</v>
      </c>
      <c r="AE46" s="56">
        <f t="shared" si="80"/>
        <v>0</v>
      </c>
      <c r="AF46" s="56">
        <f t="shared" si="81"/>
        <v>0</v>
      </c>
      <c r="AG46" s="56"/>
      <c r="AH46" s="53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5"/>
      <c r="NO46" s="57"/>
      <c r="NP46" s="57"/>
      <c r="NQ46" s="57"/>
      <c r="NR46" s="57"/>
      <c r="NS46" s="57"/>
      <c r="NT46" s="57"/>
      <c r="NU46" s="57"/>
      <c r="NV46" s="57"/>
      <c r="NW46" s="55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</row>
    <row r="47" spans="1:431">
      <c r="A47" s="53" t="s">
        <v>44</v>
      </c>
      <c r="B47" s="56">
        <f t="shared" si="51"/>
        <v>0</v>
      </c>
      <c r="C47" s="56">
        <f t="shared" si="52"/>
        <v>0</v>
      </c>
      <c r="D47" s="56">
        <f t="shared" si="53"/>
        <v>0</v>
      </c>
      <c r="E47" s="56">
        <f t="shared" si="54"/>
        <v>0</v>
      </c>
      <c r="F47" s="56">
        <f t="shared" si="55"/>
        <v>0.152</v>
      </c>
      <c r="G47" s="56">
        <f t="shared" si="56"/>
        <v>0</v>
      </c>
      <c r="H47" s="56">
        <f t="shared" si="57"/>
        <v>0</v>
      </c>
      <c r="I47" s="56">
        <f t="shared" si="58"/>
        <v>0</v>
      </c>
      <c r="J47" s="56">
        <f t="shared" si="59"/>
        <v>0</v>
      </c>
      <c r="K47" s="56">
        <f t="shared" si="60"/>
        <v>0</v>
      </c>
      <c r="L47" s="56">
        <f t="shared" si="61"/>
        <v>0</v>
      </c>
      <c r="M47" s="56">
        <f t="shared" si="62"/>
        <v>0</v>
      </c>
      <c r="N47" s="56">
        <f t="shared" si="63"/>
        <v>0</v>
      </c>
      <c r="O47" s="56">
        <f t="shared" si="64"/>
        <v>0</v>
      </c>
      <c r="P47" s="56">
        <f t="shared" si="65"/>
        <v>0</v>
      </c>
      <c r="Q47" s="56">
        <f t="shared" si="66"/>
        <v>0</v>
      </c>
      <c r="R47" s="56">
        <f t="shared" si="67"/>
        <v>0</v>
      </c>
      <c r="S47" s="56">
        <f t="shared" si="68"/>
        <v>0</v>
      </c>
      <c r="T47" s="56">
        <f t="shared" si="69"/>
        <v>0</v>
      </c>
      <c r="U47" s="56">
        <f t="shared" si="70"/>
        <v>0</v>
      </c>
      <c r="V47" s="56">
        <f t="shared" si="71"/>
        <v>0</v>
      </c>
      <c r="W47" s="56">
        <f t="shared" si="72"/>
        <v>0</v>
      </c>
      <c r="X47" s="56">
        <f t="shared" si="73"/>
        <v>0</v>
      </c>
      <c r="Y47" s="56">
        <f t="shared" si="74"/>
        <v>0</v>
      </c>
      <c r="Z47" s="56">
        <f t="shared" si="75"/>
        <v>0</v>
      </c>
      <c r="AA47" s="56">
        <f t="shared" si="76"/>
        <v>0</v>
      </c>
      <c r="AB47" s="56">
        <f t="shared" si="77"/>
        <v>0</v>
      </c>
      <c r="AC47" s="56">
        <f t="shared" si="78"/>
        <v>0</v>
      </c>
      <c r="AD47" s="56">
        <f t="shared" si="79"/>
        <v>0</v>
      </c>
      <c r="AE47" s="56">
        <f t="shared" si="80"/>
        <v>0</v>
      </c>
      <c r="AF47" s="56">
        <f t="shared" si="81"/>
        <v>0</v>
      </c>
      <c r="AG47" s="56"/>
      <c r="AH47" s="53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>
        <v>152</v>
      </c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  <c r="KN47" s="57"/>
      <c r="KO47" s="57"/>
      <c r="KP47" s="57"/>
      <c r="KQ47" s="57"/>
      <c r="KR47" s="57"/>
      <c r="KS47" s="57"/>
      <c r="KT47" s="57"/>
      <c r="KU47" s="57"/>
      <c r="KV47" s="57"/>
      <c r="KW47" s="57"/>
      <c r="KX47" s="57"/>
      <c r="KY47" s="57"/>
      <c r="KZ47" s="57"/>
      <c r="LA47" s="57"/>
      <c r="LB47" s="57"/>
      <c r="LC47" s="57"/>
      <c r="LD47" s="57"/>
      <c r="LE47" s="57"/>
      <c r="LF47" s="57"/>
      <c r="LG47" s="57"/>
      <c r="LH47" s="57"/>
      <c r="LI47" s="57"/>
      <c r="LJ47" s="57"/>
      <c r="LK47" s="57"/>
      <c r="LL47" s="57"/>
      <c r="LM47" s="57"/>
      <c r="LN47" s="57"/>
      <c r="LO47" s="57"/>
      <c r="LP47" s="57"/>
      <c r="LQ47" s="57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57"/>
      <c r="NA47" s="57"/>
      <c r="NB47" s="57"/>
      <c r="NC47" s="57"/>
      <c r="ND47" s="57"/>
      <c r="NE47" s="57"/>
      <c r="NF47" s="57"/>
      <c r="NG47" s="57"/>
      <c r="NH47" s="57"/>
      <c r="NI47" s="57"/>
      <c r="NJ47" s="57"/>
      <c r="NK47" s="57"/>
      <c r="NL47" s="57"/>
      <c r="NM47" s="57"/>
      <c r="NN47" s="55"/>
      <c r="NO47" s="57"/>
      <c r="NP47" s="57"/>
      <c r="NQ47" s="57"/>
      <c r="NR47" s="57"/>
      <c r="NS47" s="57"/>
      <c r="NT47" s="57"/>
      <c r="NU47" s="57"/>
      <c r="NV47" s="57"/>
      <c r="NW47" s="55"/>
      <c r="NX47" s="57"/>
      <c r="NY47" s="57"/>
      <c r="NZ47" s="57"/>
      <c r="OA47" s="57"/>
      <c r="OB47" s="57"/>
      <c r="OC47" s="57"/>
      <c r="OD47" s="57"/>
      <c r="OE47" s="57"/>
      <c r="OF47" s="57"/>
      <c r="OG47" s="57"/>
      <c r="OH47" s="57"/>
      <c r="OI47" s="57"/>
      <c r="OJ47" s="57"/>
      <c r="OK47" s="57"/>
      <c r="OL47" s="57"/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</row>
    <row r="48" spans="1:431">
      <c r="A48" s="53" t="s">
        <v>45</v>
      </c>
      <c r="B48" s="56">
        <f t="shared" si="51"/>
        <v>0</v>
      </c>
      <c r="C48" s="56">
        <f t="shared" si="52"/>
        <v>0</v>
      </c>
      <c r="D48" s="56">
        <f t="shared" si="53"/>
        <v>0</v>
      </c>
      <c r="E48" s="56">
        <f t="shared" si="54"/>
        <v>0</v>
      </c>
      <c r="F48" s="56">
        <f t="shared" si="55"/>
        <v>0</v>
      </c>
      <c r="G48" s="56">
        <f t="shared" si="56"/>
        <v>0</v>
      </c>
      <c r="H48" s="56">
        <f t="shared" si="57"/>
        <v>0</v>
      </c>
      <c r="I48" s="56">
        <f t="shared" si="58"/>
        <v>0</v>
      </c>
      <c r="J48" s="56">
        <f t="shared" si="59"/>
        <v>0</v>
      </c>
      <c r="K48" s="56">
        <f t="shared" si="60"/>
        <v>0</v>
      </c>
      <c r="L48" s="56">
        <f t="shared" si="61"/>
        <v>0</v>
      </c>
      <c r="M48" s="56">
        <f t="shared" si="62"/>
        <v>0</v>
      </c>
      <c r="N48" s="56">
        <f t="shared" si="63"/>
        <v>0</v>
      </c>
      <c r="O48" s="56">
        <f t="shared" si="64"/>
        <v>0</v>
      </c>
      <c r="P48" s="56">
        <f t="shared" si="65"/>
        <v>0</v>
      </c>
      <c r="Q48" s="56">
        <f t="shared" si="66"/>
        <v>0</v>
      </c>
      <c r="R48" s="56">
        <f t="shared" si="67"/>
        <v>0</v>
      </c>
      <c r="S48" s="56">
        <f t="shared" si="68"/>
        <v>0</v>
      </c>
      <c r="T48" s="56">
        <f t="shared" si="69"/>
        <v>0</v>
      </c>
      <c r="U48" s="56">
        <f t="shared" si="70"/>
        <v>0</v>
      </c>
      <c r="V48" s="56">
        <f t="shared" si="71"/>
        <v>0</v>
      </c>
      <c r="W48" s="56">
        <f t="shared" si="72"/>
        <v>0</v>
      </c>
      <c r="X48" s="56">
        <f t="shared" si="73"/>
        <v>0</v>
      </c>
      <c r="Y48" s="56">
        <f t="shared" si="74"/>
        <v>0</v>
      </c>
      <c r="Z48" s="56">
        <f t="shared" si="75"/>
        <v>0</v>
      </c>
      <c r="AA48" s="56">
        <f t="shared" si="76"/>
        <v>0</v>
      </c>
      <c r="AB48" s="56">
        <f t="shared" si="77"/>
        <v>0</v>
      </c>
      <c r="AC48" s="56">
        <f t="shared" si="78"/>
        <v>0</v>
      </c>
      <c r="AD48" s="56">
        <f t="shared" si="79"/>
        <v>0</v>
      </c>
      <c r="AE48" s="56">
        <f t="shared" si="80"/>
        <v>0</v>
      </c>
      <c r="AF48" s="56">
        <f t="shared" si="81"/>
        <v>0</v>
      </c>
      <c r="AG48" s="56"/>
      <c r="AH48" s="53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5"/>
      <c r="NO48" s="57"/>
      <c r="NP48" s="57"/>
      <c r="NQ48" s="57"/>
      <c r="NR48" s="57"/>
      <c r="NS48" s="57"/>
      <c r="NT48" s="57"/>
      <c r="NU48" s="57"/>
      <c r="NV48" s="57"/>
      <c r="NW48" s="55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</row>
    <row r="49" spans="1:431">
      <c r="A49" s="53" t="s">
        <v>46</v>
      </c>
      <c r="B49" s="56">
        <f t="shared" si="51"/>
        <v>0</v>
      </c>
      <c r="C49" s="56">
        <f t="shared" si="52"/>
        <v>0</v>
      </c>
      <c r="D49" s="56">
        <f t="shared" si="53"/>
        <v>0</v>
      </c>
      <c r="E49" s="56">
        <f t="shared" si="54"/>
        <v>0</v>
      </c>
      <c r="F49" s="56">
        <f t="shared" si="55"/>
        <v>0</v>
      </c>
      <c r="G49" s="56">
        <f t="shared" si="56"/>
        <v>0</v>
      </c>
      <c r="H49" s="56">
        <f t="shared" si="57"/>
        <v>0</v>
      </c>
      <c r="I49" s="56">
        <f t="shared" si="58"/>
        <v>0</v>
      </c>
      <c r="J49" s="56">
        <f t="shared" si="59"/>
        <v>0</v>
      </c>
      <c r="K49" s="56">
        <f t="shared" si="60"/>
        <v>0</v>
      </c>
      <c r="L49" s="56">
        <f t="shared" si="61"/>
        <v>0</v>
      </c>
      <c r="M49" s="56">
        <f t="shared" si="62"/>
        <v>0</v>
      </c>
      <c r="N49" s="56">
        <f t="shared" si="63"/>
        <v>0</v>
      </c>
      <c r="O49" s="56">
        <f t="shared" si="64"/>
        <v>0</v>
      </c>
      <c r="P49" s="56">
        <f t="shared" si="65"/>
        <v>0</v>
      </c>
      <c r="Q49" s="56">
        <f t="shared" si="66"/>
        <v>0</v>
      </c>
      <c r="R49" s="56">
        <f t="shared" si="67"/>
        <v>0</v>
      </c>
      <c r="S49" s="56">
        <f t="shared" si="68"/>
        <v>0</v>
      </c>
      <c r="T49" s="56">
        <f t="shared" si="69"/>
        <v>0</v>
      </c>
      <c r="U49" s="56">
        <f t="shared" si="70"/>
        <v>0</v>
      </c>
      <c r="V49" s="56">
        <f t="shared" si="71"/>
        <v>0</v>
      </c>
      <c r="W49" s="56">
        <f t="shared" si="72"/>
        <v>0</v>
      </c>
      <c r="X49" s="56">
        <f t="shared" si="73"/>
        <v>0</v>
      </c>
      <c r="Y49" s="56">
        <f t="shared" si="74"/>
        <v>0</v>
      </c>
      <c r="Z49" s="56">
        <f t="shared" si="75"/>
        <v>0</v>
      </c>
      <c r="AA49" s="56">
        <f t="shared" si="76"/>
        <v>0</v>
      </c>
      <c r="AB49" s="56">
        <f t="shared" si="77"/>
        <v>0</v>
      </c>
      <c r="AC49" s="56">
        <f t="shared" si="78"/>
        <v>0</v>
      </c>
      <c r="AD49" s="56">
        <f t="shared" si="79"/>
        <v>0</v>
      </c>
      <c r="AE49" s="56">
        <f t="shared" si="80"/>
        <v>0</v>
      </c>
      <c r="AF49" s="56">
        <f t="shared" si="81"/>
        <v>0</v>
      </c>
      <c r="AG49" s="56"/>
      <c r="AH49" s="53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R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  <c r="ML49" s="57"/>
      <c r="MM49" s="57"/>
      <c r="MN49" s="57"/>
      <c r="MO49" s="57"/>
      <c r="MP49" s="57"/>
      <c r="MQ49" s="57"/>
      <c r="MR49" s="57"/>
      <c r="MS49" s="57"/>
      <c r="MT49" s="57"/>
      <c r="MU49" s="57"/>
      <c r="MV49" s="57"/>
      <c r="MW49" s="57"/>
      <c r="MX49" s="57"/>
      <c r="MY49" s="57"/>
      <c r="MZ49" s="57"/>
      <c r="NA49" s="57"/>
      <c r="NB49" s="57"/>
      <c r="NC49" s="57"/>
      <c r="ND49" s="57"/>
      <c r="NE49" s="57"/>
      <c r="NF49" s="57"/>
      <c r="NG49" s="57"/>
      <c r="NH49" s="57"/>
      <c r="NI49" s="57"/>
      <c r="NJ49" s="57"/>
      <c r="NK49" s="57"/>
      <c r="NL49" s="57"/>
      <c r="NM49" s="57"/>
      <c r="NN49" s="55"/>
      <c r="NO49" s="57"/>
      <c r="NP49" s="57"/>
      <c r="NQ49" s="57"/>
      <c r="NR49" s="57"/>
      <c r="NS49" s="57"/>
      <c r="NT49" s="57"/>
      <c r="NU49" s="57"/>
      <c r="NV49" s="57"/>
      <c r="NW49" s="55"/>
      <c r="NX49" s="57"/>
      <c r="NY49" s="57"/>
      <c r="NZ49" s="57"/>
      <c r="OA49" s="57"/>
      <c r="OB49" s="57"/>
      <c r="OC49" s="57"/>
      <c r="OD49" s="57"/>
      <c r="OE49" s="57"/>
      <c r="OF49" s="57"/>
      <c r="OG49" s="57"/>
      <c r="OH49" s="57"/>
      <c r="OI49" s="57"/>
      <c r="OJ49" s="57"/>
      <c r="OK49" s="57"/>
      <c r="OL49" s="57"/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</row>
    <row r="50" spans="1:431">
      <c r="A50" s="53" t="s">
        <v>47</v>
      </c>
      <c r="B50" s="56">
        <f t="shared" si="51"/>
        <v>2.85</v>
      </c>
      <c r="C50" s="56">
        <f t="shared" si="52"/>
        <v>10.042</v>
      </c>
      <c r="D50" s="56">
        <f t="shared" si="53"/>
        <v>8.0180000000000007</v>
      </c>
      <c r="E50" s="56">
        <f t="shared" si="54"/>
        <v>0</v>
      </c>
      <c r="F50" s="56">
        <f t="shared" si="55"/>
        <v>0</v>
      </c>
      <c r="G50" s="56">
        <f t="shared" si="56"/>
        <v>0</v>
      </c>
      <c r="H50" s="56">
        <f t="shared" si="57"/>
        <v>0</v>
      </c>
      <c r="I50" s="56">
        <f t="shared" si="58"/>
        <v>0</v>
      </c>
      <c r="J50" s="56">
        <f t="shared" si="59"/>
        <v>0</v>
      </c>
      <c r="K50" s="56">
        <f t="shared" si="60"/>
        <v>0</v>
      </c>
      <c r="L50" s="56">
        <f t="shared" si="61"/>
        <v>0</v>
      </c>
      <c r="M50" s="56">
        <f t="shared" si="62"/>
        <v>0</v>
      </c>
      <c r="N50" s="56">
        <f t="shared" si="63"/>
        <v>0</v>
      </c>
      <c r="O50" s="56">
        <f t="shared" si="64"/>
        <v>0</v>
      </c>
      <c r="P50" s="56">
        <f t="shared" si="65"/>
        <v>0</v>
      </c>
      <c r="Q50" s="56">
        <f t="shared" si="66"/>
        <v>0</v>
      </c>
      <c r="R50" s="56">
        <f t="shared" si="67"/>
        <v>0</v>
      </c>
      <c r="S50" s="56">
        <f t="shared" si="68"/>
        <v>0</v>
      </c>
      <c r="T50" s="56">
        <f t="shared" si="69"/>
        <v>0</v>
      </c>
      <c r="U50" s="56">
        <f t="shared" si="70"/>
        <v>0</v>
      </c>
      <c r="V50" s="56">
        <f t="shared" si="71"/>
        <v>0</v>
      </c>
      <c r="W50" s="56">
        <f t="shared" si="72"/>
        <v>0</v>
      </c>
      <c r="X50" s="56">
        <f t="shared" si="73"/>
        <v>0</v>
      </c>
      <c r="Y50" s="56">
        <f t="shared" si="74"/>
        <v>0</v>
      </c>
      <c r="Z50" s="56">
        <f t="shared" si="75"/>
        <v>0</v>
      </c>
      <c r="AA50" s="56">
        <f t="shared" si="76"/>
        <v>0</v>
      </c>
      <c r="AB50" s="56">
        <f t="shared" si="77"/>
        <v>0</v>
      </c>
      <c r="AC50" s="56">
        <f t="shared" si="78"/>
        <v>0</v>
      </c>
      <c r="AD50" s="56">
        <f t="shared" si="79"/>
        <v>0</v>
      </c>
      <c r="AE50" s="56">
        <f t="shared" si="80"/>
        <v>0</v>
      </c>
      <c r="AF50" s="56">
        <f t="shared" si="81"/>
        <v>0</v>
      </c>
      <c r="AG50" s="56"/>
      <c r="AH50" s="53"/>
      <c r="AI50" s="57"/>
      <c r="AJ50" s="57"/>
      <c r="AK50" s="57"/>
      <c r="AL50" s="57"/>
      <c r="AM50" s="57"/>
      <c r="AN50" s="57">
        <v>1113</v>
      </c>
      <c r="AO50" s="57"/>
      <c r="AP50" s="57"/>
      <c r="AQ50" s="57"/>
      <c r="AR50" s="57"/>
      <c r="AS50" s="57">
        <v>579</v>
      </c>
      <c r="AT50" s="57">
        <v>1158</v>
      </c>
      <c r="AU50" s="57">
        <v>673</v>
      </c>
      <c r="AV50" s="57">
        <v>1656</v>
      </c>
      <c r="AW50" s="57">
        <v>654</v>
      </c>
      <c r="AX50" s="57">
        <v>1157</v>
      </c>
      <c r="AY50" s="57">
        <v>1360</v>
      </c>
      <c r="AZ50" s="57"/>
      <c r="BA50" s="57">
        <v>849</v>
      </c>
      <c r="BB50" s="57">
        <v>1143</v>
      </c>
      <c r="BC50" s="57">
        <v>1337</v>
      </c>
      <c r="BD50" s="57"/>
      <c r="BE50" s="57"/>
      <c r="BF50" s="57">
        <v>1213</v>
      </c>
      <c r="BG50" s="57">
        <v>1054</v>
      </c>
      <c r="BH50" s="57"/>
      <c r="BI50" s="57">
        <v>891</v>
      </c>
      <c r="BJ50" s="57">
        <v>932</v>
      </c>
      <c r="BK50" s="57">
        <v>1069</v>
      </c>
      <c r="BL50" s="57">
        <v>952</v>
      </c>
      <c r="BM50" s="57">
        <v>1099</v>
      </c>
      <c r="BN50" s="57"/>
      <c r="BO50" s="57"/>
      <c r="BP50" s="57"/>
      <c r="BQ50" s="57">
        <v>676</v>
      </c>
      <c r="BR50" s="57">
        <v>1345</v>
      </c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/>
      <c r="MW50" s="57"/>
      <c r="MX50" s="57"/>
      <c r="MY50" s="57"/>
      <c r="MZ50" s="57"/>
      <c r="NA50" s="57"/>
      <c r="NB50" s="57"/>
      <c r="NC50" s="57"/>
      <c r="ND50" s="57"/>
      <c r="NE50" s="57"/>
      <c r="NF50" s="57"/>
      <c r="NG50" s="57"/>
      <c r="NH50" s="57"/>
      <c r="NI50" s="57"/>
      <c r="NJ50" s="57"/>
      <c r="NK50" s="57"/>
      <c r="NL50" s="57"/>
      <c r="NM50" s="57"/>
      <c r="NN50" s="55"/>
      <c r="NO50" s="57"/>
      <c r="NP50" s="57"/>
      <c r="NQ50" s="57"/>
      <c r="NR50" s="57"/>
      <c r="NS50" s="57"/>
      <c r="NT50" s="57"/>
      <c r="NU50" s="57"/>
      <c r="NV50" s="57"/>
      <c r="NW50" s="55"/>
      <c r="NX50" s="57"/>
      <c r="NY50" s="57"/>
      <c r="NZ50" s="57"/>
      <c r="OA50" s="57"/>
      <c r="OB50" s="57"/>
      <c r="OC50" s="57"/>
      <c r="OD50" s="57"/>
      <c r="OE50" s="57"/>
      <c r="OF50" s="57"/>
      <c r="OG50" s="57"/>
      <c r="OH50" s="57"/>
      <c r="OI50" s="57"/>
      <c r="OJ50" s="57"/>
      <c r="OK50" s="57"/>
      <c r="OL50" s="57"/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</row>
    <row r="51" spans="1:431">
      <c r="A51" s="53" t="s">
        <v>48</v>
      </c>
      <c r="B51" s="56">
        <f t="shared" si="51"/>
        <v>0</v>
      </c>
      <c r="C51" s="56">
        <f t="shared" si="52"/>
        <v>0</v>
      </c>
      <c r="D51" s="56">
        <f t="shared" si="53"/>
        <v>0</v>
      </c>
      <c r="E51" s="56">
        <f t="shared" si="54"/>
        <v>0</v>
      </c>
      <c r="F51" s="56">
        <f t="shared" si="55"/>
        <v>0</v>
      </c>
      <c r="G51" s="56">
        <f t="shared" si="56"/>
        <v>0</v>
      </c>
      <c r="H51" s="56">
        <f t="shared" si="57"/>
        <v>0</v>
      </c>
      <c r="I51" s="56">
        <f t="shared" si="58"/>
        <v>0</v>
      </c>
      <c r="J51" s="56">
        <f t="shared" si="59"/>
        <v>0</v>
      </c>
      <c r="K51" s="56">
        <f t="shared" si="60"/>
        <v>0</v>
      </c>
      <c r="L51" s="56">
        <f t="shared" si="61"/>
        <v>0</v>
      </c>
      <c r="M51" s="56">
        <f t="shared" si="62"/>
        <v>0</v>
      </c>
      <c r="N51" s="56">
        <f t="shared" si="63"/>
        <v>0</v>
      </c>
      <c r="O51" s="56">
        <f t="shared" si="64"/>
        <v>0</v>
      </c>
      <c r="P51" s="56">
        <f t="shared" si="65"/>
        <v>0</v>
      </c>
      <c r="Q51" s="56">
        <f t="shared" si="66"/>
        <v>0</v>
      </c>
      <c r="R51" s="56">
        <f t="shared" si="67"/>
        <v>0</v>
      </c>
      <c r="S51" s="56">
        <f t="shared" si="68"/>
        <v>0</v>
      </c>
      <c r="T51" s="56">
        <f t="shared" si="69"/>
        <v>0</v>
      </c>
      <c r="U51" s="56">
        <f t="shared" si="70"/>
        <v>0</v>
      </c>
      <c r="V51" s="56">
        <f t="shared" si="71"/>
        <v>0</v>
      </c>
      <c r="W51" s="56">
        <f t="shared" si="72"/>
        <v>0</v>
      </c>
      <c r="X51" s="56">
        <f t="shared" si="73"/>
        <v>0</v>
      </c>
      <c r="Y51" s="56">
        <f t="shared" si="74"/>
        <v>0</v>
      </c>
      <c r="Z51" s="56">
        <f t="shared" si="75"/>
        <v>0</v>
      </c>
      <c r="AA51" s="56">
        <f t="shared" si="76"/>
        <v>0</v>
      </c>
      <c r="AB51" s="56">
        <f t="shared" si="77"/>
        <v>0</v>
      </c>
      <c r="AC51" s="56">
        <f t="shared" si="78"/>
        <v>0</v>
      </c>
      <c r="AD51" s="56">
        <f t="shared" si="79"/>
        <v>0</v>
      </c>
      <c r="AE51" s="56">
        <f t="shared" si="80"/>
        <v>0</v>
      </c>
      <c r="AF51" s="56">
        <f t="shared" si="81"/>
        <v>0</v>
      </c>
      <c r="AG51" s="56"/>
      <c r="AH51" s="53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R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  <c r="ML51" s="57"/>
      <c r="MM51" s="57"/>
      <c r="MN51" s="57"/>
      <c r="MO51" s="57"/>
      <c r="MP51" s="57"/>
      <c r="MQ51" s="57"/>
      <c r="MR51" s="57"/>
      <c r="MS51" s="57"/>
      <c r="MT51" s="57"/>
      <c r="MU51" s="57"/>
      <c r="MV51" s="57"/>
      <c r="MW51" s="57"/>
      <c r="MX51" s="57"/>
      <c r="MY51" s="57"/>
      <c r="MZ51" s="57"/>
      <c r="NA51" s="57"/>
      <c r="NB51" s="57"/>
      <c r="NC51" s="57"/>
      <c r="ND51" s="57"/>
      <c r="NE51" s="57"/>
      <c r="NF51" s="57"/>
      <c r="NG51" s="57"/>
      <c r="NH51" s="57"/>
      <c r="NI51" s="57"/>
      <c r="NJ51" s="57"/>
      <c r="NK51" s="57"/>
      <c r="NL51" s="57"/>
      <c r="NM51" s="57"/>
      <c r="NN51" s="55"/>
      <c r="NO51" s="57"/>
      <c r="NP51" s="57"/>
      <c r="NQ51" s="57"/>
      <c r="NR51" s="57"/>
      <c r="NS51" s="57"/>
      <c r="NT51" s="57"/>
      <c r="NU51" s="57"/>
      <c r="NV51" s="57"/>
      <c r="NW51" s="55"/>
      <c r="NX51" s="57"/>
      <c r="NY51" s="57"/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</row>
    <row r="52" spans="1:431">
      <c r="A52" s="53" t="s">
        <v>49</v>
      </c>
      <c r="B52" s="56">
        <f t="shared" si="51"/>
        <v>0</v>
      </c>
      <c r="C52" s="56">
        <f t="shared" si="52"/>
        <v>0</v>
      </c>
      <c r="D52" s="56">
        <f t="shared" si="53"/>
        <v>0</v>
      </c>
      <c r="E52" s="56">
        <f t="shared" si="54"/>
        <v>0</v>
      </c>
      <c r="F52" s="56">
        <f t="shared" si="55"/>
        <v>0</v>
      </c>
      <c r="G52" s="56">
        <f t="shared" si="56"/>
        <v>0</v>
      </c>
      <c r="H52" s="56">
        <f t="shared" si="57"/>
        <v>0</v>
      </c>
      <c r="I52" s="56">
        <f t="shared" si="58"/>
        <v>0</v>
      </c>
      <c r="J52" s="56">
        <f t="shared" si="59"/>
        <v>0</v>
      </c>
      <c r="K52" s="56">
        <f t="shared" si="60"/>
        <v>0</v>
      </c>
      <c r="L52" s="56">
        <f t="shared" si="61"/>
        <v>0</v>
      </c>
      <c r="M52" s="56">
        <f t="shared" si="62"/>
        <v>0</v>
      </c>
      <c r="N52" s="56">
        <f t="shared" si="63"/>
        <v>0</v>
      </c>
      <c r="O52" s="56">
        <f t="shared" si="64"/>
        <v>0</v>
      </c>
      <c r="P52" s="56">
        <f t="shared" si="65"/>
        <v>0</v>
      </c>
      <c r="Q52" s="56">
        <f t="shared" si="66"/>
        <v>0</v>
      </c>
      <c r="R52" s="56">
        <f t="shared" si="67"/>
        <v>0</v>
      </c>
      <c r="S52" s="56">
        <f t="shared" si="68"/>
        <v>0</v>
      </c>
      <c r="T52" s="56">
        <f t="shared" si="69"/>
        <v>0</v>
      </c>
      <c r="U52" s="56">
        <f t="shared" si="70"/>
        <v>0</v>
      </c>
      <c r="V52" s="56">
        <f t="shared" si="71"/>
        <v>0</v>
      </c>
      <c r="W52" s="56">
        <f t="shared" si="72"/>
        <v>0</v>
      </c>
      <c r="X52" s="56">
        <f t="shared" si="73"/>
        <v>0</v>
      </c>
      <c r="Y52" s="56">
        <f t="shared" si="74"/>
        <v>0</v>
      </c>
      <c r="Z52" s="56">
        <f t="shared" si="75"/>
        <v>0</v>
      </c>
      <c r="AA52" s="56">
        <f t="shared" si="76"/>
        <v>0</v>
      </c>
      <c r="AB52" s="56">
        <f t="shared" si="77"/>
        <v>0</v>
      </c>
      <c r="AC52" s="56">
        <f t="shared" si="78"/>
        <v>0</v>
      </c>
      <c r="AD52" s="56">
        <f t="shared" si="79"/>
        <v>0</v>
      </c>
      <c r="AE52" s="56">
        <f t="shared" si="80"/>
        <v>0</v>
      </c>
      <c r="AF52" s="56">
        <f t="shared" si="81"/>
        <v>0</v>
      </c>
      <c r="AG52" s="56"/>
      <c r="AH52" s="53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/>
      <c r="LC52" s="57"/>
      <c r="LD52" s="57"/>
      <c r="LE52" s="57"/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/>
      <c r="LQ52" s="57"/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/>
      <c r="MC52" s="57"/>
      <c r="MD52" s="57"/>
      <c r="ME52" s="57"/>
      <c r="MF52" s="57"/>
      <c r="MG52" s="57"/>
      <c r="MH52" s="57"/>
      <c r="MI52" s="57"/>
      <c r="MJ52" s="57"/>
      <c r="MK52" s="57"/>
      <c r="ML52" s="57"/>
      <c r="MM52" s="57"/>
      <c r="MN52" s="57"/>
      <c r="MO52" s="57"/>
      <c r="MP52" s="57"/>
      <c r="MQ52" s="57"/>
      <c r="MR52" s="57"/>
      <c r="MS52" s="57"/>
      <c r="MT52" s="57"/>
      <c r="MU52" s="57"/>
      <c r="MV52" s="57"/>
      <c r="MW52" s="57"/>
      <c r="MX52" s="57"/>
      <c r="MY52" s="57"/>
      <c r="MZ52" s="57"/>
      <c r="NA52" s="57"/>
      <c r="NB52" s="57"/>
      <c r="NC52" s="57"/>
      <c r="ND52" s="57"/>
      <c r="NE52" s="57"/>
      <c r="NF52" s="57"/>
      <c r="NG52" s="57"/>
      <c r="NH52" s="57"/>
      <c r="NI52" s="57"/>
      <c r="NJ52" s="57"/>
      <c r="NK52" s="57"/>
      <c r="NL52" s="57"/>
      <c r="NM52" s="57"/>
      <c r="NN52" s="55"/>
      <c r="NO52" s="57"/>
      <c r="NP52" s="57"/>
      <c r="NQ52" s="57"/>
      <c r="NR52" s="57"/>
      <c r="NS52" s="57"/>
      <c r="NT52" s="57"/>
      <c r="NU52" s="57"/>
      <c r="NV52" s="57"/>
      <c r="NW52" s="55"/>
      <c r="NX52" s="57"/>
      <c r="NY52" s="57"/>
      <c r="NZ52" s="57"/>
      <c r="OA52" s="57"/>
      <c r="OB52" s="57"/>
      <c r="OC52" s="57"/>
      <c r="OD52" s="57"/>
      <c r="OE52" s="57"/>
      <c r="OF52" s="57"/>
      <c r="OG52" s="57"/>
      <c r="OH52" s="57"/>
      <c r="OI52" s="57"/>
      <c r="OJ52" s="57"/>
      <c r="OK52" s="57"/>
      <c r="OL52" s="57"/>
      <c r="OM52" s="57"/>
      <c r="ON52" s="57"/>
      <c r="OO52" s="57"/>
      <c r="OP52" s="57"/>
      <c r="OQ52" s="57"/>
      <c r="OR52" s="57"/>
      <c r="OS52" s="57"/>
      <c r="OT52" s="57"/>
      <c r="OU52" s="57"/>
      <c r="OV52" s="57"/>
      <c r="OW52" s="57"/>
      <c r="OX52" s="57"/>
      <c r="OY52" s="57"/>
      <c r="OZ52" s="57"/>
      <c r="PA52" s="57"/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7"/>
      <c r="PN52" s="57"/>
      <c r="PO52" s="57"/>
    </row>
    <row r="53" spans="1:431">
      <c r="A53" s="53" t="s">
        <v>50</v>
      </c>
      <c r="B53" s="56">
        <f t="shared" si="51"/>
        <v>0</v>
      </c>
      <c r="C53" s="56">
        <f t="shared" si="52"/>
        <v>0</v>
      </c>
      <c r="D53" s="56">
        <f t="shared" si="53"/>
        <v>0</v>
      </c>
      <c r="E53" s="56">
        <f t="shared" si="54"/>
        <v>0</v>
      </c>
      <c r="F53" s="56">
        <f t="shared" si="55"/>
        <v>0</v>
      </c>
      <c r="G53" s="56">
        <f t="shared" si="56"/>
        <v>0</v>
      </c>
      <c r="H53" s="56">
        <f t="shared" si="57"/>
        <v>0</v>
      </c>
      <c r="I53" s="56">
        <f t="shared" si="58"/>
        <v>0</v>
      </c>
      <c r="J53" s="56">
        <f t="shared" si="59"/>
        <v>0</v>
      </c>
      <c r="K53" s="56">
        <f t="shared" si="60"/>
        <v>0</v>
      </c>
      <c r="L53" s="56">
        <f t="shared" si="61"/>
        <v>0</v>
      </c>
      <c r="M53" s="56">
        <f t="shared" si="62"/>
        <v>0</v>
      </c>
      <c r="N53" s="56">
        <f t="shared" si="63"/>
        <v>0</v>
      </c>
      <c r="O53" s="56">
        <f t="shared" si="64"/>
        <v>0</v>
      </c>
      <c r="P53" s="56">
        <f t="shared" si="65"/>
        <v>0</v>
      </c>
      <c r="Q53" s="56">
        <f t="shared" si="66"/>
        <v>0</v>
      </c>
      <c r="R53" s="56">
        <f t="shared" si="67"/>
        <v>0</v>
      </c>
      <c r="S53" s="56">
        <f t="shared" si="68"/>
        <v>0</v>
      </c>
      <c r="T53" s="56">
        <f t="shared" si="69"/>
        <v>0</v>
      </c>
      <c r="U53" s="56">
        <f t="shared" si="70"/>
        <v>0</v>
      </c>
      <c r="V53" s="56">
        <f t="shared" si="71"/>
        <v>0</v>
      </c>
      <c r="W53" s="56">
        <f t="shared" si="72"/>
        <v>0</v>
      </c>
      <c r="X53" s="56">
        <f t="shared" si="73"/>
        <v>0</v>
      </c>
      <c r="Y53" s="56">
        <f t="shared" si="74"/>
        <v>0</v>
      </c>
      <c r="Z53" s="56">
        <f t="shared" si="75"/>
        <v>0</v>
      </c>
      <c r="AA53" s="56">
        <f t="shared" si="76"/>
        <v>0</v>
      </c>
      <c r="AB53" s="56">
        <f t="shared" si="77"/>
        <v>0</v>
      </c>
      <c r="AC53" s="56">
        <f t="shared" si="78"/>
        <v>0</v>
      </c>
      <c r="AD53" s="56">
        <f t="shared" si="79"/>
        <v>0</v>
      </c>
      <c r="AE53" s="56">
        <f t="shared" si="80"/>
        <v>0</v>
      </c>
      <c r="AF53" s="56">
        <f t="shared" si="81"/>
        <v>0</v>
      </c>
      <c r="AG53" s="56"/>
      <c r="AH53" s="53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  <c r="KN53" s="57"/>
      <c r="KO53" s="57"/>
      <c r="KP53" s="57"/>
      <c r="KQ53" s="57"/>
      <c r="KR53" s="57"/>
      <c r="KS53" s="57"/>
      <c r="KT53" s="57"/>
      <c r="KU53" s="57"/>
      <c r="KV53" s="57"/>
      <c r="KW53" s="57"/>
      <c r="KX53" s="57"/>
      <c r="KY53" s="57"/>
      <c r="KZ53" s="57"/>
      <c r="LA53" s="57"/>
      <c r="LB53" s="57"/>
      <c r="LC53" s="57"/>
      <c r="LD53" s="57"/>
      <c r="LE53" s="57"/>
      <c r="LF53" s="57"/>
      <c r="LG53" s="57"/>
      <c r="LH53" s="57"/>
      <c r="LI53" s="57"/>
      <c r="LJ53" s="57"/>
      <c r="LK53" s="57"/>
      <c r="LL53" s="57"/>
      <c r="LM53" s="57"/>
      <c r="LN53" s="57"/>
      <c r="LO53" s="57"/>
      <c r="LP53" s="57"/>
      <c r="LQ53" s="57"/>
      <c r="LR53" s="57"/>
      <c r="LS53" s="57"/>
      <c r="LT53" s="57"/>
      <c r="LU53" s="57"/>
      <c r="LV53" s="57"/>
      <c r="LW53" s="57"/>
      <c r="LX53" s="57"/>
      <c r="LY53" s="57"/>
      <c r="LZ53" s="57"/>
      <c r="MA53" s="57"/>
      <c r="MB53" s="57"/>
      <c r="MC53" s="57"/>
      <c r="MD53" s="57"/>
      <c r="ME53" s="57"/>
      <c r="MF53" s="57"/>
      <c r="MG53" s="57"/>
      <c r="MH53" s="57"/>
      <c r="MI53" s="57"/>
      <c r="MJ53" s="57"/>
      <c r="MK53" s="57"/>
      <c r="ML53" s="57"/>
      <c r="MM53" s="57"/>
      <c r="MN53" s="57"/>
      <c r="MO53" s="57"/>
      <c r="MP53" s="57"/>
      <c r="MQ53" s="57"/>
      <c r="MR53" s="57"/>
      <c r="MS53" s="57"/>
      <c r="MT53" s="57"/>
      <c r="MU53" s="57"/>
      <c r="MV53" s="57"/>
      <c r="MW53" s="57"/>
      <c r="MX53" s="57"/>
      <c r="MY53" s="57"/>
      <c r="MZ53" s="57"/>
      <c r="NA53" s="57"/>
      <c r="NB53" s="57"/>
      <c r="NC53" s="57"/>
      <c r="ND53" s="57"/>
      <c r="NE53" s="57"/>
      <c r="NF53" s="57"/>
      <c r="NG53" s="57"/>
      <c r="NH53" s="57"/>
      <c r="NI53" s="57"/>
      <c r="NJ53" s="57"/>
      <c r="NK53" s="57"/>
      <c r="NL53" s="57"/>
      <c r="NM53" s="57"/>
      <c r="NN53" s="55"/>
      <c r="NO53" s="57"/>
      <c r="NP53" s="57"/>
      <c r="NQ53" s="57"/>
      <c r="NR53" s="57"/>
      <c r="NS53" s="57"/>
      <c r="NT53" s="57"/>
      <c r="NU53" s="57"/>
      <c r="NV53" s="57"/>
      <c r="NW53" s="55"/>
      <c r="NX53" s="57"/>
      <c r="NY53" s="57"/>
      <c r="NZ53" s="57"/>
      <c r="OA53" s="57"/>
      <c r="OB53" s="57"/>
      <c r="OC53" s="57"/>
      <c r="OD53" s="57"/>
      <c r="OE53" s="57"/>
      <c r="OF53" s="57"/>
      <c r="OG53" s="57"/>
      <c r="OH53" s="57"/>
      <c r="OI53" s="57"/>
      <c r="OJ53" s="57"/>
      <c r="OK53" s="57"/>
      <c r="OL53" s="57"/>
      <c r="OM53" s="57"/>
      <c r="ON53" s="57"/>
      <c r="OO53" s="57"/>
      <c r="OP53" s="57"/>
      <c r="OQ53" s="57"/>
      <c r="OR53" s="57"/>
      <c r="OS53" s="57"/>
      <c r="OT53" s="57"/>
      <c r="OU53" s="57"/>
      <c r="OV53" s="57"/>
      <c r="OW53" s="57"/>
      <c r="OX53" s="57"/>
      <c r="OY53" s="57"/>
      <c r="OZ53" s="57"/>
      <c r="PA53" s="57"/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7"/>
      <c r="PN53" s="57"/>
      <c r="PO53" s="57"/>
    </row>
    <row r="54" spans="1:431">
      <c r="A54" s="53" t="s">
        <v>51</v>
      </c>
      <c r="B54" s="56">
        <f t="shared" si="51"/>
        <v>0</v>
      </c>
      <c r="C54" s="56">
        <f t="shared" si="52"/>
        <v>0</v>
      </c>
      <c r="D54" s="56">
        <f t="shared" si="53"/>
        <v>0</v>
      </c>
      <c r="E54" s="56">
        <f t="shared" si="54"/>
        <v>0</v>
      </c>
      <c r="F54" s="56">
        <f t="shared" si="55"/>
        <v>0</v>
      </c>
      <c r="G54" s="56">
        <f t="shared" si="56"/>
        <v>0</v>
      </c>
      <c r="H54" s="56">
        <f t="shared" si="57"/>
        <v>0</v>
      </c>
      <c r="I54" s="56">
        <f t="shared" si="58"/>
        <v>0</v>
      </c>
      <c r="J54" s="56">
        <f t="shared" si="59"/>
        <v>0</v>
      </c>
      <c r="K54" s="56">
        <f t="shared" si="60"/>
        <v>0</v>
      </c>
      <c r="L54" s="56">
        <f t="shared" si="61"/>
        <v>0</v>
      </c>
      <c r="M54" s="56">
        <f t="shared" si="62"/>
        <v>0</v>
      </c>
      <c r="N54" s="56">
        <f t="shared" si="63"/>
        <v>0</v>
      </c>
      <c r="O54" s="56">
        <f t="shared" si="64"/>
        <v>0</v>
      </c>
      <c r="P54" s="56">
        <f t="shared" si="65"/>
        <v>0</v>
      </c>
      <c r="Q54" s="56">
        <f t="shared" si="66"/>
        <v>0</v>
      </c>
      <c r="R54" s="56">
        <f t="shared" si="67"/>
        <v>0</v>
      </c>
      <c r="S54" s="56">
        <f t="shared" si="68"/>
        <v>0</v>
      </c>
      <c r="T54" s="56">
        <f t="shared" si="69"/>
        <v>0</v>
      </c>
      <c r="U54" s="56">
        <f t="shared" si="70"/>
        <v>0</v>
      </c>
      <c r="V54" s="56">
        <f t="shared" si="71"/>
        <v>0</v>
      </c>
      <c r="W54" s="56">
        <f t="shared" si="72"/>
        <v>0</v>
      </c>
      <c r="X54" s="56">
        <f t="shared" si="73"/>
        <v>0</v>
      </c>
      <c r="Y54" s="56">
        <f t="shared" si="74"/>
        <v>0</v>
      </c>
      <c r="Z54" s="56">
        <f t="shared" si="75"/>
        <v>0</v>
      </c>
      <c r="AA54" s="56">
        <f t="shared" si="76"/>
        <v>0</v>
      </c>
      <c r="AB54" s="56">
        <f t="shared" si="77"/>
        <v>0</v>
      </c>
      <c r="AC54" s="56">
        <f t="shared" si="78"/>
        <v>0</v>
      </c>
      <c r="AD54" s="56">
        <f t="shared" si="79"/>
        <v>0</v>
      </c>
      <c r="AE54" s="56">
        <f t="shared" si="80"/>
        <v>0</v>
      </c>
      <c r="AF54" s="56">
        <f t="shared" si="81"/>
        <v>0</v>
      </c>
      <c r="AG54" s="56"/>
      <c r="AH54" s="53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R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  <c r="ML54" s="57"/>
      <c r="MM54" s="57"/>
      <c r="MN54" s="57"/>
      <c r="MO54" s="57"/>
      <c r="MP54" s="57"/>
      <c r="MQ54" s="57"/>
      <c r="MR54" s="57"/>
      <c r="MS54" s="57"/>
      <c r="MT54" s="57"/>
      <c r="MU54" s="57"/>
      <c r="MV54" s="57"/>
      <c r="MW54" s="57"/>
      <c r="MX54" s="57"/>
      <c r="MY54" s="57"/>
      <c r="MZ54" s="57"/>
      <c r="NA54" s="57"/>
      <c r="NB54" s="57"/>
      <c r="NC54" s="57"/>
      <c r="ND54" s="57"/>
      <c r="NE54" s="57"/>
      <c r="NF54" s="57"/>
      <c r="NG54" s="57"/>
      <c r="NH54" s="57"/>
      <c r="NI54" s="57"/>
      <c r="NJ54" s="57"/>
      <c r="NK54" s="57"/>
      <c r="NL54" s="57"/>
      <c r="NM54" s="57"/>
      <c r="NN54" s="55"/>
      <c r="NO54" s="57"/>
      <c r="NP54" s="57"/>
      <c r="NQ54" s="57"/>
      <c r="NR54" s="57"/>
      <c r="NS54" s="57"/>
      <c r="NT54" s="57"/>
      <c r="NU54" s="57"/>
      <c r="NV54" s="57"/>
      <c r="NW54" s="55"/>
      <c r="NX54" s="57"/>
      <c r="NY54" s="57"/>
      <c r="NZ54" s="57"/>
      <c r="OA54" s="57"/>
      <c r="OB54" s="57"/>
      <c r="OC54" s="57"/>
      <c r="OD54" s="57"/>
      <c r="OE54" s="57"/>
      <c r="OF54" s="57"/>
      <c r="OG54" s="57"/>
      <c r="OH54" s="57"/>
      <c r="OI54" s="57"/>
      <c r="OJ54" s="57"/>
      <c r="OK54" s="57"/>
      <c r="OL54" s="57"/>
      <c r="OM54" s="57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</row>
    <row r="55" spans="1:431">
      <c r="A55" s="53" t="s">
        <v>52</v>
      </c>
      <c r="B55" s="56">
        <f t="shared" si="51"/>
        <v>0</v>
      </c>
      <c r="C55" s="56">
        <f t="shared" si="52"/>
        <v>0</v>
      </c>
      <c r="D55" s="56">
        <f t="shared" si="53"/>
        <v>0</v>
      </c>
      <c r="E55" s="56">
        <f t="shared" si="54"/>
        <v>0</v>
      </c>
      <c r="F55" s="56">
        <f t="shared" si="55"/>
        <v>0</v>
      </c>
      <c r="G55" s="56">
        <f t="shared" si="56"/>
        <v>0</v>
      </c>
      <c r="H55" s="56">
        <f t="shared" si="57"/>
        <v>0</v>
      </c>
      <c r="I55" s="56">
        <f t="shared" si="58"/>
        <v>0.61599999999999999</v>
      </c>
      <c r="J55" s="56">
        <f t="shared" si="59"/>
        <v>0</v>
      </c>
      <c r="K55" s="56">
        <f t="shared" si="60"/>
        <v>0</v>
      </c>
      <c r="L55" s="56">
        <f t="shared" si="61"/>
        <v>0</v>
      </c>
      <c r="M55" s="56">
        <f t="shared" si="62"/>
        <v>0</v>
      </c>
      <c r="N55" s="56">
        <f t="shared" si="63"/>
        <v>0</v>
      </c>
      <c r="O55" s="56">
        <f t="shared" si="64"/>
        <v>0</v>
      </c>
      <c r="P55" s="56">
        <f t="shared" si="65"/>
        <v>0</v>
      </c>
      <c r="Q55" s="56">
        <f t="shared" si="66"/>
        <v>0</v>
      </c>
      <c r="R55" s="56">
        <f t="shared" si="67"/>
        <v>0</v>
      </c>
      <c r="S55" s="56">
        <f t="shared" si="68"/>
        <v>0</v>
      </c>
      <c r="T55" s="56">
        <f t="shared" si="69"/>
        <v>0</v>
      </c>
      <c r="U55" s="56">
        <f t="shared" si="70"/>
        <v>0</v>
      </c>
      <c r="V55" s="56">
        <f t="shared" si="71"/>
        <v>0</v>
      </c>
      <c r="W55" s="56">
        <f t="shared" si="72"/>
        <v>0</v>
      </c>
      <c r="X55" s="56">
        <f t="shared" si="73"/>
        <v>0</v>
      </c>
      <c r="Y55" s="56">
        <f t="shared" si="74"/>
        <v>0</v>
      </c>
      <c r="Z55" s="56">
        <f t="shared" si="75"/>
        <v>0</v>
      </c>
      <c r="AA55" s="56">
        <f t="shared" si="76"/>
        <v>0</v>
      </c>
      <c r="AB55" s="56">
        <f t="shared" si="77"/>
        <v>0</v>
      </c>
      <c r="AC55" s="56">
        <f t="shared" si="78"/>
        <v>0</v>
      </c>
      <c r="AD55" s="56">
        <f t="shared" si="79"/>
        <v>0</v>
      </c>
      <c r="AE55" s="56">
        <f t="shared" si="80"/>
        <v>0</v>
      </c>
      <c r="AF55" s="56">
        <f t="shared" si="81"/>
        <v>0</v>
      </c>
      <c r="AG55" s="56"/>
      <c r="AH55" s="53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>
        <v>616</v>
      </c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GL55" s="57"/>
      <c r="GM55" s="57"/>
      <c r="GN55" s="57"/>
      <c r="GO55" s="57"/>
      <c r="GP55" s="57"/>
      <c r="GQ55" s="57"/>
      <c r="GR55" s="57"/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/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/>
      <c r="IA55" s="57"/>
      <c r="IB55" s="57"/>
      <c r="IC55" s="57"/>
      <c r="ID55" s="57"/>
      <c r="IE55" s="57"/>
      <c r="IF55" s="57"/>
      <c r="IG55" s="57"/>
      <c r="IH55" s="57"/>
      <c r="II55" s="57"/>
      <c r="IJ55" s="57"/>
      <c r="IK55" s="57"/>
      <c r="IL55" s="57"/>
      <c r="IM55" s="57"/>
      <c r="IN55" s="57"/>
      <c r="IO55" s="57"/>
      <c r="IP55" s="57"/>
      <c r="IQ55" s="57"/>
      <c r="IR55" s="57"/>
      <c r="IS55" s="57"/>
      <c r="IT55" s="57"/>
      <c r="IU55" s="57"/>
      <c r="IV55" s="57"/>
      <c r="IW55" s="57"/>
      <c r="IX55" s="57"/>
      <c r="IY55" s="57"/>
      <c r="IZ55" s="57"/>
      <c r="JA55" s="57"/>
      <c r="JB55" s="57"/>
      <c r="JC55" s="57"/>
      <c r="JD55" s="57"/>
      <c r="JE55" s="57"/>
      <c r="JF55" s="57"/>
      <c r="JG55" s="57"/>
      <c r="JH55" s="57"/>
      <c r="JI55" s="57"/>
      <c r="JJ55" s="57"/>
      <c r="JK55" s="57"/>
      <c r="JL55" s="57"/>
      <c r="JM55" s="57"/>
      <c r="JN55" s="57"/>
      <c r="JO55" s="57"/>
      <c r="JP55" s="57"/>
      <c r="JQ55" s="57"/>
      <c r="JR55" s="57"/>
      <c r="JS55" s="57"/>
      <c r="JT55" s="57"/>
      <c r="JU55" s="57"/>
      <c r="JV55" s="57"/>
      <c r="JW55" s="57"/>
      <c r="JX55" s="57"/>
      <c r="JY55" s="57"/>
      <c r="JZ55" s="57"/>
      <c r="KA55" s="57"/>
      <c r="KB55" s="57"/>
      <c r="KC55" s="57"/>
      <c r="KD55" s="57"/>
      <c r="KE55" s="57"/>
      <c r="KF55" s="57"/>
      <c r="KG55" s="57"/>
      <c r="KH55" s="57"/>
      <c r="KI55" s="57"/>
      <c r="KJ55" s="57"/>
      <c r="KK55" s="57"/>
      <c r="KL55" s="57"/>
      <c r="KM55" s="57"/>
      <c r="KN55" s="57"/>
      <c r="KO55" s="57"/>
      <c r="KP55" s="57"/>
      <c r="KQ55" s="57"/>
      <c r="KR55" s="57"/>
      <c r="KS55" s="57"/>
      <c r="KT55" s="57"/>
      <c r="KU55" s="57"/>
      <c r="KV55" s="57"/>
      <c r="KW55" s="57"/>
      <c r="KX55" s="57"/>
      <c r="KY55" s="57"/>
      <c r="KZ55" s="57"/>
      <c r="LA55" s="57"/>
      <c r="LB55" s="57"/>
      <c r="LC55" s="57"/>
      <c r="LD55" s="57"/>
      <c r="LE55" s="57"/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/>
      <c r="LQ55" s="57"/>
      <c r="LR55" s="57"/>
      <c r="LS55" s="57"/>
      <c r="LT55" s="57"/>
      <c r="LU55" s="57"/>
      <c r="LV55" s="57"/>
      <c r="LW55" s="57"/>
      <c r="LX55" s="57"/>
      <c r="LY55" s="57"/>
      <c r="LZ55" s="57"/>
      <c r="MA55" s="57"/>
      <c r="MB55" s="57"/>
      <c r="MC55" s="57"/>
      <c r="MD55" s="57"/>
      <c r="ME55" s="57"/>
      <c r="MF55" s="57"/>
      <c r="MG55" s="57"/>
      <c r="MH55" s="57"/>
      <c r="MI55" s="57"/>
      <c r="MJ55" s="57"/>
      <c r="MK55" s="57"/>
      <c r="ML55" s="57"/>
      <c r="MM55" s="57"/>
      <c r="MN55" s="57"/>
      <c r="MO55" s="57"/>
      <c r="MP55" s="57"/>
      <c r="MQ55" s="57"/>
      <c r="MR55" s="57"/>
      <c r="MS55" s="57"/>
      <c r="MT55" s="57"/>
      <c r="MU55" s="57"/>
      <c r="MV55" s="57"/>
      <c r="MW55" s="57"/>
      <c r="MX55" s="57"/>
      <c r="MY55" s="57"/>
      <c r="MZ55" s="57"/>
      <c r="NA55" s="57"/>
      <c r="NB55" s="57"/>
      <c r="NC55" s="57"/>
      <c r="ND55" s="57"/>
      <c r="NE55" s="57"/>
      <c r="NF55" s="57"/>
      <c r="NG55" s="57"/>
      <c r="NH55" s="57"/>
      <c r="NI55" s="57"/>
      <c r="NJ55" s="57"/>
      <c r="NK55" s="57"/>
      <c r="NL55" s="57"/>
      <c r="NM55" s="57"/>
      <c r="NN55" s="55"/>
      <c r="NO55" s="57"/>
      <c r="NP55" s="57"/>
      <c r="NQ55" s="57"/>
      <c r="NR55" s="57"/>
      <c r="NS55" s="57"/>
      <c r="NT55" s="57"/>
      <c r="NU55" s="57"/>
      <c r="NV55" s="57"/>
      <c r="NW55" s="55"/>
      <c r="NX55" s="57"/>
      <c r="NY55" s="57"/>
      <c r="NZ55" s="57"/>
      <c r="OA55" s="57"/>
      <c r="OB55" s="57"/>
      <c r="OC55" s="57"/>
      <c r="OD55" s="57"/>
      <c r="OE55" s="57"/>
      <c r="OF55" s="57"/>
      <c r="OG55" s="57"/>
      <c r="OH55" s="57"/>
      <c r="OI55" s="57"/>
      <c r="OJ55" s="57"/>
      <c r="OK55" s="57"/>
      <c r="OL55" s="57"/>
      <c r="OM55" s="57"/>
      <c r="ON55" s="57"/>
      <c r="OO55" s="57"/>
      <c r="OP55" s="57"/>
      <c r="OQ55" s="57"/>
      <c r="OR55" s="57"/>
      <c r="OS55" s="57"/>
      <c r="OT55" s="57"/>
      <c r="OU55" s="57"/>
      <c r="OV55" s="57"/>
      <c r="OW55" s="57"/>
      <c r="OX55" s="57"/>
      <c r="OY55" s="57"/>
      <c r="OZ55" s="57"/>
      <c r="PA55" s="57"/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7"/>
      <c r="PN55" s="57"/>
      <c r="PO55" s="57"/>
    </row>
    <row r="56" spans="1:431">
      <c r="A56" s="53" t="s">
        <v>53</v>
      </c>
      <c r="B56" s="56">
        <f t="shared" si="51"/>
        <v>0</v>
      </c>
      <c r="C56" s="56">
        <f t="shared" si="52"/>
        <v>0</v>
      </c>
      <c r="D56" s="56">
        <f t="shared" si="53"/>
        <v>0</v>
      </c>
      <c r="E56" s="56">
        <f t="shared" si="54"/>
        <v>0</v>
      </c>
      <c r="F56" s="56">
        <f t="shared" si="55"/>
        <v>0</v>
      </c>
      <c r="G56" s="56">
        <f t="shared" si="56"/>
        <v>0</v>
      </c>
      <c r="H56" s="56">
        <f t="shared" si="57"/>
        <v>0</v>
      </c>
      <c r="I56" s="56">
        <f t="shared" si="58"/>
        <v>0</v>
      </c>
      <c r="J56" s="56">
        <f t="shared" si="59"/>
        <v>0</v>
      </c>
      <c r="K56" s="56">
        <f t="shared" si="60"/>
        <v>0</v>
      </c>
      <c r="L56" s="56">
        <f t="shared" si="61"/>
        <v>0</v>
      </c>
      <c r="M56" s="56">
        <f t="shared" si="62"/>
        <v>0</v>
      </c>
      <c r="N56" s="56">
        <f t="shared" si="63"/>
        <v>0</v>
      </c>
      <c r="O56" s="56">
        <f t="shared" si="64"/>
        <v>0</v>
      </c>
      <c r="P56" s="56">
        <f t="shared" si="65"/>
        <v>0</v>
      </c>
      <c r="Q56" s="56">
        <f t="shared" si="66"/>
        <v>0</v>
      </c>
      <c r="R56" s="56">
        <f t="shared" si="67"/>
        <v>0</v>
      </c>
      <c r="S56" s="56">
        <f t="shared" si="68"/>
        <v>0</v>
      </c>
      <c r="T56" s="56">
        <f t="shared" si="69"/>
        <v>0</v>
      </c>
      <c r="U56" s="56">
        <f t="shared" si="70"/>
        <v>0</v>
      </c>
      <c r="V56" s="56">
        <f t="shared" si="71"/>
        <v>0</v>
      </c>
      <c r="W56" s="56">
        <f t="shared" si="72"/>
        <v>0</v>
      </c>
      <c r="X56" s="56">
        <f t="shared" si="73"/>
        <v>0</v>
      </c>
      <c r="Y56" s="56">
        <f t="shared" si="74"/>
        <v>0</v>
      </c>
      <c r="Z56" s="56">
        <f t="shared" si="75"/>
        <v>0</v>
      </c>
      <c r="AA56" s="56">
        <f t="shared" si="76"/>
        <v>0</v>
      </c>
      <c r="AB56" s="56">
        <f t="shared" si="77"/>
        <v>0</v>
      </c>
      <c r="AC56" s="56">
        <f t="shared" si="78"/>
        <v>0</v>
      </c>
      <c r="AD56" s="56">
        <f t="shared" si="79"/>
        <v>0</v>
      </c>
      <c r="AE56" s="56">
        <f t="shared" si="80"/>
        <v>0</v>
      </c>
      <c r="AF56" s="56">
        <f t="shared" si="81"/>
        <v>0</v>
      </c>
      <c r="AG56" s="56"/>
      <c r="AH56" s="53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/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/>
      <c r="LC56" s="57"/>
      <c r="LD56" s="57"/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/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/>
      <c r="MF56" s="57"/>
      <c r="MG56" s="57"/>
      <c r="MH56" s="57"/>
      <c r="MI56" s="57"/>
      <c r="MJ56" s="57"/>
      <c r="MK56" s="57"/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/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/>
      <c r="NL56" s="57"/>
      <c r="NM56" s="57"/>
      <c r="NN56" s="55"/>
      <c r="NO56" s="57"/>
      <c r="NP56" s="57"/>
      <c r="NQ56" s="57"/>
      <c r="NR56" s="57"/>
      <c r="NS56" s="57"/>
      <c r="NT56" s="57"/>
      <c r="NU56" s="57"/>
      <c r="NV56" s="57"/>
      <c r="NW56" s="55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/>
      <c r="OJ56" s="57"/>
      <c r="OK56" s="57"/>
      <c r="OL56" s="57"/>
      <c r="OM56" s="57"/>
      <c r="ON56" s="57"/>
      <c r="OO56" s="57"/>
      <c r="OP56" s="57"/>
      <c r="OQ56" s="57"/>
      <c r="OR56" s="57"/>
      <c r="OS56" s="57"/>
      <c r="OT56" s="57"/>
      <c r="OU56" s="57"/>
      <c r="OV56" s="57"/>
      <c r="OW56" s="57"/>
      <c r="OX56" s="57"/>
      <c r="OY56" s="57"/>
      <c r="OZ56" s="57"/>
      <c r="PA56" s="57"/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7"/>
      <c r="PN56" s="57"/>
      <c r="PO56" s="57"/>
    </row>
    <row r="57" spans="1:431">
      <c r="A57" s="53" t="s">
        <v>54</v>
      </c>
      <c r="B57" s="56">
        <f t="shared" si="51"/>
        <v>0</v>
      </c>
      <c r="C57" s="56">
        <f t="shared" si="52"/>
        <v>0</v>
      </c>
      <c r="D57" s="56">
        <f t="shared" si="53"/>
        <v>0.78500000000000003</v>
      </c>
      <c r="E57" s="56">
        <f t="shared" si="54"/>
        <v>0</v>
      </c>
      <c r="F57" s="56">
        <f t="shared" si="55"/>
        <v>0</v>
      </c>
      <c r="G57" s="56">
        <f t="shared" si="56"/>
        <v>0.57199999999999995</v>
      </c>
      <c r="H57" s="56">
        <f t="shared" si="57"/>
        <v>0</v>
      </c>
      <c r="I57" s="56">
        <f t="shared" si="58"/>
        <v>0</v>
      </c>
      <c r="J57" s="56">
        <f t="shared" si="59"/>
        <v>0</v>
      </c>
      <c r="K57" s="56">
        <f t="shared" si="60"/>
        <v>0</v>
      </c>
      <c r="L57" s="56">
        <f t="shared" si="61"/>
        <v>0</v>
      </c>
      <c r="M57" s="56">
        <f t="shared" si="62"/>
        <v>0</v>
      </c>
      <c r="N57" s="56">
        <f t="shared" si="63"/>
        <v>0</v>
      </c>
      <c r="O57" s="56">
        <f t="shared" si="64"/>
        <v>0</v>
      </c>
      <c r="P57" s="56">
        <f t="shared" si="65"/>
        <v>0</v>
      </c>
      <c r="Q57" s="56">
        <f t="shared" si="66"/>
        <v>0</v>
      </c>
      <c r="R57" s="56">
        <f t="shared" si="67"/>
        <v>0</v>
      </c>
      <c r="S57" s="56">
        <f t="shared" si="68"/>
        <v>0</v>
      </c>
      <c r="T57" s="56">
        <f t="shared" si="69"/>
        <v>0</v>
      </c>
      <c r="U57" s="56">
        <f t="shared" si="70"/>
        <v>0</v>
      </c>
      <c r="V57" s="56">
        <f t="shared" si="71"/>
        <v>0</v>
      </c>
      <c r="W57" s="56">
        <f t="shared" si="72"/>
        <v>0</v>
      </c>
      <c r="X57" s="56">
        <f t="shared" si="73"/>
        <v>0</v>
      </c>
      <c r="Y57" s="56">
        <f t="shared" si="74"/>
        <v>0</v>
      </c>
      <c r="Z57" s="56">
        <f t="shared" si="75"/>
        <v>0</v>
      </c>
      <c r="AA57" s="56">
        <f t="shared" si="76"/>
        <v>0</v>
      </c>
      <c r="AB57" s="56">
        <f t="shared" si="77"/>
        <v>0</v>
      </c>
      <c r="AC57" s="56">
        <f t="shared" si="78"/>
        <v>0</v>
      </c>
      <c r="AD57" s="56">
        <f t="shared" si="79"/>
        <v>0</v>
      </c>
      <c r="AE57" s="56">
        <f t="shared" si="80"/>
        <v>0</v>
      </c>
      <c r="AF57" s="56">
        <f t="shared" si="81"/>
        <v>0</v>
      </c>
      <c r="AG57" s="56"/>
      <c r="AH57" s="53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>
        <v>785</v>
      </c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>
        <v>572</v>
      </c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/>
      <c r="LQ57" s="57"/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5"/>
      <c r="NO57" s="57"/>
      <c r="NP57" s="57"/>
      <c r="NQ57" s="57"/>
      <c r="NR57" s="57"/>
      <c r="NS57" s="57"/>
      <c r="NT57" s="57"/>
      <c r="NU57" s="57"/>
      <c r="NV57" s="57"/>
      <c r="NW57" s="55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/>
      <c r="OK57" s="57"/>
      <c r="OL57" s="57"/>
      <c r="OM57" s="57"/>
      <c r="ON57" s="57"/>
      <c r="OO57" s="57"/>
      <c r="OP57" s="57"/>
      <c r="OQ57" s="57"/>
      <c r="OR57" s="57"/>
      <c r="OS57" s="57"/>
      <c r="OT57" s="57"/>
      <c r="OU57" s="57"/>
      <c r="OV57" s="57"/>
      <c r="OW57" s="57"/>
      <c r="OX57" s="57"/>
      <c r="OY57" s="57"/>
      <c r="OZ57" s="57"/>
      <c r="PA57" s="57"/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7"/>
      <c r="PN57" s="57"/>
      <c r="PO57" s="57"/>
    </row>
    <row r="58" spans="1:43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/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/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57"/>
      <c r="LE58" s="57"/>
      <c r="LF58" s="57"/>
      <c r="LG58" s="57"/>
      <c r="LH58" s="57"/>
      <c r="LI58" s="57"/>
      <c r="LJ58" s="57"/>
      <c r="LK58" s="57"/>
      <c r="LL58" s="57"/>
      <c r="LM58" s="57"/>
      <c r="LN58" s="57"/>
      <c r="LO58" s="57"/>
      <c r="LP58" s="57"/>
      <c r="LQ58" s="57"/>
      <c r="LR58" s="57"/>
      <c r="LS58" s="57"/>
      <c r="LT58" s="57"/>
      <c r="LU58" s="57"/>
      <c r="LV58" s="57"/>
      <c r="LW58" s="57"/>
      <c r="LX58" s="57"/>
      <c r="LY58" s="57"/>
      <c r="LZ58" s="57"/>
      <c r="MA58" s="57"/>
      <c r="MB58" s="57"/>
      <c r="MC58" s="57"/>
      <c r="MD58" s="57"/>
      <c r="ME58" s="57"/>
      <c r="MF58" s="57"/>
      <c r="MG58" s="57"/>
      <c r="MH58" s="57"/>
      <c r="MI58" s="57"/>
      <c r="MJ58" s="57"/>
      <c r="MK58" s="57"/>
      <c r="ML58" s="57"/>
      <c r="MM58" s="57"/>
      <c r="MN58" s="57"/>
      <c r="MO58" s="57"/>
      <c r="MP58" s="57"/>
      <c r="MQ58" s="57"/>
      <c r="MR58" s="57"/>
      <c r="MS58" s="57"/>
      <c r="MT58" s="57"/>
      <c r="MU58" s="57"/>
      <c r="MV58" s="57"/>
      <c r="MW58" s="57"/>
      <c r="MX58" s="57"/>
      <c r="MY58" s="57"/>
      <c r="MZ58" s="57"/>
      <c r="NA58" s="57"/>
      <c r="NB58" s="57"/>
      <c r="NC58" s="57"/>
      <c r="ND58" s="57"/>
      <c r="NE58" s="57"/>
      <c r="NF58" s="57"/>
      <c r="NG58" s="57"/>
      <c r="NH58" s="57"/>
      <c r="NI58" s="57"/>
      <c r="NJ58" s="57"/>
      <c r="NK58" s="57"/>
      <c r="NL58" s="57"/>
      <c r="NM58" s="57"/>
      <c r="NN58" s="55"/>
      <c r="NO58" s="57"/>
      <c r="NP58" s="57"/>
      <c r="NQ58" s="57"/>
      <c r="NR58" s="57"/>
      <c r="NS58" s="57"/>
      <c r="NT58" s="57"/>
      <c r="NU58" s="57"/>
      <c r="NV58" s="57"/>
      <c r="NW58" s="55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/>
      <c r="OS58" s="57"/>
      <c r="OT58" s="57"/>
      <c r="OU58" s="57"/>
      <c r="OV58" s="57"/>
      <c r="OW58" s="57"/>
      <c r="OX58" s="57"/>
      <c r="OY58" s="57"/>
      <c r="OZ58" s="57"/>
      <c r="PA58" s="57"/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7"/>
      <c r="PN58" s="57"/>
      <c r="PO58" s="57"/>
    </row>
    <row r="59" spans="1:431">
      <c r="A59" s="53" t="s">
        <v>55</v>
      </c>
      <c r="B59" s="54">
        <f t="shared" ref="B59:AF59" si="82">SUM(B60:B72)</f>
        <v>0</v>
      </c>
      <c r="C59" s="54">
        <f t="shared" si="82"/>
        <v>2.0209999999999999</v>
      </c>
      <c r="D59" s="54">
        <f t="shared" si="82"/>
        <v>1.0920000000000001</v>
      </c>
      <c r="E59" s="54">
        <f t="shared" si="82"/>
        <v>0.37</v>
      </c>
      <c r="F59" s="54">
        <f t="shared" si="82"/>
        <v>0</v>
      </c>
      <c r="G59" s="54">
        <f t="shared" si="82"/>
        <v>11.818</v>
      </c>
      <c r="H59" s="54">
        <f t="shared" si="82"/>
        <v>1.5609999999999999</v>
      </c>
      <c r="I59" s="54">
        <f t="shared" si="82"/>
        <v>4.2169999999999996</v>
      </c>
      <c r="J59" s="54">
        <f t="shared" si="82"/>
        <v>4.9109999999999996</v>
      </c>
      <c r="K59" s="54">
        <f t="shared" si="82"/>
        <v>2.0579999999999998</v>
      </c>
      <c r="L59" s="54">
        <f t="shared" si="82"/>
        <v>0</v>
      </c>
      <c r="M59" s="54">
        <f t="shared" si="82"/>
        <v>0.36699999999999999</v>
      </c>
      <c r="N59" s="54">
        <f t="shared" si="82"/>
        <v>1E-3</v>
      </c>
      <c r="O59" s="54">
        <f t="shared" si="82"/>
        <v>0</v>
      </c>
      <c r="P59" s="54">
        <f t="shared" si="82"/>
        <v>0.85199999999999998</v>
      </c>
      <c r="Q59" s="54">
        <f t="shared" si="82"/>
        <v>0.95199999999999996</v>
      </c>
      <c r="R59" s="54">
        <f t="shared" si="82"/>
        <v>3.6179999999999999</v>
      </c>
      <c r="S59" s="54">
        <f t="shared" si="82"/>
        <v>1.93</v>
      </c>
      <c r="T59" s="54">
        <f t="shared" si="82"/>
        <v>1.1120000000000001</v>
      </c>
      <c r="U59" s="54">
        <f t="shared" si="82"/>
        <v>3.0070000000000001</v>
      </c>
      <c r="V59" s="54">
        <f t="shared" si="82"/>
        <v>17.59</v>
      </c>
      <c r="W59" s="54">
        <f t="shared" si="82"/>
        <v>11.645</v>
      </c>
      <c r="X59" s="54">
        <f t="shared" si="82"/>
        <v>17.861000000000001</v>
      </c>
      <c r="Y59" s="54">
        <f t="shared" si="82"/>
        <v>0</v>
      </c>
      <c r="Z59" s="54">
        <f t="shared" si="82"/>
        <v>2E-3</v>
      </c>
      <c r="AA59" s="54">
        <f t="shared" si="82"/>
        <v>0.38555164409999998</v>
      </c>
      <c r="AB59" s="54">
        <f t="shared" si="82"/>
        <v>0</v>
      </c>
      <c r="AC59" s="54">
        <f t="shared" si="82"/>
        <v>0</v>
      </c>
      <c r="AD59" s="54">
        <f t="shared" si="82"/>
        <v>0</v>
      </c>
      <c r="AE59" s="54">
        <f t="shared" si="82"/>
        <v>0</v>
      </c>
      <c r="AF59" s="54">
        <f t="shared" si="82"/>
        <v>0</v>
      </c>
      <c r="AG59" s="54"/>
      <c r="AH59" s="53"/>
      <c r="AI59" s="55">
        <f>SUM(AI60:AI72)</f>
        <v>0</v>
      </c>
      <c r="AJ59" s="55">
        <f t="shared" ref="AJ59:CU59" si="83">SUM(AJ60:AJ72)</f>
        <v>0</v>
      </c>
      <c r="AK59" s="55">
        <f t="shared" si="83"/>
        <v>0</v>
      </c>
      <c r="AL59" s="55">
        <f t="shared" si="83"/>
        <v>0</v>
      </c>
      <c r="AM59" s="55">
        <f t="shared" si="83"/>
        <v>0</v>
      </c>
      <c r="AN59" s="55">
        <f>SUM(AN60:AN72)</f>
        <v>0</v>
      </c>
      <c r="AO59" s="55">
        <f t="shared" si="83"/>
        <v>0</v>
      </c>
      <c r="AP59" s="55">
        <f t="shared" si="83"/>
        <v>0</v>
      </c>
      <c r="AQ59" s="55">
        <f t="shared" si="83"/>
        <v>0</v>
      </c>
      <c r="AR59" s="55">
        <f t="shared" si="83"/>
        <v>0</v>
      </c>
      <c r="AS59" s="55">
        <f t="shared" si="83"/>
        <v>0</v>
      </c>
      <c r="AT59" s="55">
        <f t="shared" si="83"/>
        <v>0</v>
      </c>
      <c r="AU59" s="55">
        <f t="shared" si="83"/>
        <v>0</v>
      </c>
      <c r="AV59" s="55">
        <f t="shared" si="83"/>
        <v>0</v>
      </c>
      <c r="AW59" s="55">
        <f t="shared" si="83"/>
        <v>0</v>
      </c>
      <c r="AX59" s="55">
        <f t="shared" si="83"/>
        <v>0</v>
      </c>
      <c r="AY59" s="55">
        <f t="shared" si="83"/>
        <v>0</v>
      </c>
      <c r="AZ59" s="55">
        <f t="shared" si="83"/>
        <v>0</v>
      </c>
      <c r="BA59" s="55">
        <f t="shared" si="83"/>
        <v>0</v>
      </c>
      <c r="BB59" s="55">
        <f t="shared" si="83"/>
        <v>522</v>
      </c>
      <c r="BC59" s="55">
        <f t="shared" si="83"/>
        <v>213</v>
      </c>
      <c r="BD59" s="55">
        <f t="shared" si="83"/>
        <v>1286</v>
      </c>
      <c r="BE59" s="55">
        <f t="shared" si="83"/>
        <v>0</v>
      </c>
      <c r="BF59" s="55">
        <f t="shared" si="83"/>
        <v>0</v>
      </c>
      <c r="BG59" s="55">
        <f t="shared" si="83"/>
        <v>1092</v>
      </c>
      <c r="BH59" s="55">
        <f t="shared" si="83"/>
        <v>0</v>
      </c>
      <c r="BI59" s="55">
        <f t="shared" si="83"/>
        <v>0</v>
      </c>
      <c r="BJ59" s="55">
        <f t="shared" si="83"/>
        <v>0</v>
      </c>
      <c r="BK59" s="55">
        <f t="shared" si="83"/>
        <v>0</v>
      </c>
      <c r="BL59" s="55">
        <f t="shared" si="83"/>
        <v>0</v>
      </c>
      <c r="BM59" s="55">
        <f t="shared" si="83"/>
        <v>0</v>
      </c>
      <c r="BN59" s="55">
        <f t="shared" si="83"/>
        <v>0</v>
      </c>
      <c r="BO59" s="55">
        <f t="shared" si="83"/>
        <v>0</v>
      </c>
      <c r="BP59" s="55">
        <f t="shared" si="83"/>
        <v>0</v>
      </c>
      <c r="BQ59" s="55">
        <f t="shared" si="83"/>
        <v>0</v>
      </c>
      <c r="BR59" s="55">
        <f t="shared" si="83"/>
        <v>0</v>
      </c>
      <c r="BS59" s="55">
        <f t="shared" si="83"/>
        <v>0</v>
      </c>
      <c r="BT59" s="55">
        <f t="shared" si="83"/>
        <v>0</v>
      </c>
      <c r="BU59" s="55">
        <f t="shared" si="83"/>
        <v>0</v>
      </c>
      <c r="BV59" s="55">
        <f t="shared" si="83"/>
        <v>0</v>
      </c>
      <c r="BW59" s="55">
        <f t="shared" si="83"/>
        <v>0</v>
      </c>
      <c r="BX59" s="55">
        <f t="shared" si="83"/>
        <v>0</v>
      </c>
      <c r="BY59" s="55">
        <f t="shared" si="83"/>
        <v>1</v>
      </c>
      <c r="BZ59" s="55">
        <f t="shared" si="83"/>
        <v>0</v>
      </c>
      <c r="CA59" s="55">
        <f t="shared" si="83"/>
        <v>0</v>
      </c>
      <c r="CB59" s="55">
        <f t="shared" si="83"/>
        <v>369</v>
      </c>
      <c r="CC59" s="55">
        <f t="shared" si="83"/>
        <v>0</v>
      </c>
      <c r="CD59" s="55">
        <f t="shared" si="83"/>
        <v>0</v>
      </c>
      <c r="CE59" s="55">
        <f t="shared" si="83"/>
        <v>0</v>
      </c>
      <c r="CF59" s="55">
        <f t="shared" si="83"/>
        <v>0</v>
      </c>
      <c r="CG59" s="55">
        <f t="shared" si="83"/>
        <v>0</v>
      </c>
      <c r="CH59" s="55">
        <f t="shared" si="83"/>
        <v>0</v>
      </c>
      <c r="CI59" s="55">
        <f t="shared" si="83"/>
        <v>0</v>
      </c>
      <c r="CJ59" s="55">
        <f t="shared" si="83"/>
        <v>0</v>
      </c>
      <c r="CK59" s="55">
        <f t="shared" si="83"/>
        <v>0</v>
      </c>
      <c r="CL59" s="55">
        <f t="shared" si="83"/>
        <v>0</v>
      </c>
      <c r="CM59" s="55">
        <f t="shared" si="83"/>
        <v>0</v>
      </c>
      <c r="CN59" s="55">
        <f t="shared" si="83"/>
        <v>0</v>
      </c>
      <c r="CO59" s="55">
        <f t="shared" si="83"/>
        <v>0</v>
      </c>
      <c r="CP59" s="55">
        <f t="shared" si="83"/>
        <v>0</v>
      </c>
      <c r="CQ59" s="55">
        <f t="shared" si="83"/>
        <v>1102</v>
      </c>
      <c r="CR59" s="55">
        <f t="shared" si="83"/>
        <v>0</v>
      </c>
      <c r="CS59" s="55">
        <f t="shared" si="83"/>
        <v>0</v>
      </c>
      <c r="CT59" s="55">
        <f t="shared" si="83"/>
        <v>0</v>
      </c>
      <c r="CU59" s="55">
        <f t="shared" si="83"/>
        <v>0</v>
      </c>
      <c r="CV59" s="55">
        <f t="shared" ref="CV59:FG59" si="84">SUM(CV60:CV72)</f>
        <v>0</v>
      </c>
      <c r="CW59" s="55">
        <f t="shared" si="84"/>
        <v>291</v>
      </c>
      <c r="CX59" s="55">
        <f t="shared" si="84"/>
        <v>0</v>
      </c>
      <c r="CY59" s="55">
        <f t="shared" si="84"/>
        <v>2251</v>
      </c>
      <c r="CZ59" s="55">
        <f t="shared" si="84"/>
        <v>1543</v>
      </c>
      <c r="DA59" s="55">
        <f t="shared" si="84"/>
        <v>4073</v>
      </c>
      <c r="DB59" s="55">
        <f t="shared" si="84"/>
        <v>2558</v>
      </c>
      <c r="DC59" s="55">
        <f t="shared" si="84"/>
        <v>0</v>
      </c>
      <c r="DD59" s="55">
        <f t="shared" si="84"/>
        <v>0</v>
      </c>
      <c r="DE59" s="55">
        <f t="shared" si="84"/>
        <v>1205</v>
      </c>
      <c r="DF59" s="55">
        <f t="shared" si="84"/>
        <v>0</v>
      </c>
      <c r="DG59" s="55">
        <f t="shared" si="84"/>
        <v>0</v>
      </c>
      <c r="DH59" s="55">
        <f t="shared" si="84"/>
        <v>0</v>
      </c>
      <c r="DI59" s="55">
        <f t="shared" si="84"/>
        <v>0</v>
      </c>
      <c r="DJ59" s="55">
        <f t="shared" si="84"/>
        <v>0</v>
      </c>
      <c r="DK59" s="55">
        <f t="shared" si="84"/>
        <v>0</v>
      </c>
      <c r="DL59" s="55">
        <f t="shared" si="84"/>
        <v>0</v>
      </c>
      <c r="DM59" s="55">
        <f t="shared" si="84"/>
        <v>246</v>
      </c>
      <c r="DN59" s="55">
        <f t="shared" si="84"/>
        <v>110</v>
      </c>
      <c r="DO59" s="55">
        <f t="shared" si="84"/>
        <v>342</v>
      </c>
      <c r="DP59" s="55">
        <f t="shared" si="84"/>
        <v>1821</v>
      </c>
      <c r="DQ59" s="55">
        <f t="shared" si="84"/>
        <v>0</v>
      </c>
      <c r="DR59" s="55">
        <f t="shared" si="84"/>
        <v>0</v>
      </c>
      <c r="DS59" s="55">
        <f t="shared" si="84"/>
        <v>0</v>
      </c>
      <c r="DT59" s="55">
        <f t="shared" si="84"/>
        <v>0</v>
      </c>
      <c r="DU59" s="55">
        <f t="shared" si="84"/>
        <v>0</v>
      </c>
      <c r="DV59" s="55">
        <f t="shared" si="84"/>
        <v>0</v>
      </c>
      <c r="DW59" s="55">
        <f t="shared" si="84"/>
        <v>0</v>
      </c>
      <c r="DX59" s="55">
        <f t="shared" si="84"/>
        <v>2054</v>
      </c>
      <c r="DY59" s="55">
        <f t="shared" si="84"/>
        <v>0</v>
      </c>
      <c r="DZ59" s="55">
        <f t="shared" si="84"/>
        <v>0</v>
      </c>
      <c r="EA59" s="55">
        <f t="shared" si="84"/>
        <v>0</v>
      </c>
      <c r="EB59" s="55">
        <f t="shared" si="84"/>
        <v>2370</v>
      </c>
      <c r="EC59" s="55">
        <f t="shared" si="84"/>
        <v>1552</v>
      </c>
      <c r="ED59" s="55">
        <f t="shared" si="84"/>
        <v>386</v>
      </c>
      <c r="EE59" s="55">
        <f t="shared" si="84"/>
        <v>0</v>
      </c>
      <c r="EF59" s="55">
        <f t="shared" si="84"/>
        <v>0</v>
      </c>
      <c r="EG59" s="55">
        <f t="shared" si="84"/>
        <v>0</v>
      </c>
      <c r="EH59" s="55">
        <f t="shared" si="84"/>
        <v>0</v>
      </c>
      <c r="EI59" s="55">
        <f t="shared" si="84"/>
        <v>0</v>
      </c>
      <c r="EJ59" s="55">
        <f t="shared" si="84"/>
        <v>0</v>
      </c>
      <c r="EK59" s="55">
        <f t="shared" si="84"/>
        <v>0</v>
      </c>
      <c r="EL59" s="55">
        <f t="shared" si="84"/>
        <v>603</v>
      </c>
      <c r="EM59" s="55">
        <f t="shared" si="84"/>
        <v>0</v>
      </c>
      <c r="EN59" s="55">
        <f t="shared" si="84"/>
        <v>2058</v>
      </c>
      <c r="EO59" s="55">
        <f t="shared" si="84"/>
        <v>0</v>
      </c>
      <c r="EP59" s="55">
        <f t="shared" si="84"/>
        <v>0</v>
      </c>
      <c r="EQ59" s="55">
        <f t="shared" si="84"/>
        <v>0</v>
      </c>
      <c r="ER59" s="55">
        <f t="shared" si="84"/>
        <v>0</v>
      </c>
      <c r="ES59" s="55">
        <f t="shared" si="84"/>
        <v>0</v>
      </c>
      <c r="ET59" s="55">
        <f t="shared" si="84"/>
        <v>0</v>
      </c>
      <c r="EU59" s="55">
        <f t="shared" si="84"/>
        <v>0</v>
      </c>
      <c r="EV59" s="55">
        <f t="shared" si="84"/>
        <v>0</v>
      </c>
      <c r="EW59" s="55">
        <f t="shared" si="84"/>
        <v>0</v>
      </c>
      <c r="EX59" s="55">
        <f t="shared" si="84"/>
        <v>0</v>
      </c>
      <c r="EY59" s="55">
        <f t="shared" si="84"/>
        <v>0</v>
      </c>
      <c r="EZ59" s="55">
        <f t="shared" si="84"/>
        <v>0</v>
      </c>
      <c r="FA59" s="55">
        <f t="shared" si="84"/>
        <v>0</v>
      </c>
      <c r="FB59" s="55">
        <f t="shared" si="84"/>
        <v>0</v>
      </c>
      <c r="FC59" s="55">
        <f t="shared" si="84"/>
        <v>0</v>
      </c>
      <c r="FD59" s="55">
        <f t="shared" si="84"/>
        <v>0</v>
      </c>
      <c r="FE59" s="55">
        <f t="shared" si="84"/>
        <v>0</v>
      </c>
      <c r="FF59" s="55">
        <f t="shared" si="84"/>
        <v>0</v>
      </c>
      <c r="FG59" s="55">
        <f t="shared" si="84"/>
        <v>0</v>
      </c>
      <c r="FH59" s="55">
        <f t="shared" ref="FH59:HS59" si="85">SUM(FH60:FH72)</f>
        <v>0</v>
      </c>
      <c r="FI59" s="55">
        <f t="shared" si="85"/>
        <v>0</v>
      </c>
      <c r="FJ59" s="55">
        <f t="shared" si="85"/>
        <v>0</v>
      </c>
      <c r="FK59" s="55">
        <f t="shared" si="85"/>
        <v>0</v>
      </c>
      <c r="FL59" s="55">
        <f t="shared" si="85"/>
        <v>367</v>
      </c>
      <c r="FM59" s="55">
        <f t="shared" si="85"/>
        <v>0</v>
      </c>
      <c r="FN59" s="55">
        <f t="shared" si="85"/>
        <v>0</v>
      </c>
      <c r="FO59" s="55">
        <f t="shared" si="85"/>
        <v>0</v>
      </c>
      <c r="FP59" s="55">
        <f t="shared" si="85"/>
        <v>0</v>
      </c>
      <c r="FQ59" s="55">
        <f t="shared" si="85"/>
        <v>0</v>
      </c>
      <c r="FR59" s="55">
        <f t="shared" si="85"/>
        <v>0</v>
      </c>
      <c r="FS59" s="55">
        <f t="shared" si="85"/>
        <v>0</v>
      </c>
      <c r="FT59" s="55">
        <f t="shared" si="85"/>
        <v>0</v>
      </c>
      <c r="FU59" s="55">
        <f t="shared" si="85"/>
        <v>0</v>
      </c>
      <c r="FV59" s="55">
        <f t="shared" si="85"/>
        <v>0</v>
      </c>
      <c r="FW59" s="55">
        <f t="shared" si="85"/>
        <v>0</v>
      </c>
      <c r="FX59" s="55">
        <f t="shared" si="85"/>
        <v>0</v>
      </c>
      <c r="FY59" s="55">
        <f t="shared" si="85"/>
        <v>0</v>
      </c>
      <c r="FZ59" s="55">
        <f t="shared" si="85"/>
        <v>0</v>
      </c>
      <c r="GA59" s="55">
        <f t="shared" si="85"/>
        <v>0</v>
      </c>
      <c r="GB59" s="55">
        <f t="shared" si="85"/>
        <v>0</v>
      </c>
      <c r="GC59" s="55">
        <f t="shared" si="85"/>
        <v>1</v>
      </c>
      <c r="GD59" s="55">
        <f t="shared" si="85"/>
        <v>0</v>
      </c>
      <c r="GE59" s="55">
        <f t="shared" si="85"/>
        <v>0</v>
      </c>
      <c r="GF59" s="55">
        <f t="shared" si="85"/>
        <v>0</v>
      </c>
      <c r="GG59" s="55">
        <f t="shared" si="85"/>
        <v>0</v>
      </c>
      <c r="GH59" s="55">
        <f t="shared" si="85"/>
        <v>0</v>
      </c>
      <c r="GI59" s="55">
        <f t="shared" si="85"/>
        <v>0</v>
      </c>
      <c r="GJ59" s="55">
        <f t="shared" si="85"/>
        <v>0</v>
      </c>
      <c r="GK59" s="55">
        <f t="shared" si="85"/>
        <v>0</v>
      </c>
      <c r="GL59" s="55">
        <f t="shared" si="85"/>
        <v>0</v>
      </c>
      <c r="GM59" s="55">
        <f t="shared" si="85"/>
        <v>0</v>
      </c>
      <c r="GN59" s="55">
        <f t="shared" si="85"/>
        <v>0</v>
      </c>
      <c r="GO59" s="55">
        <f t="shared" si="85"/>
        <v>0</v>
      </c>
      <c r="GP59" s="55">
        <f t="shared" si="85"/>
        <v>0</v>
      </c>
      <c r="GQ59" s="55">
        <f t="shared" si="85"/>
        <v>0</v>
      </c>
      <c r="GR59" s="55">
        <f t="shared" si="85"/>
        <v>0</v>
      </c>
      <c r="GS59" s="55">
        <f t="shared" si="85"/>
        <v>0</v>
      </c>
      <c r="GT59" s="55">
        <f t="shared" si="85"/>
        <v>0</v>
      </c>
      <c r="GU59" s="55">
        <f t="shared" si="85"/>
        <v>0</v>
      </c>
      <c r="GV59" s="55">
        <f t="shared" si="85"/>
        <v>0</v>
      </c>
      <c r="GW59" s="55">
        <f t="shared" si="85"/>
        <v>852</v>
      </c>
      <c r="GX59" s="55">
        <f t="shared" si="85"/>
        <v>0</v>
      </c>
      <c r="GY59" s="55">
        <f t="shared" si="85"/>
        <v>0</v>
      </c>
      <c r="GZ59" s="55">
        <f t="shared" si="85"/>
        <v>0</v>
      </c>
      <c r="HA59" s="55">
        <f t="shared" si="85"/>
        <v>0</v>
      </c>
      <c r="HB59" s="55">
        <f t="shared" si="85"/>
        <v>0</v>
      </c>
      <c r="HC59" s="55">
        <f t="shared" si="85"/>
        <v>0</v>
      </c>
      <c r="HD59" s="55">
        <f t="shared" si="85"/>
        <v>0</v>
      </c>
      <c r="HE59" s="55">
        <f t="shared" si="85"/>
        <v>0</v>
      </c>
      <c r="HF59" s="55">
        <f t="shared" si="85"/>
        <v>0</v>
      </c>
      <c r="HG59" s="55">
        <f t="shared" si="85"/>
        <v>0</v>
      </c>
      <c r="HH59" s="55">
        <f t="shared" si="85"/>
        <v>0</v>
      </c>
      <c r="HI59" s="55">
        <f t="shared" si="85"/>
        <v>0</v>
      </c>
      <c r="HJ59" s="55">
        <f t="shared" si="85"/>
        <v>0</v>
      </c>
      <c r="HK59" s="55">
        <f t="shared" si="85"/>
        <v>0</v>
      </c>
      <c r="HL59" s="55">
        <f t="shared" si="85"/>
        <v>0</v>
      </c>
      <c r="HM59" s="55">
        <f t="shared" si="85"/>
        <v>952</v>
      </c>
      <c r="HN59" s="55">
        <f t="shared" si="85"/>
        <v>0</v>
      </c>
      <c r="HO59" s="55">
        <f t="shared" si="85"/>
        <v>0</v>
      </c>
      <c r="HP59" s="55">
        <f t="shared" si="85"/>
        <v>0</v>
      </c>
      <c r="HQ59" s="55">
        <f t="shared" si="85"/>
        <v>0</v>
      </c>
      <c r="HR59" s="55">
        <f t="shared" si="85"/>
        <v>0</v>
      </c>
      <c r="HS59" s="55">
        <f t="shared" si="85"/>
        <v>0</v>
      </c>
      <c r="HT59" s="55">
        <f t="shared" ref="HT59:KE59" si="86">SUM(HT60:HT72)</f>
        <v>0</v>
      </c>
      <c r="HU59" s="55">
        <f t="shared" si="86"/>
        <v>1876</v>
      </c>
      <c r="HV59" s="55">
        <f t="shared" si="86"/>
        <v>0</v>
      </c>
      <c r="HW59" s="55">
        <f t="shared" si="86"/>
        <v>934</v>
      </c>
      <c r="HX59" s="55">
        <f t="shared" si="86"/>
        <v>0</v>
      </c>
      <c r="HY59" s="55">
        <f t="shared" si="86"/>
        <v>808</v>
      </c>
      <c r="HZ59" s="55">
        <f t="shared" si="86"/>
        <v>0</v>
      </c>
      <c r="IA59" s="55">
        <f t="shared" si="86"/>
        <v>0</v>
      </c>
      <c r="IB59" s="55">
        <f t="shared" si="86"/>
        <v>0</v>
      </c>
      <c r="IC59" s="55">
        <f t="shared" si="86"/>
        <v>0</v>
      </c>
      <c r="ID59" s="55">
        <f t="shared" si="86"/>
        <v>0</v>
      </c>
      <c r="IE59" s="55">
        <f t="shared" si="86"/>
        <v>0</v>
      </c>
      <c r="IF59" s="55">
        <f t="shared" si="86"/>
        <v>0</v>
      </c>
      <c r="IG59" s="55">
        <f t="shared" si="86"/>
        <v>0</v>
      </c>
      <c r="IH59" s="55">
        <f t="shared" si="86"/>
        <v>0</v>
      </c>
      <c r="II59" s="55">
        <f t="shared" si="86"/>
        <v>0</v>
      </c>
      <c r="IJ59" s="55">
        <f t="shared" si="86"/>
        <v>1930</v>
      </c>
      <c r="IK59" s="55">
        <f t="shared" si="86"/>
        <v>0</v>
      </c>
      <c r="IL59" s="55">
        <f t="shared" si="86"/>
        <v>0</v>
      </c>
      <c r="IM59" s="55">
        <f t="shared" si="86"/>
        <v>0</v>
      </c>
      <c r="IN59" s="55">
        <f t="shared" si="86"/>
        <v>0</v>
      </c>
      <c r="IO59" s="55">
        <f t="shared" si="86"/>
        <v>0</v>
      </c>
      <c r="IP59" s="55">
        <f t="shared" si="86"/>
        <v>0</v>
      </c>
      <c r="IQ59" s="55">
        <f t="shared" si="86"/>
        <v>0</v>
      </c>
      <c r="IR59" s="55">
        <f t="shared" si="86"/>
        <v>0</v>
      </c>
      <c r="IS59" s="55">
        <f t="shared" si="86"/>
        <v>0</v>
      </c>
      <c r="IT59" s="55">
        <f t="shared" si="86"/>
        <v>0</v>
      </c>
      <c r="IU59" s="55">
        <f t="shared" si="86"/>
        <v>0</v>
      </c>
      <c r="IV59" s="55">
        <f t="shared" si="86"/>
        <v>1112</v>
      </c>
      <c r="IW59" s="55">
        <f t="shared" si="86"/>
        <v>0</v>
      </c>
      <c r="IX59" s="55">
        <f t="shared" si="86"/>
        <v>0</v>
      </c>
      <c r="IY59" s="55">
        <f t="shared" si="86"/>
        <v>0</v>
      </c>
      <c r="IZ59" s="55">
        <f t="shared" si="86"/>
        <v>0</v>
      </c>
      <c r="JA59" s="55">
        <f t="shared" si="86"/>
        <v>0</v>
      </c>
      <c r="JB59" s="55">
        <f t="shared" si="86"/>
        <v>0</v>
      </c>
      <c r="JC59" s="55">
        <f t="shared" si="86"/>
        <v>0</v>
      </c>
      <c r="JD59" s="55">
        <f t="shared" si="86"/>
        <v>0</v>
      </c>
      <c r="JE59" s="55">
        <f t="shared" si="86"/>
        <v>945</v>
      </c>
      <c r="JF59" s="55">
        <f t="shared" si="86"/>
        <v>951</v>
      </c>
      <c r="JG59" s="55">
        <f t="shared" si="86"/>
        <v>1111</v>
      </c>
      <c r="JH59" s="55">
        <f t="shared" si="86"/>
        <v>0</v>
      </c>
      <c r="JI59" s="55">
        <f t="shared" si="86"/>
        <v>0</v>
      </c>
      <c r="JJ59" s="55">
        <f t="shared" si="86"/>
        <v>0</v>
      </c>
      <c r="JK59" s="55">
        <f t="shared" si="86"/>
        <v>0</v>
      </c>
      <c r="JL59" s="55">
        <f t="shared" si="86"/>
        <v>0</v>
      </c>
      <c r="JM59" s="55">
        <f t="shared" si="86"/>
        <v>0</v>
      </c>
      <c r="JN59" s="55">
        <f t="shared" si="86"/>
        <v>0</v>
      </c>
      <c r="JO59" s="55">
        <f t="shared" si="86"/>
        <v>0</v>
      </c>
      <c r="JP59" s="55">
        <f t="shared" si="86"/>
        <v>1124</v>
      </c>
      <c r="JQ59" s="55">
        <f t="shared" si="86"/>
        <v>3315</v>
      </c>
      <c r="JR59" s="55">
        <f t="shared" si="86"/>
        <v>4434</v>
      </c>
      <c r="JS59" s="55">
        <f t="shared" si="86"/>
        <v>3224</v>
      </c>
      <c r="JT59" s="55">
        <f t="shared" si="86"/>
        <v>5492</v>
      </c>
      <c r="JU59" s="55">
        <f t="shared" si="86"/>
        <v>0</v>
      </c>
      <c r="JV59" s="55">
        <f t="shared" si="86"/>
        <v>1</v>
      </c>
      <c r="JW59" s="55">
        <f t="shared" si="86"/>
        <v>0</v>
      </c>
      <c r="JX59" s="55">
        <f t="shared" si="86"/>
        <v>0</v>
      </c>
      <c r="JY59" s="55">
        <f t="shared" si="86"/>
        <v>0</v>
      </c>
      <c r="JZ59" s="55">
        <f t="shared" si="86"/>
        <v>0</v>
      </c>
      <c r="KA59" s="55">
        <f t="shared" si="86"/>
        <v>0</v>
      </c>
      <c r="KB59" s="55">
        <f t="shared" si="86"/>
        <v>0</v>
      </c>
      <c r="KC59" s="55">
        <f t="shared" si="86"/>
        <v>2697</v>
      </c>
      <c r="KD59" s="55">
        <f t="shared" si="86"/>
        <v>3595</v>
      </c>
      <c r="KE59" s="55">
        <f t="shared" si="86"/>
        <v>4209</v>
      </c>
      <c r="KF59" s="55">
        <f t="shared" ref="KF59:MQ59" si="87">SUM(KF60:KF72)</f>
        <v>1144</v>
      </c>
      <c r="KG59" s="55">
        <f t="shared" si="87"/>
        <v>0</v>
      </c>
      <c r="KH59" s="55">
        <f t="shared" si="87"/>
        <v>0</v>
      </c>
      <c r="KI59" s="55">
        <f t="shared" si="87"/>
        <v>0</v>
      </c>
      <c r="KJ59" s="55">
        <f t="shared" si="87"/>
        <v>0</v>
      </c>
      <c r="KK59" s="55">
        <f t="shared" si="87"/>
        <v>0</v>
      </c>
      <c r="KL59" s="55">
        <f t="shared" si="87"/>
        <v>0</v>
      </c>
      <c r="KM59" s="55">
        <f t="shared" si="87"/>
        <v>0</v>
      </c>
      <c r="KN59" s="55">
        <f t="shared" si="87"/>
        <v>4659</v>
      </c>
      <c r="KO59" s="55">
        <f t="shared" si="87"/>
        <v>4120</v>
      </c>
      <c r="KP59" s="55">
        <f t="shared" si="87"/>
        <v>3442</v>
      </c>
      <c r="KQ59" s="55">
        <f t="shared" si="87"/>
        <v>2320</v>
      </c>
      <c r="KR59" s="55">
        <f t="shared" si="87"/>
        <v>3320</v>
      </c>
      <c r="KS59" s="55">
        <f t="shared" si="87"/>
        <v>0</v>
      </c>
      <c r="KT59" s="55">
        <f t="shared" si="87"/>
        <v>0</v>
      </c>
      <c r="KU59" s="55">
        <f t="shared" si="87"/>
        <v>0</v>
      </c>
      <c r="KV59" s="55">
        <f t="shared" si="87"/>
        <v>0</v>
      </c>
      <c r="KW59" s="55">
        <f t="shared" si="87"/>
        <v>0</v>
      </c>
      <c r="KX59" s="55">
        <f t="shared" si="87"/>
        <v>0</v>
      </c>
      <c r="KY59" s="55">
        <f t="shared" si="87"/>
        <v>0</v>
      </c>
      <c r="KZ59" s="55">
        <f t="shared" si="87"/>
        <v>0</v>
      </c>
      <c r="LA59" s="55">
        <f t="shared" si="87"/>
        <v>0</v>
      </c>
      <c r="LB59" s="55">
        <f t="shared" si="87"/>
        <v>0</v>
      </c>
      <c r="LC59" s="55">
        <f t="shared" si="87"/>
        <v>0</v>
      </c>
      <c r="LD59" s="55">
        <f t="shared" si="87"/>
        <v>0</v>
      </c>
      <c r="LE59" s="55">
        <f t="shared" si="87"/>
        <v>0</v>
      </c>
      <c r="LF59" s="55">
        <f t="shared" si="87"/>
        <v>0</v>
      </c>
      <c r="LG59" s="55">
        <f t="shared" si="87"/>
        <v>0</v>
      </c>
      <c r="LH59" s="55">
        <f t="shared" si="87"/>
        <v>0</v>
      </c>
      <c r="LI59" s="55">
        <f t="shared" si="87"/>
        <v>0</v>
      </c>
      <c r="LJ59" s="55">
        <f t="shared" si="87"/>
        <v>0</v>
      </c>
      <c r="LK59" s="55">
        <f t="shared" si="87"/>
        <v>0</v>
      </c>
      <c r="LL59" s="55">
        <f t="shared" si="87"/>
        <v>2</v>
      </c>
      <c r="LM59" s="55">
        <f t="shared" si="87"/>
        <v>0</v>
      </c>
      <c r="LN59" s="55">
        <f t="shared" si="87"/>
        <v>0</v>
      </c>
      <c r="LO59" s="55">
        <f t="shared" si="87"/>
        <v>0</v>
      </c>
      <c r="LP59" s="55">
        <f t="shared" si="87"/>
        <v>0</v>
      </c>
      <c r="LQ59" s="55">
        <f t="shared" si="87"/>
        <v>0</v>
      </c>
      <c r="LR59" s="55">
        <f t="shared" si="87"/>
        <v>0</v>
      </c>
      <c r="LS59" s="55">
        <f t="shared" si="87"/>
        <v>0</v>
      </c>
      <c r="LT59" s="55">
        <f t="shared" si="87"/>
        <v>0</v>
      </c>
      <c r="LU59" s="55">
        <f t="shared" si="87"/>
        <v>0</v>
      </c>
      <c r="LV59" s="55">
        <f t="shared" si="87"/>
        <v>0</v>
      </c>
      <c r="LW59" s="55">
        <f t="shared" si="87"/>
        <v>0</v>
      </c>
      <c r="LX59" s="55">
        <f t="shared" si="87"/>
        <v>385.55164409999998</v>
      </c>
      <c r="LY59" s="55">
        <f t="shared" si="87"/>
        <v>0</v>
      </c>
      <c r="LZ59" s="55">
        <f t="shared" si="87"/>
        <v>0</v>
      </c>
      <c r="MA59" s="55">
        <f t="shared" si="87"/>
        <v>0</v>
      </c>
      <c r="MB59" s="55">
        <f t="shared" si="87"/>
        <v>0</v>
      </c>
      <c r="MC59" s="55">
        <f t="shared" si="87"/>
        <v>0</v>
      </c>
      <c r="MD59" s="55">
        <f t="shared" si="87"/>
        <v>0</v>
      </c>
      <c r="ME59" s="55">
        <f t="shared" si="87"/>
        <v>0</v>
      </c>
      <c r="MF59" s="55">
        <f t="shared" si="87"/>
        <v>0</v>
      </c>
      <c r="MG59" s="55">
        <f t="shared" si="87"/>
        <v>0</v>
      </c>
      <c r="MH59" s="55">
        <f t="shared" si="87"/>
        <v>0</v>
      </c>
      <c r="MI59" s="55">
        <f t="shared" si="87"/>
        <v>0</v>
      </c>
      <c r="MJ59" s="55">
        <f t="shared" si="87"/>
        <v>0</v>
      </c>
      <c r="MK59" s="55">
        <f t="shared" si="87"/>
        <v>0</v>
      </c>
      <c r="ML59" s="55">
        <f t="shared" si="87"/>
        <v>0</v>
      </c>
      <c r="MM59" s="55">
        <f t="shared" si="87"/>
        <v>0</v>
      </c>
      <c r="MN59" s="55">
        <f t="shared" si="87"/>
        <v>0</v>
      </c>
      <c r="MO59" s="55">
        <f t="shared" si="87"/>
        <v>0</v>
      </c>
      <c r="MP59" s="55">
        <f t="shared" si="87"/>
        <v>0</v>
      </c>
      <c r="MQ59" s="55">
        <f t="shared" si="87"/>
        <v>0</v>
      </c>
      <c r="MR59" s="55">
        <f t="shared" ref="MR59:NG59" si="88">SUM(MR60:MR72)</f>
        <v>0</v>
      </c>
      <c r="MS59" s="55">
        <f t="shared" si="88"/>
        <v>0</v>
      </c>
      <c r="MT59" s="55">
        <f t="shared" si="88"/>
        <v>0</v>
      </c>
      <c r="MU59" s="55">
        <f t="shared" si="88"/>
        <v>0</v>
      </c>
      <c r="MV59" s="55">
        <f t="shared" si="88"/>
        <v>0</v>
      </c>
      <c r="MW59" s="55">
        <f t="shared" si="88"/>
        <v>0</v>
      </c>
      <c r="MX59" s="55">
        <f t="shared" si="88"/>
        <v>0</v>
      </c>
      <c r="MY59" s="55">
        <f t="shared" si="88"/>
        <v>0</v>
      </c>
      <c r="MZ59" s="55">
        <f t="shared" si="88"/>
        <v>0</v>
      </c>
      <c r="NA59" s="55">
        <f t="shared" si="88"/>
        <v>0</v>
      </c>
      <c r="NB59" s="55">
        <f t="shared" si="88"/>
        <v>0</v>
      </c>
      <c r="NC59" s="55">
        <f t="shared" si="88"/>
        <v>0</v>
      </c>
      <c r="ND59" s="55">
        <f t="shared" si="88"/>
        <v>0</v>
      </c>
      <c r="NE59" s="55">
        <f t="shared" si="88"/>
        <v>0</v>
      </c>
      <c r="NF59" s="55">
        <f t="shared" si="88"/>
        <v>0</v>
      </c>
      <c r="NG59" s="55">
        <f t="shared" si="88"/>
        <v>0</v>
      </c>
      <c r="NH59" s="55">
        <f>SUM(NH60:NH72)</f>
        <v>0</v>
      </c>
      <c r="NI59" s="55">
        <f>SUM(NI60:NI72)</f>
        <v>0</v>
      </c>
      <c r="NJ59" s="55">
        <f t="shared" ref="NJ59:OO59" si="89">SUM(NJ60:NJ72)</f>
        <v>0</v>
      </c>
      <c r="NK59" s="55">
        <f t="shared" si="89"/>
        <v>0</v>
      </c>
      <c r="NL59" s="55">
        <f t="shared" si="89"/>
        <v>0</v>
      </c>
      <c r="NM59" s="55">
        <f t="shared" si="89"/>
        <v>0</v>
      </c>
      <c r="NN59" s="55">
        <f>SUM(NN60:NN72)</f>
        <v>0</v>
      </c>
      <c r="NO59" s="55">
        <f t="shared" si="89"/>
        <v>0</v>
      </c>
      <c r="NP59" s="55">
        <f t="shared" si="89"/>
        <v>0</v>
      </c>
      <c r="NQ59" s="55">
        <f t="shared" si="89"/>
        <v>0</v>
      </c>
      <c r="NR59" s="55">
        <f t="shared" si="89"/>
        <v>0</v>
      </c>
      <c r="NS59" s="55">
        <f t="shared" si="89"/>
        <v>0</v>
      </c>
      <c r="NT59" s="55">
        <f t="shared" si="89"/>
        <v>0</v>
      </c>
      <c r="NU59" s="55">
        <f t="shared" si="89"/>
        <v>0</v>
      </c>
      <c r="NV59" s="55">
        <f t="shared" si="89"/>
        <v>0</v>
      </c>
      <c r="NW59" s="55">
        <f>SUM(NW60:NW72)</f>
        <v>0</v>
      </c>
      <c r="NX59" s="55">
        <f t="shared" si="89"/>
        <v>0</v>
      </c>
      <c r="NY59" s="55">
        <f t="shared" si="89"/>
        <v>0</v>
      </c>
      <c r="NZ59" s="55">
        <f t="shared" si="89"/>
        <v>0</v>
      </c>
      <c r="OA59" s="55">
        <f t="shared" si="89"/>
        <v>0</v>
      </c>
      <c r="OB59" s="55">
        <f t="shared" si="89"/>
        <v>0</v>
      </c>
      <c r="OC59" s="55">
        <f t="shared" si="89"/>
        <v>0</v>
      </c>
      <c r="OD59" s="55">
        <f t="shared" si="89"/>
        <v>0</v>
      </c>
      <c r="OE59" s="55">
        <f t="shared" si="89"/>
        <v>0</v>
      </c>
      <c r="OF59" s="55">
        <f t="shared" si="89"/>
        <v>0</v>
      </c>
      <c r="OG59" s="55">
        <f t="shared" si="89"/>
        <v>0</v>
      </c>
      <c r="OH59" s="55">
        <f t="shared" si="89"/>
        <v>0</v>
      </c>
      <c r="OI59" s="55">
        <f t="shared" si="89"/>
        <v>0</v>
      </c>
      <c r="OJ59" s="55">
        <f t="shared" si="89"/>
        <v>0</v>
      </c>
      <c r="OK59" s="55">
        <f t="shared" si="89"/>
        <v>0</v>
      </c>
      <c r="OL59" s="55">
        <f t="shared" si="89"/>
        <v>0</v>
      </c>
      <c r="OM59" s="55">
        <f t="shared" si="89"/>
        <v>0</v>
      </c>
      <c r="ON59" s="55">
        <f t="shared" si="89"/>
        <v>0</v>
      </c>
      <c r="OO59" s="55">
        <f t="shared" si="89"/>
        <v>0</v>
      </c>
      <c r="OP59" s="55">
        <f>SUM(OP60:OP72)</f>
        <v>0</v>
      </c>
      <c r="OQ59" s="55">
        <f>SUM(OQ60:OQ72)</f>
        <v>0</v>
      </c>
      <c r="OR59" s="55">
        <f>SUM(OR60:OR72)</f>
        <v>0</v>
      </c>
      <c r="OS59" s="55">
        <f>SUM(OS60:OS72)</f>
        <v>0</v>
      </c>
      <c r="OT59" s="55">
        <f t="shared" ref="OT59:PL59" si="90">SUM(OT60:OT72)</f>
        <v>0</v>
      </c>
      <c r="OU59" s="55">
        <f t="shared" si="90"/>
        <v>0</v>
      </c>
      <c r="OV59" s="55">
        <f t="shared" si="90"/>
        <v>0</v>
      </c>
      <c r="OW59" s="55">
        <f t="shared" si="90"/>
        <v>0</v>
      </c>
      <c r="OX59" s="55">
        <f t="shared" si="90"/>
        <v>0</v>
      </c>
      <c r="OY59" s="55">
        <f t="shared" si="90"/>
        <v>0</v>
      </c>
      <c r="OZ59" s="55">
        <f t="shared" si="90"/>
        <v>0</v>
      </c>
      <c r="PA59" s="55">
        <f t="shared" si="90"/>
        <v>0</v>
      </c>
      <c r="PB59" s="55">
        <f t="shared" si="90"/>
        <v>0</v>
      </c>
      <c r="PC59" s="55">
        <f t="shared" si="90"/>
        <v>0</v>
      </c>
      <c r="PD59" s="55">
        <f t="shared" si="90"/>
        <v>0</v>
      </c>
      <c r="PE59" s="55">
        <f t="shared" si="90"/>
        <v>0</v>
      </c>
      <c r="PF59" s="55">
        <f t="shared" si="90"/>
        <v>0</v>
      </c>
      <c r="PG59" s="55">
        <f t="shared" si="90"/>
        <v>0</v>
      </c>
      <c r="PH59" s="55">
        <f t="shared" si="90"/>
        <v>0</v>
      </c>
      <c r="PI59" s="55">
        <f t="shared" si="90"/>
        <v>0</v>
      </c>
      <c r="PJ59" s="55">
        <f t="shared" si="90"/>
        <v>0</v>
      </c>
      <c r="PK59" s="55">
        <f t="shared" si="90"/>
        <v>0</v>
      </c>
      <c r="PL59" s="55">
        <f t="shared" si="90"/>
        <v>0</v>
      </c>
      <c r="PM59" s="55">
        <f>SUM(PM60:PM72)</f>
        <v>0</v>
      </c>
      <c r="PN59" s="55">
        <f>SUM(PN60:PN72)</f>
        <v>0</v>
      </c>
      <c r="PO59" s="55">
        <f>SUM(PO60:PO72)</f>
        <v>0</v>
      </c>
    </row>
    <row r="60" spans="1:431">
      <c r="A60" s="53" t="s">
        <v>56</v>
      </c>
      <c r="B60" s="56">
        <f t="shared" ref="B60:B72" si="91">SUM(AI60:AT60)/1000</f>
        <v>0</v>
      </c>
      <c r="C60" s="56">
        <f t="shared" ref="C60:C72" si="92">SUM(AU60:BF60)/1000</f>
        <v>0.73499999999999999</v>
      </c>
      <c r="D60" s="56">
        <f t="shared" ref="D60:D72" si="93">SUM(BG60:BR60)/1000</f>
        <v>0</v>
      </c>
      <c r="E60" s="56">
        <f t="shared" ref="E60:E72" si="94">SUM(BS60:CD60)/1000</f>
        <v>0</v>
      </c>
      <c r="F60" s="56">
        <f t="shared" ref="F60:F72" si="95">SUM(CE60:CP60)/1000</f>
        <v>0</v>
      </c>
      <c r="G60" s="56">
        <f t="shared" ref="G60:G72" si="96">SUM(CQ60:DB60)/1000</f>
        <v>0</v>
      </c>
      <c r="H60" s="56">
        <f t="shared" ref="H60:H72" si="97">SUM(DC60:DN60)/1000</f>
        <v>0</v>
      </c>
      <c r="I60" s="56">
        <f t="shared" ref="I60:I72" si="98">SUM(DO60:DZ60)/1000</f>
        <v>0</v>
      </c>
      <c r="J60" s="56">
        <f t="shared" ref="J60:J72" si="99">SUM(EA60:EL60)/1000</f>
        <v>0</v>
      </c>
      <c r="K60" s="56">
        <f t="shared" ref="K60:K72" si="100">SUM(EM60:EX60)/1000</f>
        <v>0</v>
      </c>
      <c r="L60" s="56">
        <f t="shared" ref="L60:L72" si="101">SUM(EY60:FJ60)/1000</f>
        <v>0</v>
      </c>
      <c r="M60" s="56">
        <f t="shared" ref="M60:M72" si="102">SUM(FK60:FV60)/1000</f>
        <v>0</v>
      </c>
      <c r="N60" s="56">
        <f t="shared" ref="N60:N72" si="103">SUM(FW60:GH60)/1000</f>
        <v>0</v>
      </c>
      <c r="O60" s="56">
        <f t="shared" ref="O60:O72" si="104">SUM(GI60:GT60)/1000</f>
        <v>0</v>
      </c>
      <c r="P60" s="56">
        <f t="shared" ref="P60:P72" si="105">SUM(GU60:HF60)/1000</f>
        <v>0</v>
      </c>
      <c r="Q60" s="56">
        <f t="shared" ref="Q60:Q72" si="106">SUM(HG60:HR60)/1000</f>
        <v>0</v>
      </c>
      <c r="R60" s="56">
        <f t="shared" ref="R60:R72" si="107">SUM(HS60:ID60)/1000</f>
        <v>0</v>
      </c>
      <c r="S60" s="56">
        <f t="shared" ref="S60:S72" si="108">SUM(IE60:IP60)/1000</f>
        <v>0</v>
      </c>
      <c r="T60" s="56">
        <f t="shared" ref="T60:T72" si="109">SUM(IQ60:JB60)/1000</f>
        <v>0</v>
      </c>
      <c r="U60" s="56">
        <f t="shared" ref="U60:U72" si="110">SUM(JC60:JN60)/1000</f>
        <v>0</v>
      </c>
      <c r="V60" s="56">
        <f t="shared" ref="V60:V72" si="111">SUM(JO60:JZ60)/1000</f>
        <v>0</v>
      </c>
      <c r="W60" s="56">
        <f t="shared" ref="W60:W72" si="112">SUM(KA60:KL60)/1000</f>
        <v>0</v>
      </c>
      <c r="X60" s="56">
        <f t="shared" ref="X60:X72" si="113">SUM(KM60:KX60)/1000</f>
        <v>0</v>
      </c>
      <c r="Y60" s="56">
        <f t="shared" ref="Y60:Y72" si="114">SUM(KY60:LJ60)/1000</f>
        <v>0</v>
      </c>
      <c r="Z60" s="56">
        <f t="shared" ref="Z60:Z72" si="115">SUM(LK60:LV60)/1000</f>
        <v>0</v>
      </c>
      <c r="AA60" s="56">
        <f t="shared" ref="AA60:AA72" si="116">SUM(LW60:MH60)/1000</f>
        <v>0</v>
      </c>
      <c r="AB60" s="56">
        <f t="shared" ref="AB60:AB72" si="117">SUM(MI60:MT60)/1000</f>
        <v>0</v>
      </c>
      <c r="AC60" s="56">
        <f t="shared" ref="AC60:AC72" si="118">SUM(MU60:NF60)/1000</f>
        <v>0</v>
      </c>
      <c r="AD60" s="56">
        <f t="shared" ref="AD60:AD72" si="119">SUM(NG60:NR60)/1000</f>
        <v>0</v>
      </c>
      <c r="AE60" s="56">
        <f t="shared" ref="AE60:AE72" si="120">SUM(NS60:OD60)/1000</f>
        <v>0</v>
      </c>
      <c r="AF60" s="56">
        <f t="shared" ref="AF60:AF72" si="121">SUM(OE60:OP60)/1000</f>
        <v>0</v>
      </c>
      <c r="AG60" s="56"/>
      <c r="AH60" s="53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>
        <v>522</v>
      </c>
      <c r="BC60" s="57">
        <v>213</v>
      </c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  <c r="FH60" s="57"/>
      <c r="FI60" s="57"/>
      <c r="FJ60" s="57"/>
      <c r="FK60" s="57"/>
      <c r="FL60" s="57"/>
      <c r="FM60" s="57"/>
      <c r="FN60" s="57"/>
      <c r="FO60" s="57"/>
      <c r="FP60" s="57"/>
      <c r="FQ60" s="57"/>
      <c r="FR60" s="57"/>
      <c r="FS60" s="57"/>
      <c r="FT60" s="57"/>
      <c r="FU60" s="57"/>
      <c r="FV60" s="57"/>
      <c r="FW60" s="57"/>
      <c r="FX60" s="57"/>
      <c r="FY60" s="57"/>
      <c r="FZ60" s="57"/>
      <c r="GA60" s="57"/>
      <c r="GB60" s="57"/>
      <c r="GC60" s="57"/>
      <c r="GD60" s="57"/>
      <c r="GE60" s="57"/>
      <c r="GF60" s="57"/>
      <c r="GG60" s="57"/>
      <c r="GH60" s="57"/>
      <c r="GI60" s="57"/>
      <c r="GJ60" s="57"/>
      <c r="GK60" s="57"/>
      <c r="GL60" s="57"/>
      <c r="GM60" s="57"/>
      <c r="GN60" s="57"/>
      <c r="GO60" s="57"/>
      <c r="GP60" s="57"/>
      <c r="GQ60" s="57"/>
      <c r="GR60" s="57"/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/>
      <c r="HR60" s="57"/>
      <c r="HS60" s="57"/>
      <c r="HT60" s="57"/>
      <c r="HU60" s="57"/>
      <c r="HV60" s="57"/>
      <c r="HW60" s="57"/>
      <c r="HX60" s="57"/>
      <c r="HY60" s="57"/>
      <c r="HZ60" s="57"/>
      <c r="IA60" s="57"/>
      <c r="IB60" s="57"/>
      <c r="IC60" s="57"/>
      <c r="ID60" s="57"/>
      <c r="IE60" s="57"/>
      <c r="IF60" s="57"/>
      <c r="IG60" s="57"/>
      <c r="IH60" s="57"/>
      <c r="II60" s="57"/>
      <c r="IJ60" s="57"/>
      <c r="IK60" s="57"/>
      <c r="IL60" s="57"/>
      <c r="IM60" s="57"/>
      <c r="IN60" s="57"/>
      <c r="IO60" s="57"/>
      <c r="IP60" s="57"/>
      <c r="IQ60" s="57"/>
      <c r="IR60" s="57"/>
      <c r="IS60" s="57"/>
      <c r="IT60" s="57"/>
      <c r="IU60" s="57"/>
      <c r="IV60" s="57"/>
      <c r="IW60" s="57"/>
      <c r="IX60" s="57"/>
      <c r="IY60" s="57"/>
      <c r="IZ60" s="57"/>
      <c r="JA60" s="57"/>
      <c r="JB60" s="57"/>
      <c r="JC60" s="57"/>
      <c r="JD60" s="57"/>
      <c r="JE60" s="57"/>
      <c r="JF60" s="57"/>
      <c r="JG60" s="57"/>
      <c r="JH60" s="57"/>
      <c r="JI60" s="57"/>
      <c r="JJ60" s="57"/>
      <c r="JK60" s="57"/>
      <c r="JL60" s="57"/>
      <c r="JM60" s="57"/>
      <c r="JN60" s="57"/>
      <c r="JO60" s="57"/>
      <c r="JP60" s="57"/>
      <c r="JQ60" s="57"/>
      <c r="JR60" s="57"/>
      <c r="JS60" s="57"/>
      <c r="JT60" s="57"/>
      <c r="JU60" s="57"/>
      <c r="JV60" s="57"/>
      <c r="JW60" s="57"/>
      <c r="JX60" s="57"/>
      <c r="JY60" s="57"/>
      <c r="JZ60" s="57"/>
      <c r="KA60" s="57"/>
      <c r="KB60" s="57"/>
      <c r="KC60" s="57"/>
      <c r="KD60" s="57"/>
      <c r="KE60" s="57"/>
      <c r="KF60" s="57"/>
      <c r="KG60" s="57"/>
      <c r="KH60" s="57"/>
      <c r="KI60" s="57"/>
      <c r="KJ60" s="57"/>
      <c r="KK60" s="57"/>
      <c r="KL60" s="57"/>
      <c r="KM60" s="57"/>
      <c r="KN60" s="57"/>
      <c r="KO60" s="57"/>
      <c r="KP60" s="57"/>
      <c r="KQ60" s="57"/>
      <c r="KR60" s="57"/>
      <c r="KS60" s="57"/>
      <c r="KT60" s="57"/>
      <c r="KU60" s="57"/>
      <c r="KV60" s="57"/>
      <c r="KW60" s="57"/>
      <c r="KX60" s="57"/>
      <c r="KY60" s="57"/>
      <c r="KZ60" s="57"/>
      <c r="LA60" s="57"/>
      <c r="LB60" s="57"/>
      <c r="LC60" s="57"/>
      <c r="LD60" s="57"/>
      <c r="LE60" s="57"/>
      <c r="LF60" s="57"/>
      <c r="LG60" s="57"/>
      <c r="LH60" s="57"/>
      <c r="LI60" s="57"/>
      <c r="LJ60" s="57"/>
      <c r="LK60" s="57"/>
      <c r="LL60" s="57"/>
      <c r="LM60" s="57"/>
      <c r="LN60" s="57"/>
      <c r="LO60" s="57"/>
      <c r="LP60" s="57"/>
      <c r="LQ60" s="57"/>
      <c r="LR60" s="57"/>
      <c r="LS60" s="57"/>
      <c r="LT60" s="57"/>
      <c r="LU60" s="57"/>
      <c r="LV60" s="57"/>
      <c r="LW60" s="57"/>
      <c r="LX60" s="57"/>
      <c r="LY60" s="57"/>
      <c r="LZ60" s="57"/>
      <c r="MA60" s="57"/>
      <c r="MB60" s="57"/>
      <c r="MC60" s="57"/>
      <c r="MD60" s="57"/>
      <c r="ME60" s="57"/>
      <c r="MF60" s="57"/>
      <c r="MG60" s="57"/>
      <c r="MH60" s="57"/>
      <c r="MI60" s="57"/>
      <c r="MJ60" s="57"/>
      <c r="MK60" s="57"/>
      <c r="ML60" s="57"/>
      <c r="MM60" s="57"/>
      <c r="MN60" s="57"/>
      <c r="MO60" s="57"/>
      <c r="MP60" s="57"/>
      <c r="MQ60" s="57"/>
      <c r="MR60" s="57"/>
      <c r="MS60" s="57"/>
      <c r="MT60" s="57"/>
      <c r="MU60" s="57"/>
      <c r="MV60" s="57"/>
      <c r="MW60" s="57"/>
      <c r="MX60" s="57"/>
      <c r="MY60" s="57"/>
      <c r="MZ60" s="57"/>
      <c r="NA60" s="57"/>
      <c r="NB60" s="57"/>
      <c r="NC60" s="57"/>
      <c r="ND60" s="57"/>
      <c r="NE60" s="57"/>
      <c r="NF60" s="57"/>
      <c r="NG60" s="57"/>
      <c r="NH60" s="57"/>
      <c r="NI60" s="57"/>
      <c r="NJ60" s="57"/>
      <c r="NK60" s="57"/>
      <c r="NL60" s="57"/>
      <c r="NM60" s="57"/>
      <c r="NN60" s="55"/>
      <c r="NO60" s="57"/>
      <c r="NP60" s="57"/>
      <c r="NQ60" s="57"/>
      <c r="NR60" s="57"/>
      <c r="NS60" s="57"/>
      <c r="NT60" s="57"/>
      <c r="NU60" s="57"/>
      <c r="NV60" s="57"/>
      <c r="NW60" s="55"/>
      <c r="NX60" s="57"/>
      <c r="NY60" s="57"/>
      <c r="NZ60" s="57"/>
      <c r="OA60" s="57"/>
      <c r="OB60" s="57"/>
      <c r="OC60" s="57"/>
      <c r="OD60" s="57"/>
      <c r="OE60" s="57"/>
      <c r="OF60" s="57"/>
      <c r="OG60" s="57"/>
      <c r="OH60" s="57"/>
      <c r="OI60" s="57"/>
      <c r="OJ60" s="57"/>
      <c r="OK60" s="57"/>
      <c r="OL60" s="57"/>
      <c r="OM60" s="57"/>
      <c r="ON60" s="57"/>
      <c r="OO60" s="57"/>
      <c r="OP60" s="57"/>
      <c r="OQ60" s="57"/>
      <c r="OR60" s="57"/>
      <c r="OS60" s="57"/>
      <c r="OT60" s="57"/>
      <c r="OU60" s="57"/>
      <c r="OV60" s="57"/>
      <c r="OW60" s="57"/>
      <c r="OX60" s="57"/>
      <c r="OY60" s="57"/>
      <c r="OZ60" s="57"/>
      <c r="PA60" s="57"/>
      <c r="PB60" s="57"/>
      <c r="PC60" s="57"/>
      <c r="PD60" s="57"/>
      <c r="PE60" s="57"/>
      <c r="PF60" s="57"/>
      <c r="PG60" s="57"/>
      <c r="PH60" s="57"/>
      <c r="PI60" s="57"/>
      <c r="PJ60" s="57"/>
      <c r="PK60" s="57"/>
      <c r="PL60" s="57"/>
      <c r="PM60" s="57"/>
      <c r="PN60" s="57"/>
      <c r="PO60" s="57"/>
    </row>
    <row r="61" spans="1:431">
      <c r="A61" s="53" t="s">
        <v>57</v>
      </c>
      <c r="B61" s="56">
        <f t="shared" si="91"/>
        <v>0</v>
      </c>
      <c r="C61" s="56">
        <f t="shared" si="92"/>
        <v>0</v>
      </c>
      <c r="D61" s="56">
        <f t="shared" si="93"/>
        <v>0</v>
      </c>
      <c r="E61" s="56">
        <f t="shared" si="94"/>
        <v>0</v>
      </c>
      <c r="F61" s="56">
        <f t="shared" si="95"/>
        <v>0</v>
      </c>
      <c r="G61" s="56">
        <f t="shared" si="96"/>
        <v>0</v>
      </c>
      <c r="H61" s="56">
        <f t="shared" si="97"/>
        <v>0</v>
      </c>
      <c r="I61" s="56">
        <f t="shared" si="98"/>
        <v>0</v>
      </c>
      <c r="J61" s="56">
        <f t="shared" si="99"/>
        <v>0</v>
      </c>
      <c r="K61" s="56">
        <f t="shared" si="100"/>
        <v>0</v>
      </c>
      <c r="L61" s="56">
        <f t="shared" si="101"/>
        <v>0</v>
      </c>
      <c r="M61" s="56">
        <f t="shared" si="102"/>
        <v>0</v>
      </c>
      <c r="N61" s="56">
        <f t="shared" si="103"/>
        <v>0</v>
      </c>
      <c r="O61" s="56">
        <f t="shared" si="104"/>
        <v>0</v>
      </c>
      <c r="P61" s="56">
        <f t="shared" si="105"/>
        <v>0</v>
      </c>
      <c r="Q61" s="56">
        <f t="shared" si="106"/>
        <v>0</v>
      </c>
      <c r="R61" s="56">
        <f t="shared" si="107"/>
        <v>0</v>
      </c>
      <c r="S61" s="56">
        <f t="shared" si="108"/>
        <v>0</v>
      </c>
      <c r="T61" s="56">
        <f t="shared" si="109"/>
        <v>0</v>
      </c>
      <c r="U61" s="56">
        <f t="shared" si="110"/>
        <v>0</v>
      </c>
      <c r="V61" s="56">
        <f t="shared" si="111"/>
        <v>0</v>
      </c>
      <c r="W61" s="56">
        <f t="shared" si="112"/>
        <v>0</v>
      </c>
      <c r="X61" s="56">
        <f t="shared" si="113"/>
        <v>0</v>
      </c>
      <c r="Y61" s="56">
        <f t="shared" si="114"/>
        <v>0</v>
      </c>
      <c r="Z61" s="56">
        <f t="shared" si="115"/>
        <v>0</v>
      </c>
      <c r="AA61" s="56">
        <f t="shared" si="116"/>
        <v>0</v>
      </c>
      <c r="AB61" s="56">
        <f t="shared" si="117"/>
        <v>0</v>
      </c>
      <c r="AC61" s="56">
        <f t="shared" si="118"/>
        <v>0</v>
      </c>
      <c r="AD61" s="56">
        <f t="shared" si="119"/>
        <v>0</v>
      </c>
      <c r="AE61" s="56">
        <f t="shared" si="120"/>
        <v>0</v>
      </c>
      <c r="AF61" s="56">
        <f t="shared" si="121"/>
        <v>0</v>
      </c>
      <c r="AG61" s="56"/>
      <c r="AH61" s="53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/>
      <c r="FX61" s="57"/>
      <c r="FY61" s="57"/>
      <c r="FZ61" s="57"/>
      <c r="GA61" s="57"/>
      <c r="GB61" s="57"/>
      <c r="GC61" s="57"/>
      <c r="GD61" s="57"/>
      <c r="GE61" s="57"/>
      <c r="GF61" s="57"/>
      <c r="GG61" s="57"/>
      <c r="GH61" s="57"/>
      <c r="GI61" s="57"/>
      <c r="GJ61" s="57"/>
      <c r="GK61" s="57"/>
      <c r="GL61" s="57"/>
      <c r="GM61" s="57"/>
      <c r="GN61" s="57"/>
      <c r="GO61" s="57"/>
      <c r="GP61" s="57"/>
      <c r="GQ61" s="57"/>
      <c r="GR61" s="57"/>
      <c r="GS61" s="57"/>
      <c r="GT61" s="57"/>
      <c r="GU61" s="57"/>
      <c r="GV61" s="57"/>
      <c r="GW61" s="57"/>
      <c r="GX61" s="57"/>
      <c r="GY61" s="57"/>
      <c r="GZ61" s="57"/>
      <c r="HA61" s="57"/>
      <c r="HB61" s="57"/>
      <c r="HC61" s="57"/>
      <c r="HD61" s="57"/>
      <c r="HE61" s="57"/>
      <c r="HF61" s="57"/>
      <c r="HG61" s="57"/>
      <c r="HH61" s="57"/>
      <c r="HI61" s="57"/>
      <c r="HJ61" s="57"/>
      <c r="HK61" s="57"/>
      <c r="HL61" s="57"/>
      <c r="HM61" s="57"/>
      <c r="HN61" s="57"/>
      <c r="HO61" s="57"/>
      <c r="HP61" s="57"/>
      <c r="HQ61" s="57"/>
      <c r="HR61" s="57"/>
      <c r="HS61" s="57"/>
      <c r="HT61" s="57"/>
      <c r="HU61" s="57"/>
      <c r="HV61" s="57"/>
      <c r="HW61" s="57"/>
      <c r="HX61" s="57"/>
      <c r="HY61" s="57"/>
      <c r="HZ61" s="57"/>
      <c r="IA61" s="57"/>
      <c r="IB61" s="57"/>
      <c r="IC61" s="57"/>
      <c r="ID61" s="57"/>
      <c r="IE61" s="57"/>
      <c r="IF61" s="57"/>
      <c r="IG61" s="57"/>
      <c r="IH61" s="57"/>
      <c r="II61" s="57"/>
      <c r="IJ61" s="57"/>
      <c r="IK61" s="57"/>
      <c r="IL61" s="57"/>
      <c r="IM61" s="57"/>
      <c r="IN61" s="57"/>
      <c r="IO61" s="57"/>
      <c r="IP61" s="57"/>
      <c r="IQ61" s="57"/>
      <c r="IR61" s="57"/>
      <c r="IS61" s="57"/>
      <c r="IT61" s="57"/>
      <c r="IU61" s="57"/>
      <c r="IV61" s="57"/>
      <c r="IW61" s="57"/>
      <c r="IX61" s="57"/>
      <c r="IY61" s="57"/>
      <c r="IZ61" s="57"/>
      <c r="JA61" s="57"/>
      <c r="JB61" s="57"/>
      <c r="JC61" s="57"/>
      <c r="JD61" s="57"/>
      <c r="JE61" s="57"/>
      <c r="JF61" s="57"/>
      <c r="JG61" s="57"/>
      <c r="JH61" s="57"/>
      <c r="JI61" s="57"/>
      <c r="JJ61" s="57"/>
      <c r="JK61" s="57"/>
      <c r="JL61" s="57"/>
      <c r="JM61" s="57"/>
      <c r="JN61" s="57"/>
      <c r="JO61" s="57"/>
      <c r="JP61" s="57"/>
      <c r="JQ61" s="57"/>
      <c r="JR61" s="57"/>
      <c r="JS61" s="57"/>
      <c r="JT61" s="57"/>
      <c r="JU61" s="57"/>
      <c r="JV61" s="57"/>
      <c r="JW61" s="57"/>
      <c r="JX61" s="57"/>
      <c r="JY61" s="57"/>
      <c r="JZ61" s="57"/>
      <c r="KA61" s="57"/>
      <c r="KB61" s="57"/>
      <c r="KC61" s="57"/>
      <c r="KD61" s="57"/>
      <c r="KE61" s="57"/>
      <c r="KF61" s="57"/>
      <c r="KG61" s="57"/>
      <c r="KH61" s="57"/>
      <c r="KI61" s="57"/>
      <c r="KJ61" s="57"/>
      <c r="KK61" s="57"/>
      <c r="KL61" s="57"/>
      <c r="KM61" s="57"/>
      <c r="KN61" s="57"/>
      <c r="KO61" s="57"/>
      <c r="KP61" s="57"/>
      <c r="KQ61" s="57"/>
      <c r="KR61" s="57"/>
      <c r="KS61" s="57"/>
      <c r="KT61" s="57"/>
      <c r="KU61" s="57"/>
      <c r="KV61" s="57"/>
      <c r="KW61" s="57"/>
      <c r="KX61" s="57"/>
      <c r="KY61" s="57"/>
      <c r="KZ61" s="57"/>
      <c r="LA61" s="57"/>
      <c r="LB61" s="57"/>
      <c r="LC61" s="57"/>
      <c r="LD61" s="57"/>
      <c r="LE61" s="57"/>
      <c r="LF61" s="57"/>
      <c r="LG61" s="57"/>
      <c r="LH61" s="57"/>
      <c r="LI61" s="57"/>
      <c r="LJ61" s="57"/>
      <c r="LK61" s="57"/>
      <c r="LL61" s="57"/>
      <c r="LM61" s="57"/>
      <c r="LN61" s="57"/>
      <c r="LO61" s="57"/>
      <c r="LP61" s="57"/>
      <c r="LQ61" s="57"/>
      <c r="LR61" s="57"/>
      <c r="LS61" s="57"/>
      <c r="LT61" s="57"/>
      <c r="LU61" s="57"/>
      <c r="LV61" s="57"/>
      <c r="LW61" s="57"/>
      <c r="LX61" s="57"/>
      <c r="LY61" s="57"/>
      <c r="LZ61" s="57"/>
      <c r="MA61" s="57"/>
      <c r="MB61" s="57"/>
      <c r="MC61" s="57"/>
      <c r="MD61" s="57"/>
      <c r="ME61" s="57"/>
      <c r="MF61" s="57"/>
      <c r="MG61" s="57"/>
      <c r="MH61" s="57"/>
      <c r="MI61" s="57"/>
      <c r="MJ61" s="57"/>
      <c r="MK61" s="57"/>
      <c r="ML61" s="57"/>
      <c r="MM61" s="57"/>
      <c r="MN61" s="57"/>
      <c r="MO61" s="57"/>
      <c r="MP61" s="57"/>
      <c r="MQ61" s="57"/>
      <c r="MR61" s="57"/>
      <c r="MS61" s="57"/>
      <c r="MT61" s="57"/>
      <c r="MU61" s="57"/>
      <c r="MV61" s="57"/>
      <c r="MW61" s="57"/>
      <c r="MX61" s="57"/>
      <c r="MY61" s="57"/>
      <c r="MZ61" s="57"/>
      <c r="NA61" s="57"/>
      <c r="NB61" s="57"/>
      <c r="NC61" s="57"/>
      <c r="ND61" s="57"/>
      <c r="NE61" s="57"/>
      <c r="NF61" s="57"/>
      <c r="NG61" s="57"/>
      <c r="NH61" s="57"/>
      <c r="NI61" s="57"/>
      <c r="NJ61" s="57"/>
      <c r="NK61" s="57"/>
      <c r="NL61" s="57"/>
      <c r="NM61" s="57"/>
      <c r="NN61" s="55"/>
      <c r="NO61" s="57"/>
      <c r="NP61" s="57"/>
      <c r="NQ61" s="57"/>
      <c r="NR61" s="57"/>
      <c r="NS61" s="57"/>
      <c r="NT61" s="57"/>
      <c r="NU61" s="57"/>
      <c r="NV61" s="57"/>
      <c r="NW61" s="55"/>
      <c r="NX61" s="57"/>
      <c r="NY61" s="57"/>
      <c r="NZ61" s="57"/>
      <c r="OA61" s="57"/>
      <c r="OB61" s="57"/>
      <c r="OC61" s="57"/>
      <c r="OD61" s="57"/>
      <c r="OE61" s="57"/>
      <c r="OF61" s="57"/>
      <c r="OG61" s="57"/>
      <c r="OH61" s="57"/>
      <c r="OI61" s="57"/>
      <c r="OJ61" s="57"/>
      <c r="OK61" s="57"/>
      <c r="OL61" s="57"/>
      <c r="OM61" s="57"/>
      <c r="ON61" s="57"/>
      <c r="OO61" s="57"/>
      <c r="OP61" s="57"/>
      <c r="OQ61" s="57"/>
      <c r="OR61" s="57"/>
      <c r="OS61" s="57"/>
      <c r="OT61" s="57"/>
      <c r="OU61" s="57"/>
      <c r="OV61" s="57"/>
      <c r="OW61" s="57"/>
      <c r="OX61" s="57"/>
      <c r="OY61" s="57"/>
      <c r="OZ61" s="57"/>
      <c r="PA61" s="57"/>
      <c r="PB61" s="57"/>
      <c r="PC61" s="57"/>
      <c r="PD61" s="57"/>
      <c r="PE61" s="57"/>
      <c r="PF61" s="57"/>
      <c r="PG61" s="57"/>
      <c r="PH61" s="57"/>
      <c r="PI61" s="57"/>
      <c r="PJ61" s="57"/>
      <c r="PK61" s="57"/>
      <c r="PL61" s="57"/>
      <c r="PM61" s="57"/>
      <c r="PN61" s="57"/>
      <c r="PO61" s="57"/>
    </row>
    <row r="62" spans="1:431">
      <c r="A62" s="53" t="s">
        <v>58</v>
      </c>
      <c r="B62" s="56">
        <f t="shared" si="91"/>
        <v>0</v>
      </c>
      <c r="C62" s="56">
        <f t="shared" si="92"/>
        <v>0</v>
      </c>
      <c r="D62" s="56">
        <f t="shared" si="93"/>
        <v>0</v>
      </c>
      <c r="E62" s="56">
        <f t="shared" si="94"/>
        <v>0</v>
      </c>
      <c r="F62" s="56">
        <f t="shared" si="95"/>
        <v>0</v>
      </c>
      <c r="G62" s="56">
        <f t="shared" si="96"/>
        <v>0</v>
      </c>
      <c r="H62" s="56">
        <f t="shared" si="97"/>
        <v>0</v>
      </c>
      <c r="I62" s="56">
        <f t="shared" si="98"/>
        <v>0</v>
      </c>
      <c r="J62" s="56">
        <f t="shared" si="99"/>
        <v>0</v>
      </c>
      <c r="K62" s="56">
        <f t="shared" si="100"/>
        <v>0</v>
      </c>
      <c r="L62" s="56">
        <f t="shared" si="101"/>
        <v>0</v>
      </c>
      <c r="M62" s="56">
        <f t="shared" si="102"/>
        <v>0</v>
      </c>
      <c r="N62" s="56">
        <f t="shared" si="103"/>
        <v>0</v>
      </c>
      <c r="O62" s="56">
        <f t="shared" si="104"/>
        <v>0</v>
      </c>
      <c r="P62" s="56">
        <f t="shared" si="105"/>
        <v>0</v>
      </c>
      <c r="Q62" s="56">
        <f t="shared" si="106"/>
        <v>0</v>
      </c>
      <c r="R62" s="56">
        <f t="shared" si="107"/>
        <v>0</v>
      </c>
      <c r="S62" s="56">
        <f t="shared" si="108"/>
        <v>0</v>
      </c>
      <c r="T62" s="56">
        <f t="shared" si="109"/>
        <v>0</v>
      </c>
      <c r="U62" s="56">
        <f t="shared" si="110"/>
        <v>0</v>
      </c>
      <c r="V62" s="56">
        <f t="shared" si="111"/>
        <v>0</v>
      </c>
      <c r="W62" s="56">
        <f t="shared" si="112"/>
        <v>0</v>
      </c>
      <c r="X62" s="56">
        <f t="shared" si="113"/>
        <v>0</v>
      </c>
      <c r="Y62" s="56">
        <f t="shared" si="114"/>
        <v>0</v>
      </c>
      <c r="Z62" s="56">
        <f t="shared" si="115"/>
        <v>0</v>
      </c>
      <c r="AA62" s="56">
        <f t="shared" si="116"/>
        <v>0</v>
      </c>
      <c r="AB62" s="56">
        <f t="shared" si="117"/>
        <v>0</v>
      </c>
      <c r="AC62" s="56">
        <f t="shared" si="118"/>
        <v>0</v>
      </c>
      <c r="AD62" s="56">
        <f t="shared" si="119"/>
        <v>0</v>
      </c>
      <c r="AE62" s="56">
        <f t="shared" si="120"/>
        <v>0</v>
      </c>
      <c r="AF62" s="56">
        <f t="shared" si="121"/>
        <v>0</v>
      </c>
      <c r="AG62" s="56"/>
      <c r="AH62" s="53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/>
      <c r="KT62" s="57"/>
      <c r="KU62" s="57"/>
      <c r="KV62" s="57"/>
      <c r="KW62" s="57"/>
      <c r="KX62" s="57"/>
      <c r="KY62" s="57"/>
      <c r="KZ62" s="57"/>
      <c r="LA62" s="57"/>
      <c r="LB62" s="57"/>
      <c r="LC62" s="57"/>
      <c r="LD62" s="57"/>
      <c r="LE62" s="57"/>
      <c r="LF62" s="57"/>
      <c r="LG62" s="57"/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/>
      <c r="LS62" s="57"/>
      <c r="LT62" s="57"/>
      <c r="LU62" s="57"/>
      <c r="LV62" s="57"/>
      <c r="LW62" s="57"/>
      <c r="LX62" s="57"/>
      <c r="LY62" s="57"/>
      <c r="LZ62" s="57"/>
      <c r="MA62" s="57"/>
      <c r="MB62" s="57"/>
      <c r="MC62" s="57"/>
      <c r="MD62" s="57"/>
      <c r="ME62" s="57"/>
      <c r="MF62" s="57"/>
      <c r="MG62" s="57"/>
      <c r="MH62" s="57"/>
      <c r="MI62" s="57"/>
      <c r="MJ62" s="57"/>
      <c r="MK62" s="57"/>
      <c r="ML62" s="57"/>
      <c r="MM62" s="57"/>
      <c r="MN62" s="57"/>
      <c r="MO62" s="57"/>
      <c r="MP62" s="57"/>
      <c r="MQ62" s="57"/>
      <c r="MR62" s="57"/>
      <c r="MS62" s="57"/>
      <c r="MT62" s="57"/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5"/>
      <c r="NO62" s="57"/>
      <c r="NP62" s="57"/>
      <c r="NQ62" s="57"/>
      <c r="NR62" s="57"/>
      <c r="NS62" s="57"/>
      <c r="NT62" s="57"/>
      <c r="NU62" s="57"/>
      <c r="NV62" s="57"/>
      <c r="NW62" s="55"/>
      <c r="NX62" s="57"/>
      <c r="NY62" s="57"/>
      <c r="NZ62" s="57"/>
      <c r="OA62" s="57"/>
      <c r="OB62" s="57"/>
      <c r="OC62" s="57"/>
      <c r="OD62" s="57"/>
      <c r="OE62" s="57"/>
      <c r="OF62" s="57"/>
      <c r="OG62" s="57"/>
      <c r="OH62" s="57"/>
      <c r="OI62" s="57"/>
      <c r="OJ62" s="57"/>
      <c r="OK62" s="57"/>
      <c r="OL62" s="57"/>
      <c r="OM62" s="57"/>
      <c r="ON62" s="57"/>
      <c r="OO62" s="57"/>
      <c r="OP62" s="57"/>
      <c r="OQ62" s="57"/>
      <c r="OR62" s="57"/>
      <c r="OS62" s="57"/>
      <c r="OT62" s="57"/>
      <c r="OU62" s="57"/>
      <c r="OV62" s="57"/>
      <c r="OW62" s="57"/>
      <c r="OX62" s="57"/>
      <c r="OY62" s="57"/>
      <c r="OZ62" s="57"/>
      <c r="PA62" s="57"/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7"/>
      <c r="PN62" s="57"/>
      <c r="PO62" s="57"/>
    </row>
    <row r="63" spans="1:431">
      <c r="A63" s="53" t="s">
        <v>59</v>
      </c>
      <c r="B63" s="56">
        <f t="shared" si="91"/>
        <v>0</v>
      </c>
      <c r="C63" s="56">
        <f t="shared" si="92"/>
        <v>0</v>
      </c>
      <c r="D63" s="56">
        <f t="shared" si="93"/>
        <v>0</v>
      </c>
      <c r="E63" s="56">
        <f t="shared" si="94"/>
        <v>0</v>
      </c>
      <c r="F63" s="56">
        <f t="shared" si="95"/>
        <v>0</v>
      </c>
      <c r="G63" s="56">
        <f t="shared" si="96"/>
        <v>0</v>
      </c>
      <c r="H63" s="56">
        <f t="shared" si="97"/>
        <v>0</v>
      </c>
      <c r="I63" s="56">
        <f t="shared" si="98"/>
        <v>0</v>
      </c>
      <c r="J63" s="56">
        <f t="shared" si="99"/>
        <v>0</v>
      </c>
      <c r="K63" s="56">
        <f t="shared" si="100"/>
        <v>0</v>
      </c>
      <c r="L63" s="56">
        <f t="shared" si="101"/>
        <v>0</v>
      </c>
      <c r="M63" s="56">
        <f t="shared" si="102"/>
        <v>0</v>
      </c>
      <c r="N63" s="56">
        <f t="shared" si="103"/>
        <v>0</v>
      </c>
      <c r="O63" s="56">
        <f t="shared" si="104"/>
        <v>0</v>
      </c>
      <c r="P63" s="56">
        <f t="shared" si="105"/>
        <v>0</v>
      </c>
      <c r="Q63" s="56">
        <f t="shared" si="106"/>
        <v>0</v>
      </c>
      <c r="R63" s="56">
        <f t="shared" si="107"/>
        <v>0</v>
      </c>
      <c r="S63" s="56">
        <f t="shared" si="108"/>
        <v>0</v>
      </c>
      <c r="T63" s="56">
        <f t="shared" si="109"/>
        <v>0</v>
      </c>
      <c r="U63" s="56">
        <f t="shared" si="110"/>
        <v>0</v>
      </c>
      <c r="V63" s="56">
        <f t="shared" si="111"/>
        <v>0</v>
      </c>
      <c r="W63" s="56">
        <f t="shared" si="112"/>
        <v>0</v>
      </c>
      <c r="X63" s="56">
        <f t="shared" si="113"/>
        <v>0</v>
      </c>
      <c r="Y63" s="56">
        <f t="shared" si="114"/>
        <v>0</v>
      </c>
      <c r="Z63" s="56">
        <f t="shared" si="115"/>
        <v>0</v>
      </c>
      <c r="AA63" s="56">
        <f t="shared" si="116"/>
        <v>0.38555164409999998</v>
      </c>
      <c r="AB63" s="56">
        <f t="shared" si="117"/>
        <v>0</v>
      </c>
      <c r="AC63" s="56">
        <f t="shared" si="118"/>
        <v>0</v>
      </c>
      <c r="AD63" s="56">
        <f t="shared" si="119"/>
        <v>0</v>
      </c>
      <c r="AE63" s="56">
        <f t="shared" si="120"/>
        <v>0</v>
      </c>
      <c r="AF63" s="56">
        <f t="shared" si="121"/>
        <v>0</v>
      </c>
      <c r="AG63" s="56"/>
      <c r="AH63" s="53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/>
      <c r="JG63" s="57"/>
      <c r="JH63" s="57"/>
      <c r="JI63" s="57"/>
      <c r="JJ63" s="57"/>
      <c r="JK63" s="57"/>
      <c r="JL63" s="57"/>
      <c r="JM63" s="57"/>
      <c r="JN63" s="57"/>
      <c r="JO63" s="57"/>
      <c r="JP63" s="57"/>
      <c r="JQ63" s="57"/>
      <c r="JR63" s="57"/>
      <c r="JS63" s="57"/>
      <c r="JT63" s="57"/>
      <c r="JU63" s="57"/>
      <c r="JV63" s="57"/>
      <c r="JW63" s="57"/>
      <c r="JX63" s="57"/>
      <c r="JY63" s="57"/>
      <c r="JZ63" s="57"/>
      <c r="KA63" s="57"/>
      <c r="KB63" s="57"/>
      <c r="KC63" s="57"/>
      <c r="KD63" s="57"/>
      <c r="KE63" s="57"/>
      <c r="KF63" s="57"/>
      <c r="KG63" s="57"/>
      <c r="KH63" s="57"/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/>
      <c r="KU63" s="57"/>
      <c r="KV63" s="57"/>
      <c r="KW63" s="57"/>
      <c r="KX63" s="57"/>
      <c r="KY63" s="57"/>
      <c r="KZ63" s="57"/>
      <c r="LA63" s="57"/>
      <c r="LB63" s="57"/>
      <c r="LC63" s="57"/>
      <c r="LD63" s="57"/>
      <c r="LE63" s="57"/>
      <c r="LF63" s="57"/>
      <c r="LG63" s="57"/>
      <c r="LH63" s="57"/>
      <c r="LI63" s="57"/>
      <c r="LJ63" s="57"/>
      <c r="LK63" s="57"/>
      <c r="LL63" s="57"/>
      <c r="LM63" s="57"/>
      <c r="LN63" s="57"/>
      <c r="LO63" s="57"/>
      <c r="LP63" s="57"/>
      <c r="LQ63" s="57"/>
      <c r="LR63" s="57"/>
      <c r="LS63" s="57"/>
      <c r="LT63" s="57"/>
      <c r="LU63" s="57"/>
      <c r="LV63" s="57"/>
      <c r="LW63" s="57"/>
      <c r="LX63" s="57">
        <v>385.55164409999998</v>
      </c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/>
      <c r="NI63" s="57"/>
      <c r="NJ63" s="57"/>
      <c r="NK63" s="57"/>
      <c r="NL63" s="57"/>
      <c r="NM63" s="57"/>
      <c r="NN63" s="55"/>
      <c r="NO63" s="57"/>
      <c r="NP63" s="57"/>
      <c r="NQ63" s="57"/>
      <c r="NR63" s="57"/>
      <c r="NS63" s="57"/>
      <c r="NT63" s="57"/>
      <c r="NU63" s="57"/>
      <c r="NV63" s="57"/>
      <c r="NW63" s="55"/>
      <c r="NX63" s="57"/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/>
      <c r="OJ63" s="57"/>
      <c r="OK63" s="57"/>
      <c r="OL63" s="57"/>
      <c r="OM63" s="57"/>
      <c r="ON63" s="57"/>
      <c r="OO63" s="57"/>
      <c r="OP63" s="57"/>
      <c r="OQ63" s="57"/>
      <c r="OR63" s="57"/>
      <c r="OS63" s="57"/>
      <c r="OT63" s="57"/>
      <c r="OU63" s="57"/>
      <c r="OV63" s="57"/>
      <c r="OW63" s="57"/>
      <c r="OX63" s="57"/>
      <c r="OY63" s="57"/>
      <c r="OZ63" s="57"/>
      <c r="PA63" s="57"/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7"/>
      <c r="PN63" s="57"/>
      <c r="PO63" s="57"/>
    </row>
    <row r="64" spans="1:431">
      <c r="A64" s="53" t="s">
        <v>60</v>
      </c>
      <c r="B64" s="56">
        <f t="shared" si="91"/>
        <v>0</v>
      </c>
      <c r="C64" s="56">
        <f t="shared" si="92"/>
        <v>0</v>
      </c>
      <c r="D64" s="56">
        <f t="shared" si="93"/>
        <v>0</v>
      </c>
      <c r="E64" s="56">
        <f t="shared" si="94"/>
        <v>0</v>
      </c>
      <c r="F64" s="56">
        <f t="shared" si="95"/>
        <v>0</v>
      </c>
      <c r="G64" s="56">
        <f t="shared" si="96"/>
        <v>0</v>
      </c>
      <c r="H64" s="56">
        <f t="shared" si="97"/>
        <v>0</v>
      </c>
      <c r="I64" s="56">
        <f t="shared" si="98"/>
        <v>0</v>
      </c>
      <c r="J64" s="56">
        <f t="shared" si="99"/>
        <v>0</v>
      </c>
      <c r="K64" s="56">
        <f t="shared" si="100"/>
        <v>0</v>
      </c>
      <c r="L64" s="56">
        <f t="shared" si="101"/>
        <v>0</v>
      </c>
      <c r="M64" s="56">
        <f t="shared" si="102"/>
        <v>0</v>
      </c>
      <c r="N64" s="56">
        <f t="shared" si="103"/>
        <v>0</v>
      </c>
      <c r="O64" s="56">
        <f t="shared" si="104"/>
        <v>0</v>
      </c>
      <c r="P64" s="56">
        <f t="shared" si="105"/>
        <v>0</v>
      </c>
      <c r="Q64" s="56">
        <f t="shared" si="106"/>
        <v>0</v>
      </c>
      <c r="R64" s="56">
        <f t="shared" si="107"/>
        <v>0</v>
      </c>
      <c r="S64" s="56">
        <f t="shared" si="108"/>
        <v>0</v>
      </c>
      <c r="T64" s="56">
        <f t="shared" si="109"/>
        <v>0</v>
      </c>
      <c r="U64" s="56">
        <f t="shared" si="110"/>
        <v>0</v>
      </c>
      <c r="V64" s="56">
        <f t="shared" si="111"/>
        <v>0</v>
      </c>
      <c r="W64" s="56">
        <f t="shared" si="112"/>
        <v>0</v>
      </c>
      <c r="X64" s="56">
        <f t="shared" si="113"/>
        <v>0</v>
      </c>
      <c r="Y64" s="56">
        <f t="shared" si="114"/>
        <v>0</v>
      </c>
      <c r="Z64" s="56">
        <f t="shared" si="115"/>
        <v>0</v>
      </c>
      <c r="AA64" s="56">
        <f t="shared" si="116"/>
        <v>0</v>
      </c>
      <c r="AB64" s="56">
        <f t="shared" si="117"/>
        <v>0</v>
      </c>
      <c r="AC64" s="56">
        <f t="shared" si="118"/>
        <v>0</v>
      </c>
      <c r="AD64" s="56">
        <f t="shared" si="119"/>
        <v>0</v>
      </c>
      <c r="AE64" s="56">
        <f t="shared" si="120"/>
        <v>0</v>
      </c>
      <c r="AF64" s="56">
        <f t="shared" si="121"/>
        <v>0</v>
      </c>
      <c r="AG64" s="56"/>
      <c r="AH64" s="53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/>
      <c r="JU64" s="57"/>
      <c r="JV64" s="57"/>
      <c r="JW64" s="57"/>
      <c r="JX64" s="57"/>
      <c r="JY64" s="57"/>
      <c r="JZ64" s="57"/>
      <c r="KA64" s="57"/>
      <c r="KB64" s="57"/>
      <c r="KC64" s="57"/>
      <c r="KD64" s="57"/>
      <c r="KE64" s="57"/>
      <c r="KF64" s="57"/>
      <c r="KG64" s="57"/>
      <c r="KH64" s="57"/>
      <c r="KI64" s="57"/>
      <c r="KJ64" s="57"/>
      <c r="KK64" s="57"/>
      <c r="KL64" s="57"/>
      <c r="KM64" s="57"/>
      <c r="KN64" s="57"/>
      <c r="KO64" s="57"/>
      <c r="KP64" s="57"/>
      <c r="KQ64" s="57"/>
      <c r="KR64" s="57"/>
      <c r="KS64" s="57"/>
      <c r="KT64" s="57"/>
      <c r="KU64" s="57"/>
      <c r="KV64" s="57"/>
      <c r="KW64" s="57"/>
      <c r="KX64" s="57"/>
      <c r="KY64" s="57"/>
      <c r="KZ64" s="57"/>
      <c r="LA64" s="57"/>
      <c r="LB64" s="57"/>
      <c r="LC64" s="57"/>
      <c r="LD64" s="57"/>
      <c r="LE64" s="57"/>
      <c r="LF64" s="57"/>
      <c r="LG64" s="57"/>
      <c r="LH64" s="57"/>
      <c r="LI64" s="57"/>
      <c r="LJ64" s="57"/>
      <c r="LK64" s="57"/>
      <c r="LL64" s="57"/>
      <c r="LM64" s="57"/>
      <c r="LN64" s="57"/>
      <c r="LO64" s="57"/>
      <c r="LP64" s="57"/>
      <c r="LQ64" s="57"/>
      <c r="LR64" s="57"/>
      <c r="LS64" s="57"/>
      <c r="LT64" s="57"/>
      <c r="LU64" s="57"/>
      <c r="LV64" s="57"/>
      <c r="LW64" s="57"/>
      <c r="LX64" s="57"/>
      <c r="LY64" s="57"/>
      <c r="LZ64" s="57"/>
      <c r="MA64" s="57"/>
      <c r="MB64" s="57"/>
      <c r="MC64" s="57"/>
      <c r="MD64" s="57"/>
      <c r="ME64" s="57"/>
      <c r="MF64" s="57"/>
      <c r="MG64" s="57"/>
      <c r="MH64" s="57"/>
      <c r="MI64" s="57"/>
      <c r="MJ64" s="57"/>
      <c r="MK64" s="57"/>
      <c r="ML64" s="57"/>
      <c r="MM64" s="57"/>
      <c r="MN64" s="57"/>
      <c r="MO64" s="57"/>
      <c r="MP64" s="57"/>
      <c r="MQ64" s="57"/>
      <c r="MR64" s="57"/>
      <c r="MS64" s="57"/>
      <c r="MT64" s="57"/>
      <c r="MU64" s="57"/>
      <c r="MV64" s="57"/>
      <c r="MW64" s="57"/>
      <c r="MX64" s="57"/>
      <c r="MY64" s="57"/>
      <c r="MZ64" s="57"/>
      <c r="NA64" s="57"/>
      <c r="NB64" s="57"/>
      <c r="NC64" s="57"/>
      <c r="ND64" s="57"/>
      <c r="NE64" s="57"/>
      <c r="NF64" s="57"/>
      <c r="NG64" s="57"/>
      <c r="NH64" s="57"/>
      <c r="NI64" s="57"/>
      <c r="NJ64" s="57"/>
      <c r="NK64" s="57"/>
      <c r="NL64" s="57"/>
      <c r="NM64" s="57"/>
      <c r="NN64" s="55"/>
      <c r="NO64" s="57"/>
      <c r="NP64" s="57"/>
      <c r="NQ64" s="57"/>
      <c r="NR64" s="57"/>
      <c r="NS64" s="57"/>
      <c r="NT64" s="57"/>
      <c r="NU64" s="57"/>
      <c r="NV64" s="57"/>
      <c r="NW64" s="55"/>
      <c r="NX64" s="57"/>
      <c r="NY64" s="57"/>
      <c r="NZ64" s="57"/>
      <c r="OA64" s="57"/>
      <c r="OB64" s="57"/>
      <c r="OC64" s="57"/>
      <c r="OD64" s="57"/>
      <c r="OE64" s="57"/>
      <c r="OF64" s="57"/>
      <c r="OG64" s="57"/>
      <c r="OH64" s="57"/>
      <c r="OI64" s="57"/>
      <c r="OJ64" s="57"/>
      <c r="OK64" s="57"/>
      <c r="OL64" s="57"/>
      <c r="OM64" s="57"/>
      <c r="ON64" s="57"/>
      <c r="OO64" s="57"/>
      <c r="OP64" s="57"/>
      <c r="OQ64" s="57"/>
      <c r="OR64" s="57"/>
      <c r="OS64" s="57"/>
      <c r="OT64" s="57"/>
      <c r="OU64" s="57"/>
      <c r="OV64" s="57"/>
      <c r="OW64" s="57"/>
      <c r="OX64" s="57"/>
      <c r="OY64" s="57"/>
      <c r="OZ64" s="57"/>
      <c r="PA64" s="57"/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7"/>
      <c r="PN64" s="57"/>
      <c r="PO64" s="57"/>
    </row>
    <row r="65" spans="1:431">
      <c r="A65" s="53" t="s">
        <v>61</v>
      </c>
      <c r="B65" s="56">
        <f t="shared" si="91"/>
        <v>0</v>
      </c>
      <c r="C65" s="56">
        <f t="shared" si="92"/>
        <v>0</v>
      </c>
      <c r="D65" s="56">
        <f t="shared" si="93"/>
        <v>0</v>
      </c>
      <c r="E65" s="56">
        <f t="shared" si="94"/>
        <v>0</v>
      </c>
      <c r="F65" s="56">
        <f t="shared" si="95"/>
        <v>0</v>
      </c>
      <c r="G65" s="56">
        <f t="shared" si="96"/>
        <v>1.1020000000000001</v>
      </c>
      <c r="H65" s="56">
        <f t="shared" si="97"/>
        <v>0</v>
      </c>
      <c r="I65" s="56">
        <f t="shared" si="98"/>
        <v>0</v>
      </c>
      <c r="J65" s="56">
        <f t="shared" si="99"/>
        <v>0</v>
      </c>
      <c r="K65" s="56">
        <f t="shared" si="100"/>
        <v>0</v>
      </c>
      <c r="L65" s="56">
        <f t="shared" si="101"/>
        <v>0</v>
      </c>
      <c r="M65" s="56">
        <f t="shared" si="102"/>
        <v>0</v>
      </c>
      <c r="N65" s="56">
        <f t="shared" si="103"/>
        <v>0</v>
      </c>
      <c r="O65" s="56">
        <f t="shared" si="104"/>
        <v>0</v>
      </c>
      <c r="P65" s="56">
        <f t="shared" si="105"/>
        <v>0</v>
      </c>
      <c r="Q65" s="56">
        <f t="shared" si="106"/>
        <v>0</v>
      </c>
      <c r="R65" s="56">
        <f t="shared" si="107"/>
        <v>0</v>
      </c>
      <c r="S65" s="56">
        <f t="shared" si="108"/>
        <v>0</v>
      </c>
      <c r="T65" s="56">
        <f t="shared" si="109"/>
        <v>0</v>
      </c>
      <c r="U65" s="56">
        <f t="shared" si="110"/>
        <v>0</v>
      </c>
      <c r="V65" s="56">
        <f t="shared" si="111"/>
        <v>0</v>
      </c>
      <c r="W65" s="56">
        <f t="shared" si="112"/>
        <v>0</v>
      </c>
      <c r="X65" s="56">
        <f t="shared" si="113"/>
        <v>0</v>
      </c>
      <c r="Y65" s="56">
        <f t="shared" si="114"/>
        <v>0</v>
      </c>
      <c r="Z65" s="56">
        <f t="shared" si="115"/>
        <v>0</v>
      </c>
      <c r="AA65" s="56">
        <f t="shared" si="116"/>
        <v>0</v>
      </c>
      <c r="AB65" s="56">
        <f t="shared" si="117"/>
        <v>0</v>
      </c>
      <c r="AC65" s="56">
        <f t="shared" si="118"/>
        <v>0</v>
      </c>
      <c r="AD65" s="56">
        <f t="shared" si="119"/>
        <v>0</v>
      </c>
      <c r="AE65" s="56">
        <f t="shared" si="120"/>
        <v>0</v>
      </c>
      <c r="AF65" s="56">
        <f t="shared" si="121"/>
        <v>0</v>
      </c>
      <c r="AG65" s="56"/>
      <c r="AH65" s="53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>
        <v>1102</v>
      </c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/>
      <c r="JM65" s="57"/>
      <c r="JN65" s="57"/>
      <c r="JO65" s="57"/>
      <c r="JP65" s="57"/>
      <c r="JQ65" s="57"/>
      <c r="JR65" s="57"/>
      <c r="JS65" s="57"/>
      <c r="JT65" s="57"/>
      <c r="JU65" s="57"/>
      <c r="JV65" s="57"/>
      <c r="JW65" s="57"/>
      <c r="JX65" s="57"/>
      <c r="JY65" s="57"/>
      <c r="JZ65" s="57"/>
      <c r="KA65" s="57"/>
      <c r="KB65" s="57"/>
      <c r="KC65" s="57"/>
      <c r="KD65" s="57"/>
      <c r="KE65" s="57"/>
      <c r="KF65" s="57"/>
      <c r="KG65" s="57"/>
      <c r="KH65" s="57"/>
      <c r="KI65" s="57"/>
      <c r="KJ65" s="57"/>
      <c r="KK65" s="57"/>
      <c r="KL65" s="57"/>
      <c r="KM65" s="57"/>
      <c r="KN65" s="57"/>
      <c r="KO65" s="57"/>
      <c r="KP65" s="57"/>
      <c r="KQ65" s="57"/>
      <c r="KR65" s="57"/>
      <c r="KS65" s="57"/>
      <c r="KT65" s="57"/>
      <c r="KU65" s="57"/>
      <c r="KV65" s="57"/>
      <c r="KW65" s="57"/>
      <c r="KX65" s="57"/>
      <c r="KY65" s="57"/>
      <c r="KZ65" s="57"/>
      <c r="LA65" s="57"/>
      <c r="LB65" s="57"/>
      <c r="LC65" s="57"/>
      <c r="LD65" s="57"/>
      <c r="LE65" s="57"/>
      <c r="LF65" s="57"/>
      <c r="LG65" s="57"/>
      <c r="LH65" s="57"/>
      <c r="LI65" s="57"/>
      <c r="LJ65" s="57"/>
      <c r="LK65" s="57"/>
      <c r="LL65" s="57"/>
      <c r="LM65" s="57"/>
      <c r="LN65" s="57"/>
      <c r="LO65" s="57"/>
      <c r="LP65" s="57"/>
      <c r="LQ65" s="57"/>
      <c r="LR65" s="57"/>
      <c r="LS65" s="57"/>
      <c r="LT65" s="57"/>
      <c r="LU65" s="57"/>
      <c r="LV65" s="57"/>
      <c r="LW65" s="57"/>
      <c r="LX65" s="57"/>
      <c r="LY65" s="57"/>
      <c r="LZ65" s="57"/>
      <c r="MA65" s="57"/>
      <c r="MB65" s="57"/>
      <c r="MC65" s="57"/>
      <c r="MD65" s="57"/>
      <c r="ME65" s="57"/>
      <c r="MF65" s="57"/>
      <c r="MG65" s="57"/>
      <c r="MH65" s="57"/>
      <c r="MI65" s="57"/>
      <c r="MJ65" s="57"/>
      <c r="MK65" s="57"/>
      <c r="ML65" s="57"/>
      <c r="MM65" s="57"/>
      <c r="MN65" s="57"/>
      <c r="MO65" s="57"/>
      <c r="MP65" s="57"/>
      <c r="MQ65" s="57"/>
      <c r="MR65" s="57"/>
      <c r="MS65" s="57"/>
      <c r="MT65" s="57"/>
      <c r="MU65" s="57"/>
      <c r="MV65" s="57"/>
      <c r="MW65" s="57"/>
      <c r="MX65" s="57"/>
      <c r="MY65" s="57"/>
      <c r="MZ65" s="57"/>
      <c r="NA65" s="57"/>
      <c r="NB65" s="57"/>
      <c r="NC65" s="57"/>
      <c r="ND65" s="57"/>
      <c r="NE65" s="57"/>
      <c r="NF65" s="57"/>
      <c r="NG65" s="57"/>
      <c r="NH65" s="57"/>
      <c r="NI65" s="57"/>
      <c r="NJ65" s="57"/>
      <c r="NK65" s="57"/>
      <c r="NL65" s="57"/>
      <c r="NM65" s="57"/>
      <c r="NN65" s="55"/>
      <c r="NO65" s="57"/>
      <c r="NP65" s="57"/>
      <c r="NQ65" s="57"/>
      <c r="NR65" s="57"/>
      <c r="NS65" s="57"/>
      <c r="NT65" s="57"/>
      <c r="NU65" s="57"/>
      <c r="NV65" s="57"/>
      <c r="NW65" s="55"/>
      <c r="NX65" s="57"/>
      <c r="NY65" s="57"/>
      <c r="NZ65" s="57"/>
      <c r="OA65" s="57"/>
      <c r="OB65" s="57"/>
      <c r="OC65" s="57"/>
      <c r="OD65" s="57"/>
      <c r="OE65" s="57"/>
      <c r="OF65" s="57"/>
      <c r="OG65" s="57"/>
      <c r="OH65" s="57"/>
      <c r="OI65" s="57"/>
      <c r="OJ65" s="57"/>
      <c r="OK65" s="57"/>
      <c r="OL65" s="57"/>
      <c r="OM65" s="57"/>
      <c r="ON65" s="57"/>
      <c r="OO65" s="57"/>
      <c r="OP65" s="57"/>
      <c r="OQ65" s="57"/>
      <c r="OR65" s="57"/>
      <c r="OS65" s="57"/>
      <c r="OT65" s="57"/>
      <c r="OU65" s="57"/>
      <c r="OV65" s="57"/>
      <c r="OW65" s="57"/>
      <c r="OX65" s="57"/>
      <c r="OY65" s="57"/>
      <c r="OZ65" s="57"/>
      <c r="PA65" s="57"/>
      <c r="PB65" s="57"/>
      <c r="PC65" s="57"/>
      <c r="PD65" s="57"/>
      <c r="PE65" s="57"/>
      <c r="PF65" s="57"/>
      <c r="PG65" s="57"/>
      <c r="PH65" s="57"/>
      <c r="PI65" s="57"/>
      <c r="PJ65" s="57"/>
      <c r="PK65" s="57"/>
      <c r="PL65" s="57"/>
      <c r="PM65" s="57"/>
      <c r="PN65" s="57"/>
      <c r="PO65" s="57"/>
    </row>
    <row r="66" spans="1:431">
      <c r="A66" s="53" t="s">
        <v>62</v>
      </c>
      <c r="B66" s="56">
        <f t="shared" si="91"/>
        <v>0</v>
      </c>
      <c r="C66" s="56">
        <f t="shared" si="92"/>
        <v>0</v>
      </c>
      <c r="D66" s="56">
        <f t="shared" si="93"/>
        <v>0</v>
      </c>
      <c r="E66" s="56">
        <f t="shared" si="94"/>
        <v>0</v>
      </c>
      <c r="F66" s="56">
        <f t="shared" si="95"/>
        <v>0</v>
      </c>
      <c r="G66" s="56">
        <f t="shared" si="96"/>
        <v>0</v>
      </c>
      <c r="H66" s="56">
        <f t="shared" si="97"/>
        <v>0</v>
      </c>
      <c r="I66" s="56">
        <f t="shared" si="98"/>
        <v>0</v>
      </c>
      <c r="J66" s="56">
        <f t="shared" si="99"/>
        <v>1.552</v>
      </c>
      <c r="K66" s="56">
        <f t="shared" si="100"/>
        <v>0</v>
      </c>
      <c r="L66" s="56">
        <f t="shared" si="101"/>
        <v>0</v>
      </c>
      <c r="M66" s="56">
        <f t="shared" si="102"/>
        <v>0</v>
      </c>
      <c r="N66" s="56">
        <f t="shared" si="103"/>
        <v>0</v>
      </c>
      <c r="O66" s="56">
        <f t="shared" si="104"/>
        <v>0</v>
      </c>
      <c r="P66" s="56">
        <f t="shared" si="105"/>
        <v>0</v>
      </c>
      <c r="Q66" s="56">
        <f t="shared" si="106"/>
        <v>0</v>
      </c>
      <c r="R66" s="56">
        <f t="shared" si="107"/>
        <v>0</v>
      </c>
      <c r="S66" s="56">
        <f t="shared" si="108"/>
        <v>0</v>
      </c>
      <c r="T66" s="56">
        <f t="shared" si="109"/>
        <v>0</v>
      </c>
      <c r="U66" s="56">
        <f t="shared" si="110"/>
        <v>0</v>
      </c>
      <c r="V66" s="56">
        <f t="shared" si="111"/>
        <v>0</v>
      </c>
      <c r="W66" s="56">
        <f t="shared" si="112"/>
        <v>0</v>
      </c>
      <c r="X66" s="56">
        <f t="shared" si="113"/>
        <v>0</v>
      </c>
      <c r="Y66" s="56">
        <f t="shared" si="114"/>
        <v>0</v>
      </c>
      <c r="Z66" s="56">
        <f t="shared" si="115"/>
        <v>0</v>
      </c>
      <c r="AA66" s="56">
        <f t="shared" si="116"/>
        <v>0</v>
      </c>
      <c r="AB66" s="56">
        <f t="shared" si="117"/>
        <v>0</v>
      </c>
      <c r="AC66" s="56">
        <f t="shared" si="118"/>
        <v>0</v>
      </c>
      <c r="AD66" s="56">
        <f t="shared" si="119"/>
        <v>0</v>
      </c>
      <c r="AE66" s="56">
        <f t="shared" si="120"/>
        <v>0</v>
      </c>
      <c r="AF66" s="56">
        <f t="shared" si="121"/>
        <v>0</v>
      </c>
      <c r="AG66" s="56"/>
      <c r="AH66" s="53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>
        <v>1552</v>
      </c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  <c r="JO66" s="57"/>
      <c r="JP66" s="57"/>
      <c r="JQ66" s="57"/>
      <c r="JR66" s="57"/>
      <c r="JS66" s="57"/>
      <c r="JT66" s="57"/>
      <c r="JU66" s="57"/>
      <c r="JV66" s="57"/>
      <c r="JW66" s="57"/>
      <c r="JX66" s="57"/>
      <c r="JY66" s="57"/>
      <c r="JZ66" s="57"/>
      <c r="KA66" s="57"/>
      <c r="KB66" s="57"/>
      <c r="KC66" s="57"/>
      <c r="KD66" s="57"/>
      <c r="KE66" s="57"/>
      <c r="KF66" s="57"/>
      <c r="KG66" s="57"/>
      <c r="KH66" s="57"/>
      <c r="KI66" s="57"/>
      <c r="KJ66" s="57"/>
      <c r="KK66" s="57"/>
      <c r="KL66" s="57"/>
      <c r="KM66" s="57"/>
      <c r="KN66" s="57"/>
      <c r="KO66" s="57"/>
      <c r="KP66" s="57"/>
      <c r="KQ66" s="57"/>
      <c r="KR66" s="57"/>
      <c r="KS66" s="57"/>
      <c r="KT66" s="57"/>
      <c r="KU66" s="57"/>
      <c r="KV66" s="57"/>
      <c r="KW66" s="57"/>
      <c r="KX66" s="57"/>
      <c r="KY66" s="57"/>
      <c r="KZ66" s="57"/>
      <c r="LA66" s="57"/>
      <c r="LB66" s="57"/>
      <c r="LC66" s="57"/>
      <c r="LD66" s="57"/>
      <c r="LE66" s="57"/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/>
      <c r="LQ66" s="57"/>
      <c r="LR66" s="57"/>
      <c r="LS66" s="57"/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/>
      <c r="MF66" s="57"/>
      <c r="MG66" s="57"/>
      <c r="MH66" s="57"/>
      <c r="MI66" s="57"/>
      <c r="MJ66" s="57"/>
      <c r="MK66" s="57"/>
      <c r="ML66" s="57"/>
      <c r="MM66" s="57"/>
      <c r="MN66" s="57"/>
      <c r="MO66" s="57"/>
      <c r="MP66" s="57"/>
      <c r="MQ66" s="57"/>
      <c r="MR66" s="57"/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/>
      <c r="NI66" s="57"/>
      <c r="NJ66" s="57"/>
      <c r="NK66" s="57"/>
      <c r="NL66" s="57"/>
      <c r="NM66" s="57"/>
      <c r="NN66" s="55"/>
      <c r="NO66" s="57"/>
      <c r="NP66" s="57"/>
      <c r="NQ66" s="57"/>
      <c r="NR66" s="57"/>
      <c r="NS66" s="57"/>
      <c r="NT66" s="57"/>
      <c r="NU66" s="57"/>
      <c r="NV66" s="57"/>
      <c r="NW66" s="55"/>
      <c r="NX66" s="57"/>
      <c r="NY66" s="57"/>
      <c r="NZ66" s="57"/>
      <c r="OA66" s="57"/>
      <c r="OB66" s="57"/>
      <c r="OC66" s="57"/>
      <c r="OD66" s="57"/>
      <c r="OE66" s="57"/>
      <c r="OF66" s="57"/>
      <c r="OG66" s="57"/>
      <c r="OH66" s="57"/>
      <c r="OI66" s="57"/>
      <c r="OJ66" s="57"/>
      <c r="OK66" s="57"/>
      <c r="OL66" s="57"/>
      <c r="OM66" s="57"/>
      <c r="ON66" s="57"/>
      <c r="OO66" s="57"/>
      <c r="OP66" s="57"/>
      <c r="OQ66" s="57"/>
      <c r="OR66" s="57"/>
      <c r="OS66" s="57"/>
      <c r="OT66" s="57"/>
      <c r="OU66" s="57"/>
      <c r="OV66" s="57"/>
      <c r="OW66" s="57"/>
      <c r="OX66" s="57"/>
      <c r="OY66" s="57"/>
      <c r="OZ66" s="57"/>
      <c r="PA66" s="57"/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7"/>
      <c r="PN66" s="57"/>
      <c r="PO66" s="57"/>
    </row>
    <row r="67" spans="1:431">
      <c r="A67" s="53" t="s">
        <v>63</v>
      </c>
      <c r="B67" s="56">
        <f t="shared" si="91"/>
        <v>0</v>
      </c>
      <c r="C67" s="56">
        <f t="shared" si="92"/>
        <v>1.286</v>
      </c>
      <c r="D67" s="56">
        <f t="shared" si="93"/>
        <v>1.0920000000000001</v>
      </c>
      <c r="E67" s="56">
        <f t="shared" si="94"/>
        <v>0</v>
      </c>
      <c r="F67" s="56">
        <f t="shared" si="95"/>
        <v>0</v>
      </c>
      <c r="G67" s="56">
        <f t="shared" si="96"/>
        <v>7.3789999999999996</v>
      </c>
      <c r="H67" s="56">
        <f t="shared" si="97"/>
        <v>0.35599999999999998</v>
      </c>
      <c r="I67" s="56">
        <f t="shared" si="98"/>
        <v>0.34200000000000003</v>
      </c>
      <c r="J67" s="56">
        <f t="shared" si="99"/>
        <v>0</v>
      </c>
      <c r="K67" s="56">
        <f t="shared" si="100"/>
        <v>0</v>
      </c>
      <c r="L67" s="56">
        <f t="shared" si="101"/>
        <v>0</v>
      </c>
      <c r="M67" s="56">
        <f t="shared" si="102"/>
        <v>0</v>
      </c>
      <c r="N67" s="56">
        <f t="shared" si="103"/>
        <v>0</v>
      </c>
      <c r="O67" s="56">
        <f t="shared" si="104"/>
        <v>0</v>
      </c>
      <c r="P67" s="56">
        <f t="shared" si="105"/>
        <v>0.85199999999999998</v>
      </c>
      <c r="Q67" s="56">
        <f t="shared" si="106"/>
        <v>0.95199999999999996</v>
      </c>
      <c r="R67" s="56">
        <f t="shared" si="107"/>
        <v>3.6179999999999999</v>
      </c>
      <c r="S67" s="56">
        <f t="shared" si="108"/>
        <v>1.93</v>
      </c>
      <c r="T67" s="56">
        <f t="shared" si="109"/>
        <v>1.1120000000000001</v>
      </c>
      <c r="U67" s="56">
        <f t="shared" si="110"/>
        <v>3.0070000000000001</v>
      </c>
      <c r="V67" s="56">
        <f t="shared" si="111"/>
        <v>17.59</v>
      </c>
      <c r="W67" s="56">
        <f t="shared" si="112"/>
        <v>11.645</v>
      </c>
      <c r="X67" s="56">
        <f t="shared" si="113"/>
        <v>17.861000000000001</v>
      </c>
      <c r="Y67" s="56">
        <f t="shared" si="114"/>
        <v>0</v>
      </c>
      <c r="Z67" s="56">
        <f t="shared" si="115"/>
        <v>0</v>
      </c>
      <c r="AA67" s="56">
        <f t="shared" si="116"/>
        <v>0</v>
      </c>
      <c r="AB67" s="56">
        <f t="shared" si="117"/>
        <v>0</v>
      </c>
      <c r="AC67" s="56">
        <f t="shared" si="118"/>
        <v>0</v>
      </c>
      <c r="AD67" s="56">
        <f t="shared" si="119"/>
        <v>0</v>
      </c>
      <c r="AE67" s="56">
        <f t="shared" si="120"/>
        <v>0</v>
      </c>
      <c r="AF67" s="56">
        <f t="shared" si="121"/>
        <v>0</v>
      </c>
      <c r="AG67" s="56"/>
      <c r="AH67" s="53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>
        <v>1286</v>
      </c>
      <c r="BE67" s="57"/>
      <c r="BF67" s="57"/>
      <c r="BG67" s="57">
        <v>1092</v>
      </c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>
        <v>291</v>
      </c>
      <c r="CX67" s="57"/>
      <c r="CY67" s="57">
        <v>2251</v>
      </c>
      <c r="CZ67" s="57">
        <v>1543</v>
      </c>
      <c r="DA67" s="57">
        <v>736</v>
      </c>
      <c r="DB67" s="57">
        <v>2558</v>
      </c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>
        <v>246</v>
      </c>
      <c r="DN67" s="57">
        <v>110</v>
      </c>
      <c r="DO67" s="57">
        <v>342</v>
      </c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>
        <v>852</v>
      </c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>
        <v>952</v>
      </c>
      <c r="HN67" s="57"/>
      <c r="HO67" s="57"/>
      <c r="HP67" s="57"/>
      <c r="HQ67" s="57"/>
      <c r="HR67" s="57"/>
      <c r="HS67" s="57"/>
      <c r="HT67" s="57"/>
      <c r="HU67" s="57">
        <v>1876</v>
      </c>
      <c r="HV67" s="57"/>
      <c r="HW67" s="57">
        <v>934</v>
      </c>
      <c r="HX67" s="57"/>
      <c r="HY67" s="57">
        <v>808</v>
      </c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>
        <v>1930</v>
      </c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>
        <v>1112</v>
      </c>
      <c r="IW67" s="57"/>
      <c r="IX67" s="57"/>
      <c r="IY67" s="57"/>
      <c r="IZ67" s="57"/>
      <c r="JA67" s="57"/>
      <c r="JB67" s="57"/>
      <c r="JC67" s="57"/>
      <c r="JD67" s="57"/>
      <c r="JE67" s="57">
        <v>945</v>
      </c>
      <c r="JF67" s="57">
        <v>951</v>
      </c>
      <c r="JG67" s="57">
        <v>1111</v>
      </c>
      <c r="JH67" s="57"/>
      <c r="JI67" s="57"/>
      <c r="JJ67" s="57"/>
      <c r="JK67" s="57"/>
      <c r="JL67" s="57"/>
      <c r="JM67" s="57"/>
      <c r="JN67" s="57"/>
      <c r="JO67" s="57"/>
      <c r="JP67" s="57">
        <v>1124</v>
      </c>
      <c r="JQ67" s="57">
        <v>3315</v>
      </c>
      <c r="JR67" s="57">
        <v>4434</v>
      </c>
      <c r="JS67" s="57">
        <v>3224</v>
      </c>
      <c r="JT67" s="57">
        <v>5492</v>
      </c>
      <c r="JU67" s="57"/>
      <c r="JV67" s="57">
        <v>1</v>
      </c>
      <c r="JW67" s="57"/>
      <c r="JX67" s="57"/>
      <c r="JY67" s="57"/>
      <c r="JZ67" s="57"/>
      <c r="KA67" s="57"/>
      <c r="KB67" s="57"/>
      <c r="KC67" s="57">
        <v>2697</v>
      </c>
      <c r="KD67" s="57">
        <v>3595</v>
      </c>
      <c r="KE67" s="57">
        <v>4209</v>
      </c>
      <c r="KF67" s="57">
        <v>1144</v>
      </c>
      <c r="KG67" s="57"/>
      <c r="KH67" s="57"/>
      <c r="KI67" s="57"/>
      <c r="KJ67" s="57"/>
      <c r="KK67" s="57"/>
      <c r="KL67" s="57"/>
      <c r="KM67" s="57"/>
      <c r="KN67" s="57">
        <v>4659</v>
      </c>
      <c r="KO67" s="57">
        <v>4120</v>
      </c>
      <c r="KP67" s="57">
        <v>3442</v>
      </c>
      <c r="KQ67" s="57">
        <v>2320</v>
      </c>
      <c r="KR67" s="57">
        <v>3320</v>
      </c>
      <c r="KS67" s="57"/>
      <c r="KT67" s="57"/>
      <c r="KU67" s="57"/>
      <c r="KV67" s="57"/>
      <c r="KW67" s="57"/>
      <c r="KX67" s="57"/>
      <c r="KY67" s="57"/>
      <c r="KZ67" s="57"/>
      <c r="LA67" s="57"/>
      <c r="LB67" s="57"/>
      <c r="LC67" s="57"/>
      <c r="LD67" s="57"/>
      <c r="LE67" s="57"/>
      <c r="LF67" s="57"/>
      <c r="LG67" s="57"/>
      <c r="LH67" s="57"/>
      <c r="LI67" s="57"/>
      <c r="LJ67" s="57"/>
      <c r="LK67" s="57"/>
      <c r="LL67" s="57"/>
      <c r="LM67" s="57"/>
      <c r="LN67" s="57"/>
      <c r="LO67" s="57"/>
      <c r="LP67" s="57"/>
      <c r="LQ67" s="57"/>
      <c r="LR67" s="57"/>
      <c r="LS67" s="57"/>
      <c r="LT67" s="57"/>
      <c r="LU67" s="57"/>
      <c r="LV67" s="57"/>
      <c r="LW67" s="57"/>
      <c r="LX67" s="57"/>
      <c r="LY67" s="57"/>
      <c r="LZ67" s="57"/>
      <c r="MA67" s="57"/>
      <c r="MB67" s="57"/>
      <c r="MC67" s="57"/>
      <c r="MD67" s="57"/>
      <c r="ME67" s="57"/>
      <c r="MF67" s="57"/>
      <c r="MG67" s="57"/>
      <c r="MH67" s="57"/>
      <c r="MI67" s="57"/>
      <c r="MJ67" s="57"/>
      <c r="MK67" s="57"/>
      <c r="ML67" s="57"/>
      <c r="MM67" s="57"/>
      <c r="MN67" s="57"/>
      <c r="MO67" s="57"/>
      <c r="MP67" s="57"/>
      <c r="MQ67" s="57"/>
      <c r="MR67" s="57"/>
      <c r="MS67" s="57"/>
      <c r="MT67" s="57"/>
      <c r="MU67" s="57"/>
      <c r="MV67" s="57"/>
      <c r="MW67" s="57"/>
      <c r="MX67" s="57"/>
      <c r="MY67" s="57"/>
      <c r="MZ67" s="57"/>
      <c r="NA67" s="57"/>
      <c r="NB67" s="57"/>
      <c r="NC67" s="57"/>
      <c r="ND67" s="57"/>
      <c r="NE67" s="57"/>
      <c r="NF67" s="57"/>
      <c r="NG67" s="57"/>
      <c r="NH67" s="57"/>
      <c r="NI67" s="57"/>
      <c r="NJ67" s="57"/>
      <c r="NK67" s="57"/>
      <c r="NL67" s="57"/>
      <c r="NM67" s="57"/>
      <c r="NN67" s="55"/>
      <c r="NO67" s="57"/>
      <c r="NP67" s="57"/>
      <c r="NQ67" s="57"/>
      <c r="NR67" s="57"/>
      <c r="NS67" s="57"/>
      <c r="NT67" s="57"/>
      <c r="NU67" s="57"/>
      <c r="NV67" s="57"/>
      <c r="NW67" s="55"/>
      <c r="NX67" s="57"/>
      <c r="NY67" s="57"/>
      <c r="NZ67" s="57"/>
      <c r="OA67" s="57"/>
      <c r="OB67" s="57"/>
      <c r="OC67" s="57"/>
      <c r="OD67" s="57"/>
      <c r="OE67" s="57"/>
      <c r="OF67" s="57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7"/>
      <c r="OT67" s="57"/>
      <c r="OU67" s="57"/>
      <c r="OV67" s="57"/>
      <c r="OW67" s="57"/>
      <c r="OX67" s="57"/>
      <c r="OY67" s="57"/>
      <c r="OZ67" s="57"/>
      <c r="PA67" s="57"/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7"/>
      <c r="PN67" s="57"/>
      <c r="PO67" s="57"/>
    </row>
    <row r="68" spans="1:431">
      <c r="A68" s="53" t="s">
        <v>64</v>
      </c>
      <c r="B68" s="56">
        <f t="shared" si="91"/>
        <v>0</v>
      </c>
      <c r="C68" s="56">
        <f t="shared" si="92"/>
        <v>0</v>
      </c>
      <c r="D68" s="56">
        <f t="shared" si="93"/>
        <v>0</v>
      </c>
      <c r="E68" s="56">
        <f t="shared" si="94"/>
        <v>0</v>
      </c>
      <c r="F68" s="56">
        <f t="shared" si="95"/>
        <v>0</v>
      </c>
      <c r="G68" s="56">
        <f t="shared" si="96"/>
        <v>0</v>
      </c>
      <c r="H68" s="56">
        <f t="shared" si="97"/>
        <v>0</v>
      </c>
      <c r="I68" s="56">
        <f t="shared" si="98"/>
        <v>0</v>
      </c>
      <c r="J68" s="56">
        <f t="shared" si="99"/>
        <v>0</v>
      </c>
      <c r="K68" s="56">
        <f t="shared" si="100"/>
        <v>0</v>
      </c>
      <c r="L68" s="56">
        <f t="shared" si="101"/>
        <v>0</v>
      </c>
      <c r="M68" s="56">
        <f t="shared" si="102"/>
        <v>0</v>
      </c>
      <c r="N68" s="56">
        <f t="shared" si="103"/>
        <v>0</v>
      </c>
      <c r="O68" s="56">
        <f t="shared" si="104"/>
        <v>0</v>
      </c>
      <c r="P68" s="56">
        <f t="shared" si="105"/>
        <v>0</v>
      </c>
      <c r="Q68" s="56">
        <f t="shared" si="106"/>
        <v>0</v>
      </c>
      <c r="R68" s="56">
        <f t="shared" si="107"/>
        <v>0</v>
      </c>
      <c r="S68" s="56">
        <f t="shared" si="108"/>
        <v>0</v>
      </c>
      <c r="T68" s="56">
        <f t="shared" si="109"/>
        <v>0</v>
      </c>
      <c r="U68" s="56">
        <f t="shared" si="110"/>
        <v>0</v>
      </c>
      <c r="V68" s="56">
        <f t="shared" si="111"/>
        <v>0</v>
      </c>
      <c r="W68" s="56">
        <f t="shared" si="112"/>
        <v>0</v>
      </c>
      <c r="X68" s="56">
        <f t="shared" si="113"/>
        <v>0</v>
      </c>
      <c r="Y68" s="56">
        <f t="shared" si="114"/>
        <v>0</v>
      </c>
      <c r="Z68" s="56">
        <f t="shared" si="115"/>
        <v>0</v>
      </c>
      <c r="AA68" s="56">
        <f t="shared" si="116"/>
        <v>0</v>
      </c>
      <c r="AB68" s="56">
        <f t="shared" si="117"/>
        <v>0</v>
      </c>
      <c r="AC68" s="56">
        <f t="shared" si="118"/>
        <v>0</v>
      </c>
      <c r="AD68" s="56">
        <f t="shared" si="119"/>
        <v>0</v>
      </c>
      <c r="AE68" s="56">
        <f t="shared" si="120"/>
        <v>0</v>
      </c>
      <c r="AF68" s="56">
        <f t="shared" si="121"/>
        <v>0</v>
      </c>
      <c r="AG68" s="56"/>
      <c r="AH68" s="53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/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/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/>
      <c r="KB68" s="57"/>
      <c r="KC68" s="57"/>
      <c r="KD68" s="57"/>
      <c r="KE68" s="57"/>
      <c r="KF68" s="57"/>
      <c r="KG68" s="57"/>
      <c r="KH68" s="57"/>
      <c r="KI68" s="57"/>
      <c r="KJ68" s="57"/>
      <c r="KK68" s="57"/>
      <c r="KL68" s="57"/>
      <c r="KM68" s="57"/>
      <c r="KN68" s="57"/>
      <c r="KO68" s="57"/>
      <c r="KP68" s="57"/>
      <c r="KQ68" s="57"/>
      <c r="KR68" s="57"/>
      <c r="KS68" s="57"/>
      <c r="KT68" s="57"/>
      <c r="KU68" s="57"/>
      <c r="KV68" s="57"/>
      <c r="KW68" s="57"/>
      <c r="KX68" s="57"/>
      <c r="KY68" s="57"/>
      <c r="KZ68" s="57"/>
      <c r="LA68" s="57"/>
      <c r="LB68" s="57"/>
      <c r="LC68" s="57"/>
      <c r="LD68" s="57"/>
      <c r="LE68" s="57"/>
      <c r="LF68" s="57"/>
      <c r="LG68" s="57"/>
      <c r="LH68" s="57"/>
      <c r="LI68" s="57"/>
      <c r="LJ68" s="57"/>
      <c r="LK68" s="57"/>
      <c r="LL68" s="57"/>
      <c r="LM68" s="57"/>
      <c r="LN68" s="57"/>
      <c r="LO68" s="57"/>
      <c r="LP68" s="57"/>
      <c r="LQ68" s="57"/>
      <c r="LR68" s="57"/>
      <c r="LS68" s="57"/>
      <c r="LT68" s="57"/>
      <c r="LU68" s="57"/>
      <c r="LV68" s="57"/>
      <c r="LW68" s="57"/>
      <c r="LX68" s="57"/>
      <c r="LY68" s="57"/>
      <c r="LZ68" s="57"/>
      <c r="MA68" s="57"/>
      <c r="MB68" s="57"/>
      <c r="MC68" s="57"/>
      <c r="MD68" s="57"/>
      <c r="ME68" s="57"/>
      <c r="MF68" s="57"/>
      <c r="MG68" s="57"/>
      <c r="MH68" s="57"/>
      <c r="MI68" s="57"/>
      <c r="MJ68" s="57"/>
      <c r="MK68" s="57"/>
      <c r="ML68" s="57"/>
      <c r="MM68" s="57"/>
      <c r="MN68" s="57"/>
      <c r="MO68" s="57"/>
      <c r="MP68" s="57"/>
      <c r="MQ68" s="57"/>
      <c r="MR68" s="57"/>
      <c r="MS68" s="57"/>
      <c r="MT68" s="57"/>
      <c r="MU68" s="57"/>
      <c r="MV68" s="57"/>
      <c r="MW68" s="57"/>
      <c r="MX68" s="57"/>
      <c r="MY68" s="57"/>
      <c r="MZ68" s="57"/>
      <c r="NA68" s="57"/>
      <c r="NB68" s="57"/>
      <c r="NC68" s="57"/>
      <c r="ND68" s="57"/>
      <c r="NE68" s="57"/>
      <c r="NF68" s="57"/>
      <c r="NG68" s="57"/>
      <c r="NH68" s="57"/>
      <c r="NI68" s="57"/>
      <c r="NJ68" s="57"/>
      <c r="NK68" s="57"/>
      <c r="NL68" s="57"/>
      <c r="NM68" s="57"/>
      <c r="NN68" s="55"/>
      <c r="NO68" s="57"/>
      <c r="NP68" s="57"/>
      <c r="NQ68" s="57"/>
      <c r="NR68" s="57"/>
      <c r="NS68" s="57"/>
      <c r="NT68" s="57"/>
      <c r="NU68" s="57"/>
      <c r="NV68" s="57"/>
      <c r="NW68" s="55"/>
      <c r="NX68" s="57"/>
      <c r="NY68" s="57"/>
      <c r="NZ68" s="57"/>
      <c r="OA68" s="57"/>
      <c r="OB68" s="57"/>
      <c r="OC68" s="57"/>
      <c r="OD68" s="57"/>
      <c r="OE68" s="57"/>
      <c r="OF68" s="57"/>
      <c r="OG68" s="57"/>
      <c r="OH68" s="57"/>
      <c r="OI68" s="57"/>
      <c r="OJ68" s="57"/>
      <c r="OK68" s="57"/>
      <c r="OL68" s="57"/>
      <c r="OM68" s="57"/>
      <c r="ON68" s="57"/>
      <c r="OO68" s="57"/>
      <c r="OP68" s="57"/>
      <c r="OQ68" s="57"/>
      <c r="OR68" s="57"/>
      <c r="OS68" s="57"/>
      <c r="OT68" s="57"/>
      <c r="OU68" s="57"/>
      <c r="OV68" s="57"/>
      <c r="OW68" s="57"/>
      <c r="OX68" s="57"/>
      <c r="OY68" s="57"/>
      <c r="OZ68" s="57"/>
      <c r="PA68" s="57"/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7"/>
      <c r="PN68" s="57"/>
      <c r="PO68" s="57"/>
    </row>
    <row r="69" spans="1:431">
      <c r="A69" s="53" t="s">
        <v>65</v>
      </c>
      <c r="B69" s="56">
        <f t="shared" si="91"/>
        <v>0</v>
      </c>
      <c r="C69" s="56">
        <f t="shared" si="92"/>
        <v>0</v>
      </c>
      <c r="D69" s="56">
        <f t="shared" si="93"/>
        <v>0</v>
      </c>
      <c r="E69" s="56">
        <f t="shared" si="94"/>
        <v>0</v>
      </c>
      <c r="F69" s="56">
        <f t="shared" si="95"/>
        <v>0</v>
      </c>
      <c r="G69" s="56">
        <f t="shared" si="96"/>
        <v>0</v>
      </c>
      <c r="H69" s="56">
        <f t="shared" si="97"/>
        <v>0</v>
      </c>
      <c r="I69" s="56">
        <f t="shared" si="98"/>
        <v>0</v>
      </c>
      <c r="J69" s="56">
        <f t="shared" si="99"/>
        <v>0</v>
      </c>
      <c r="K69" s="56">
        <f t="shared" si="100"/>
        <v>0</v>
      </c>
      <c r="L69" s="56">
        <f t="shared" si="101"/>
        <v>0</v>
      </c>
      <c r="M69" s="56">
        <f t="shared" si="102"/>
        <v>0</v>
      </c>
      <c r="N69" s="56">
        <f t="shared" si="103"/>
        <v>0</v>
      </c>
      <c r="O69" s="56">
        <f t="shared" si="104"/>
        <v>0</v>
      </c>
      <c r="P69" s="56">
        <f t="shared" si="105"/>
        <v>0</v>
      </c>
      <c r="Q69" s="56">
        <f t="shared" si="106"/>
        <v>0</v>
      </c>
      <c r="R69" s="56">
        <f t="shared" si="107"/>
        <v>0</v>
      </c>
      <c r="S69" s="56">
        <f t="shared" si="108"/>
        <v>0</v>
      </c>
      <c r="T69" s="56">
        <f t="shared" si="109"/>
        <v>0</v>
      </c>
      <c r="U69" s="56">
        <f t="shared" si="110"/>
        <v>0</v>
      </c>
      <c r="V69" s="56">
        <f t="shared" si="111"/>
        <v>0</v>
      </c>
      <c r="W69" s="56">
        <f t="shared" si="112"/>
        <v>0</v>
      </c>
      <c r="X69" s="56">
        <f t="shared" si="113"/>
        <v>0</v>
      </c>
      <c r="Y69" s="56">
        <f t="shared" si="114"/>
        <v>0</v>
      </c>
      <c r="Z69" s="56">
        <f t="shared" si="115"/>
        <v>0</v>
      </c>
      <c r="AA69" s="56">
        <f t="shared" si="116"/>
        <v>0</v>
      </c>
      <c r="AB69" s="56">
        <f t="shared" si="117"/>
        <v>0</v>
      </c>
      <c r="AC69" s="56">
        <f t="shared" si="118"/>
        <v>0</v>
      </c>
      <c r="AD69" s="56">
        <f t="shared" si="119"/>
        <v>0</v>
      </c>
      <c r="AE69" s="56">
        <f t="shared" si="120"/>
        <v>0</v>
      </c>
      <c r="AF69" s="56">
        <f t="shared" si="121"/>
        <v>0</v>
      </c>
      <c r="AG69" s="56"/>
      <c r="AH69" s="53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/>
      <c r="JF69" s="57"/>
      <c r="JG69" s="57"/>
      <c r="JH69" s="57"/>
      <c r="JI69" s="57"/>
      <c r="JJ69" s="57"/>
      <c r="JK69" s="57"/>
      <c r="JL69" s="57"/>
      <c r="JM69" s="57"/>
      <c r="JN69" s="57"/>
      <c r="JO69" s="57"/>
      <c r="JP69" s="57"/>
      <c r="JQ69" s="57"/>
      <c r="JR69" s="57"/>
      <c r="JS69" s="57"/>
      <c r="JT69" s="57"/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/>
      <c r="KH69" s="57"/>
      <c r="KI69" s="57"/>
      <c r="KJ69" s="57"/>
      <c r="KK69" s="57"/>
      <c r="KL69" s="57"/>
      <c r="KM69" s="57"/>
      <c r="KN69" s="57"/>
      <c r="KO69" s="57"/>
      <c r="KP69" s="57"/>
      <c r="KQ69" s="57"/>
      <c r="KR69" s="57"/>
      <c r="KS69" s="57"/>
      <c r="KT69" s="57"/>
      <c r="KU69" s="57"/>
      <c r="KV69" s="57"/>
      <c r="KW69" s="57"/>
      <c r="KX69" s="57"/>
      <c r="KY69" s="57"/>
      <c r="KZ69" s="57"/>
      <c r="LA69" s="57"/>
      <c r="LB69" s="57"/>
      <c r="LC69" s="57"/>
      <c r="LD69" s="57"/>
      <c r="LE69" s="57"/>
      <c r="LF69" s="57"/>
      <c r="LG69" s="57"/>
      <c r="LH69" s="57"/>
      <c r="LI69" s="57"/>
      <c r="LJ69" s="57"/>
      <c r="LK69" s="57"/>
      <c r="LL69" s="57"/>
      <c r="LM69" s="57"/>
      <c r="LN69" s="57"/>
      <c r="LO69" s="57"/>
      <c r="LP69" s="57"/>
      <c r="LQ69" s="57"/>
      <c r="LR69" s="57"/>
      <c r="LS69" s="57"/>
      <c r="LT69" s="57"/>
      <c r="LU69" s="57"/>
      <c r="LV69" s="57"/>
      <c r="LW69" s="57"/>
      <c r="LX69" s="57"/>
      <c r="LY69" s="57"/>
      <c r="LZ69" s="57"/>
      <c r="MA69" s="57"/>
      <c r="MB69" s="57"/>
      <c r="MC69" s="57"/>
      <c r="MD69" s="57"/>
      <c r="ME69" s="57"/>
      <c r="MF69" s="57"/>
      <c r="MG69" s="57"/>
      <c r="MH69" s="57"/>
      <c r="MI69" s="57"/>
      <c r="MJ69" s="57"/>
      <c r="MK69" s="57"/>
      <c r="ML69" s="57"/>
      <c r="MM69" s="57"/>
      <c r="MN69" s="57"/>
      <c r="MO69" s="57"/>
      <c r="MP69" s="57"/>
      <c r="MQ69" s="57"/>
      <c r="MR69" s="57"/>
      <c r="MS69" s="57"/>
      <c r="MT69" s="57"/>
      <c r="MU69" s="57"/>
      <c r="MV69" s="57"/>
      <c r="MW69" s="57"/>
      <c r="MX69" s="57"/>
      <c r="MY69" s="57"/>
      <c r="MZ69" s="57"/>
      <c r="NA69" s="57"/>
      <c r="NB69" s="57"/>
      <c r="NC69" s="57"/>
      <c r="ND69" s="57"/>
      <c r="NE69" s="57"/>
      <c r="NF69" s="57"/>
      <c r="NG69" s="57"/>
      <c r="NH69" s="57"/>
      <c r="NI69" s="57"/>
      <c r="NJ69" s="57"/>
      <c r="NK69" s="57"/>
      <c r="NL69" s="57"/>
      <c r="NM69" s="57"/>
      <c r="NN69" s="55"/>
      <c r="NO69" s="57"/>
      <c r="NP69" s="57"/>
      <c r="NQ69" s="57"/>
      <c r="NR69" s="57"/>
      <c r="NS69" s="57"/>
      <c r="NT69" s="57"/>
      <c r="NU69" s="57"/>
      <c r="NV69" s="57"/>
      <c r="NW69" s="55"/>
      <c r="NX69" s="57"/>
      <c r="NY69" s="57"/>
      <c r="NZ69" s="5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7"/>
      <c r="OT69" s="57"/>
      <c r="OU69" s="57"/>
      <c r="OV69" s="57"/>
      <c r="OW69" s="57"/>
      <c r="OX69" s="57"/>
      <c r="OY69" s="57"/>
      <c r="OZ69" s="57"/>
      <c r="PA69" s="57"/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7"/>
      <c r="PN69" s="57"/>
      <c r="PO69" s="57"/>
    </row>
    <row r="70" spans="1:431">
      <c r="A70" s="53" t="s">
        <v>66</v>
      </c>
      <c r="B70" s="56">
        <f t="shared" si="91"/>
        <v>0</v>
      </c>
      <c r="C70" s="56">
        <f t="shared" si="92"/>
        <v>0</v>
      </c>
      <c r="D70" s="56">
        <f t="shared" si="93"/>
        <v>0</v>
      </c>
      <c r="E70" s="56">
        <f t="shared" si="94"/>
        <v>0.37</v>
      </c>
      <c r="F70" s="56">
        <f t="shared" si="95"/>
        <v>0</v>
      </c>
      <c r="G70" s="56">
        <f t="shared" si="96"/>
        <v>0</v>
      </c>
      <c r="H70" s="56">
        <f t="shared" si="97"/>
        <v>0</v>
      </c>
      <c r="I70" s="56">
        <f t="shared" si="98"/>
        <v>0</v>
      </c>
      <c r="J70" s="56">
        <f t="shared" si="99"/>
        <v>0.38600000000000001</v>
      </c>
      <c r="K70" s="56">
        <f t="shared" si="100"/>
        <v>0</v>
      </c>
      <c r="L70" s="56">
        <f t="shared" si="101"/>
        <v>0</v>
      </c>
      <c r="M70" s="56">
        <f t="shared" si="102"/>
        <v>0</v>
      </c>
      <c r="N70" s="56">
        <f t="shared" si="103"/>
        <v>1E-3</v>
      </c>
      <c r="O70" s="56">
        <f t="shared" si="104"/>
        <v>0</v>
      </c>
      <c r="P70" s="56">
        <f t="shared" si="105"/>
        <v>0</v>
      </c>
      <c r="Q70" s="56">
        <f t="shared" si="106"/>
        <v>0</v>
      </c>
      <c r="R70" s="56">
        <f t="shared" si="107"/>
        <v>0</v>
      </c>
      <c r="S70" s="56">
        <f t="shared" si="108"/>
        <v>0</v>
      </c>
      <c r="T70" s="56">
        <f t="shared" si="109"/>
        <v>0</v>
      </c>
      <c r="U70" s="56">
        <f t="shared" si="110"/>
        <v>0</v>
      </c>
      <c r="V70" s="56">
        <f t="shared" si="111"/>
        <v>0</v>
      </c>
      <c r="W70" s="56">
        <f t="shared" si="112"/>
        <v>0</v>
      </c>
      <c r="X70" s="56">
        <f t="shared" si="113"/>
        <v>0</v>
      </c>
      <c r="Y70" s="56">
        <f t="shared" si="114"/>
        <v>0</v>
      </c>
      <c r="Z70" s="56">
        <f t="shared" si="115"/>
        <v>2E-3</v>
      </c>
      <c r="AA70" s="56">
        <f t="shared" si="116"/>
        <v>0</v>
      </c>
      <c r="AB70" s="56">
        <f t="shared" si="117"/>
        <v>0</v>
      </c>
      <c r="AC70" s="56">
        <f t="shared" si="118"/>
        <v>0</v>
      </c>
      <c r="AD70" s="56">
        <f t="shared" si="119"/>
        <v>0</v>
      </c>
      <c r="AE70" s="56">
        <f t="shared" si="120"/>
        <v>0</v>
      </c>
      <c r="AF70" s="56">
        <f t="shared" si="121"/>
        <v>0</v>
      </c>
      <c r="AG70" s="56"/>
      <c r="AH70" s="53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>
        <v>1</v>
      </c>
      <c r="BZ70" s="57"/>
      <c r="CA70" s="57"/>
      <c r="CB70" s="57">
        <v>369</v>
      </c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>
        <v>386</v>
      </c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>
        <v>1</v>
      </c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/>
      <c r="JF70" s="57"/>
      <c r="JG70" s="57"/>
      <c r="JH70" s="57"/>
      <c r="JI70" s="57"/>
      <c r="JJ70" s="57"/>
      <c r="JK70" s="57"/>
      <c r="JL70" s="57"/>
      <c r="JM70" s="57"/>
      <c r="JN70" s="57"/>
      <c r="JO70" s="57"/>
      <c r="JP70" s="57"/>
      <c r="JQ70" s="57"/>
      <c r="JR70" s="57"/>
      <c r="JS70" s="57"/>
      <c r="JT70" s="57"/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/>
      <c r="KH70" s="57"/>
      <c r="KI70" s="57"/>
      <c r="KJ70" s="57"/>
      <c r="KK70" s="57"/>
      <c r="KL70" s="57"/>
      <c r="KM70" s="57"/>
      <c r="KN70" s="57"/>
      <c r="KO70" s="57"/>
      <c r="KP70" s="57"/>
      <c r="KQ70" s="57"/>
      <c r="KR70" s="57"/>
      <c r="KS70" s="57"/>
      <c r="KT70" s="57"/>
      <c r="KU70" s="57"/>
      <c r="KV70" s="57"/>
      <c r="KW70" s="57"/>
      <c r="KX70" s="57"/>
      <c r="KY70" s="57"/>
      <c r="KZ70" s="57"/>
      <c r="LA70" s="57"/>
      <c r="LB70" s="57"/>
      <c r="LC70" s="57"/>
      <c r="LD70" s="57"/>
      <c r="LE70" s="57"/>
      <c r="LF70" s="57"/>
      <c r="LG70" s="57"/>
      <c r="LH70" s="57"/>
      <c r="LI70" s="57"/>
      <c r="LJ70" s="57"/>
      <c r="LK70" s="57"/>
      <c r="LL70" s="57">
        <v>2</v>
      </c>
      <c r="LM70" s="57"/>
      <c r="LN70" s="57"/>
      <c r="LO70" s="57"/>
      <c r="LP70" s="57"/>
      <c r="LQ70" s="57"/>
      <c r="LR70" s="57"/>
      <c r="LS70" s="57"/>
      <c r="LT70" s="57"/>
      <c r="LU70" s="57"/>
      <c r="LV70" s="57"/>
      <c r="LW70" s="57"/>
      <c r="LX70" s="57"/>
      <c r="LY70" s="57"/>
      <c r="LZ70" s="57"/>
      <c r="MA70" s="57"/>
      <c r="MB70" s="57"/>
      <c r="MC70" s="57"/>
      <c r="MD70" s="57"/>
      <c r="ME70" s="57"/>
      <c r="MF70" s="57"/>
      <c r="MG70" s="57"/>
      <c r="MH70" s="57"/>
      <c r="MI70" s="57"/>
      <c r="MJ70" s="57"/>
      <c r="MK70" s="57"/>
      <c r="ML70" s="57"/>
      <c r="MM70" s="57"/>
      <c r="MN70" s="57"/>
      <c r="MO70" s="57"/>
      <c r="MP70" s="57"/>
      <c r="MQ70" s="57"/>
      <c r="MR70" s="57"/>
      <c r="MS70" s="57"/>
      <c r="MT70" s="57"/>
      <c r="MU70" s="57"/>
      <c r="MV70" s="57"/>
      <c r="MW70" s="57"/>
      <c r="MX70" s="57"/>
      <c r="MY70" s="57"/>
      <c r="MZ70" s="57"/>
      <c r="NA70" s="57"/>
      <c r="NB70" s="57"/>
      <c r="NC70" s="57"/>
      <c r="ND70" s="57"/>
      <c r="NE70" s="57"/>
      <c r="NF70" s="57"/>
      <c r="NG70" s="57"/>
      <c r="NH70" s="57"/>
      <c r="NI70" s="57"/>
      <c r="NJ70" s="57"/>
      <c r="NK70" s="57"/>
      <c r="NL70" s="57"/>
      <c r="NM70" s="57"/>
      <c r="NN70" s="55"/>
      <c r="NO70" s="57"/>
      <c r="NP70" s="57"/>
      <c r="NQ70" s="57"/>
      <c r="NR70" s="57"/>
      <c r="NS70" s="57"/>
      <c r="NT70" s="57"/>
      <c r="NU70" s="57"/>
      <c r="NV70" s="57"/>
      <c r="NW70" s="55"/>
      <c r="NX70" s="57"/>
      <c r="NY70" s="57"/>
      <c r="NZ70" s="57"/>
      <c r="OA70" s="57"/>
      <c r="OB70" s="57"/>
      <c r="OC70" s="57"/>
      <c r="OD70" s="57"/>
      <c r="OE70" s="57"/>
      <c r="OF70" s="57"/>
      <c r="OG70" s="57"/>
      <c r="OH70" s="57"/>
      <c r="OI70" s="57"/>
      <c r="OJ70" s="57"/>
      <c r="OK70" s="57"/>
      <c r="OL70" s="57"/>
      <c r="OM70" s="57"/>
      <c r="ON70" s="57"/>
      <c r="OO70" s="57"/>
      <c r="OP70" s="57"/>
      <c r="OQ70" s="57"/>
      <c r="OR70" s="57"/>
      <c r="OS70" s="57"/>
      <c r="OT70" s="57"/>
      <c r="OU70" s="57"/>
      <c r="OV70" s="57"/>
      <c r="OW70" s="57"/>
      <c r="OX70" s="57"/>
      <c r="OY70" s="57"/>
      <c r="OZ70" s="57"/>
      <c r="PA70" s="57"/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7"/>
      <c r="PN70" s="57"/>
      <c r="PO70" s="57"/>
    </row>
    <row r="71" spans="1:431">
      <c r="A71" s="53" t="s">
        <v>67</v>
      </c>
      <c r="B71" s="56">
        <f t="shared" si="91"/>
        <v>0</v>
      </c>
      <c r="C71" s="56">
        <f t="shared" si="92"/>
        <v>0</v>
      </c>
      <c r="D71" s="56">
        <f t="shared" si="93"/>
        <v>0</v>
      </c>
      <c r="E71" s="56">
        <f t="shared" si="94"/>
        <v>0</v>
      </c>
      <c r="F71" s="56">
        <f t="shared" si="95"/>
        <v>0</v>
      </c>
      <c r="G71" s="56">
        <f t="shared" si="96"/>
        <v>3.3370000000000002</v>
      </c>
      <c r="H71" s="56">
        <f t="shared" si="97"/>
        <v>1.2050000000000001</v>
      </c>
      <c r="I71" s="56">
        <f t="shared" si="98"/>
        <v>3.875</v>
      </c>
      <c r="J71" s="56">
        <f t="shared" si="99"/>
        <v>2.9729999999999999</v>
      </c>
      <c r="K71" s="56">
        <f t="shared" si="100"/>
        <v>2.0579999999999998</v>
      </c>
      <c r="L71" s="56">
        <f t="shared" si="101"/>
        <v>0</v>
      </c>
      <c r="M71" s="56">
        <f t="shared" si="102"/>
        <v>0.36699999999999999</v>
      </c>
      <c r="N71" s="56">
        <f t="shared" si="103"/>
        <v>0</v>
      </c>
      <c r="O71" s="56">
        <f t="shared" si="104"/>
        <v>0</v>
      </c>
      <c r="P71" s="56">
        <f t="shared" si="105"/>
        <v>0</v>
      </c>
      <c r="Q71" s="56">
        <f t="shared" si="106"/>
        <v>0</v>
      </c>
      <c r="R71" s="56">
        <f t="shared" si="107"/>
        <v>0</v>
      </c>
      <c r="S71" s="56">
        <f t="shared" si="108"/>
        <v>0</v>
      </c>
      <c r="T71" s="56">
        <f t="shared" si="109"/>
        <v>0</v>
      </c>
      <c r="U71" s="56">
        <f t="shared" si="110"/>
        <v>0</v>
      </c>
      <c r="V71" s="56">
        <f t="shared" si="111"/>
        <v>0</v>
      </c>
      <c r="W71" s="56">
        <f t="shared" si="112"/>
        <v>0</v>
      </c>
      <c r="X71" s="56">
        <f t="shared" si="113"/>
        <v>0</v>
      </c>
      <c r="Y71" s="56">
        <f t="shared" si="114"/>
        <v>0</v>
      </c>
      <c r="Z71" s="56">
        <f t="shared" si="115"/>
        <v>0</v>
      </c>
      <c r="AA71" s="56">
        <f t="shared" si="116"/>
        <v>0</v>
      </c>
      <c r="AB71" s="56">
        <f t="shared" si="117"/>
        <v>0</v>
      </c>
      <c r="AC71" s="56">
        <f t="shared" si="118"/>
        <v>0</v>
      </c>
      <c r="AD71" s="56">
        <f t="shared" si="119"/>
        <v>0</v>
      </c>
      <c r="AE71" s="56">
        <f t="shared" si="120"/>
        <v>0</v>
      </c>
      <c r="AF71" s="56">
        <f t="shared" si="121"/>
        <v>0</v>
      </c>
      <c r="AG71" s="56"/>
      <c r="AH71" s="53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>
        <v>3337</v>
      </c>
      <c r="DB71" s="57"/>
      <c r="DC71" s="57"/>
      <c r="DD71" s="57"/>
      <c r="DE71" s="57">
        <v>1205</v>
      </c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>
        <v>1821</v>
      </c>
      <c r="DQ71" s="57"/>
      <c r="DR71" s="57"/>
      <c r="DS71" s="57"/>
      <c r="DT71" s="57"/>
      <c r="DU71" s="57"/>
      <c r="DV71" s="57"/>
      <c r="DW71" s="57"/>
      <c r="DX71" s="57">
        <v>2054</v>
      </c>
      <c r="DY71" s="57"/>
      <c r="DZ71" s="57"/>
      <c r="EA71" s="57"/>
      <c r="EB71" s="57">
        <v>2370</v>
      </c>
      <c r="EC71" s="57"/>
      <c r="ED71" s="57"/>
      <c r="EE71" s="57"/>
      <c r="EF71" s="57"/>
      <c r="EG71" s="57"/>
      <c r="EH71" s="57"/>
      <c r="EI71" s="57"/>
      <c r="EJ71" s="57"/>
      <c r="EK71" s="57"/>
      <c r="EL71" s="57">
        <v>603</v>
      </c>
      <c r="EM71" s="57"/>
      <c r="EN71" s="57">
        <v>2058</v>
      </c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>
        <v>367</v>
      </c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  <c r="IV71" s="57"/>
      <c r="IW71" s="57"/>
      <c r="IX71" s="57"/>
      <c r="IY71" s="57"/>
      <c r="IZ71" s="57"/>
      <c r="JA71" s="57"/>
      <c r="JB71" s="57"/>
      <c r="JC71" s="57"/>
      <c r="JD71" s="57"/>
      <c r="JE71" s="57"/>
      <c r="JF71" s="57"/>
      <c r="JG71" s="57"/>
      <c r="JH71" s="57"/>
      <c r="JI71" s="57"/>
      <c r="JJ71" s="57"/>
      <c r="JK71" s="57"/>
      <c r="JL71" s="57"/>
      <c r="JM71" s="57"/>
      <c r="JN71" s="57"/>
      <c r="JO71" s="57"/>
      <c r="JP71" s="57"/>
      <c r="JQ71" s="57"/>
      <c r="JR71" s="57"/>
      <c r="JS71" s="57"/>
      <c r="JT71" s="57"/>
      <c r="JU71" s="57"/>
      <c r="JV71" s="57"/>
      <c r="JW71" s="57"/>
      <c r="JX71" s="57"/>
      <c r="JY71" s="57"/>
      <c r="JZ71" s="57"/>
      <c r="KA71" s="57"/>
      <c r="KB71" s="57"/>
      <c r="KC71" s="57"/>
      <c r="KD71" s="57"/>
      <c r="KE71" s="57"/>
      <c r="KF71" s="57"/>
      <c r="KG71" s="57"/>
      <c r="KH71" s="57"/>
      <c r="KI71" s="57"/>
      <c r="KJ71" s="57"/>
      <c r="KK71" s="57"/>
      <c r="KL71" s="57"/>
      <c r="KM71" s="57"/>
      <c r="KN71" s="57"/>
      <c r="KO71" s="57"/>
      <c r="KP71" s="57"/>
      <c r="KQ71" s="57"/>
      <c r="KR71" s="57"/>
      <c r="KS71" s="57"/>
      <c r="KT71" s="57"/>
      <c r="KU71" s="57"/>
      <c r="KV71" s="57"/>
      <c r="KW71" s="57"/>
      <c r="KX71" s="57"/>
      <c r="KY71" s="57"/>
      <c r="KZ71" s="57"/>
      <c r="LA71" s="57"/>
      <c r="LB71" s="57"/>
      <c r="LC71" s="57"/>
      <c r="LD71" s="57"/>
      <c r="LE71" s="57"/>
      <c r="LF71" s="57"/>
      <c r="LG71" s="57"/>
      <c r="LH71" s="57"/>
      <c r="LI71" s="57"/>
      <c r="LJ71" s="57"/>
      <c r="LK71" s="57"/>
      <c r="LL71" s="57"/>
      <c r="LM71" s="57"/>
      <c r="LN71" s="57"/>
      <c r="LO71" s="57"/>
      <c r="LP71" s="57"/>
      <c r="LQ71" s="57"/>
      <c r="LR71" s="57"/>
      <c r="LS71" s="57"/>
      <c r="LT71" s="57"/>
      <c r="LU71" s="57"/>
      <c r="LV71" s="57"/>
      <c r="LW71" s="57"/>
      <c r="LX71" s="57"/>
      <c r="LY71" s="57"/>
      <c r="LZ71" s="57"/>
      <c r="MA71" s="57"/>
      <c r="MB71" s="57"/>
      <c r="MC71" s="57"/>
      <c r="MD71" s="57"/>
      <c r="ME71" s="57"/>
      <c r="MF71" s="57"/>
      <c r="MG71" s="57"/>
      <c r="MH71" s="57"/>
      <c r="MI71" s="57"/>
      <c r="MJ71" s="57"/>
      <c r="MK71" s="57"/>
      <c r="ML71" s="57"/>
      <c r="MM71" s="57"/>
      <c r="MN71" s="57"/>
      <c r="MO71" s="57"/>
      <c r="MP71" s="57"/>
      <c r="MQ71" s="57"/>
      <c r="MR71" s="57"/>
      <c r="MS71" s="57"/>
      <c r="MT71" s="57"/>
      <c r="MU71" s="57"/>
      <c r="MV71" s="57"/>
      <c r="MW71" s="57"/>
      <c r="MX71" s="57"/>
      <c r="MY71" s="57"/>
      <c r="MZ71" s="57"/>
      <c r="NA71" s="57"/>
      <c r="NB71" s="57"/>
      <c r="NC71" s="57"/>
      <c r="ND71" s="57"/>
      <c r="NE71" s="57"/>
      <c r="NF71" s="57"/>
      <c r="NG71" s="57"/>
      <c r="NH71" s="57"/>
      <c r="NI71" s="57"/>
      <c r="NJ71" s="57"/>
      <c r="NK71" s="57"/>
      <c r="NL71" s="57"/>
      <c r="NM71" s="57"/>
      <c r="NN71" s="55"/>
      <c r="NO71" s="57"/>
      <c r="NP71" s="57"/>
      <c r="NQ71" s="57"/>
      <c r="NR71" s="57"/>
      <c r="NS71" s="57"/>
      <c r="NT71" s="57"/>
      <c r="NU71" s="57"/>
      <c r="NV71" s="57"/>
      <c r="NW71" s="55"/>
      <c r="NX71" s="57"/>
      <c r="NY71" s="57"/>
      <c r="NZ71" s="57"/>
      <c r="OA71" s="57"/>
      <c r="OB71" s="57"/>
      <c r="OC71" s="57"/>
      <c r="OD71" s="57"/>
      <c r="OE71" s="57"/>
      <c r="OF71" s="57"/>
      <c r="OG71" s="57"/>
      <c r="OH71" s="57"/>
      <c r="OI71" s="57"/>
      <c r="OJ71" s="57"/>
      <c r="OK71" s="57"/>
      <c r="OL71" s="57"/>
      <c r="OM71" s="57"/>
      <c r="ON71" s="57"/>
      <c r="OO71" s="57"/>
      <c r="OP71" s="57"/>
      <c r="OQ71" s="57"/>
      <c r="OR71" s="57"/>
      <c r="OS71" s="57"/>
      <c r="OT71" s="57"/>
      <c r="OU71" s="57"/>
      <c r="OV71" s="57"/>
      <c r="OW71" s="57"/>
      <c r="OX71" s="57"/>
      <c r="OY71" s="57"/>
      <c r="OZ71" s="57"/>
      <c r="PA71" s="57"/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7"/>
      <c r="PN71" s="57"/>
      <c r="PO71" s="57"/>
    </row>
    <row r="72" spans="1:431">
      <c r="A72" s="53" t="s">
        <v>68</v>
      </c>
      <c r="B72" s="56">
        <f t="shared" si="91"/>
        <v>0</v>
      </c>
      <c r="C72" s="56">
        <f t="shared" si="92"/>
        <v>0</v>
      </c>
      <c r="D72" s="56">
        <f t="shared" si="93"/>
        <v>0</v>
      </c>
      <c r="E72" s="56">
        <f t="shared" si="94"/>
        <v>0</v>
      </c>
      <c r="F72" s="56">
        <f t="shared" si="95"/>
        <v>0</v>
      </c>
      <c r="G72" s="56">
        <f t="shared" si="96"/>
        <v>0</v>
      </c>
      <c r="H72" s="56">
        <f t="shared" si="97"/>
        <v>0</v>
      </c>
      <c r="I72" s="56">
        <f t="shared" si="98"/>
        <v>0</v>
      </c>
      <c r="J72" s="56">
        <f t="shared" si="99"/>
        <v>0</v>
      </c>
      <c r="K72" s="56">
        <f t="shared" si="100"/>
        <v>0</v>
      </c>
      <c r="L72" s="56">
        <f t="shared" si="101"/>
        <v>0</v>
      </c>
      <c r="M72" s="56">
        <f t="shared" si="102"/>
        <v>0</v>
      </c>
      <c r="N72" s="56">
        <f t="shared" si="103"/>
        <v>0</v>
      </c>
      <c r="O72" s="56">
        <f t="shared" si="104"/>
        <v>0</v>
      </c>
      <c r="P72" s="56">
        <f t="shared" si="105"/>
        <v>0</v>
      </c>
      <c r="Q72" s="56">
        <f t="shared" si="106"/>
        <v>0</v>
      </c>
      <c r="R72" s="56">
        <f t="shared" si="107"/>
        <v>0</v>
      </c>
      <c r="S72" s="56">
        <f t="shared" si="108"/>
        <v>0</v>
      </c>
      <c r="T72" s="56">
        <f t="shared" si="109"/>
        <v>0</v>
      </c>
      <c r="U72" s="56">
        <f t="shared" si="110"/>
        <v>0</v>
      </c>
      <c r="V72" s="56">
        <f t="shared" si="111"/>
        <v>0</v>
      </c>
      <c r="W72" s="56">
        <f t="shared" si="112"/>
        <v>0</v>
      </c>
      <c r="X72" s="56">
        <f t="shared" si="113"/>
        <v>0</v>
      </c>
      <c r="Y72" s="56">
        <f t="shared" si="114"/>
        <v>0</v>
      </c>
      <c r="Z72" s="56">
        <f t="shared" si="115"/>
        <v>0</v>
      </c>
      <c r="AA72" s="56">
        <f t="shared" si="116"/>
        <v>0</v>
      </c>
      <c r="AB72" s="56">
        <f t="shared" si="117"/>
        <v>0</v>
      </c>
      <c r="AC72" s="56">
        <f t="shared" si="118"/>
        <v>0</v>
      </c>
      <c r="AD72" s="56">
        <f t="shared" si="119"/>
        <v>0</v>
      </c>
      <c r="AE72" s="56">
        <f t="shared" si="120"/>
        <v>0</v>
      </c>
      <c r="AF72" s="56">
        <f t="shared" si="121"/>
        <v>0</v>
      </c>
      <c r="AG72" s="56"/>
      <c r="AH72" s="53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  <c r="IV72" s="57"/>
      <c r="IW72" s="57"/>
      <c r="IX72" s="57"/>
      <c r="IY72" s="57"/>
      <c r="IZ72" s="57"/>
      <c r="JA72" s="57"/>
      <c r="JB72" s="57"/>
      <c r="JC72" s="57"/>
      <c r="JD72" s="57"/>
      <c r="JE72" s="57"/>
      <c r="JF72" s="57"/>
      <c r="JG72" s="57"/>
      <c r="JH72" s="57"/>
      <c r="JI72" s="57"/>
      <c r="JJ72" s="57"/>
      <c r="JK72" s="57"/>
      <c r="JL72" s="57"/>
      <c r="JM72" s="57"/>
      <c r="JN72" s="57"/>
      <c r="JO72" s="57"/>
      <c r="JP72" s="57"/>
      <c r="JQ72" s="57"/>
      <c r="JR72" s="57"/>
      <c r="JS72" s="57"/>
      <c r="JT72" s="57"/>
      <c r="JU72" s="57"/>
      <c r="JV72" s="57"/>
      <c r="JW72" s="57"/>
      <c r="JX72" s="57"/>
      <c r="JY72" s="57"/>
      <c r="JZ72" s="57"/>
      <c r="KA72" s="57"/>
      <c r="KB72" s="57"/>
      <c r="KC72" s="57"/>
      <c r="KD72" s="57"/>
      <c r="KE72" s="57"/>
      <c r="KF72" s="57"/>
      <c r="KG72" s="57"/>
      <c r="KH72" s="57"/>
      <c r="KI72" s="57"/>
      <c r="KJ72" s="57"/>
      <c r="KK72" s="57"/>
      <c r="KL72" s="57"/>
      <c r="KM72" s="57"/>
      <c r="KN72" s="57"/>
      <c r="KO72" s="57"/>
      <c r="KP72" s="57"/>
      <c r="KQ72" s="57"/>
      <c r="KR72" s="57"/>
      <c r="KS72" s="57"/>
      <c r="KT72" s="57"/>
      <c r="KU72" s="57"/>
      <c r="KV72" s="57"/>
      <c r="KW72" s="57"/>
      <c r="KX72" s="57"/>
      <c r="KY72" s="57"/>
      <c r="KZ72" s="57"/>
      <c r="LA72" s="57"/>
      <c r="LB72" s="57"/>
      <c r="LC72" s="57"/>
      <c r="LD72" s="57"/>
      <c r="LE72" s="57"/>
      <c r="LF72" s="57"/>
      <c r="LG72" s="57"/>
      <c r="LH72" s="57"/>
      <c r="LI72" s="57"/>
      <c r="LJ72" s="57"/>
      <c r="LK72" s="57"/>
      <c r="LL72" s="57"/>
      <c r="LM72" s="57"/>
      <c r="LN72" s="57"/>
      <c r="LO72" s="57"/>
      <c r="LP72" s="57"/>
      <c r="LQ72" s="57"/>
      <c r="LR72" s="57"/>
      <c r="LS72" s="57"/>
      <c r="LT72" s="57"/>
      <c r="LU72" s="57"/>
      <c r="LV72" s="57"/>
      <c r="LW72" s="57"/>
      <c r="LX72" s="57"/>
      <c r="LY72" s="57"/>
      <c r="LZ72" s="57"/>
      <c r="MA72" s="57"/>
      <c r="MB72" s="57"/>
      <c r="MC72" s="57"/>
      <c r="MD72" s="57"/>
      <c r="ME72" s="57"/>
      <c r="MF72" s="57"/>
      <c r="MG72" s="57"/>
      <c r="MH72" s="57"/>
      <c r="MI72" s="57"/>
      <c r="MJ72" s="57"/>
      <c r="MK72" s="57"/>
      <c r="ML72" s="57"/>
      <c r="MM72" s="57"/>
      <c r="MN72" s="57"/>
      <c r="MO72" s="57"/>
      <c r="MP72" s="57"/>
      <c r="MQ72" s="57"/>
      <c r="MR72" s="57"/>
      <c r="MS72" s="57"/>
      <c r="MT72" s="57"/>
      <c r="MU72" s="57"/>
      <c r="MV72" s="57"/>
      <c r="MW72" s="57"/>
      <c r="MX72" s="57"/>
      <c r="MY72" s="57"/>
      <c r="MZ72" s="57"/>
      <c r="NA72" s="57"/>
      <c r="NB72" s="57"/>
      <c r="NC72" s="57"/>
      <c r="ND72" s="57"/>
      <c r="NE72" s="57"/>
      <c r="NF72" s="57"/>
      <c r="NG72" s="57"/>
      <c r="NH72" s="57"/>
      <c r="NI72" s="57"/>
      <c r="NJ72" s="57"/>
      <c r="NK72" s="57"/>
      <c r="NL72" s="57"/>
      <c r="NM72" s="57"/>
      <c r="NN72" s="55"/>
      <c r="NO72" s="57"/>
      <c r="NP72" s="57"/>
      <c r="NQ72" s="57"/>
      <c r="NR72" s="57"/>
      <c r="NS72" s="57"/>
      <c r="NT72" s="57"/>
      <c r="NU72" s="57"/>
      <c r="NV72" s="57"/>
      <c r="NW72" s="55"/>
      <c r="NX72" s="57"/>
      <c r="NY72" s="57"/>
      <c r="NZ72" s="57"/>
      <c r="OA72" s="57"/>
      <c r="OB72" s="57"/>
      <c r="OC72" s="57"/>
      <c r="OD72" s="57"/>
      <c r="OE72" s="57"/>
      <c r="OF72" s="57"/>
      <c r="OG72" s="57"/>
      <c r="OH72" s="57"/>
      <c r="OI72" s="57"/>
      <c r="OJ72" s="57"/>
      <c r="OK72" s="57"/>
      <c r="OL72" s="57"/>
      <c r="OM72" s="57"/>
      <c r="ON72" s="57"/>
      <c r="OO72" s="57"/>
      <c r="OP72" s="57"/>
      <c r="OQ72" s="57"/>
      <c r="OR72" s="57"/>
      <c r="OS72" s="57"/>
      <c r="OT72" s="57"/>
      <c r="OU72" s="57"/>
      <c r="OV72" s="57"/>
      <c r="OW72" s="57"/>
      <c r="OX72" s="57"/>
      <c r="OY72" s="57"/>
      <c r="OZ72" s="57"/>
      <c r="PA72" s="57"/>
      <c r="PB72" s="57"/>
      <c r="PC72" s="57"/>
      <c r="PD72" s="57"/>
      <c r="PE72" s="57"/>
      <c r="PF72" s="57"/>
      <c r="PG72" s="57"/>
      <c r="PH72" s="57"/>
      <c r="PI72" s="57"/>
      <c r="PJ72" s="57"/>
      <c r="PK72" s="57"/>
      <c r="PL72" s="57"/>
      <c r="PM72" s="57"/>
      <c r="PN72" s="57"/>
      <c r="PO72" s="57"/>
    </row>
    <row r="73" spans="1:431">
      <c r="A73" s="53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3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/>
      <c r="JF73" s="57"/>
      <c r="JG73" s="57"/>
      <c r="JH73" s="57"/>
      <c r="JI73" s="57"/>
      <c r="JJ73" s="57"/>
      <c r="JK73" s="57"/>
      <c r="JL73" s="57"/>
      <c r="JM73" s="57"/>
      <c r="JN73" s="57"/>
      <c r="JO73" s="57"/>
      <c r="JP73" s="57"/>
      <c r="JQ73" s="57"/>
      <c r="JR73" s="57"/>
      <c r="JS73" s="57"/>
      <c r="JT73" s="57"/>
      <c r="JU73" s="57"/>
      <c r="JV73" s="57"/>
      <c r="JW73" s="57"/>
      <c r="JX73" s="57"/>
      <c r="JY73" s="57"/>
      <c r="JZ73" s="57"/>
      <c r="KA73" s="57"/>
      <c r="KB73" s="57"/>
      <c r="KC73" s="57"/>
      <c r="KD73" s="57"/>
      <c r="KE73" s="57"/>
      <c r="KF73" s="57"/>
      <c r="KG73" s="57"/>
      <c r="KH73" s="57"/>
      <c r="KI73" s="57"/>
      <c r="KJ73" s="57"/>
      <c r="KK73" s="57"/>
      <c r="KL73" s="57"/>
      <c r="KM73" s="57"/>
      <c r="KN73" s="57"/>
      <c r="KO73" s="57"/>
      <c r="KP73" s="57"/>
      <c r="KQ73" s="57"/>
      <c r="KR73" s="57"/>
      <c r="KS73" s="57"/>
      <c r="KT73" s="57"/>
      <c r="KU73" s="57"/>
      <c r="KV73" s="57"/>
      <c r="KW73" s="57"/>
      <c r="KX73" s="57"/>
      <c r="KY73" s="57"/>
      <c r="KZ73" s="57"/>
      <c r="LA73" s="57"/>
      <c r="LB73" s="57"/>
      <c r="LC73" s="57"/>
      <c r="LD73" s="57"/>
      <c r="LE73" s="57"/>
      <c r="LF73" s="57"/>
      <c r="LG73" s="57"/>
      <c r="LH73" s="57"/>
      <c r="LI73" s="57"/>
      <c r="LJ73" s="57"/>
      <c r="LK73" s="57"/>
      <c r="LL73" s="57"/>
      <c r="LM73" s="57"/>
      <c r="LN73" s="57"/>
      <c r="LO73" s="57"/>
      <c r="LP73" s="57"/>
      <c r="LQ73" s="57"/>
      <c r="LR73" s="57"/>
      <c r="LS73" s="57"/>
      <c r="LT73" s="57"/>
      <c r="LU73" s="57"/>
      <c r="LV73" s="57"/>
      <c r="LW73" s="57"/>
      <c r="LX73" s="57"/>
      <c r="LY73" s="57"/>
      <c r="LZ73" s="57"/>
      <c r="MA73" s="57"/>
      <c r="MB73" s="57"/>
      <c r="MC73" s="57"/>
      <c r="MD73" s="57"/>
      <c r="ME73" s="57"/>
      <c r="MF73" s="57"/>
      <c r="MG73" s="57"/>
      <c r="MH73" s="57"/>
      <c r="MI73" s="57"/>
      <c r="MJ73" s="57"/>
      <c r="MK73" s="57"/>
      <c r="ML73" s="57"/>
      <c r="MM73" s="57"/>
      <c r="MN73" s="57"/>
      <c r="MO73" s="57"/>
      <c r="MP73" s="57"/>
      <c r="MQ73" s="57"/>
      <c r="MR73" s="57"/>
      <c r="MS73" s="57"/>
      <c r="MT73" s="57"/>
      <c r="MU73" s="57"/>
      <c r="MV73" s="57"/>
      <c r="MW73" s="57"/>
      <c r="MX73" s="57"/>
      <c r="MY73" s="57"/>
      <c r="MZ73" s="57"/>
      <c r="NA73" s="57"/>
      <c r="NB73" s="57"/>
      <c r="NC73" s="57"/>
      <c r="ND73" s="57"/>
      <c r="NE73" s="57"/>
      <c r="NF73" s="57"/>
      <c r="NG73" s="57"/>
      <c r="NH73" s="57"/>
      <c r="NI73" s="57"/>
      <c r="NJ73" s="57"/>
      <c r="NK73" s="57"/>
      <c r="NL73" s="57"/>
      <c r="NM73" s="57"/>
      <c r="NN73" s="55"/>
      <c r="NO73" s="57"/>
      <c r="NP73" s="57"/>
      <c r="NQ73" s="57"/>
      <c r="NR73" s="57"/>
      <c r="NS73" s="57"/>
      <c r="NT73" s="57"/>
      <c r="NU73" s="57"/>
      <c r="NV73" s="57"/>
      <c r="NW73" s="55"/>
      <c r="NX73" s="57"/>
      <c r="NY73" s="57"/>
      <c r="NZ73" s="57"/>
      <c r="OA73" s="57"/>
      <c r="OB73" s="57"/>
      <c r="OC73" s="57"/>
      <c r="OD73" s="57"/>
      <c r="OE73" s="57"/>
      <c r="OF73" s="57"/>
      <c r="OG73" s="57"/>
      <c r="OH73" s="57"/>
      <c r="OI73" s="57"/>
      <c r="OJ73" s="57"/>
      <c r="OK73" s="57"/>
      <c r="OL73" s="57"/>
      <c r="OM73" s="57"/>
      <c r="ON73" s="57"/>
      <c r="OO73" s="57"/>
      <c r="OP73" s="57"/>
      <c r="OQ73" s="57"/>
      <c r="OR73" s="57"/>
      <c r="OS73" s="57"/>
      <c r="OT73" s="57"/>
      <c r="OU73" s="57"/>
      <c r="OV73" s="57"/>
      <c r="OW73" s="57"/>
      <c r="OX73" s="57"/>
      <c r="OY73" s="57"/>
      <c r="OZ73" s="57"/>
      <c r="PA73" s="57"/>
      <c r="PB73" s="57"/>
      <c r="PC73" s="57"/>
      <c r="PD73" s="57"/>
      <c r="PE73" s="57"/>
      <c r="PF73" s="57"/>
      <c r="PG73" s="57"/>
      <c r="PH73" s="57"/>
      <c r="PI73" s="57"/>
      <c r="PJ73" s="57"/>
      <c r="PK73" s="57"/>
      <c r="PL73" s="57"/>
      <c r="PM73" s="57"/>
      <c r="PN73" s="57"/>
      <c r="PO73" s="57"/>
    </row>
    <row r="74" spans="1:431">
      <c r="A74" s="53" t="s">
        <v>69</v>
      </c>
      <c r="B74" s="54">
        <f t="shared" ref="B74:AF74" si="122">SUM(B75:B162)</f>
        <v>277.38499999999999</v>
      </c>
      <c r="C74" s="54">
        <f t="shared" si="122"/>
        <v>342.70500000000004</v>
      </c>
      <c r="D74" s="54">
        <f t="shared" si="122"/>
        <v>398.07200000000012</v>
      </c>
      <c r="E74" s="54">
        <f t="shared" si="122"/>
        <v>418.1450000000001</v>
      </c>
      <c r="F74" s="54">
        <f t="shared" si="122"/>
        <v>389.11600000000004</v>
      </c>
      <c r="G74" s="54">
        <f t="shared" si="122"/>
        <v>451.35699999999997</v>
      </c>
      <c r="H74" s="54">
        <f t="shared" si="122"/>
        <v>559.10699999999997</v>
      </c>
      <c r="I74" s="54">
        <f t="shared" si="122"/>
        <v>583.2890000000001</v>
      </c>
      <c r="J74" s="54">
        <f t="shared" si="122"/>
        <v>571.15400000000011</v>
      </c>
      <c r="K74" s="54">
        <f t="shared" si="122"/>
        <v>657.05699999999979</v>
      </c>
      <c r="L74" s="54">
        <f t="shared" si="122"/>
        <v>593.74900000000002</v>
      </c>
      <c r="M74" s="54">
        <f t="shared" si="122"/>
        <v>739.41</v>
      </c>
      <c r="N74" s="54">
        <f t="shared" si="122"/>
        <v>655.25399999999991</v>
      </c>
      <c r="O74" s="54">
        <f t="shared" si="122"/>
        <v>757.26099999999974</v>
      </c>
      <c r="P74" s="54">
        <f t="shared" si="122"/>
        <v>772.52800000000002</v>
      </c>
      <c r="Q74" s="54">
        <f t="shared" si="122"/>
        <v>959.82400000000007</v>
      </c>
      <c r="R74" s="54">
        <f t="shared" si="122"/>
        <v>1152.5189999999996</v>
      </c>
      <c r="S74" s="54">
        <f t="shared" si="122"/>
        <v>1189.4859999999999</v>
      </c>
      <c r="T74" s="54">
        <f t="shared" si="122"/>
        <v>1104.6009999999997</v>
      </c>
      <c r="U74" s="54">
        <f t="shared" si="122"/>
        <v>1040.0349999999999</v>
      </c>
      <c r="V74" s="54">
        <f t="shared" si="122"/>
        <v>1282.8590000000002</v>
      </c>
      <c r="W74" s="54">
        <f t="shared" si="122"/>
        <v>1439.2139999999999</v>
      </c>
      <c r="X74" s="54">
        <f t="shared" si="122"/>
        <v>1444.8339999999994</v>
      </c>
      <c r="Y74" s="54">
        <f t="shared" si="122"/>
        <v>1722.1270000000002</v>
      </c>
      <c r="Z74" s="54">
        <f t="shared" si="122"/>
        <v>1536.4867549160999</v>
      </c>
      <c r="AA74" s="54">
        <f t="shared" si="122"/>
        <v>983.49216243599983</v>
      </c>
      <c r="AB74" s="54">
        <f t="shared" si="122"/>
        <v>1049.4647409119998</v>
      </c>
      <c r="AC74" s="54">
        <f t="shared" si="122"/>
        <v>1682.5838980901997</v>
      </c>
      <c r="AD74" s="54">
        <f t="shared" si="122"/>
        <v>1357.2361450535996</v>
      </c>
      <c r="AE74" s="54">
        <f t="shared" si="122"/>
        <v>1296.6113181629994</v>
      </c>
      <c r="AF74" s="54">
        <f t="shared" si="122"/>
        <v>1169.4249480290998</v>
      </c>
      <c r="AG74" s="54"/>
      <c r="AH74" s="53"/>
      <c r="AI74" s="55">
        <f>SUM(AI75:AI162)</f>
        <v>23985</v>
      </c>
      <c r="AJ74" s="55">
        <f t="shared" ref="AJ74:CU74" si="123">SUM(AJ75:AJ162)</f>
        <v>28933</v>
      </c>
      <c r="AK74" s="55">
        <f t="shared" si="123"/>
        <v>30404</v>
      </c>
      <c r="AL74" s="55">
        <f t="shared" si="123"/>
        <v>31420</v>
      </c>
      <c r="AM74" s="55">
        <f t="shared" si="123"/>
        <v>22992</v>
      </c>
      <c r="AN74" s="55">
        <f>SUM(AN75:AN162)</f>
        <v>24681</v>
      </c>
      <c r="AO74" s="55">
        <f t="shared" si="123"/>
        <v>24320</v>
      </c>
      <c r="AP74" s="55">
        <f t="shared" si="123"/>
        <v>26238</v>
      </c>
      <c r="AQ74" s="55">
        <f t="shared" si="123"/>
        <v>15260</v>
      </c>
      <c r="AR74" s="55">
        <f t="shared" si="123"/>
        <v>14420</v>
      </c>
      <c r="AS74" s="55">
        <f t="shared" si="123"/>
        <v>12232</v>
      </c>
      <c r="AT74" s="55">
        <f t="shared" si="123"/>
        <v>22500</v>
      </c>
      <c r="AU74" s="55">
        <f t="shared" si="123"/>
        <v>11496</v>
      </c>
      <c r="AV74" s="55">
        <f t="shared" si="123"/>
        <v>31202</v>
      </c>
      <c r="AW74" s="55">
        <f t="shared" si="123"/>
        <v>31438</v>
      </c>
      <c r="AX74" s="55">
        <f t="shared" si="123"/>
        <v>27990</v>
      </c>
      <c r="AY74" s="55">
        <f t="shared" si="123"/>
        <v>37340</v>
      </c>
      <c r="AZ74" s="55">
        <f t="shared" si="123"/>
        <v>30794</v>
      </c>
      <c r="BA74" s="55">
        <f t="shared" si="123"/>
        <v>29978</v>
      </c>
      <c r="BB74" s="55">
        <f t="shared" si="123"/>
        <v>39253</v>
      </c>
      <c r="BC74" s="55">
        <f t="shared" si="123"/>
        <v>30325</v>
      </c>
      <c r="BD74" s="55">
        <f t="shared" si="123"/>
        <v>21337</v>
      </c>
      <c r="BE74" s="55">
        <f t="shared" si="123"/>
        <v>31284</v>
      </c>
      <c r="BF74" s="55">
        <f t="shared" si="123"/>
        <v>20268</v>
      </c>
      <c r="BG74" s="55">
        <f t="shared" si="123"/>
        <v>26639</v>
      </c>
      <c r="BH74" s="55">
        <f t="shared" si="123"/>
        <v>39503</v>
      </c>
      <c r="BI74" s="55">
        <f t="shared" si="123"/>
        <v>39246</v>
      </c>
      <c r="BJ74" s="55">
        <f t="shared" si="123"/>
        <v>36785</v>
      </c>
      <c r="BK74" s="55">
        <f t="shared" si="123"/>
        <v>35796</v>
      </c>
      <c r="BL74" s="55">
        <f t="shared" si="123"/>
        <v>30420</v>
      </c>
      <c r="BM74" s="55">
        <f t="shared" si="123"/>
        <v>39670</v>
      </c>
      <c r="BN74" s="55">
        <f t="shared" si="123"/>
        <v>36056</v>
      </c>
      <c r="BO74" s="55">
        <f t="shared" si="123"/>
        <v>24004</v>
      </c>
      <c r="BP74" s="55">
        <f t="shared" si="123"/>
        <v>31955</v>
      </c>
      <c r="BQ74" s="55">
        <f t="shared" si="123"/>
        <v>27886</v>
      </c>
      <c r="BR74" s="55">
        <f t="shared" si="123"/>
        <v>30112</v>
      </c>
      <c r="BS74" s="55">
        <f t="shared" si="123"/>
        <v>22274</v>
      </c>
      <c r="BT74" s="55">
        <f t="shared" si="123"/>
        <v>42530</v>
      </c>
      <c r="BU74" s="55">
        <f t="shared" si="123"/>
        <v>72435</v>
      </c>
      <c r="BV74" s="55">
        <f t="shared" si="123"/>
        <v>46861</v>
      </c>
      <c r="BW74" s="55">
        <f t="shared" si="123"/>
        <v>42974</v>
      </c>
      <c r="BX74" s="55">
        <f t="shared" si="123"/>
        <v>42209</v>
      </c>
      <c r="BY74" s="55">
        <f t="shared" si="123"/>
        <v>27542</v>
      </c>
      <c r="BZ74" s="55">
        <f t="shared" si="123"/>
        <v>39474</v>
      </c>
      <c r="CA74" s="55">
        <f t="shared" si="123"/>
        <v>28573</v>
      </c>
      <c r="CB74" s="55">
        <f t="shared" si="123"/>
        <v>20101</v>
      </c>
      <c r="CC74" s="55">
        <f t="shared" si="123"/>
        <v>15316</v>
      </c>
      <c r="CD74" s="55">
        <f t="shared" si="123"/>
        <v>17856</v>
      </c>
      <c r="CE74" s="55">
        <f t="shared" si="123"/>
        <v>11083</v>
      </c>
      <c r="CF74" s="55">
        <f t="shared" si="123"/>
        <v>82106</v>
      </c>
      <c r="CG74" s="55">
        <f t="shared" si="123"/>
        <v>70828</v>
      </c>
      <c r="CH74" s="55">
        <f t="shared" si="123"/>
        <v>43935</v>
      </c>
      <c r="CI74" s="55">
        <f t="shared" si="123"/>
        <v>29149</v>
      </c>
      <c r="CJ74" s="55">
        <f t="shared" si="123"/>
        <v>34954</v>
      </c>
      <c r="CK74" s="55">
        <f t="shared" si="123"/>
        <v>32061</v>
      </c>
      <c r="CL74" s="55">
        <f t="shared" si="123"/>
        <v>19786</v>
      </c>
      <c r="CM74" s="55">
        <f t="shared" si="123"/>
        <v>17649</v>
      </c>
      <c r="CN74" s="55">
        <f t="shared" si="123"/>
        <v>12978</v>
      </c>
      <c r="CO74" s="55">
        <f t="shared" si="123"/>
        <v>14932</v>
      </c>
      <c r="CP74" s="55">
        <f t="shared" si="123"/>
        <v>19655</v>
      </c>
      <c r="CQ74" s="55">
        <f t="shared" si="123"/>
        <v>15676</v>
      </c>
      <c r="CR74" s="55">
        <f t="shared" si="123"/>
        <v>78003</v>
      </c>
      <c r="CS74" s="55">
        <f t="shared" si="123"/>
        <v>54867</v>
      </c>
      <c r="CT74" s="55">
        <f t="shared" si="123"/>
        <v>32021</v>
      </c>
      <c r="CU74" s="55">
        <f t="shared" si="123"/>
        <v>33948</v>
      </c>
      <c r="CV74" s="55">
        <f t="shared" ref="CV74:FG74" si="124">SUM(CV75:CV162)</f>
        <v>35468</v>
      </c>
      <c r="CW74" s="55">
        <f t="shared" si="124"/>
        <v>44553</v>
      </c>
      <c r="CX74" s="55">
        <f t="shared" si="124"/>
        <v>36106</v>
      </c>
      <c r="CY74" s="55">
        <f t="shared" si="124"/>
        <v>27342</v>
      </c>
      <c r="CZ74" s="55">
        <f t="shared" si="124"/>
        <v>25248</v>
      </c>
      <c r="DA74" s="55">
        <f t="shared" si="124"/>
        <v>23405</v>
      </c>
      <c r="DB74" s="55">
        <f t="shared" si="124"/>
        <v>44720</v>
      </c>
      <c r="DC74" s="55">
        <f t="shared" si="124"/>
        <v>44442</v>
      </c>
      <c r="DD74" s="55">
        <f t="shared" si="124"/>
        <v>54291</v>
      </c>
      <c r="DE74" s="55">
        <f t="shared" si="124"/>
        <v>56645</v>
      </c>
      <c r="DF74" s="55">
        <f t="shared" si="124"/>
        <v>43761</v>
      </c>
      <c r="DG74" s="55">
        <f t="shared" si="124"/>
        <v>42133</v>
      </c>
      <c r="DH74" s="55">
        <f t="shared" si="124"/>
        <v>50830</v>
      </c>
      <c r="DI74" s="55">
        <f t="shared" si="124"/>
        <v>83292</v>
      </c>
      <c r="DJ74" s="55">
        <f t="shared" si="124"/>
        <v>39678</v>
      </c>
      <c r="DK74" s="55">
        <f t="shared" si="124"/>
        <v>30733</v>
      </c>
      <c r="DL74" s="55">
        <f t="shared" si="124"/>
        <v>34156</v>
      </c>
      <c r="DM74" s="55">
        <f t="shared" si="124"/>
        <v>40252</v>
      </c>
      <c r="DN74" s="55">
        <f t="shared" si="124"/>
        <v>38894</v>
      </c>
      <c r="DO74" s="55">
        <f t="shared" si="124"/>
        <v>32431</v>
      </c>
      <c r="DP74" s="55">
        <f t="shared" si="124"/>
        <v>75503</v>
      </c>
      <c r="DQ74" s="55">
        <f t="shared" si="124"/>
        <v>65386</v>
      </c>
      <c r="DR74" s="55">
        <f t="shared" si="124"/>
        <v>47193</v>
      </c>
      <c r="DS74" s="55">
        <f t="shared" si="124"/>
        <v>53199</v>
      </c>
      <c r="DT74" s="55">
        <f t="shared" si="124"/>
        <v>75000</v>
      </c>
      <c r="DU74" s="55">
        <f t="shared" si="124"/>
        <v>98010</v>
      </c>
      <c r="DV74" s="55">
        <f t="shared" si="124"/>
        <v>39453</v>
      </c>
      <c r="DW74" s="55">
        <f t="shared" si="124"/>
        <v>22402</v>
      </c>
      <c r="DX74" s="55">
        <f t="shared" si="124"/>
        <v>23835</v>
      </c>
      <c r="DY74" s="55">
        <f t="shared" si="124"/>
        <v>22556</v>
      </c>
      <c r="DZ74" s="55">
        <f t="shared" si="124"/>
        <v>28321</v>
      </c>
      <c r="EA74" s="55">
        <f t="shared" si="124"/>
        <v>21150</v>
      </c>
      <c r="EB74" s="55">
        <f t="shared" si="124"/>
        <v>80316</v>
      </c>
      <c r="EC74" s="55">
        <f t="shared" si="124"/>
        <v>79936</v>
      </c>
      <c r="ED74" s="55">
        <f t="shared" si="124"/>
        <v>62151</v>
      </c>
      <c r="EE74" s="55">
        <f t="shared" si="124"/>
        <v>79154</v>
      </c>
      <c r="EF74" s="55">
        <f t="shared" si="124"/>
        <v>63818</v>
      </c>
      <c r="EG74" s="55">
        <f t="shared" si="124"/>
        <v>36784</v>
      </c>
      <c r="EH74" s="55">
        <f t="shared" si="124"/>
        <v>24697</v>
      </c>
      <c r="EI74" s="55">
        <f t="shared" si="124"/>
        <v>33651</v>
      </c>
      <c r="EJ74" s="55">
        <f t="shared" si="124"/>
        <v>26805</v>
      </c>
      <c r="EK74" s="55">
        <f t="shared" si="124"/>
        <v>39237</v>
      </c>
      <c r="EL74" s="55">
        <f t="shared" si="124"/>
        <v>23455</v>
      </c>
      <c r="EM74" s="55">
        <f t="shared" si="124"/>
        <v>20814</v>
      </c>
      <c r="EN74" s="55">
        <f t="shared" si="124"/>
        <v>82769</v>
      </c>
      <c r="EO74" s="55">
        <f t="shared" si="124"/>
        <v>97126</v>
      </c>
      <c r="EP74" s="55">
        <f t="shared" si="124"/>
        <v>60171</v>
      </c>
      <c r="EQ74" s="55">
        <f t="shared" si="124"/>
        <v>100533</v>
      </c>
      <c r="ER74" s="55">
        <f t="shared" si="124"/>
        <v>110191</v>
      </c>
      <c r="ES74" s="55">
        <f t="shared" si="124"/>
        <v>72325</v>
      </c>
      <c r="ET74" s="55">
        <f t="shared" si="124"/>
        <v>33805</v>
      </c>
      <c r="EU74" s="55">
        <f t="shared" si="124"/>
        <v>21060</v>
      </c>
      <c r="EV74" s="55">
        <f t="shared" si="124"/>
        <v>17626</v>
      </c>
      <c r="EW74" s="55">
        <f t="shared" si="124"/>
        <v>20354</v>
      </c>
      <c r="EX74" s="55">
        <f t="shared" si="124"/>
        <v>20283</v>
      </c>
      <c r="EY74" s="55">
        <f t="shared" si="124"/>
        <v>16026</v>
      </c>
      <c r="EZ74" s="55">
        <f t="shared" si="124"/>
        <v>107895</v>
      </c>
      <c r="FA74" s="55">
        <f t="shared" si="124"/>
        <v>136501</v>
      </c>
      <c r="FB74" s="55">
        <f t="shared" si="124"/>
        <v>93242</v>
      </c>
      <c r="FC74" s="55">
        <f t="shared" si="124"/>
        <v>82400</v>
      </c>
      <c r="FD74" s="55">
        <f t="shared" si="124"/>
        <v>56623</v>
      </c>
      <c r="FE74" s="55">
        <f t="shared" si="124"/>
        <v>47136</v>
      </c>
      <c r="FF74" s="55">
        <f t="shared" si="124"/>
        <v>13312</v>
      </c>
      <c r="FG74" s="55">
        <f t="shared" si="124"/>
        <v>8634</v>
      </c>
      <c r="FH74" s="55">
        <f t="shared" ref="FH74:HS74" si="125">SUM(FH75:FH162)</f>
        <v>14782</v>
      </c>
      <c r="FI74" s="55">
        <f t="shared" si="125"/>
        <v>10720</v>
      </c>
      <c r="FJ74" s="55">
        <f t="shared" si="125"/>
        <v>6478</v>
      </c>
      <c r="FK74" s="55">
        <f t="shared" si="125"/>
        <v>38155</v>
      </c>
      <c r="FL74" s="55">
        <f t="shared" si="125"/>
        <v>126504</v>
      </c>
      <c r="FM74" s="55">
        <f t="shared" si="125"/>
        <v>115649</v>
      </c>
      <c r="FN74" s="55">
        <f t="shared" si="125"/>
        <v>97365</v>
      </c>
      <c r="FO74" s="55">
        <f t="shared" si="125"/>
        <v>81256</v>
      </c>
      <c r="FP74" s="55">
        <f t="shared" si="125"/>
        <v>93643</v>
      </c>
      <c r="FQ74" s="55">
        <f t="shared" si="125"/>
        <v>68291</v>
      </c>
      <c r="FR74" s="55">
        <f t="shared" si="125"/>
        <v>49229</v>
      </c>
      <c r="FS74" s="55">
        <f t="shared" si="125"/>
        <v>30550</v>
      </c>
      <c r="FT74" s="55">
        <f t="shared" si="125"/>
        <v>14340</v>
      </c>
      <c r="FU74" s="55">
        <f t="shared" si="125"/>
        <v>9444</v>
      </c>
      <c r="FV74" s="55">
        <f t="shared" si="125"/>
        <v>14984</v>
      </c>
      <c r="FW74" s="55">
        <f t="shared" si="125"/>
        <v>17835</v>
      </c>
      <c r="FX74" s="55">
        <f t="shared" si="125"/>
        <v>101510</v>
      </c>
      <c r="FY74" s="55">
        <f t="shared" si="125"/>
        <v>105047</v>
      </c>
      <c r="FZ74" s="55">
        <f t="shared" si="125"/>
        <v>70048</v>
      </c>
      <c r="GA74" s="55">
        <f t="shared" si="125"/>
        <v>65421</v>
      </c>
      <c r="GB74" s="55">
        <f t="shared" si="125"/>
        <v>84952</v>
      </c>
      <c r="GC74" s="55">
        <f t="shared" si="125"/>
        <v>78512</v>
      </c>
      <c r="GD74" s="55">
        <f t="shared" si="125"/>
        <v>26031</v>
      </c>
      <c r="GE74" s="55">
        <f t="shared" si="125"/>
        <v>23687</v>
      </c>
      <c r="GF74" s="55">
        <f t="shared" si="125"/>
        <v>22307</v>
      </c>
      <c r="GG74" s="55">
        <f t="shared" si="125"/>
        <v>28102</v>
      </c>
      <c r="GH74" s="55">
        <f t="shared" si="125"/>
        <v>31802</v>
      </c>
      <c r="GI74" s="55">
        <f t="shared" si="125"/>
        <v>37560</v>
      </c>
      <c r="GJ74" s="55">
        <f t="shared" si="125"/>
        <v>123192</v>
      </c>
      <c r="GK74" s="55">
        <f t="shared" si="125"/>
        <v>96501</v>
      </c>
      <c r="GL74" s="55">
        <f t="shared" si="125"/>
        <v>82168</v>
      </c>
      <c r="GM74" s="55">
        <f t="shared" si="125"/>
        <v>96121</v>
      </c>
      <c r="GN74" s="55">
        <f t="shared" si="125"/>
        <v>92423</v>
      </c>
      <c r="GO74" s="55">
        <f t="shared" si="125"/>
        <v>71606</v>
      </c>
      <c r="GP74" s="55">
        <f t="shared" si="125"/>
        <v>50188</v>
      </c>
      <c r="GQ74" s="55">
        <f t="shared" si="125"/>
        <v>22492</v>
      </c>
      <c r="GR74" s="55">
        <f t="shared" si="125"/>
        <v>30179</v>
      </c>
      <c r="GS74" s="55">
        <f t="shared" si="125"/>
        <v>21811</v>
      </c>
      <c r="GT74" s="55">
        <f t="shared" si="125"/>
        <v>33020</v>
      </c>
      <c r="GU74" s="55">
        <f t="shared" si="125"/>
        <v>39159</v>
      </c>
      <c r="GV74" s="55">
        <f t="shared" si="125"/>
        <v>89747</v>
      </c>
      <c r="GW74" s="55">
        <f t="shared" si="125"/>
        <v>91618</v>
      </c>
      <c r="GX74" s="55">
        <f t="shared" si="125"/>
        <v>105104</v>
      </c>
      <c r="GY74" s="55">
        <f t="shared" si="125"/>
        <v>93952</v>
      </c>
      <c r="GZ74" s="55">
        <f t="shared" si="125"/>
        <v>91615</v>
      </c>
      <c r="HA74" s="55">
        <f t="shared" si="125"/>
        <v>82172</v>
      </c>
      <c r="HB74" s="55">
        <f t="shared" si="125"/>
        <v>49221</v>
      </c>
      <c r="HC74" s="55">
        <f t="shared" si="125"/>
        <v>38295</v>
      </c>
      <c r="HD74" s="55">
        <f t="shared" si="125"/>
        <v>33948</v>
      </c>
      <c r="HE74" s="55">
        <f t="shared" si="125"/>
        <v>34320</v>
      </c>
      <c r="HF74" s="55">
        <f t="shared" si="125"/>
        <v>23377</v>
      </c>
      <c r="HG74" s="55">
        <f t="shared" si="125"/>
        <v>18869</v>
      </c>
      <c r="HH74" s="55">
        <f t="shared" si="125"/>
        <v>123352</v>
      </c>
      <c r="HI74" s="55">
        <f t="shared" si="125"/>
        <v>145613</v>
      </c>
      <c r="HJ74" s="55">
        <f t="shared" si="125"/>
        <v>125435</v>
      </c>
      <c r="HK74" s="55">
        <f t="shared" si="125"/>
        <v>126301</v>
      </c>
      <c r="HL74" s="55">
        <f t="shared" si="125"/>
        <v>130888</v>
      </c>
      <c r="HM74" s="55">
        <f t="shared" si="125"/>
        <v>83056</v>
      </c>
      <c r="HN74" s="55">
        <f t="shared" si="125"/>
        <v>61666</v>
      </c>
      <c r="HO74" s="55">
        <f t="shared" si="125"/>
        <v>37995</v>
      </c>
      <c r="HP74" s="55">
        <f t="shared" si="125"/>
        <v>37416</v>
      </c>
      <c r="HQ74" s="55">
        <f t="shared" si="125"/>
        <v>30775</v>
      </c>
      <c r="HR74" s="55">
        <f t="shared" si="125"/>
        <v>38458</v>
      </c>
      <c r="HS74" s="55">
        <f t="shared" si="125"/>
        <v>32611</v>
      </c>
      <c r="HT74" s="55">
        <f t="shared" ref="HT74:KE74" si="126">SUM(HT75:HT162)</f>
        <v>167400</v>
      </c>
      <c r="HU74" s="55">
        <f t="shared" si="126"/>
        <v>238138</v>
      </c>
      <c r="HV74" s="55">
        <f t="shared" si="126"/>
        <v>191358</v>
      </c>
      <c r="HW74" s="55">
        <f t="shared" si="126"/>
        <v>170428</v>
      </c>
      <c r="HX74" s="55">
        <f t="shared" si="126"/>
        <v>127645</v>
      </c>
      <c r="HY74" s="55">
        <f t="shared" si="126"/>
        <v>95337</v>
      </c>
      <c r="HZ74" s="55">
        <f t="shared" si="126"/>
        <v>32386</v>
      </c>
      <c r="IA74" s="55">
        <f t="shared" si="126"/>
        <v>13805</v>
      </c>
      <c r="IB74" s="55">
        <f t="shared" si="126"/>
        <v>17505</v>
      </c>
      <c r="IC74" s="55">
        <f t="shared" si="126"/>
        <v>24104</v>
      </c>
      <c r="ID74" s="55">
        <f t="shared" si="126"/>
        <v>41802</v>
      </c>
      <c r="IE74" s="55">
        <f t="shared" si="126"/>
        <v>46299</v>
      </c>
      <c r="IF74" s="55">
        <f t="shared" si="126"/>
        <v>241030</v>
      </c>
      <c r="IG74" s="55">
        <f t="shared" si="126"/>
        <v>228313</v>
      </c>
      <c r="IH74" s="55">
        <f t="shared" si="126"/>
        <v>159187</v>
      </c>
      <c r="II74" s="55">
        <f t="shared" si="126"/>
        <v>143949</v>
      </c>
      <c r="IJ74" s="55">
        <f t="shared" si="126"/>
        <v>139203</v>
      </c>
      <c r="IK74" s="55">
        <f t="shared" si="126"/>
        <v>106474</v>
      </c>
      <c r="IL74" s="55">
        <f t="shared" si="126"/>
        <v>42798</v>
      </c>
      <c r="IM74" s="55">
        <f t="shared" si="126"/>
        <v>20084</v>
      </c>
      <c r="IN74" s="55">
        <f t="shared" si="126"/>
        <v>19369</v>
      </c>
      <c r="IO74" s="55">
        <f t="shared" si="126"/>
        <v>14530</v>
      </c>
      <c r="IP74" s="55">
        <f t="shared" si="126"/>
        <v>28250</v>
      </c>
      <c r="IQ74" s="55">
        <f t="shared" si="126"/>
        <v>36918</v>
      </c>
      <c r="IR74" s="55">
        <f t="shared" si="126"/>
        <v>155035</v>
      </c>
      <c r="IS74" s="55">
        <f t="shared" si="126"/>
        <v>168614</v>
      </c>
      <c r="IT74" s="55">
        <f t="shared" si="126"/>
        <v>132527</v>
      </c>
      <c r="IU74" s="55">
        <f t="shared" si="126"/>
        <v>150749</v>
      </c>
      <c r="IV74" s="55">
        <f t="shared" si="126"/>
        <v>126337</v>
      </c>
      <c r="IW74" s="55">
        <f t="shared" si="126"/>
        <v>93230</v>
      </c>
      <c r="IX74" s="55">
        <f t="shared" si="126"/>
        <v>45673</v>
      </c>
      <c r="IY74" s="55">
        <f t="shared" si="126"/>
        <v>46175</v>
      </c>
      <c r="IZ74" s="55">
        <f t="shared" si="126"/>
        <v>33940</v>
      </c>
      <c r="JA74" s="55">
        <f t="shared" si="126"/>
        <v>54088</v>
      </c>
      <c r="JB74" s="55">
        <f t="shared" si="126"/>
        <v>61315</v>
      </c>
      <c r="JC74" s="55">
        <f t="shared" si="126"/>
        <v>70572</v>
      </c>
      <c r="JD74" s="55">
        <f t="shared" si="126"/>
        <v>227060</v>
      </c>
      <c r="JE74" s="55">
        <f t="shared" si="126"/>
        <v>218047</v>
      </c>
      <c r="JF74" s="55">
        <f t="shared" si="126"/>
        <v>157682</v>
      </c>
      <c r="JG74" s="55">
        <f t="shared" si="126"/>
        <v>143355</v>
      </c>
      <c r="JH74" s="55">
        <f t="shared" si="126"/>
        <v>112009</v>
      </c>
      <c r="JI74" s="55">
        <f t="shared" si="126"/>
        <v>52970</v>
      </c>
      <c r="JJ74" s="55">
        <f t="shared" si="126"/>
        <v>21872</v>
      </c>
      <c r="JK74" s="55">
        <f t="shared" si="126"/>
        <v>11263</v>
      </c>
      <c r="JL74" s="55">
        <f t="shared" si="126"/>
        <v>10919</v>
      </c>
      <c r="JM74" s="55">
        <f t="shared" si="126"/>
        <v>4622</v>
      </c>
      <c r="JN74" s="55">
        <f t="shared" si="126"/>
        <v>9664</v>
      </c>
      <c r="JO74" s="55">
        <f t="shared" si="126"/>
        <v>40810</v>
      </c>
      <c r="JP74" s="55">
        <f t="shared" si="126"/>
        <v>239720</v>
      </c>
      <c r="JQ74" s="55">
        <f t="shared" si="126"/>
        <v>283926</v>
      </c>
      <c r="JR74" s="55">
        <f t="shared" si="126"/>
        <v>203392</v>
      </c>
      <c r="JS74" s="55">
        <f t="shared" si="126"/>
        <v>201933</v>
      </c>
      <c r="JT74" s="55">
        <f t="shared" si="126"/>
        <v>156770</v>
      </c>
      <c r="JU74" s="55">
        <f t="shared" si="126"/>
        <v>98360</v>
      </c>
      <c r="JV74" s="55">
        <f t="shared" si="126"/>
        <v>20667</v>
      </c>
      <c r="JW74" s="55">
        <f t="shared" si="126"/>
        <v>13006</v>
      </c>
      <c r="JX74" s="55">
        <f t="shared" si="126"/>
        <v>9721</v>
      </c>
      <c r="JY74" s="55">
        <f t="shared" si="126"/>
        <v>8074</v>
      </c>
      <c r="JZ74" s="55">
        <f t="shared" si="126"/>
        <v>6480</v>
      </c>
      <c r="KA74" s="55">
        <f t="shared" si="126"/>
        <v>50448</v>
      </c>
      <c r="KB74" s="55">
        <f t="shared" si="126"/>
        <v>295593</v>
      </c>
      <c r="KC74" s="55">
        <f t="shared" si="126"/>
        <v>345056</v>
      </c>
      <c r="KD74" s="55">
        <f t="shared" si="126"/>
        <v>251848</v>
      </c>
      <c r="KE74" s="55">
        <f t="shared" si="126"/>
        <v>211278</v>
      </c>
      <c r="KF74" s="55">
        <f t="shared" ref="KF74:MQ74" si="127">SUM(KF75:KF162)</f>
        <v>125725</v>
      </c>
      <c r="KG74" s="55">
        <f t="shared" si="127"/>
        <v>66841</v>
      </c>
      <c r="KH74" s="55">
        <f t="shared" si="127"/>
        <v>24807</v>
      </c>
      <c r="KI74" s="55">
        <f t="shared" si="127"/>
        <v>17038</v>
      </c>
      <c r="KJ74" s="55">
        <f t="shared" si="127"/>
        <v>15546</v>
      </c>
      <c r="KK74" s="55">
        <f t="shared" si="127"/>
        <v>15034</v>
      </c>
      <c r="KL74" s="55">
        <f t="shared" si="127"/>
        <v>20000</v>
      </c>
      <c r="KM74" s="55">
        <f t="shared" si="127"/>
        <v>52218</v>
      </c>
      <c r="KN74" s="55">
        <f t="shared" si="127"/>
        <v>303173</v>
      </c>
      <c r="KO74" s="55">
        <f t="shared" si="127"/>
        <v>276075</v>
      </c>
      <c r="KP74" s="55">
        <f t="shared" si="127"/>
        <v>186631</v>
      </c>
      <c r="KQ74" s="55">
        <f t="shared" si="127"/>
        <v>166367</v>
      </c>
      <c r="KR74" s="55">
        <f t="shared" si="127"/>
        <v>163226</v>
      </c>
      <c r="KS74" s="55">
        <f t="shared" si="127"/>
        <v>66584</v>
      </c>
      <c r="KT74" s="55">
        <f t="shared" si="127"/>
        <v>25693</v>
      </c>
      <c r="KU74" s="55">
        <f t="shared" si="127"/>
        <v>13015</v>
      </c>
      <c r="KV74" s="55">
        <f t="shared" si="127"/>
        <v>20505</v>
      </c>
      <c r="KW74" s="55">
        <f t="shared" si="127"/>
        <v>65480</v>
      </c>
      <c r="KX74" s="55">
        <f t="shared" si="127"/>
        <v>105867</v>
      </c>
      <c r="KY74" s="55">
        <f t="shared" si="127"/>
        <v>116911</v>
      </c>
      <c r="KZ74" s="55">
        <f t="shared" si="127"/>
        <v>369368</v>
      </c>
      <c r="LA74" s="55">
        <f t="shared" si="127"/>
        <v>338123</v>
      </c>
      <c r="LB74" s="55">
        <f t="shared" si="127"/>
        <v>250002</v>
      </c>
      <c r="LC74" s="55">
        <f t="shared" si="127"/>
        <v>192610</v>
      </c>
      <c r="LD74" s="55">
        <f t="shared" si="127"/>
        <v>134103</v>
      </c>
      <c r="LE74" s="55">
        <f t="shared" si="127"/>
        <v>76244</v>
      </c>
      <c r="LF74" s="55">
        <f t="shared" si="127"/>
        <v>53788</v>
      </c>
      <c r="LG74" s="55">
        <f t="shared" si="127"/>
        <v>32297</v>
      </c>
      <c r="LH74" s="55">
        <f t="shared" si="127"/>
        <v>38831</v>
      </c>
      <c r="LI74" s="55">
        <f t="shared" si="127"/>
        <v>38955</v>
      </c>
      <c r="LJ74" s="55">
        <f t="shared" si="127"/>
        <v>80895</v>
      </c>
      <c r="LK74" s="55">
        <f t="shared" si="127"/>
        <v>130448</v>
      </c>
      <c r="LL74" s="55">
        <f t="shared" si="127"/>
        <v>312564</v>
      </c>
      <c r="LM74" s="55">
        <f t="shared" si="127"/>
        <v>286030</v>
      </c>
      <c r="LN74" s="55">
        <f t="shared" si="127"/>
        <v>191652.199704</v>
      </c>
      <c r="LO74" s="55">
        <f t="shared" si="127"/>
        <v>162113.16765630004</v>
      </c>
      <c r="LP74" s="55">
        <f t="shared" si="127"/>
        <v>116407.31178929997</v>
      </c>
      <c r="LQ74" s="55">
        <f t="shared" si="127"/>
        <v>68881.099536899987</v>
      </c>
      <c r="LR74" s="55">
        <f t="shared" si="127"/>
        <v>38838.384849599992</v>
      </c>
      <c r="LS74" s="55">
        <f t="shared" si="127"/>
        <v>61521.483401699996</v>
      </c>
      <c r="LT74" s="55">
        <f t="shared" si="127"/>
        <v>58608.442865699988</v>
      </c>
      <c r="LU74" s="55">
        <f t="shared" si="127"/>
        <v>56218.889823599988</v>
      </c>
      <c r="LV74" s="55">
        <f t="shared" si="127"/>
        <v>53203.775288999997</v>
      </c>
      <c r="LW74" s="55">
        <f t="shared" si="127"/>
        <v>45527.354972399997</v>
      </c>
      <c r="LX74" s="55">
        <f t="shared" si="127"/>
        <v>85852.720617300016</v>
      </c>
      <c r="LY74" s="55">
        <f t="shared" si="127"/>
        <v>54703.8368415</v>
      </c>
      <c r="LZ74" s="55">
        <f t="shared" si="127"/>
        <v>59070.935817599988</v>
      </c>
      <c r="MA74" s="55">
        <f t="shared" si="127"/>
        <v>101288.9694495</v>
      </c>
      <c r="MB74" s="55">
        <f t="shared" si="127"/>
        <v>108492.46160339999</v>
      </c>
      <c r="MC74" s="55">
        <f t="shared" si="127"/>
        <v>86008.550649000026</v>
      </c>
      <c r="MD74" s="55">
        <f t="shared" si="127"/>
        <v>54237.265338900004</v>
      </c>
      <c r="ME74" s="55">
        <f t="shared" si="127"/>
        <v>61668.017277300001</v>
      </c>
      <c r="MF74" s="55">
        <f t="shared" si="127"/>
        <v>91057.575953399995</v>
      </c>
      <c r="MG74" s="55">
        <f t="shared" si="127"/>
        <v>94586.734850999987</v>
      </c>
      <c r="MH74" s="55">
        <f t="shared" si="127"/>
        <v>140997.73906470003</v>
      </c>
      <c r="MI74" s="55">
        <f t="shared" si="127"/>
        <v>81141.994558799997</v>
      </c>
      <c r="MJ74" s="55">
        <f t="shared" si="127"/>
        <v>124898.96457780001</v>
      </c>
      <c r="MK74" s="55">
        <f t="shared" si="127"/>
        <v>205115.93648910002</v>
      </c>
      <c r="ML74" s="55">
        <f t="shared" si="127"/>
        <v>148969.90942259997</v>
      </c>
      <c r="MM74" s="55">
        <f t="shared" si="127"/>
        <v>134588.49872999999</v>
      </c>
      <c r="MN74" s="55">
        <f t="shared" si="127"/>
        <v>57561.5413653</v>
      </c>
      <c r="MO74" s="55">
        <f t="shared" si="127"/>
        <v>44146.232776799989</v>
      </c>
      <c r="MP74" s="55">
        <f t="shared" si="127"/>
        <v>38200.22026799999</v>
      </c>
      <c r="MQ74" s="55">
        <f t="shared" si="127"/>
        <v>31905.950970599992</v>
      </c>
      <c r="MR74" s="55">
        <f t="shared" ref="MR74:NG74" si="128">SUM(MR75:MR162)</f>
        <v>33439.522777500002</v>
      </c>
      <c r="MS74" s="55">
        <f t="shared" si="128"/>
        <v>38412.231417000003</v>
      </c>
      <c r="MT74" s="55">
        <f t="shared" si="128"/>
        <v>111083.73755850001</v>
      </c>
      <c r="MU74" s="55">
        <f t="shared" si="128"/>
        <v>199469.71582859996</v>
      </c>
      <c r="MV74" s="55">
        <f t="shared" si="128"/>
        <v>355198.07771070005</v>
      </c>
      <c r="MW74" s="55">
        <f t="shared" si="128"/>
        <v>333805.01372189989</v>
      </c>
      <c r="MX74" s="55">
        <f t="shared" si="128"/>
        <v>318552.33641489997</v>
      </c>
      <c r="MY74" s="55">
        <f t="shared" si="128"/>
        <v>257098.68188340004</v>
      </c>
      <c r="MZ74" s="55">
        <f t="shared" si="128"/>
        <v>96808.075234499993</v>
      </c>
      <c r="NA74" s="55">
        <f t="shared" si="128"/>
        <v>37185.9104295</v>
      </c>
      <c r="NB74" s="55">
        <f t="shared" si="128"/>
        <v>20690.634675900001</v>
      </c>
      <c r="NC74" s="55">
        <f t="shared" si="128"/>
        <v>18990.944601299994</v>
      </c>
      <c r="ND74" s="55">
        <f t="shared" si="128"/>
        <v>12884.178404999999</v>
      </c>
      <c r="NE74" s="55">
        <f t="shared" si="128"/>
        <v>12311.307378299998</v>
      </c>
      <c r="NF74" s="55">
        <f t="shared" si="128"/>
        <v>19589.021806199999</v>
      </c>
      <c r="NG74" s="55">
        <f t="shared" si="128"/>
        <v>44939.419028699987</v>
      </c>
      <c r="NH74" s="55">
        <f>SUM(NH75:NH162)</f>
        <v>267742.92759269994</v>
      </c>
      <c r="NI74" s="55">
        <f>SUM(NI75:NI162)</f>
        <v>257319.10733970001</v>
      </c>
      <c r="NJ74" s="55">
        <f t="shared" ref="NJ74:OO74" si="129">SUM(NJ75:NJ162)</f>
        <v>194487.56405819999</v>
      </c>
      <c r="NK74" s="55">
        <f t="shared" si="129"/>
        <v>178248.61235580003</v>
      </c>
      <c r="NL74" s="55">
        <f t="shared" si="129"/>
        <v>87265.920062999983</v>
      </c>
      <c r="NM74" s="55">
        <f t="shared" si="129"/>
        <v>74989.666174499987</v>
      </c>
      <c r="NN74" s="55">
        <f>SUM(NN75:NN162)</f>
        <v>78212.529588899983</v>
      </c>
      <c r="NO74" s="55">
        <f t="shared" si="129"/>
        <v>37191.164778599988</v>
      </c>
      <c r="NP74" s="55">
        <f t="shared" si="129"/>
        <v>32098.671677100003</v>
      </c>
      <c r="NQ74" s="55">
        <f t="shared" si="129"/>
        <v>37649.321973899991</v>
      </c>
      <c r="NR74" s="55">
        <f t="shared" si="129"/>
        <v>67091.240422499992</v>
      </c>
      <c r="NS74" s="55">
        <f t="shared" si="129"/>
        <v>37757.973094799992</v>
      </c>
      <c r="NT74" s="55">
        <f t="shared" si="129"/>
        <v>253812.8397672</v>
      </c>
      <c r="NU74" s="55">
        <f t="shared" si="129"/>
        <v>231445.77377880001</v>
      </c>
      <c r="NV74" s="55">
        <f t="shared" si="129"/>
        <v>244452.82311659996</v>
      </c>
      <c r="NW74" s="55">
        <f>SUM(NW75:NW162)</f>
        <v>204003.37399679999</v>
      </c>
      <c r="NX74" s="55">
        <f t="shared" si="129"/>
        <v>140135.47465679992</v>
      </c>
      <c r="NY74" s="55">
        <f t="shared" si="129"/>
        <v>69892.580110499985</v>
      </c>
      <c r="NZ74" s="55">
        <f t="shared" si="129"/>
        <v>51703.934198700001</v>
      </c>
      <c r="OA74" s="55">
        <f t="shared" si="129"/>
        <v>13695.4058136</v>
      </c>
      <c r="OB74" s="55">
        <f t="shared" si="129"/>
        <v>12748.851357899997</v>
      </c>
      <c r="OC74" s="55">
        <f t="shared" si="129"/>
        <v>14247.516649799998</v>
      </c>
      <c r="OD74" s="55">
        <f t="shared" si="129"/>
        <v>22714.7716215</v>
      </c>
      <c r="OE74" s="55">
        <f t="shared" si="129"/>
        <v>53411.193475499989</v>
      </c>
      <c r="OF74" s="55">
        <f t="shared" si="129"/>
        <v>306709.95213599992</v>
      </c>
      <c r="OG74" s="55">
        <f t="shared" si="129"/>
        <v>174846.18247949996</v>
      </c>
      <c r="OH74" s="55">
        <f t="shared" si="129"/>
        <v>114454.82505869999</v>
      </c>
      <c r="OI74" s="55">
        <f t="shared" si="129"/>
        <v>144817.17319230002</v>
      </c>
      <c r="OJ74" s="55">
        <f t="shared" si="129"/>
        <v>157767.85769429995</v>
      </c>
      <c r="OK74" s="55">
        <f t="shared" si="129"/>
        <v>91351.746015600002</v>
      </c>
      <c r="OL74" s="55">
        <f t="shared" si="129"/>
        <v>44863.249338600006</v>
      </c>
      <c r="OM74" s="55">
        <f t="shared" si="129"/>
        <v>13305.885849900002</v>
      </c>
      <c r="ON74" s="55">
        <f t="shared" si="129"/>
        <v>15539.2414233</v>
      </c>
      <c r="OO74" s="55">
        <f t="shared" si="129"/>
        <v>19951.645381499995</v>
      </c>
      <c r="OP74" s="55">
        <f>SUM(OP75:OP162)</f>
        <v>32405.9959839</v>
      </c>
      <c r="OQ74" s="55">
        <f>SUM(OQ75:OQ162)</f>
        <v>58744.908967499992</v>
      </c>
      <c r="OR74" s="55">
        <f>SUM(OR75:OR162)</f>
        <v>0</v>
      </c>
      <c r="OS74" s="55">
        <f>SUM(OS75:OS162)</f>
        <v>0</v>
      </c>
      <c r="OT74" s="55">
        <f t="shared" ref="OT74:PL74" si="130">SUM(OT75:OT162)</f>
        <v>0</v>
      </c>
      <c r="OU74" s="55">
        <f t="shared" si="130"/>
        <v>0</v>
      </c>
      <c r="OV74" s="55">
        <f t="shared" si="130"/>
        <v>0</v>
      </c>
      <c r="OW74" s="55">
        <f t="shared" si="130"/>
        <v>0</v>
      </c>
      <c r="OX74" s="55">
        <f t="shared" si="130"/>
        <v>0</v>
      </c>
      <c r="OY74" s="55">
        <f t="shared" si="130"/>
        <v>0</v>
      </c>
      <c r="OZ74" s="55">
        <f t="shared" si="130"/>
        <v>0</v>
      </c>
      <c r="PA74" s="55">
        <f t="shared" si="130"/>
        <v>0</v>
      </c>
      <c r="PB74" s="55">
        <f t="shared" si="130"/>
        <v>0</v>
      </c>
      <c r="PC74" s="55">
        <f t="shared" si="130"/>
        <v>0</v>
      </c>
      <c r="PD74" s="55">
        <f t="shared" si="130"/>
        <v>0</v>
      </c>
      <c r="PE74" s="55">
        <f t="shared" si="130"/>
        <v>0</v>
      </c>
      <c r="PF74" s="55">
        <f t="shared" si="130"/>
        <v>0</v>
      </c>
      <c r="PG74" s="55">
        <f t="shared" si="130"/>
        <v>0</v>
      </c>
      <c r="PH74" s="55">
        <f t="shared" si="130"/>
        <v>0</v>
      </c>
      <c r="PI74" s="55">
        <f t="shared" si="130"/>
        <v>0</v>
      </c>
      <c r="PJ74" s="55">
        <f t="shared" si="130"/>
        <v>0</v>
      </c>
      <c r="PK74" s="55">
        <f t="shared" si="130"/>
        <v>0</v>
      </c>
      <c r="PL74" s="55">
        <f t="shared" si="130"/>
        <v>0</v>
      </c>
      <c r="PM74" s="55">
        <f>SUM(PM75:PM162)</f>
        <v>0</v>
      </c>
      <c r="PN74" s="55">
        <f>SUM(PN75:PN162)</f>
        <v>0</v>
      </c>
      <c r="PO74" s="55">
        <f>SUM(PO75:PO162)</f>
        <v>0</v>
      </c>
    </row>
    <row r="75" spans="1:431">
      <c r="A75" s="53" t="s">
        <v>70</v>
      </c>
      <c r="B75" s="56">
        <f t="shared" ref="B75:B138" si="131">SUM(AI75:AT75)/1000</f>
        <v>0</v>
      </c>
      <c r="C75" s="56">
        <f t="shared" ref="C75:C138" si="132">SUM(AU75:BF75)/1000</f>
        <v>0</v>
      </c>
      <c r="D75" s="56">
        <f t="shared" ref="D75:D138" si="133">SUM(BG75:BR75)/1000</f>
        <v>0</v>
      </c>
      <c r="E75" s="56">
        <f t="shared" ref="E75:E138" si="134">SUM(BS75:CD75)/1000</f>
        <v>0</v>
      </c>
      <c r="F75" s="56">
        <f t="shared" ref="F75:F138" si="135">SUM(CE75:CP75)/1000</f>
        <v>0</v>
      </c>
      <c r="G75" s="56">
        <f t="shared" ref="G75:G138" si="136">SUM(CQ75:DB75)/1000</f>
        <v>0</v>
      </c>
      <c r="H75" s="56">
        <f t="shared" ref="H75:H138" si="137">SUM(DC75:DN75)/1000</f>
        <v>0</v>
      </c>
      <c r="I75" s="56">
        <f t="shared" ref="I75:I138" si="138">SUM(DO75:DZ75)/1000</f>
        <v>0</v>
      </c>
      <c r="J75" s="56">
        <f t="shared" ref="J75:J138" si="139">SUM(EA75:EL75)/1000</f>
        <v>0</v>
      </c>
      <c r="K75" s="56">
        <f t="shared" ref="K75:K138" si="140">SUM(EM75:EX75)/1000</f>
        <v>0</v>
      </c>
      <c r="L75" s="56">
        <f t="shared" ref="L75:L138" si="141">SUM(EY75:FJ75)/1000</f>
        <v>0</v>
      </c>
      <c r="M75" s="56">
        <f t="shared" ref="M75:M138" si="142">SUM(FK75:FV75)/1000</f>
        <v>0</v>
      </c>
      <c r="N75" s="56">
        <f t="shared" ref="N75:N138" si="143">SUM(FW75:GH75)/1000</f>
        <v>0</v>
      </c>
      <c r="O75" s="56">
        <f t="shared" ref="O75:O138" si="144">SUM(GI75:GT75)/1000</f>
        <v>0</v>
      </c>
      <c r="P75" s="56">
        <f t="shared" ref="P75:P138" si="145">SUM(GU75:HF75)/1000</f>
        <v>0</v>
      </c>
      <c r="Q75" s="56">
        <f t="shared" ref="Q75:Q138" si="146">SUM(HG75:HR75)/1000</f>
        <v>0</v>
      </c>
      <c r="R75" s="56">
        <f t="shared" ref="R75:R138" si="147">SUM(HS75:ID75)/1000</f>
        <v>0</v>
      </c>
      <c r="S75" s="56">
        <f t="shared" ref="S75:S138" si="148">SUM(IE75:IP75)/1000</f>
        <v>0</v>
      </c>
      <c r="T75" s="56">
        <f t="shared" ref="T75:T138" si="149">SUM(IQ75:JB75)/1000</f>
        <v>5.5E-2</v>
      </c>
      <c r="U75" s="56">
        <f t="shared" ref="U75:U138" si="150">SUM(JC75:JN75)/1000</f>
        <v>7.3999999999999996E-2</v>
      </c>
      <c r="V75" s="56">
        <f t="shared" ref="V75:V138" si="151">SUM(JO75:JZ75)/1000</f>
        <v>0</v>
      </c>
      <c r="W75" s="56">
        <f t="shared" ref="W75:W138" si="152">SUM(KA75:KL75)/1000</f>
        <v>0</v>
      </c>
      <c r="X75" s="56">
        <f t="shared" ref="X75:X138" si="153">SUM(KM75:KX75)/1000</f>
        <v>0</v>
      </c>
      <c r="Y75" s="56">
        <f t="shared" ref="Y75:Y138" si="154">SUM(KY75:LJ75)/1000</f>
        <v>0</v>
      </c>
      <c r="Z75" s="56">
        <f t="shared" ref="Z75:Z138" si="155">SUM(LK75:LV75)/1000</f>
        <v>2.5316776736999995</v>
      </c>
      <c r="AA75" s="56">
        <f t="shared" ref="AA75:AA138" si="156">SUM(LW75:MH75)/1000</f>
        <v>0</v>
      </c>
      <c r="AB75" s="56">
        <f t="shared" ref="AB75:AB138" si="157">SUM(MI75:MT75)/1000</f>
        <v>0</v>
      </c>
      <c r="AC75" s="56">
        <f t="shared" ref="AC75:AC138" si="158">SUM(MU75:NF75)/1000</f>
        <v>0</v>
      </c>
      <c r="AD75" s="56">
        <f t="shared" ref="AD75:AD138" si="159">SUM(NG75:NR75)/1000</f>
        <v>0</v>
      </c>
      <c r="AE75" s="56">
        <f t="shared" ref="AE75:AE138" si="160">SUM(NS75:OD75)/1000</f>
        <v>0</v>
      </c>
      <c r="AF75" s="56">
        <f t="shared" ref="AF75:AF138" si="161">SUM(OE75:OP75)/1000</f>
        <v>2.1316490118</v>
      </c>
      <c r="AG75" s="56"/>
      <c r="AH75" s="53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>
        <v>55</v>
      </c>
      <c r="IR75" s="57"/>
      <c r="IS75" s="57"/>
      <c r="IT75" s="57"/>
      <c r="IU75" s="57"/>
      <c r="IV75" s="57"/>
      <c r="IW75" s="57"/>
      <c r="IX75" s="57"/>
      <c r="IY75" s="57"/>
      <c r="IZ75" s="57"/>
      <c r="JA75" s="57"/>
      <c r="JB75" s="57"/>
      <c r="JC75" s="57"/>
      <c r="JD75" s="57"/>
      <c r="JE75" s="57">
        <v>74</v>
      </c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/>
      <c r="KE75" s="57"/>
      <c r="KF75" s="57"/>
      <c r="KG75" s="57"/>
      <c r="KH75" s="57"/>
      <c r="KI75" s="57"/>
      <c r="KJ75" s="57"/>
      <c r="KK75" s="57"/>
      <c r="KL75" s="57"/>
      <c r="KM75" s="57"/>
      <c r="KN75" s="57"/>
      <c r="KO75" s="57"/>
      <c r="KP75" s="57"/>
      <c r="KQ75" s="57"/>
      <c r="KR75" s="57"/>
      <c r="KS75" s="57"/>
      <c r="KT75" s="57"/>
      <c r="KU75" s="57"/>
      <c r="KV75" s="57"/>
      <c r="KW75" s="57"/>
      <c r="KX75" s="57"/>
      <c r="KY75" s="57"/>
      <c r="KZ75" s="57"/>
      <c r="LA75" s="57"/>
      <c r="LB75" s="57"/>
      <c r="LC75" s="57"/>
      <c r="LD75" s="57"/>
      <c r="LE75" s="57"/>
      <c r="LF75" s="57"/>
      <c r="LG75" s="57"/>
      <c r="LH75" s="57"/>
      <c r="LI75" s="57"/>
      <c r="LJ75" s="57"/>
      <c r="LK75" s="57"/>
      <c r="LL75" s="57"/>
      <c r="LM75" s="57"/>
      <c r="LN75" s="57"/>
      <c r="LO75" s="57">
        <v>2531.6776736999996</v>
      </c>
      <c r="LP75" s="57"/>
      <c r="LQ75" s="57"/>
      <c r="LR75" s="57"/>
      <c r="LS75" s="57"/>
      <c r="LT75" s="57"/>
      <c r="LU75" s="57"/>
      <c r="LV75" s="57"/>
      <c r="LW75" s="57"/>
      <c r="LX75" s="57"/>
      <c r="LY75" s="57"/>
      <c r="LZ75" s="57"/>
      <c r="MA75" s="57"/>
      <c r="MB75" s="57"/>
      <c r="MC75" s="57"/>
      <c r="MD75" s="57"/>
      <c r="ME75" s="57"/>
      <c r="MF75" s="57"/>
      <c r="MG75" s="57"/>
      <c r="MH75" s="57"/>
      <c r="MI75" s="57"/>
      <c r="MJ75" s="57"/>
      <c r="MK75" s="57"/>
      <c r="ML75" s="57"/>
      <c r="MM75" s="57"/>
      <c r="MN75" s="57"/>
      <c r="MO75" s="57"/>
      <c r="MP75" s="57"/>
      <c r="MQ75" s="57"/>
      <c r="MR75" s="57"/>
      <c r="MS75" s="57"/>
      <c r="MT75" s="57"/>
      <c r="MU75" s="57"/>
      <c r="MV75" s="57"/>
      <c r="MW75" s="57"/>
      <c r="MX75" s="57"/>
      <c r="MY75" s="57"/>
      <c r="MZ75" s="57"/>
      <c r="NA75" s="57"/>
      <c r="NB75" s="57"/>
      <c r="NC75" s="57"/>
      <c r="ND75" s="57"/>
      <c r="NE75" s="57"/>
      <c r="NF75" s="57"/>
      <c r="NG75" s="57"/>
      <c r="NH75" s="57"/>
      <c r="NI75" s="57"/>
      <c r="NJ75" s="57"/>
      <c r="NK75" s="57"/>
      <c r="NL75" s="57"/>
      <c r="NM75" s="57"/>
      <c r="NN75" s="55"/>
      <c r="NO75" s="57"/>
      <c r="NP75" s="57"/>
      <c r="NQ75" s="57"/>
      <c r="NR75" s="57"/>
      <c r="NS75" s="57"/>
      <c r="NT75" s="57"/>
      <c r="NU75" s="57"/>
      <c r="NV75" s="57"/>
      <c r="NW75" s="55"/>
      <c r="NX75" s="57"/>
      <c r="NY75" s="57"/>
      <c r="NZ75" s="57"/>
      <c r="OA75" s="57"/>
      <c r="OB75" s="57"/>
      <c r="OC75" s="57"/>
      <c r="OD75" s="57"/>
      <c r="OE75" s="57"/>
      <c r="OF75" s="57"/>
      <c r="OG75" s="57"/>
      <c r="OH75" s="57">
        <v>2131.6490118000002</v>
      </c>
      <c r="OI75" s="57"/>
      <c r="OJ75" s="57"/>
      <c r="OK75" s="57"/>
      <c r="OL75" s="57"/>
      <c r="OM75" s="57"/>
      <c r="ON75" s="57"/>
      <c r="OO75" s="57"/>
      <c r="OP75" s="57"/>
      <c r="OQ75" s="57"/>
      <c r="OR75" s="57"/>
      <c r="OS75" s="57"/>
      <c r="OT75" s="57"/>
      <c r="OU75" s="57"/>
      <c r="OV75" s="57"/>
      <c r="OW75" s="57"/>
      <c r="OX75" s="57"/>
      <c r="OY75" s="57"/>
      <c r="OZ75" s="57"/>
      <c r="PA75" s="57"/>
      <c r="PB75" s="57"/>
      <c r="PC75" s="57"/>
      <c r="PD75" s="57"/>
      <c r="PE75" s="57"/>
      <c r="PF75" s="57"/>
      <c r="PG75" s="57"/>
      <c r="PH75" s="57"/>
      <c r="PI75" s="57"/>
      <c r="PJ75" s="57"/>
      <c r="PK75" s="57"/>
      <c r="PL75" s="57"/>
      <c r="PM75" s="57"/>
      <c r="PN75" s="57"/>
      <c r="PO75" s="57"/>
    </row>
    <row r="76" spans="1:431">
      <c r="A76" s="53" t="s">
        <v>71</v>
      </c>
      <c r="B76" s="56">
        <f t="shared" si="131"/>
        <v>0</v>
      </c>
      <c r="C76" s="56">
        <f t="shared" si="132"/>
        <v>0</v>
      </c>
      <c r="D76" s="56">
        <f t="shared" si="133"/>
        <v>0</v>
      </c>
      <c r="E76" s="56">
        <f t="shared" si="134"/>
        <v>0</v>
      </c>
      <c r="F76" s="56">
        <f t="shared" si="135"/>
        <v>0</v>
      </c>
      <c r="G76" s="56">
        <f t="shared" si="136"/>
        <v>0</v>
      </c>
      <c r="H76" s="56">
        <f t="shared" si="137"/>
        <v>0</v>
      </c>
      <c r="I76" s="56">
        <f t="shared" si="138"/>
        <v>0</v>
      </c>
      <c r="J76" s="56">
        <f t="shared" si="139"/>
        <v>0</v>
      </c>
      <c r="K76" s="56">
        <f t="shared" si="140"/>
        <v>0</v>
      </c>
      <c r="L76" s="56">
        <f t="shared" si="141"/>
        <v>0</v>
      </c>
      <c r="M76" s="56">
        <f t="shared" si="142"/>
        <v>0</v>
      </c>
      <c r="N76" s="56">
        <f t="shared" si="143"/>
        <v>0</v>
      </c>
      <c r="O76" s="56">
        <f t="shared" si="144"/>
        <v>0</v>
      </c>
      <c r="P76" s="56">
        <f t="shared" si="145"/>
        <v>0</v>
      </c>
      <c r="Q76" s="56">
        <f t="shared" si="146"/>
        <v>0</v>
      </c>
      <c r="R76" s="56">
        <f t="shared" si="147"/>
        <v>0</v>
      </c>
      <c r="S76" s="56">
        <f t="shared" si="148"/>
        <v>0</v>
      </c>
      <c r="T76" s="56">
        <f t="shared" si="149"/>
        <v>0</v>
      </c>
      <c r="U76" s="56">
        <f t="shared" si="150"/>
        <v>0</v>
      </c>
      <c r="V76" s="56">
        <f t="shared" si="151"/>
        <v>0</v>
      </c>
      <c r="W76" s="56">
        <f t="shared" si="152"/>
        <v>0</v>
      </c>
      <c r="X76" s="56">
        <f t="shared" si="153"/>
        <v>0</v>
      </c>
      <c r="Y76" s="56">
        <f t="shared" si="154"/>
        <v>0</v>
      </c>
      <c r="Z76" s="56">
        <f t="shared" si="155"/>
        <v>0</v>
      </c>
      <c r="AA76" s="56">
        <f t="shared" si="156"/>
        <v>0</v>
      </c>
      <c r="AB76" s="56">
        <f t="shared" si="157"/>
        <v>0</v>
      </c>
      <c r="AC76" s="56">
        <f t="shared" si="158"/>
        <v>0</v>
      </c>
      <c r="AD76" s="56">
        <f t="shared" si="159"/>
        <v>0</v>
      </c>
      <c r="AE76" s="56">
        <f t="shared" si="160"/>
        <v>0</v>
      </c>
      <c r="AF76" s="56">
        <f t="shared" si="161"/>
        <v>0</v>
      </c>
      <c r="AG76" s="56"/>
      <c r="AH76" s="53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/>
      <c r="IJ76" s="57"/>
      <c r="IK76" s="57"/>
      <c r="IL76" s="57"/>
      <c r="IM76" s="57"/>
      <c r="IN76" s="57"/>
      <c r="IO76" s="57"/>
      <c r="IP76" s="57"/>
      <c r="IQ76" s="57"/>
      <c r="IR76" s="57"/>
      <c r="IS76" s="57"/>
      <c r="IT76" s="57"/>
      <c r="IU76" s="57"/>
      <c r="IV76" s="57"/>
      <c r="IW76" s="57"/>
      <c r="IX76" s="57"/>
      <c r="IY76" s="57"/>
      <c r="IZ76" s="57"/>
      <c r="JA76" s="57"/>
      <c r="JB76" s="57"/>
      <c r="JC76" s="57"/>
      <c r="JD76" s="57"/>
      <c r="JE76" s="57"/>
      <c r="JF76" s="57"/>
      <c r="JG76" s="57"/>
      <c r="JH76" s="57"/>
      <c r="JI76" s="57"/>
      <c r="JJ76" s="57"/>
      <c r="JK76" s="57"/>
      <c r="JL76" s="57"/>
      <c r="JM76" s="57"/>
      <c r="JN76" s="57"/>
      <c r="JO76" s="57"/>
      <c r="JP76" s="57"/>
      <c r="JQ76" s="57"/>
      <c r="JR76" s="57"/>
      <c r="JS76" s="57"/>
      <c r="JT76" s="57"/>
      <c r="JU76" s="57"/>
      <c r="JV76" s="57"/>
      <c r="JW76" s="57"/>
      <c r="JX76" s="57"/>
      <c r="JY76" s="57"/>
      <c r="JZ76" s="57"/>
      <c r="KA76" s="57"/>
      <c r="KB76" s="57"/>
      <c r="KC76" s="57"/>
      <c r="KD76" s="57"/>
      <c r="KE76" s="57"/>
      <c r="KF76" s="57"/>
      <c r="KG76" s="57"/>
      <c r="KH76" s="57"/>
      <c r="KI76" s="57"/>
      <c r="KJ76" s="57"/>
      <c r="KK76" s="57"/>
      <c r="KL76" s="57"/>
      <c r="KM76" s="57"/>
      <c r="KN76" s="57"/>
      <c r="KO76" s="57"/>
      <c r="KP76" s="57"/>
      <c r="KQ76" s="57"/>
      <c r="KR76" s="57"/>
      <c r="KS76" s="57"/>
      <c r="KT76" s="57"/>
      <c r="KU76" s="57"/>
      <c r="KV76" s="57"/>
      <c r="KW76" s="57"/>
      <c r="KX76" s="57"/>
      <c r="KY76" s="57"/>
      <c r="KZ76" s="57"/>
      <c r="LA76" s="57"/>
      <c r="LB76" s="57"/>
      <c r="LC76" s="57"/>
      <c r="LD76" s="57"/>
      <c r="LE76" s="57"/>
      <c r="LF76" s="57"/>
      <c r="LG76" s="57"/>
      <c r="LH76" s="57"/>
      <c r="LI76" s="57"/>
      <c r="LJ76" s="57"/>
      <c r="LK76" s="57"/>
      <c r="LL76" s="57"/>
      <c r="LM76" s="57"/>
      <c r="LN76" s="57"/>
      <c r="LO76" s="57"/>
      <c r="LP76" s="57"/>
      <c r="LQ76" s="57"/>
      <c r="LR76" s="57"/>
      <c r="LS76" s="57"/>
      <c r="LT76" s="57"/>
      <c r="LU76" s="57"/>
      <c r="LV76" s="57"/>
      <c r="LW76" s="57"/>
      <c r="LX76" s="57"/>
      <c r="LY76" s="57"/>
      <c r="LZ76" s="57"/>
      <c r="MA76" s="57"/>
      <c r="MB76" s="57"/>
      <c r="MC76" s="57"/>
      <c r="MD76" s="57"/>
      <c r="ME76" s="57"/>
      <c r="MF76" s="57"/>
      <c r="MG76" s="57"/>
      <c r="MH76" s="57"/>
      <c r="MI76" s="57"/>
      <c r="MJ76" s="57"/>
      <c r="MK76" s="57"/>
      <c r="ML76" s="57"/>
      <c r="MM76" s="57"/>
      <c r="MN76" s="57"/>
      <c r="MO76" s="57"/>
      <c r="MP76" s="57"/>
      <c r="MQ76" s="57"/>
      <c r="MR76" s="57"/>
      <c r="MS76" s="57"/>
      <c r="MT76" s="57"/>
      <c r="MU76" s="57"/>
      <c r="MV76" s="57"/>
      <c r="MW76" s="57"/>
      <c r="MX76" s="57"/>
      <c r="MY76" s="57"/>
      <c r="MZ76" s="57"/>
      <c r="NA76" s="57"/>
      <c r="NB76" s="57"/>
      <c r="NC76" s="57"/>
      <c r="ND76" s="57"/>
      <c r="NE76" s="57"/>
      <c r="NF76" s="57"/>
      <c r="NG76" s="57"/>
      <c r="NH76" s="57"/>
      <c r="NI76" s="57"/>
      <c r="NJ76" s="57"/>
      <c r="NK76" s="57"/>
      <c r="NL76" s="57"/>
      <c r="NM76" s="57"/>
      <c r="NN76" s="55"/>
      <c r="NO76" s="57"/>
      <c r="NP76" s="57"/>
      <c r="NQ76" s="57"/>
      <c r="NR76" s="57"/>
      <c r="NS76" s="57"/>
      <c r="NT76" s="57"/>
      <c r="NU76" s="57"/>
      <c r="NV76" s="57"/>
      <c r="NW76" s="55"/>
      <c r="NX76" s="57"/>
      <c r="NY76" s="57"/>
      <c r="NZ76" s="57"/>
      <c r="OA76" s="57"/>
      <c r="OB76" s="57"/>
      <c r="OC76" s="57"/>
      <c r="OD76" s="57"/>
      <c r="OE76" s="57"/>
      <c r="OF76" s="57"/>
      <c r="OG76" s="57"/>
      <c r="OH76" s="57"/>
      <c r="OI76" s="57"/>
      <c r="OJ76" s="57"/>
      <c r="OK76" s="57"/>
      <c r="OL76" s="57"/>
      <c r="OM76" s="57"/>
      <c r="ON76" s="57"/>
      <c r="OO76" s="57"/>
      <c r="OP76" s="57"/>
      <c r="OQ76" s="57"/>
      <c r="OR76" s="57"/>
      <c r="OS76" s="57"/>
      <c r="OT76" s="57"/>
      <c r="OU76" s="57"/>
      <c r="OV76" s="57"/>
      <c r="OW76" s="57"/>
      <c r="OX76" s="57"/>
      <c r="OY76" s="57"/>
      <c r="OZ76" s="57"/>
      <c r="PA76" s="57"/>
      <c r="PB76" s="57"/>
      <c r="PC76" s="57"/>
      <c r="PD76" s="57"/>
      <c r="PE76" s="57"/>
      <c r="PF76" s="57"/>
      <c r="PG76" s="57"/>
      <c r="PH76" s="57"/>
      <c r="PI76" s="57"/>
      <c r="PJ76" s="57"/>
      <c r="PK76" s="57"/>
      <c r="PL76" s="57"/>
      <c r="PM76" s="57"/>
      <c r="PN76" s="57"/>
      <c r="PO76" s="57"/>
    </row>
    <row r="77" spans="1:431">
      <c r="A77" s="53" t="s">
        <v>72</v>
      </c>
      <c r="B77" s="56">
        <f t="shared" si="131"/>
        <v>0</v>
      </c>
      <c r="C77" s="56">
        <f t="shared" si="132"/>
        <v>0</v>
      </c>
      <c r="D77" s="56">
        <f t="shared" si="133"/>
        <v>0</v>
      </c>
      <c r="E77" s="56">
        <f t="shared" si="134"/>
        <v>0</v>
      </c>
      <c r="F77" s="56">
        <f t="shared" si="135"/>
        <v>0</v>
      </c>
      <c r="G77" s="56">
        <f t="shared" si="136"/>
        <v>0</v>
      </c>
      <c r="H77" s="56">
        <f t="shared" si="137"/>
        <v>0</v>
      </c>
      <c r="I77" s="56">
        <f t="shared" si="138"/>
        <v>0</v>
      </c>
      <c r="J77" s="56">
        <f t="shared" si="139"/>
        <v>0</v>
      </c>
      <c r="K77" s="56">
        <f t="shared" si="140"/>
        <v>0</v>
      </c>
      <c r="L77" s="56">
        <f t="shared" si="141"/>
        <v>0</v>
      </c>
      <c r="M77" s="56">
        <f t="shared" si="142"/>
        <v>0</v>
      </c>
      <c r="N77" s="56">
        <f t="shared" si="143"/>
        <v>0</v>
      </c>
      <c r="O77" s="56">
        <f t="shared" si="144"/>
        <v>0</v>
      </c>
      <c r="P77" s="56">
        <f t="shared" si="145"/>
        <v>0</v>
      </c>
      <c r="Q77" s="56">
        <f t="shared" si="146"/>
        <v>0</v>
      </c>
      <c r="R77" s="56">
        <f t="shared" si="147"/>
        <v>0</v>
      </c>
      <c r="S77" s="56">
        <f t="shared" si="148"/>
        <v>0</v>
      </c>
      <c r="T77" s="56">
        <f t="shared" si="149"/>
        <v>0</v>
      </c>
      <c r="U77" s="56">
        <f t="shared" si="150"/>
        <v>0</v>
      </c>
      <c r="V77" s="56">
        <f t="shared" si="151"/>
        <v>0</v>
      </c>
      <c r="W77" s="56">
        <f t="shared" si="152"/>
        <v>0</v>
      </c>
      <c r="X77" s="56">
        <f t="shared" si="153"/>
        <v>0</v>
      </c>
      <c r="Y77" s="56">
        <f t="shared" si="154"/>
        <v>0</v>
      </c>
      <c r="Z77" s="56">
        <f t="shared" si="155"/>
        <v>0</v>
      </c>
      <c r="AA77" s="56">
        <f t="shared" si="156"/>
        <v>0</v>
      </c>
      <c r="AB77" s="56">
        <f t="shared" si="157"/>
        <v>0</v>
      </c>
      <c r="AC77" s="56">
        <f t="shared" si="158"/>
        <v>0</v>
      </c>
      <c r="AD77" s="56">
        <f t="shared" si="159"/>
        <v>0</v>
      </c>
      <c r="AE77" s="56">
        <f t="shared" si="160"/>
        <v>0</v>
      </c>
      <c r="AF77" s="56">
        <f t="shared" si="161"/>
        <v>0</v>
      </c>
      <c r="AG77" s="56"/>
      <c r="AH77" s="53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/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/>
      <c r="ID77" s="57"/>
      <c r="IE77" s="57"/>
      <c r="IF77" s="57"/>
      <c r="IG77" s="57"/>
      <c r="IH77" s="57"/>
      <c r="II77" s="57"/>
      <c r="IJ77" s="57"/>
      <c r="IK77" s="57"/>
      <c r="IL77" s="57"/>
      <c r="IM77" s="57"/>
      <c r="IN77" s="57"/>
      <c r="IO77" s="57"/>
      <c r="IP77" s="57"/>
      <c r="IQ77" s="57"/>
      <c r="IR77" s="57"/>
      <c r="IS77" s="57"/>
      <c r="IT77" s="57"/>
      <c r="IU77" s="57"/>
      <c r="IV77" s="57"/>
      <c r="IW77" s="57"/>
      <c r="IX77" s="57"/>
      <c r="IY77" s="57"/>
      <c r="IZ77" s="57"/>
      <c r="JA77" s="57"/>
      <c r="JB77" s="57"/>
      <c r="JC77" s="57"/>
      <c r="JD77" s="57"/>
      <c r="JE77" s="57"/>
      <c r="JF77" s="57"/>
      <c r="JG77" s="57"/>
      <c r="JH77" s="57"/>
      <c r="JI77" s="57"/>
      <c r="JJ77" s="57"/>
      <c r="JK77" s="57"/>
      <c r="JL77" s="57"/>
      <c r="JM77" s="57"/>
      <c r="JN77" s="57"/>
      <c r="JO77" s="57"/>
      <c r="JP77" s="57"/>
      <c r="JQ77" s="57"/>
      <c r="JR77" s="57"/>
      <c r="JS77" s="57"/>
      <c r="JT77" s="57"/>
      <c r="JU77" s="57"/>
      <c r="JV77" s="57"/>
      <c r="JW77" s="57"/>
      <c r="JX77" s="57"/>
      <c r="JY77" s="57"/>
      <c r="JZ77" s="57"/>
      <c r="KA77" s="57"/>
      <c r="KB77" s="57"/>
      <c r="KC77" s="57"/>
      <c r="KD77" s="57"/>
      <c r="KE77" s="57"/>
      <c r="KF77" s="57"/>
      <c r="KG77" s="57"/>
      <c r="KH77" s="57"/>
      <c r="KI77" s="57"/>
      <c r="KJ77" s="57"/>
      <c r="KK77" s="57"/>
      <c r="KL77" s="57"/>
      <c r="KM77" s="57"/>
      <c r="KN77" s="57"/>
      <c r="KO77" s="57"/>
      <c r="KP77" s="57"/>
      <c r="KQ77" s="57"/>
      <c r="KR77" s="57"/>
      <c r="KS77" s="57"/>
      <c r="KT77" s="57"/>
      <c r="KU77" s="57"/>
      <c r="KV77" s="57"/>
      <c r="KW77" s="57"/>
      <c r="KX77" s="57"/>
      <c r="KY77" s="57"/>
      <c r="KZ77" s="57"/>
      <c r="LA77" s="57"/>
      <c r="LB77" s="57"/>
      <c r="LC77" s="57"/>
      <c r="LD77" s="57"/>
      <c r="LE77" s="57"/>
      <c r="LF77" s="57"/>
      <c r="LG77" s="57"/>
      <c r="LH77" s="57"/>
      <c r="LI77" s="57"/>
      <c r="LJ77" s="57"/>
      <c r="LK77" s="57"/>
      <c r="LL77" s="57"/>
      <c r="LM77" s="57"/>
      <c r="LN77" s="57"/>
      <c r="LO77" s="57"/>
      <c r="LP77" s="57"/>
      <c r="LQ77" s="57"/>
      <c r="LR77" s="57"/>
      <c r="LS77" s="57"/>
      <c r="LT77" s="57"/>
      <c r="LU77" s="57"/>
      <c r="LV77" s="57"/>
      <c r="LW77" s="57"/>
      <c r="LX77" s="57"/>
      <c r="LY77" s="57"/>
      <c r="LZ77" s="57"/>
      <c r="MA77" s="57"/>
      <c r="MB77" s="57"/>
      <c r="MC77" s="57"/>
      <c r="MD77" s="57"/>
      <c r="ME77" s="57"/>
      <c r="MF77" s="57"/>
      <c r="MG77" s="57"/>
      <c r="MH77" s="57"/>
      <c r="MI77" s="57"/>
      <c r="MJ77" s="57"/>
      <c r="MK77" s="57"/>
      <c r="ML77" s="57"/>
      <c r="MM77" s="57"/>
      <c r="MN77" s="57"/>
      <c r="MO77" s="57"/>
      <c r="MP77" s="57"/>
      <c r="MQ77" s="57"/>
      <c r="MR77" s="57"/>
      <c r="MS77" s="57"/>
      <c r="MT77" s="57"/>
      <c r="MU77" s="57"/>
      <c r="MV77" s="57"/>
      <c r="MW77" s="57"/>
      <c r="MX77" s="57"/>
      <c r="MY77" s="57"/>
      <c r="MZ77" s="57"/>
      <c r="NA77" s="57"/>
      <c r="NB77" s="57"/>
      <c r="NC77" s="57"/>
      <c r="ND77" s="57"/>
      <c r="NE77" s="57"/>
      <c r="NF77" s="57"/>
      <c r="NG77" s="57"/>
      <c r="NH77" s="57"/>
      <c r="NI77" s="57"/>
      <c r="NJ77" s="57"/>
      <c r="NK77" s="57"/>
      <c r="NL77" s="57"/>
      <c r="NM77" s="57"/>
      <c r="NN77" s="55"/>
      <c r="NO77" s="57"/>
      <c r="NP77" s="57"/>
      <c r="NQ77" s="57"/>
      <c r="NR77" s="57"/>
      <c r="NS77" s="57"/>
      <c r="NT77" s="57"/>
      <c r="NU77" s="57"/>
      <c r="NV77" s="57"/>
      <c r="NW77" s="55"/>
      <c r="NX77" s="57"/>
      <c r="NY77" s="57"/>
      <c r="NZ77" s="57"/>
      <c r="OA77" s="57"/>
      <c r="OB77" s="57"/>
      <c r="OC77" s="57"/>
      <c r="OD77" s="57"/>
      <c r="OE77" s="57"/>
      <c r="OF77" s="57"/>
      <c r="OG77" s="57"/>
      <c r="OH77" s="57"/>
      <c r="OI77" s="57"/>
      <c r="OJ77" s="57"/>
      <c r="OK77" s="57"/>
      <c r="OL77" s="57"/>
      <c r="OM77" s="57"/>
      <c r="ON77" s="57"/>
      <c r="OO77" s="57"/>
      <c r="OP77" s="57"/>
      <c r="OQ77" s="57"/>
      <c r="OR77" s="57"/>
      <c r="OS77" s="57"/>
      <c r="OT77" s="57"/>
      <c r="OU77" s="57"/>
      <c r="OV77" s="57"/>
      <c r="OW77" s="57"/>
      <c r="OX77" s="57"/>
      <c r="OY77" s="57"/>
      <c r="OZ77" s="57"/>
      <c r="PA77" s="57"/>
      <c r="PB77" s="57"/>
      <c r="PC77" s="57"/>
      <c r="PD77" s="57"/>
      <c r="PE77" s="57"/>
      <c r="PF77" s="57"/>
      <c r="PG77" s="57"/>
      <c r="PH77" s="57"/>
      <c r="PI77" s="57"/>
      <c r="PJ77" s="57"/>
      <c r="PK77" s="57"/>
      <c r="PL77" s="57"/>
      <c r="PM77" s="57"/>
      <c r="PN77" s="57"/>
      <c r="PO77" s="57"/>
    </row>
    <row r="78" spans="1:431">
      <c r="A78" s="53" t="s">
        <v>73</v>
      </c>
      <c r="B78" s="56">
        <f t="shared" si="131"/>
        <v>0</v>
      </c>
      <c r="C78" s="56">
        <f t="shared" si="132"/>
        <v>0</v>
      </c>
      <c r="D78" s="56">
        <f t="shared" si="133"/>
        <v>0</v>
      </c>
      <c r="E78" s="56">
        <f t="shared" si="134"/>
        <v>0</v>
      </c>
      <c r="F78" s="56">
        <f t="shared" si="135"/>
        <v>0</v>
      </c>
      <c r="G78" s="56">
        <f t="shared" si="136"/>
        <v>0</v>
      </c>
      <c r="H78" s="56">
        <f t="shared" si="137"/>
        <v>0</v>
      </c>
      <c r="I78" s="56">
        <f t="shared" si="138"/>
        <v>0</v>
      </c>
      <c r="J78" s="56">
        <f t="shared" si="139"/>
        <v>0</v>
      </c>
      <c r="K78" s="56">
        <f t="shared" si="140"/>
        <v>0</v>
      </c>
      <c r="L78" s="56">
        <f t="shared" si="141"/>
        <v>0</v>
      </c>
      <c r="M78" s="56">
        <f t="shared" si="142"/>
        <v>0</v>
      </c>
      <c r="N78" s="56">
        <f t="shared" si="143"/>
        <v>0</v>
      </c>
      <c r="O78" s="56">
        <f t="shared" si="144"/>
        <v>0</v>
      </c>
      <c r="P78" s="56">
        <f t="shared" si="145"/>
        <v>0</v>
      </c>
      <c r="Q78" s="56">
        <f t="shared" si="146"/>
        <v>0</v>
      </c>
      <c r="R78" s="56">
        <f t="shared" si="147"/>
        <v>0</v>
      </c>
      <c r="S78" s="56">
        <f t="shared" si="148"/>
        <v>0</v>
      </c>
      <c r="T78" s="56">
        <f t="shared" si="149"/>
        <v>0</v>
      </c>
      <c r="U78" s="56">
        <f t="shared" si="150"/>
        <v>0</v>
      </c>
      <c r="V78" s="56">
        <f t="shared" si="151"/>
        <v>0</v>
      </c>
      <c r="W78" s="56">
        <f t="shared" si="152"/>
        <v>0</v>
      </c>
      <c r="X78" s="56">
        <f t="shared" si="153"/>
        <v>0</v>
      </c>
      <c r="Y78" s="56">
        <f t="shared" si="154"/>
        <v>0</v>
      </c>
      <c r="Z78" s="56">
        <f t="shared" si="155"/>
        <v>0</v>
      </c>
      <c r="AA78" s="56">
        <f t="shared" si="156"/>
        <v>0</v>
      </c>
      <c r="AB78" s="56">
        <f t="shared" si="157"/>
        <v>0</v>
      </c>
      <c r="AC78" s="56">
        <f t="shared" si="158"/>
        <v>0</v>
      </c>
      <c r="AD78" s="56">
        <f t="shared" si="159"/>
        <v>0</v>
      </c>
      <c r="AE78" s="56">
        <f t="shared" si="160"/>
        <v>0</v>
      </c>
      <c r="AF78" s="56">
        <f t="shared" si="161"/>
        <v>0</v>
      </c>
      <c r="AG78" s="56"/>
      <c r="AH78" s="53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/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/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  <c r="IV78" s="57"/>
      <c r="IW78" s="57"/>
      <c r="IX78" s="57"/>
      <c r="IY78" s="57"/>
      <c r="IZ78" s="57"/>
      <c r="JA78" s="57"/>
      <c r="JB78" s="57"/>
      <c r="JC78" s="57"/>
      <c r="JD78" s="57"/>
      <c r="JE78" s="57"/>
      <c r="JF78" s="57"/>
      <c r="JG78" s="57"/>
      <c r="JH78" s="57"/>
      <c r="JI78" s="57"/>
      <c r="JJ78" s="57"/>
      <c r="JK78" s="57"/>
      <c r="JL78" s="57"/>
      <c r="JM78" s="57"/>
      <c r="JN78" s="57"/>
      <c r="JO78" s="57"/>
      <c r="JP78" s="57"/>
      <c r="JQ78" s="57"/>
      <c r="JR78" s="57"/>
      <c r="JS78" s="57"/>
      <c r="JT78" s="57"/>
      <c r="JU78" s="57"/>
      <c r="JV78" s="57"/>
      <c r="JW78" s="57"/>
      <c r="JX78" s="57"/>
      <c r="JY78" s="57"/>
      <c r="JZ78" s="57"/>
      <c r="KA78" s="57"/>
      <c r="KB78" s="57"/>
      <c r="KC78" s="57"/>
      <c r="KD78" s="57"/>
      <c r="KE78" s="57"/>
      <c r="KF78" s="57"/>
      <c r="KG78" s="57"/>
      <c r="KH78" s="57"/>
      <c r="KI78" s="57"/>
      <c r="KJ78" s="57"/>
      <c r="KK78" s="57"/>
      <c r="KL78" s="57"/>
      <c r="KM78" s="57"/>
      <c r="KN78" s="57"/>
      <c r="KO78" s="57"/>
      <c r="KP78" s="57"/>
      <c r="KQ78" s="57"/>
      <c r="KR78" s="57"/>
      <c r="KS78" s="57"/>
      <c r="KT78" s="57"/>
      <c r="KU78" s="57"/>
      <c r="KV78" s="57"/>
      <c r="KW78" s="57"/>
      <c r="KX78" s="57"/>
      <c r="KY78" s="57"/>
      <c r="KZ78" s="57"/>
      <c r="LA78" s="57"/>
      <c r="LB78" s="57"/>
      <c r="LC78" s="57"/>
      <c r="LD78" s="57"/>
      <c r="LE78" s="57"/>
      <c r="LF78" s="57"/>
      <c r="LG78" s="57"/>
      <c r="LH78" s="57"/>
      <c r="LI78" s="57"/>
      <c r="LJ78" s="57"/>
      <c r="LK78" s="57"/>
      <c r="LL78" s="57"/>
      <c r="LM78" s="57"/>
      <c r="LN78" s="57"/>
      <c r="LO78" s="57"/>
      <c r="LP78" s="57"/>
      <c r="LQ78" s="57"/>
      <c r="LR78" s="57"/>
      <c r="LS78" s="57"/>
      <c r="LT78" s="57"/>
      <c r="LU78" s="57"/>
      <c r="LV78" s="57"/>
      <c r="LW78" s="57"/>
      <c r="LX78" s="57"/>
      <c r="LY78" s="57"/>
      <c r="LZ78" s="57"/>
      <c r="MA78" s="57"/>
      <c r="MB78" s="57"/>
      <c r="MC78" s="57"/>
      <c r="MD78" s="57"/>
      <c r="ME78" s="57"/>
      <c r="MF78" s="57"/>
      <c r="MG78" s="57"/>
      <c r="MH78" s="57"/>
      <c r="MI78" s="57"/>
      <c r="MJ78" s="57"/>
      <c r="MK78" s="57"/>
      <c r="ML78" s="57"/>
      <c r="MM78" s="57"/>
      <c r="MN78" s="57"/>
      <c r="MO78" s="57"/>
      <c r="MP78" s="57"/>
      <c r="MQ78" s="57"/>
      <c r="MR78" s="57"/>
      <c r="MS78" s="57"/>
      <c r="MT78" s="57"/>
      <c r="MU78" s="57"/>
      <c r="MV78" s="57"/>
      <c r="MW78" s="57"/>
      <c r="MX78" s="57"/>
      <c r="MY78" s="57"/>
      <c r="MZ78" s="57"/>
      <c r="NA78" s="57"/>
      <c r="NB78" s="57"/>
      <c r="NC78" s="57"/>
      <c r="ND78" s="57"/>
      <c r="NE78" s="57"/>
      <c r="NF78" s="57"/>
      <c r="NG78" s="57"/>
      <c r="NH78" s="57"/>
      <c r="NI78" s="57"/>
      <c r="NJ78" s="57"/>
      <c r="NK78" s="57"/>
      <c r="NL78" s="57"/>
      <c r="NM78" s="57"/>
      <c r="NN78" s="55"/>
      <c r="NO78" s="57"/>
      <c r="NP78" s="57"/>
      <c r="NQ78" s="57"/>
      <c r="NR78" s="57"/>
      <c r="NS78" s="57"/>
      <c r="NT78" s="57"/>
      <c r="NU78" s="57"/>
      <c r="NV78" s="57"/>
      <c r="NW78" s="55"/>
      <c r="NX78" s="57"/>
      <c r="NY78" s="57"/>
      <c r="NZ78" s="57"/>
      <c r="OA78" s="57"/>
      <c r="OB78" s="57"/>
      <c r="OC78" s="57"/>
      <c r="OD78" s="57"/>
      <c r="OE78" s="57"/>
      <c r="OF78" s="57"/>
      <c r="OG78" s="57"/>
      <c r="OH78" s="57"/>
      <c r="OI78" s="57"/>
      <c r="OJ78" s="57"/>
      <c r="OK78" s="57"/>
      <c r="OL78" s="57"/>
      <c r="OM78" s="57"/>
      <c r="ON78" s="57"/>
      <c r="OO78" s="57"/>
      <c r="OP78" s="57"/>
      <c r="OQ78" s="57"/>
      <c r="OR78" s="57"/>
      <c r="OS78" s="57"/>
      <c r="OT78" s="57"/>
      <c r="OU78" s="57"/>
      <c r="OV78" s="57"/>
      <c r="OW78" s="57"/>
      <c r="OX78" s="57"/>
      <c r="OY78" s="57"/>
      <c r="OZ78" s="57"/>
      <c r="PA78" s="57"/>
      <c r="PB78" s="57"/>
      <c r="PC78" s="57"/>
      <c r="PD78" s="57"/>
      <c r="PE78" s="57"/>
      <c r="PF78" s="57"/>
      <c r="PG78" s="57"/>
      <c r="PH78" s="57"/>
      <c r="PI78" s="57"/>
      <c r="PJ78" s="57"/>
      <c r="PK78" s="57"/>
      <c r="PL78" s="57"/>
      <c r="PM78" s="57"/>
      <c r="PN78" s="57"/>
      <c r="PO78" s="57"/>
    </row>
    <row r="79" spans="1:431">
      <c r="A79" s="53" t="s">
        <v>74</v>
      </c>
      <c r="B79" s="56">
        <f t="shared" si="131"/>
        <v>1.042</v>
      </c>
      <c r="C79" s="56">
        <f t="shared" si="132"/>
        <v>4.1500000000000004</v>
      </c>
      <c r="D79" s="56">
        <f t="shared" si="133"/>
        <v>2.452</v>
      </c>
      <c r="E79" s="56">
        <f t="shared" si="134"/>
        <v>2.5049999999999999</v>
      </c>
      <c r="F79" s="56">
        <f t="shared" si="135"/>
        <v>1.3340000000000001</v>
      </c>
      <c r="G79" s="56">
        <f t="shared" si="136"/>
        <v>1.1890000000000001</v>
      </c>
      <c r="H79" s="56">
        <f t="shared" si="137"/>
        <v>0.32500000000000001</v>
      </c>
      <c r="I79" s="56">
        <f t="shared" si="138"/>
        <v>0</v>
      </c>
      <c r="J79" s="56">
        <f t="shared" si="139"/>
        <v>0.13500000000000001</v>
      </c>
      <c r="K79" s="56">
        <f t="shared" si="140"/>
        <v>2.258</v>
      </c>
      <c r="L79" s="56">
        <f t="shared" si="141"/>
        <v>0.30099999999999999</v>
      </c>
      <c r="M79" s="56">
        <f t="shared" si="142"/>
        <v>0</v>
      </c>
      <c r="N79" s="56">
        <f t="shared" si="143"/>
        <v>0</v>
      </c>
      <c r="O79" s="56">
        <f t="shared" si="144"/>
        <v>0</v>
      </c>
      <c r="P79" s="56">
        <f t="shared" si="145"/>
        <v>0</v>
      </c>
      <c r="Q79" s="56">
        <f t="shared" si="146"/>
        <v>0</v>
      </c>
      <c r="R79" s="56">
        <f t="shared" si="147"/>
        <v>0</v>
      </c>
      <c r="S79" s="56">
        <f t="shared" si="148"/>
        <v>0</v>
      </c>
      <c r="T79" s="56">
        <f t="shared" si="149"/>
        <v>0</v>
      </c>
      <c r="U79" s="56">
        <f t="shared" si="150"/>
        <v>0</v>
      </c>
      <c r="V79" s="56">
        <f t="shared" si="151"/>
        <v>0</v>
      </c>
      <c r="W79" s="56">
        <f t="shared" si="152"/>
        <v>0</v>
      </c>
      <c r="X79" s="56">
        <f t="shared" si="153"/>
        <v>0</v>
      </c>
      <c r="Y79" s="56">
        <f t="shared" si="154"/>
        <v>0</v>
      </c>
      <c r="Z79" s="56">
        <f t="shared" si="155"/>
        <v>0</v>
      </c>
      <c r="AA79" s="56">
        <f t="shared" si="156"/>
        <v>0</v>
      </c>
      <c r="AB79" s="56">
        <f t="shared" si="157"/>
        <v>0</v>
      </c>
      <c r="AC79" s="56">
        <f t="shared" si="158"/>
        <v>0</v>
      </c>
      <c r="AD79" s="56">
        <f t="shared" si="159"/>
        <v>0</v>
      </c>
      <c r="AE79" s="56">
        <f t="shared" si="160"/>
        <v>0</v>
      </c>
      <c r="AF79" s="56">
        <f t="shared" si="161"/>
        <v>0</v>
      </c>
      <c r="AG79" s="56"/>
      <c r="AH79" s="53"/>
      <c r="AI79" s="57"/>
      <c r="AJ79" s="57"/>
      <c r="AK79" s="57"/>
      <c r="AL79" s="57">
        <v>931</v>
      </c>
      <c r="AM79" s="57"/>
      <c r="AN79" s="57">
        <v>104</v>
      </c>
      <c r="AO79" s="57"/>
      <c r="AP79" s="57"/>
      <c r="AQ79" s="57"/>
      <c r="AR79" s="57">
        <v>7</v>
      </c>
      <c r="AS79" s="57"/>
      <c r="AT79" s="57"/>
      <c r="AU79" s="57">
        <v>595</v>
      </c>
      <c r="AV79" s="57"/>
      <c r="AW79" s="57">
        <v>1293</v>
      </c>
      <c r="AX79" s="57">
        <v>296</v>
      </c>
      <c r="AY79" s="57">
        <v>985</v>
      </c>
      <c r="AZ79" s="57"/>
      <c r="BA79" s="57"/>
      <c r="BB79" s="57">
        <v>158</v>
      </c>
      <c r="BC79" s="57"/>
      <c r="BD79" s="57"/>
      <c r="BE79" s="57">
        <v>274</v>
      </c>
      <c r="BF79" s="57">
        <v>549</v>
      </c>
      <c r="BG79" s="57"/>
      <c r="BH79" s="57">
        <v>761</v>
      </c>
      <c r="BI79" s="57"/>
      <c r="BJ79" s="57">
        <v>232</v>
      </c>
      <c r="BK79" s="57"/>
      <c r="BL79" s="57">
        <v>482</v>
      </c>
      <c r="BM79" s="57"/>
      <c r="BN79" s="57">
        <v>272</v>
      </c>
      <c r="BO79" s="57"/>
      <c r="BP79" s="57">
        <v>304</v>
      </c>
      <c r="BQ79" s="57">
        <v>401</v>
      </c>
      <c r="BR79" s="57"/>
      <c r="BS79" s="57"/>
      <c r="BT79" s="57">
        <v>882</v>
      </c>
      <c r="BU79" s="57"/>
      <c r="BV79" s="57"/>
      <c r="BW79" s="57"/>
      <c r="BX79" s="57">
        <v>806</v>
      </c>
      <c r="BY79" s="57"/>
      <c r="BZ79" s="57"/>
      <c r="CA79" s="57"/>
      <c r="CB79" s="57">
        <v>404</v>
      </c>
      <c r="CC79" s="57">
        <v>413</v>
      </c>
      <c r="CD79" s="57"/>
      <c r="CE79" s="57"/>
      <c r="CF79" s="57">
        <v>1091</v>
      </c>
      <c r="CG79" s="57"/>
      <c r="CH79" s="57"/>
      <c r="CI79" s="57"/>
      <c r="CJ79" s="57"/>
      <c r="CK79" s="57"/>
      <c r="CL79" s="57"/>
      <c r="CM79" s="57">
        <v>243</v>
      </c>
      <c r="CN79" s="57"/>
      <c r="CO79" s="57"/>
      <c r="CP79" s="57"/>
      <c r="CQ79" s="57"/>
      <c r="CR79" s="57"/>
      <c r="CS79" s="57">
        <v>852</v>
      </c>
      <c r="CT79" s="57"/>
      <c r="CU79" s="57"/>
      <c r="CV79" s="57"/>
      <c r="CW79" s="57"/>
      <c r="CX79" s="57"/>
      <c r="CY79" s="57"/>
      <c r="CZ79" s="57"/>
      <c r="DA79" s="57">
        <v>337</v>
      </c>
      <c r="DB79" s="57"/>
      <c r="DC79" s="57"/>
      <c r="DD79" s="57">
        <v>325</v>
      </c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>
        <v>135</v>
      </c>
      <c r="EL79" s="57"/>
      <c r="EM79" s="57"/>
      <c r="EN79" s="57"/>
      <c r="EO79" s="57"/>
      <c r="EP79" s="57">
        <v>279</v>
      </c>
      <c r="EQ79" s="57"/>
      <c r="ER79" s="57"/>
      <c r="ES79" s="57"/>
      <c r="ET79" s="57">
        <v>949</v>
      </c>
      <c r="EU79" s="57"/>
      <c r="EV79" s="57">
        <v>1030</v>
      </c>
      <c r="EW79" s="57"/>
      <c r="EX79" s="57"/>
      <c r="EY79" s="57"/>
      <c r="EZ79" s="57"/>
      <c r="FA79" s="57">
        <v>301</v>
      </c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  <c r="IV79" s="57"/>
      <c r="IW79" s="57"/>
      <c r="IX79" s="57"/>
      <c r="IY79" s="57"/>
      <c r="IZ79" s="57"/>
      <c r="JA79" s="57"/>
      <c r="JB79" s="57"/>
      <c r="JC79" s="57"/>
      <c r="JD79" s="57"/>
      <c r="JE79" s="57"/>
      <c r="JF79" s="57"/>
      <c r="JG79" s="57"/>
      <c r="JH79" s="57"/>
      <c r="JI79" s="57"/>
      <c r="JJ79" s="57"/>
      <c r="JK79" s="57"/>
      <c r="JL79" s="57"/>
      <c r="JM79" s="57"/>
      <c r="JN79" s="57"/>
      <c r="JO79" s="57"/>
      <c r="JP79" s="57"/>
      <c r="JQ79" s="57"/>
      <c r="JR79" s="57"/>
      <c r="JS79" s="57"/>
      <c r="JT79" s="57"/>
      <c r="JU79" s="57"/>
      <c r="JV79" s="57"/>
      <c r="JW79" s="57"/>
      <c r="JX79" s="57"/>
      <c r="JY79" s="57"/>
      <c r="JZ79" s="57"/>
      <c r="KA79" s="57"/>
      <c r="KB79" s="57"/>
      <c r="KC79" s="57"/>
      <c r="KD79" s="57"/>
      <c r="KE79" s="57"/>
      <c r="KF79" s="57"/>
      <c r="KG79" s="57"/>
      <c r="KH79" s="57"/>
      <c r="KI79" s="57"/>
      <c r="KJ79" s="57"/>
      <c r="KK79" s="57"/>
      <c r="KL79" s="57"/>
      <c r="KM79" s="57"/>
      <c r="KN79" s="57"/>
      <c r="KO79" s="57"/>
      <c r="KP79" s="57"/>
      <c r="KQ79" s="57"/>
      <c r="KR79" s="57"/>
      <c r="KS79" s="57"/>
      <c r="KT79" s="57"/>
      <c r="KU79" s="57"/>
      <c r="KV79" s="57"/>
      <c r="KW79" s="57"/>
      <c r="KX79" s="57"/>
      <c r="KY79" s="57"/>
      <c r="KZ79" s="57"/>
      <c r="LA79" s="57"/>
      <c r="LB79" s="57"/>
      <c r="LC79" s="57"/>
      <c r="LD79" s="57"/>
      <c r="LE79" s="57"/>
      <c r="LF79" s="57"/>
      <c r="LG79" s="57"/>
      <c r="LH79" s="57"/>
      <c r="LI79" s="57"/>
      <c r="LJ79" s="57"/>
      <c r="LK79" s="57"/>
      <c r="LL79" s="57"/>
      <c r="LM79" s="57"/>
      <c r="LN79" s="57"/>
      <c r="LO79" s="57"/>
      <c r="LP79" s="57"/>
      <c r="LQ79" s="57"/>
      <c r="LR79" s="57"/>
      <c r="LS79" s="57"/>
      <c r="LT79" s="57"/>
      <c r="LU79" s="57"/>
      <c r="LV79" s="57"/>
      <c r="LW79" s="57"/>
      <c r="LX79" s="57"/>
      <c r="LY79" s="57"/>
      <c r="LZ79" s="57"/>
      <c r="MA79" s="57"/>
      <c r="MB79" s="57"/>
      <c r="MC79" s="57"/>
      <c r="MD79" s="57"/>
      <c r="ME79" s="57"/>
      <c r="MF79" s="57"/>
      <c r="MG79" s="57"/>
      <c r="MH79" s="57"/>
      <c r="MI79" s="57"/>
      <c r="MJ79" s="57"/>
      <c r="MK79" s="57"/>
      <c r="ML79" s="57"/>
      <c r="MM79" s="57"/>
      <c r="MN79" s="57"/>
      <c r="MO79" s="57"/>
      <c r="MP79" s="57"/>
      <c r="MQ79" s="57"/>
      <c r="MR79" s="57"/>
      <c r="MS79" s="57"/>
      <c r="MT79" s="57"/>
      <c r="MU79" s="57"/>
      <c r="MV79" s="57"/>
      <c r="MW79" s="57"/>
      <c r="MX79" s="57"/>
      <c r="MY79" s="57"/>
      <c r="MZ79" s="57"/>
      <c r="NA79" s="57"/>
      <c r="NB79" s="57"/>
      <c r="NC79" s="57"/>
      <c r="ND79" s="57"/>
      <c r="NE79" s="57"/>
      <c r="NF79" s="57"/>
      <c r="NG79" s="57"/>
      <c r="NH79" s="57"/>
      <c r="NI79" s="57"/>
      <c r="NJ79" s="57"/>
      <c r="NK79" s="57"/>
      <c r="NL79" s="57"/>
      <c r="NM79" s="57"/>
      <c r="NN79" s="55"/>
      <c r="NO79" s="57"/>
      <c r="NP79" s="57"/>
      <c r="NQ79" s="57"/>
      <c r="NR79" s="57"/>
      <c r="NS79" s="57"/>
      <c r="NT79" s="57"/>
      <c r="NU79" s="57"/>
      <c r="NV79" s="57"/>
      <c r="NW79" s="55"/>
      <c r="NX79" s="57"/>
      <c r="NY79" s="57"/>
      <c r="NZ79" s="57"/>
      <c r="OA79" s="57"/>
      <c r="OB79" s="57"/>
      <c r="OC79" s="57"/>
      <c r="OD79" s="57"/>
      <c r="OE79" s="57"/>
      <c r="OF79" s="57"/>
      <c r="OG79" s="57"/>
      <c r="OH79" s="57"/>
      <c r="OI79" s="57"/>
      <c r="OJ79" s="57"/>
      <c r="OK79" s="57"/>
      <c r="OL79" s="57"/>
      <c r="OM79" s="57"/>
      <c r="ON79" s="57"/>
      <c r="OO79" s="57"/>
      <c r="OP79" s="57"/>
      <c r="OQ79" s="57"/>
      <c r="OR79" s="57"/>
      <c r="OS79" s="57"/>
      <c r="OT79" s="57"/>
      <c r="OU79" s="57"/>
      <c r="OV79" s="57"/>
      <c r="OW79" s="57"/>
      <c r="OX79" s="57"/>
      <c r="OY79" s="57"/>
      <c r="OZ79" s="57"/>
      <c r="PA79" s="57"/>
      <c r="PB79" s="57"/>
      <c r="PC79" s="57"/>
      <c r="PD79" s="57"/>
      <c r="PE79" s="57"/>
      <c r="PF79" s="57"/>
      <c r="PG79" s="57"/>
      <c r="PH79" s="57"/>
      <c r="PI79" s="57"/>
      <c r="PJ79" s="57"/>
      <c r="PK79" s="57"/>
      <c r="PL79" s="57"/>
      <c r="PM79" s="57"/>
      <c r="PN79" s="57"/>
      <c r="PO79" s="57"/>
    </row>
    <row r="80" spans="1:431">
      <c r="A80" s="53" t="s">
        <v>75</v>
      </c>
      <c r="B80" s="56">
        <f t="shared" si="131"/>
        <v>0</v>
      </c>
      <c r="C80" s="56">
        <f t="shared" si="132"/>
        <v>0</v>
      </c>
      <c r="D80" s="56">
        <f t="shared" si="133"/>
        <v>0</v>
      </c>
      <c r="E80" s="56">
        <f t="shared" si="134"/>
        <v>0</v>
      </c>
      <c r="F80" s="56">
        <f t="shared" si="135"/>
        <v>0</v>
      </c>
      <c r="G80" s="56">
        <f t="shared" si="136"/>
        <v>0</v>
      </c>
      <c r="H80" s="56">
        <f t="shared" si="137"/>
        <v>0</v>
      </c>
      <c r="I80" s="56">
        <f t="shared" si="138"/>
        <v>0</v>
      </c>
      <c r="J80" s="56">
        <f t="shared" si="139"/>
        <v>0</v>
      </c>
      <c r="K80" s="56">
        <f t="shared" si="140"/>
        <v>0</v>
      </c>
      <c r="L80" s="56">
        <f t="shared" si="141"/>
        <v>0</v>
      </c>
      <c r="M80" s="56">
        <f t="shared" si="142"/>
        <v>0</v>
      </c>
      <c r="N80" s="56">
        <f t="shared" si="143"/>
        <v>0</v>
      </c>
      <c r="O80" s="56">
        <f t="shared" si="144"/>
        <v>0</v>
      </c>
      <c r="P80" s="56">
        <f t="shared" si="145"/>
        <v>0</v>
      </c>
      <c r="Q80" s="56">
        <f t="shared" si="146"/>
        <v>0</v>
      </c>
      <c r="R80" s="56">
        <f t="shared" si="147"/>
        <v>0</v>
      </c>
      <c r="S80" s="56">
        <f t="shared" si="148"/>
        <v>0</v>
      </c>
      <c r="T80" s="56">
        <f t="shared" si="149"/>
        <v>0</v>
      </c>
      <c r="U80" s="56">
        <f t="shared" si="150"/>
        <v>0</v>
      </c>
      <c r="V80" s="56">
        <f t="shared" si="151"/>
        <v>0</v>
      </c>
      <c r="W80" s="56">
        <f t="shared" si="152"/>
        <v>0</v>
      </c>
      <c r="X80" s="56">
        <f t="shared" si="153"/>
        <v>0</v>
      </c>
      <c r="Y80" s="56">
        <f t="shared" si="154"/>
        <v>0</v>
      </c>
      <c r="Z80" s="56">
        <f t="shared" si="155"/>
        <v>0</v>
      </c>
      <c r="AA80" s="56">
        <f t="shared" si="156"/>
        <v>0</v>
      </c>
      <c r="AB80" s="56">
        <f t="shared" si="157"/>
        <v>0</v>
      </c>
      <c r="AC80" s="56">
        <f t="shared" si="158"/>
        <v>0</v>
      </c>
      <c r="AD80" s="56">
        <f t="shared" si="159"/>
        <v>0</v>
      </c>
      <c r="AE80" s="56">
        <f t="shared" si="160"/>
        <v>0</v>
      </c>
      <c r="AF80" s="56">
        <f t="shared" si="161"/>
        <v>0</v>
      </c>
      <c r="AG80" s="56"/>
      <c r="AH80" s="53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  <c r="GL80" s="57"/>
      <c r="GM80" s="57"/>
      <c r="GN80" s="57"/>
      <c r="GO80" s="57"/>
      <c r="GP80" s="57"/>
      <c r="GQ80" s="57"/>
      <c r="GR80" s="57"/>
      <c r="GS80" s="57"/>
      <c r="GT80" s="57"/>
      <c r="GU80" s="57"/>
      <c r="GV80" s="57"/>
      <c r="GW80" s="57"/>
      <c r="GX80" s="57"/>
      <c r="GY80" s="57"/>
      <c r="GZ80" s="57"/>
      <c r="HA80" s="57"/>
      <c r="HB80" s="57"/>
      <c r="HC80" s="57"/>
      <c r="HD80" s="57"/>
      <c r="HE80" s="57"/>
      <c r="HF80" s="57"/>
      <c r="HG80" s="57"/>
      <c r="HH80" s="57"/>
      <c r="HI80" s="57"/>
      <c r="HJ80" s="57"/>
      <c r="HK80" s="57"/>
      <c r="HL80" s="57"/>
      <c r="HM80" s="57"/>
      <c r="HN80" s="57"/>
      <c r="HO80" s="57"/>
      <c r="HP80" s="57"/>
      <c r="HQ80" s="57"/>
      <c r="HR80" s="57"/>
      <c r="HS80" s="57"/>
      <c r="HT80" s="57"/>
      <c r="HU80" s="57"/>
      <c r="HV80" s="57"/>
      <c r="HW80" s="57"/>
      <c r="HX80" s="57"/>
      <c r="HY80" s="57"/>
      <c r="HZ80" s="57"/>
      <c r="IA80" s="57"/>
      <c r="IB80" s="57"/>
      <c r="IC80" s="57"/>
      <c r="ID80" s="57"/>
      <c r="IE80" s="57"/>
      <c r="IF80" s="57"/>
      <c r="IG80" s="57"/>
      <c r="IH80" s="57"/>
      <c r="II80" s="57"/>
      <c r="IJ80" s="57"/>
      <c r="IK80" s="57"/>
      <c r="IL80" s="57"/>
      <c r="IM80" s="57"/>
      <c r="IN80" s="57"/>
      <c r="IO80" s="57"/>
      <c r="IP80" s="57"/>
      <c r="IQ80" s="57"/>
      <c r="IR80" s="57"/>
      <c r="IS80" s="57"/>
      <c r="IT80" s="57"/>
      <c r="IU80" s="57"/>
      <c r="IV80" s="57"/>
      <c r="IW80" s="57"/>
      <c r="IX80" s="57"/>
      <c r="IY80" s="57"/>
      <c r="IZ80" s="57"/>
      <c r="JA80" s="57"/>
      <c r="JB80" s="57"/>
      <c r="JC80" s="57"/>
      <c r="JD80" s="57"/>
      <c r="JE80" s="57"/>
      <c r="JF80" s="57"/>
      <c r="JG80" s="57"/>
      <c r="JH80" s="57"/>
      <c r="JI80" s="57"/>
      <c r="JJ80" s="57"/>
      <c r="JK80" s="57"/>
      <c r="JL80" s="57"/>
      <c r="JM80" s="57"/>
      <c r="JN80" s="57"/>
      <c r="JO80" s="57"/>
      <c r="JP80" s="57"/>
      <c r="JQ80" s="57"/>
      <c r="JR80" s="57"/>
      <c r="JS80" s="57"/>
      <c r="JT80" s="57"/>
      <c r="JU80" s="57"/>
      <c r="JV80" s="57"/>
      <c r="JW80" s="57"/>
      <c r="JX80" s="57"/>
      <c r="JY80" s="57"/>
      <c r="JZ80" s="57"/>
      <c r="KA80" s="57"/>
      <c r="KB80" s="57"/>
      <c r="KC80" s="57"/>
      <c r="KD80" s="57"/>
      <c r="KE80" s="57"/>
      <c r="KF80" s="57"/>
      <c r="KG80" s="57"/>
      <c r="KH80" s="57"/>
      <c r="KI80" s="57"/>
      <c r="KJ80" s="57"/>
      <c r="KK80" s="57"/>
      <c r="KL80" s="57"/>
      <c r="KM80" s="57"/>
      <c r="KN80" s="57"/>
      <c r="KO80" s="57"/>
      <c r="KP80" s="57"/>
      <c r="KQ80" s="57"/>
      <c r="KR80" s="57"/>
      <c r="KS80" s="57"/>
      <c r="KT80" s="57"/>
      <c r="KU80" s="57"/>
      <c r="KV80" s="57"/>
      <c r="KW80" s="57"/>
      <c r="KX80" s="57"/>
      <c r="KY80" s="57"/>
      <c r="KZ80" s="57"/>
      <c r="LA80" s="57"/>
      <c r="LB80" s="57"/>
      <c r="LC80" s="57"/>
      <c r="LD80" s="57"/>
      <c r="LE80" s="57"/>
      <c r="LF80" s="57"/>
      <c r="LG80" s="57"/>
      <c r="LH80" s="57"/>
      <c r="LI80" s="57"/>
      <c r="LJ80" s="57"/>
      <c r="LK80" s="57"/>
      <c r="LL80" s="57"/>
      <c r="LM80" s="57"/>
      <c r="LN80" s="57"/>
      <c r="LO80" s="57"/>
      <c r="LP80" s="57"/>
      <c r="LQ80" s="57"/>
      <c r="LR80" s="57"/>
      <c r="LS80" s="57"/>
      <c r="LT80" s="57"/>
      <c r="LU80" s="57"/>
      <c r="LV80" s="57"/>
      <c r="LW80" s="57"/>
      <c r="LX80" s="57"/>
      <c r="LY80" s="57"/>
      <c r="LZ80" s="57"/>
      <c r="MA80" s="57"/>
      <c r="MB80" s="57"/>
      <c r="MC80" s="57"/>
      <c r="MD80" s="57"/>
      <c r="ME80" s="57"/>
      <c r="MF80" s="57"/>
      <c r="MG80" s="57"/>
      <c r="MH80" s="57"/>
      <c r="MI80" s="57"/>
      <c r="MJ80" s="57"/>
      <c r="MK80" s="57"/>
      <c r="ML80" s="57"/>
      <c r="MM80" s="57"/>
      <c r="MN80" s="57"/>
      <c r="MO80" s="57"/>
      <c r="MP80" s="57"/>
      <c r="MQ80" s="57"/>
      <c r="MR80" s="57"/>
      <c r="MS80" s="57"/>
      <c r="MT80" s="57"/>
      <c r="MU80" s="57"/>
      <c r="MV80" s="57"/>
      <c r="MW80" s="57"/>
      <c r="MX80" s="57"/>
      <c r="MY80" s="57"/>
      <c r="MZ80" s="57"/>
      <c r="NA80" s="57"/>
      <c r="NB80" s="57"/>
      <c r="NC80" s="57"/>
      <c r="ND80" s="57"/>
      <c r="NE80" s="57"/>
      <c r="NF80" s="57"/>
      <c r="NG80" s="57"/>
      <c r="NH80" s="57"/>
      <c r="NI80" s="57"/>
      <c r="NJ80" s="57"/>
      <c r="NK80" s="57"/>
      <c r="NL80" s="57"/>
      <c r="NM80" s="57"/>
      <c r="NN80" s="55"/>
      <c r="NO80" s="57"/>
      <c r="NP80" s="57"/>
      <c r="NQ80" s="57"/>
      <c r="NR80" s="57"/>
      <c r="NS80" s="57"/>
      <c r="NT80" s="57"/>
      <c r="NU80" s="57"/>
      <c r="NV80" s="57"/>
      <c r="NW80" s="55"/>
      <c r="NX80" s="57"/>
      <c r="NY80" s="57"/>
      <c r="NZ80" s="57"/>
      <c r="OA80" s="57"/>
      <c r="OB80" s="57"/>
      <c r="OC80" s="57"/>
      <c r="OD80" s="57"/>
      <c r="OE80" s="57"/>
      <c r="OF80" s="57"/>
      <c r="OG80" s="57"/>
      <c r="OH80" s="57"/>
      <c r="OI80" s="57"/>
      <c r="OJ80" s="57"/>
      <c r="OK80" s="57"/>
      <c r="OL80" s="57"/>
      <c r="OM80" s="57"/>
      <c r="ON80" s="57"/>
      <c r="OO80" s="57"/>
      <c r="OP80" s="57"/>
      <c r="OQ80" s="57"/>
      <c r="OR80" s="57"/>
      <c r="OS80" s="57"/>
      <c r="OT80" s="57"/>
      <c r="OU80" s="57"/>
      <c r="OV80" s="57"/>
      <c r="OW80" s="57"/>
      <c r="OX80" s="57"/>
      <c r="OY80" s="57"/>
      <c r="OZ80" s="57"/>
      <c r="PA80" s="57"/>
      <c r="PB80" s="57"/>
      <c r="PC80" s="57"/>
      <c r="PD80" s="57"/>
      <c r="PE80" s="57"/>
      <c r="PF80" s="57"/>
      <c r="PG80" s="57"/>
      <c r="PH80" s="57"/>
      <c r="PI80" s="57"/>
      <c r="PJ80" s="57"/>
      <c r="PK80" s="57"/>
      <c r="PL80" s="57"/>
      <c r="PM80" s="57"/>
      <c r="PN80" s="57"/>
      <c r="PO80" s="57"/>
    </row>
    <row r="81" spans="1:431">
      <c r="A81" s="53" t="s">
        <v>76</v>
      </c>
      <c r="B81" s="56">
        <f t="shared" si="131"/>
        <v>0</v>
      </c>
      <c r="C81" s="56">
        <f t="shared" si="132"/>
        <v>0</v>
      </c>
      <c r="D81" s="56">
        <f t="shared" si="133"/>
        <v>0</v>
      </c>
      <c r="E81" s="56">
        <f t="shared" si="134"/>
        <v>0</v>
      </c>
      <c r="F81" s="56">
        <f t="shared" si="135"/>
        <v>0</v>
      </c>
      <c r="G81" s="56">
        <f t="shared" si="136"/>
        <v>0</v>
      </c>
      <c r="H81" s="56">
        <f t="shared" si="137"/>
        <v>0</v>
      </c>
      <c r="I81" s="56">
        <f t="shared" si="138"/>
        <v>0</v>
      </c>
      <c r="J81" s="56">
        <f t="shared" si="139"/>
        <v>0</v>
      </c>
      <c r="K81" s="56">
        <f t="shared" si="140"/>
        <v>0</v>
      </c>
      <c r="L81" s="56">
        <f t="shared" si="141"/>
        <v>0</v>
      </c>
      <c r="M81" s="56">
        <f t="shared" si="142"/>
        <v>0</v>
      </c>
      <c r="N81" s="56">
        <f t="shared" si="143"/>
        <v>0</v>
      </c>
      <c r="O81" s="56">
        <f t="shared" si="144"/>
        <v>0</v>
      </c>
      <c r="P81" s="56">
        <f t="shared" si="145"/>
        <v>0</v>
      </c>
      <c r="Q81" s="56">
        <f t="shared" si="146"/>
        <v>0</v>
      </c>
      <c r="R81" s="56">
        <f t="shared" si="147"/>
        <v>0</v>
      </c>
      <c r="S81" s="56">
        <f t="shared" si="148"/>
        <v>0</v>
      </c>
      <c r="T81" s="56">
        <f t="shared" si="149"/>
        <v>0</v>
      </c>
      <c r="U81" s="56">
        <f t="shared" si="150"/>
        <v>0</v>
      </c>
      <c r="V81" s="56">
        <f t="shared" si="151"/>
        <v>0</v>
      </c>
      <c r="W81" s="56">
        <f t="shared" si="152"/>
        <v>0</v>
      </c>
      <c r="X81" s="56">
        <f t="shared" si="153"/>
        <v>0</v>
      </c>
      <c r="Y81" s="56">
        <f t="shared" si="154"/>
        <v>0</v>
      </c>
      <c r="Z81" s="56">
        <f t="shared" si="155"/>
        <v>0</v>
      </c>
      <c r="AA81" s="56">
        <f t="shared" si="156"/>
        <v>0</v>
      </c>
      <c r="AB81" s="56">
        <f t="shared" si="157"/>
        <v>0</v>
      </c>
      <c r="AC81" s="56">
        <f t="shared" si="158"/>
        <v>0</v>
      </c>
      <c r="AD81" s="56">
        <f t="shared" si="159"/>
        <v>0</v>
      </c>
      <c r="AE81" s="56">
        <f t="shared" si="160"/>
        <v>0</v>
      </c>
      <c r="AF81" s="56">
        <f t="shared" si="161"/>
        <v>0</v>
      </c>
      <c r="AG81" s="56"/>
      <c r="AH81" s="53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  <c r="JA81" s="57"/>
      <c r="JB81" s="57"/>
      <c r="JC81" s="57"/>
      <c r="JD81" s="57"/>
      <c r="JE81" s="57"/>
      <c r="JF81" s="57"/>
      <c r="JG81" s="57"/>
      <c r="JH81" s="57"/>
      <c r="JI81" s="57"/>
      <c r="JJ81" s="57"/>
      <c r="JK81" s="57"/>
      <c r="JL81" s="57"/>
      <c r="JM81" s="57"/>
      <c r="JN81" s="57"/>
      <c r="JO81" s="57"/>
      <c r="JP81" s="57"/>
      <c r="JQ81" s="57"/>
      <c r="JR81" s="57"/>
      <c r="JS81" s="57"/>
      <c r="JT81" s="57"/>
      <c r="JU81" s="57"/>
      <c r="JV81" s="57"/>
      <c r="JW81" s="57"/>
      <c r="JX81" s="57"/>
      <c r="JY81" s="57"/>
      <c r="JZ81" s="57"/>
      <c r="KA81" s="57"/>
      <c r="KB81" s="57"/>
      <c r="KC81" s="57"/>
      <c r="KD81" s="57"/>
      <c r="KE81" s="57"/>
      <c r="KF81" s="57"/>
      <c r="KG81" s="57"/>
      <c r="KH81" s="57"/>
      <c r="KI81" s="57"/>
      <c r="KJ81" s="57"/>
      <c r="KK81" s="57"/>
      <c r="KL81" s="57"/>
      <c r="KM81" s="57"/>
      <c r="KN81" s="57"/>
      <c r="KO81" s="57"/>
      <c r="KP81" s="57"/>
      <c r="KQ81" s="57"/>
      <c r="KR81" s="57"/>
      <c r="KS81" s="57"/>
      <c r="KT81" s="57"/>
      <c r="KU81" s="57"/>
      <c r="KV81" s="57"/>
      <c r="KW81" s="57"/>
      <c r="KX81" s="57"/>
      <c r="KY81" s="57"/>
      <c r="KZ81" s="57"/>
      <c r="LA81" s="57"/>
      <c r="LB81" s="57"/>
      <c r="LC81" s="57"/>
      <c r="LD81" s="57"/>
      <c r="LE81" s="57"/>
      <c r="LF81" s="57"/>
      <c r="LG81" s="57"/>
      <c r="LH81" s="57"/>
      <c r="LI81" s="57"/>
      <c r="LJ81" s="57"/>
      <c r="LK81" s="57"/>
      <c r="LL81" s="57"/>
      <c r="LM81" s="57"/>
      <c r="LN81" s="57"/>
      <c r="LO81" s="57"/>
      <c r="LP81" s="57"/>
      <c r="LQ81" s="57"/>
      <c r="LR81" s="57"/>
      <c r="LS81" s="57"/>
      <c r="LT81" s="57"/>
      <c r="LU81" s="57"/>
      <c r="LV81" s="57"/>
      <c r="LW81" s="57"/>
      <c r="LX81" s="57"/>
      <c r="LY81" s="57"/>
      <c r="LZ81" s="57"/>
      <c r="MA81" s="57"/>
      <c r="MB81" s="57"/>
      <c r="MC81" s="57"/>
      <c r="MD81" s="57"/>
      <c r="ME81" s="57"/>
      <c r="MF81" s="57"/>
      <c r="MG81" s="57"/>
      <c r="MH81" s="57"/>
      <c r="MI81" s="57"/>
      <c r="MJ81" s="57"/>
      <c r="MK81" s="57"/>
      <c r="ML81" s="57"/>
      <c r="MM81" s="57"/>
      <c r="MN81" s="57"/>
      <c r="MO81" s="57"/>
      <c r="MP81" s="57"/>
      <c r="MQ81" s="57"/>
      <c r="MR81" s="57"/>
      <c r="MS81" s="57"/>
      <c r="MT81" s="57"/>
      <c r="MU81" s="57"/>
      <c r="MV81" s="57"/>
      <c r="MW81" s="57"/>
      <c r="MX81" s="57"/>
      <c r="MY81" s="57"/>
      <c r="MZ81" s="57"/>
      <c r="NA81" s="57"/>
      <c r="NB81" s="57"/>
      <c r="NC81" s="57"/>
      <c r="ND81" s="57"/>
      <c r="NE81" s="57"/>
      <c r="NF81" s="57"/>
      <c r="NG81" s="57"/>
      <c r="NH81" s="57"/>
      <c r="NI81" s="57"/>
      <c r="NJ81" s="57"/>
      <c r="NK81" s="57"/>
      <c r="NL81" s="57"/>
      <c r="NM81" s="57"/>
      <c r="NN81" s="55"/>
      <c r="NO81" s="57"/>
      <c r="NP81" s="57"/>
      <c r="NQ81" s="57"/>
      <c r="NR81" s="57"/>
      <c r="NS81" s="57"/>
      <c r="NT81" s="57"/>
      <c r="NU81" s="57"/>
      <c r="NV81" s="57"/>
      <c r="NW81" s="55"/>
      <c r="NX81" s="57"/>
      <c r="NY81" s="57"/>
      <c r="NZ81" s="57"/>
      <c r="OA81" s="57"/>
      <c r="OB81" s="57"/>
      <c r="OC81" s="57"/>
      <c r="OD81" s="57"/>
      <c r="OE81" s="57"/>
      <c r="OF81" s="57"/>
      <c r="OG81" s="57"/>
      <c r="OH81" s="57"/>
      <c r="OI81" s="57"/>
      <c r="OJ81" s="57"/>
      <c r="OK81" s="57"/>
      <c r="OL81" s="57"/>
      <c r="OM81" s="57"/>
      <c r="ON81" s="57"/>
      <c r="OO81" s="57"/>
      <c r="OP81" s="57"/>
      <c r="OQ81" s="57"/>
      <c r="OR81" s="57"/>
      <c r="OS81" s="57"/>
      <c r="OT81" s="57"/>
      <c r="OU81" s="57"/>
      <c r="OV81" s="57"/>
      <c r="OW81" s="57"/>
      <c r="OX81" s="57"/>
      <c r="OY81" s="57"/>
      <c r="OZ81" s="57"/>
      <c r="PA81" s="57"/>
      <c r="PB81" s="57"/>
      <c r="PC81" s="57"/>
      <c r="PD81" s="57"/>
      <c r="PE81" s="57"/>
      <c r="PF81" s="57"/>
      <c r="PG81" s="57"/>
      <c r="PH81" s="57"/>
      <c r="PI81" s="57"/>
      <c r="PJ81" s="57"/>
      <c r="PK81" s="57"/>
      <c r="PL81" s="57"/>
      <c r="PM81" s="57"/>
      <c r="PN81" s="57"/>
      <c r="PO81" s="57"/>
    </row>
    <row r="82" spans="1:431">
      <c r="A82" s="53" t="s">
        <v>77</v>
      </c>
      <c r="B82" s="56">
        <f t="shared" si="131"/>
        <v>0</v>
      </c>
      <c r="C82" s="56">
        <f t="shared" si="132"/>
        <v>0</v>
      </c>
      <c r="D82" s="56">
        <f t="shared" si="133"/>
        <v>0</v>
      </c>
      <c r="E82" s="56">
        <f t="shared" si="134"/>
        <v>0</v>
      </c>
      <c r="F82" s="56">
        <f t="shared" si="135"/>
        <v>0</v>
      </c>
      <c r="G82" s="56">
        <f t="shared" si="136"/>
        <v>0</v>
      </c>
      <c r="H82" s="56">
        <f t="shared" si="137"/>
        <v>0</v>
      </c>
      <c r="I82" s="56">
        <f t="shared" si="138"/>
        <v>0</v>
      </c>
      <c r="J82" s="56">
        <f t="shared" si="139"/>
        <v>0</v>
      </c>
      <c r="K82" s="56">
        <f t="shared" si="140"/>
        <v>0</v>
      </c>
      <c r="L82" s="56">
        <f t="shared" si="141"/>
        <v>0</v>
      </c>
      <c r="M82" s="56">
        <f t="shared" si="142"/>
        <v>0</v>
      </c>
      <c r="N82" s="56">
        <f t="shared" si="143"/>
        <v>2.1999999999999999E-2</v>
      </c>
      <c r="O82" s="56">
        <f t="shared" si="144"/>
        <v>0</v>
      </c>
      <c r="P82" s="56">
        <f t="shared" si="145"/>
        <v>0</v>
      </c>
      <c r="Q82" s="56">
        <f t="shared" si="146"/>
        <v>0</v>
      </c>
      <c r="R82" s="56">
        <f t="shared" si="147"/>
        <v>8.9999999999999993E-3</v>
      </c>
      <c r="S82" s="56">
        <f t="shared" si="148"/>
        <v>1.819</v>
      </c>
      <c r="T82" s="56">
        <f t="shared" si="149"/>
        <v>1.7999999999999999E-2</v>
      </c>
      <c r="U82" s="56">
        <f t="shared" si="150"/>
        <v>2.04</v>
      </c>
      <c r="V82" s="56">
        <f t="shared" si="151"/>
        <v>6.0460000000000003</v>
      </c>
      <c r="W82" s="56">
        <f t="shared" si="152"/>
        <v>20.050999999999998</v>
      </c>
      <c r="X82" s="56">
        <f t="shared" si="153"/>
        <v>20.259</v>
      </c>
      <c r="Y82" s="56">
        <f t="shared" si="154"/>
        <v>38.476999999999997</v>
      </c>
      <c r="Z82" s="56">
        <f t="shared" si="155"/>
        <v>36.657822155499993</v>
      </c>
      <c r="AA82" s="56">
        <f t="shared" si="156"/>
        <v>32.261189062199996</v>
      </c>
      <c r="AB82" s="56">
        <f t="shared" si="157"/>
        <v>59.617902535799992</v>
      </c>
      <c r="AC82" s="56">
        <f t="shared" si="158"/>
        <v>33.307355688599998</v>
      </c>
      <c r="AD82" s="56">
        <f t="shared" si="159"/>
        <v>30.529642199699996</v>
      </c>
      <c r="AE82" s="56">
        <f t="shared" si="160"/>
        <v>8.6083875233999994</v>
      </c>
      <c r="AF82" s="56">
        <f t="shared" si="161"/>
        <v>26.051797711799999</v>
      </c>
      <c r="AG82" s="56"/>
      <c r="AH82" s="53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>
        <v>22</v>
      </c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>
        <v>1</v>
      </c>
      <c r="HV82" s="57">
        <v>4</v>
      </c>
      <c r="HW82" s="57"/>
      <c r="HX82" s="57"/>
      <c r="HY82" s="57">
        <v>4</v>
      </c>
      <c r="HZ82" s="57"/>
      <c r="IA82" s="57"/>
      <c r="IB82" s="57"/>
      <c r="IC82" s="57"/>
      <c r="ID82" s="57"/>
      <c r="IE82" s="57"/>
      <c r="IF82" s="57"/>
      <c r="IG82" s="57"/>
      <c r="IH82" s="57"/>
      <c r="II82" s="57">
        <v>1819</v>
      </c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  <c r="IU82" s="57"/>
      <c r="IV82" s="57">
        <v>18</v>
      </c>
      <c r="IW82" s="57"/>
      <c r="IX82" s="57"/>
      <c r="IY82" s="57"/>
      <c r="IZ82" s="57"/>
      <c r="JA82" s="57"/>
      <c r="JB82" s="57"/>
      <c r="JC82" s="57"/>
      <c r="JD82" s="57"/>
      <c r="JE82" s="57"/>
      <c r="JF82" s="57"/>
      <c r="JG82" s="57">
        <v>37</v>
      </c>
      <c r="JH82" s="57">
        <v>2003</v>
      </c>
      <c r="JI82" s="57"/>
      <c r="JJ82" s="57"/>
      <c r="JK82" s="57"/>
      <c r="JL82" s="57"/>
      <c r="JM82" s="57"/>
      <c r="JN82" s="57"/>
      <c r="JO82" s="57"/>
      <c r="JP82" s="57"/>
      <c r="JQ82" s="57">
        <v>2021</v>
      </c>
      <c r="JR82" s="57">
        <v>60</v>
      </c>
      <c r="JS82" s="57">
        <v>37</v>
      </c>
      <c r="JT82" s="57">
        <v>1907</v>
      </c>
      <c r="JU82" s="57">
        <v>2021</v>
      </c>
      <c r="JV82" s="57"/>
      <c r="JW82" s="57"/>
      <c r="JX82" s="57"/>
      <c r="JY82" s="57"/>
      <c r="JZ82" s="57"/>
      <c r="KA82" s="57"/>
      <c r="KB82" s="57"/>
      <c r="KC82" s="57">
        <v>1955</v>
      </c>
      <c r="KD82" s="57">
        <v>4172</v>
      </c>
      <c r="KE82" s="57">
        <v>28</v>
      </c>
      <c r="KF82" s="57">
        <v>4054</v>
      </c>
      <c r="KG82" s="57">
        <v>3948</v>
      </c>
      <c r="KH82" s="57"/>
      <c r="KI82" s="57">
        <v>1941</v>
      </c>
      <c r="KJ82" s="57"/>
      <c r="KK82" s="57">
        <v>1989</v>
      </c>
      <c r="KL82" s="57">
        <v>1964</v>
      </c>
      <c r="KM82" s="57"/>
      <c r="KN82" s="57">
        <v>4103</v>
      </c>
      <c r="KO82" s="57">
        <v>1956</v>
      </c>
      <c r="KP82" s="57">
        <v>2033</v>
      </c>
      <c r="KQ82" s="57">
        <v>7</v>
      </c>
      <c r="KR82" s="57"/>
      <c r="KS82" s="57">
        <v>4076</v>
      </c>
      <c r="KT82" s="57">
        <v>1965</v>
      </c>
      <c r="KU82" s="57">
        <v>1844</v>
      </c>
      <c r="KV82" s="57">
        <v>3995</v>
      </c>
      <c r="KW82" s="57">
        <v>85</v>
      </c>
      <c r="KX82" s="57">
        <v>195</v>
      </c>
      <c r="KY82" s="57">
        <v>4051</v>
      </c>
      <c r="KZ82" s="57">
        <v>54</v>
      </c>
      <c r="LA82" s="57">
        <v>18</v>
      </c>
      <c r="LB82" s="57">
        <v>4021</v>
      </c>
      <c r="LC82" s="57">
        <v>4169</v>
      </c>
      <c r="LD82" s="57">
        <v>2041</v>
      </c>
      <c r="LE82" s="57">
        <v>4227</v>
      </c>
      <c r="LF82" s="57">
        <v>4152</v>
      </c>
      <c r="LG82" s="57">
        <v>2673</v>
      </c>
      <c r="LH82" s="57">
        <v>4174</v>
      </c>
      <c r="LI82" s="57">
        <v>6215</v>
      </c>
      <c r="LJ82" s="57">
        <v>2682</v>
      </c>
      <c r="LK82" s="57">
        <v>4039</v>
      </c>
      <c r="LL82" s="57">
        <v>2110</v>
      </c>
      <c r="LM82" s="57">
        <v>11</v>
      </c>
      <c r="LN82" s="57">
        <v>1940.7654902999998</v>
      </c>
      <c r="LO82" s="57">
        <v>40.454813699999995</v>
      </c>
      <c r="LP82" s="57">
        <v>6442.2729209999989</v>
      </c>
      <c r="LQ82" s="57">
        <v>2098.1755011</v>
      </c>
      <c r="LR82" s="57">
        <v>2056.2141956999999</v>
      </c>
      <c r="LS82" s="57">
        <v>4219.4995331999999</v>
      </c>
      <c r="LT82" s="57">
        <v>4021.5979649999999</v>
      </c>
      <c r="LU82" s="57">
        <v>7403.6350877999994</v>
      </c>
      <c r="LV82" s="57">
        <v>2275.2066476999998</v>
      </c>
      <c r="LW82" s="57">
        <v>48.611915099999997</v>
      </c>
      <c r="LX82" s="57">
        <v>6417.2137175999987</v>
      </c>
      <c r="LY82" s="57">
        <v>2310.9582678000002</v>
      </c>
      <c r="LZ82" s="57">
        <v>6399.356279399999</v>
      </c>
      <c r="MA82" s="57">
        <v>4245.1466357999998</v>
      </c>
      <c r="MB82" s="57">
        <v>6566.9442951000001</v>
      </c>
      <c r="MC82" s="57">
        <v>18.004412999999996</v>
      </c>
      <c r="MD82" s="57">
        <v>36.008825999999992</v>
      </c>
      <c r="ME82" s="57">
        <v>56.658785399999992</v>
      </c>
      <c r="MF82" s="57">
        <v>2142.0474789</v>
      </c>
      <c r="MG82" s="57">
        <v>1956.4550502</v>
      </c>
      <c r="MH82" s="57">
        <v>2063.7833978999997</v>
      </c>
      <c r="MI82" s="57">
        <v>6509.4771482999995</v>
      </c>
      <c r="MJ82" s="57">
        <v>4332.0454862999995</v>
      </c>
      <c r="MK82" s="57">
        <v>2271.1280969999998</v>
      </c>
      <c r="ML82" s="57">
        <v>12501.676487999997</v>
      </c>
      <c r="MM82" s="57">
        <v>10207.069166699999</v>
      </c>
      <c r="MN82" s="57">
        <v>7227.5960210999992</v>
      </c>
      <c r="MO82" s="57">
        <v>3980.1510713999996</v>
      </c>
      <c r="MP82" s="57">
        <v>2048.4612750000001</v>
      </c>
      <c r="MQ82" s="57"/>
      <c r="MR82" s="57">
        <v>6346.8495320999991</v>
      </c>
      <c r="MS82" s="57">
        <v>4176.3624294000001</v>
      </c>
      <c r="MT82" s="57">
        <v>17.085820499999997</v>
      </c>
      <c r="MU82" s="57">
        <v>1942.1250071999998</v>
      </c>
      <c r="MV82" s="57">
        <v>5789.4108593999999</v>
      </c>
      <c r="MW82" s="57">
        <v>1995.2196537</v>
      </c>
      <c r="MX82" s="57">
        <v>6206.6723165999992</v>
      </c>
      <c r="MY82" s="57">
        <v>5877.1915587000003</v>
      </c>
      <c r="MZ82" s="57">
        <v>6254.0716895999994</v>
      </c>
      <c r="NA82" s="58">
        <v>2119.8910277999998</v>
      </c>
      <c r="NB82" s="58">
        <v>16.203971699999997</v>
      </c>
      <c r="NC82" s="57"/>
      <c r="ND82" s="57"/>
      <c r="NE82" s="58">
        <v>2187.9771039000002</v>
      </c>
      <c r="NF82" s="58">
        <v>918.59249999999986</v>
      </c>
      <c r="NG82" s="57"/>
      <c r="NH82" s="58">
        <v>4234.1235257999997</v>
      </c>
      <c r="NI82" s="58">
        <v>2099.7187364999995</v>
      </c>
      <c r="NJ82" s="58">
        <v>5258.9788061999998</v>
      </c>
      <c r="NK82" s="58">
        <v>6382.1602277999991</v>
      </c>
      <c r="NL82" s="58">
        <v>2073.8879153999997</v>
      </c>
      <c r="NM82" s="57"/>
      <c r="NN82" s="58">
        <v>4155.9696758999999</v>
      </c>
      <c r="NO82" s="57"/>
      <c r="NP82" s="58">
        <v>2120.9933387999999</v>
      </c>
      <c r="NQ82" s="58">
        <v>2093.0681267999998</v>
      </c>
      <c r="NR82" s="58">
        <v>2110.7418465000001</v>
      </c>
      <c r="NS82" s="57"/>
      <c r="NT82" s="57"/>
      <c r="NU82" s="57"/>
      <c r="NV82" s="58">
        <v>4318.7442668999993</v>
      </c>
      <c r="NW82" s="58">
        <v>4220.3813819999996</v>
      </c>
      <c r="NX82" s="57"/>
      <c r="NY82" s="58">
        <v>37.7725236</v>
      </c>
      <c r="NZ82" s="57"/>
      <c r="OA82" s="57"/>
      <c r="OB82" s="57"/>
      <c r="OC82" s="57">
        <v>31.489350899999998</v>
      </c>
      <c r="OD82" s="57"/>
      <c r="OE82" s="57">
        <v>36.853931099999997</v>
      </c>
      <c r="OF82" s="57">
        <v>4176.2521982999997</v>
      </c>
      <c r="OG82" s="57">
        <v>6837.9658262999983</v>
      </c>
      <c r="OH82" s="57">
        <v>4632.9396455999995</v>
      </c>
      <c r="OI82" s="57">
        <v>4270.8304821000002</v>
      </c>
      <c r="OJ82" s="57">
        <v>2214.0651308999995</v>
      </c>
      <c r="OK82" s="57">
        <v>2168.0987621999993</v>
      </c>
      <c r="OL82" s="57">
        <v>1668.9355976999998</v>
      </c>
      <c r="OM82" s="57"/>
      <c r="ON82" s="57"/>
      <c r="OO82" s="57">
        <v>45.856137599999997</v>
      </c>
      <c r="OP82" s="57"/>
      <c r="OQ82" s="57">
        <v>2057.9778932999998</v>
      </c>
      <c r="OR82" s="57"/>
      <c r="OS82" s="57"/>
      <c r="OT82" s="57"/>
      <c r="OU82" s="57"/>
      <c r="OV82" s="57"/>
      <c r="OW82" s="57"/>
      <c r="OX82" s="57"/>
      <c r="OY82" s="57"/>
      <c r="OZ82" s="57"/>
      <c r="PA82" s="57"/>
      <c r="PB82" s="57"/>
      <c r="PC82" s="57"/>
      <c r="PD82" s="57"/>
      <c r="PE82" s="57"/>
      <c r="PF82" s="57"/>
      <c r="PG82" s="57"/>
      <c r="PH82" s="57"/>
      <c r="PI82" s="57"/>
      <c r="PJ82" s="57"/>
      <c r="PK82" s="57"/>
      <c r="PL82" s="57"/>
      <c r="PM82" s="57"/>
      <c r="PN82" s="57"/>
      <c r="PO82" s="57"/>
    </row>
    <row r="83" spans="1:431">
      <c r="A83" s="53" t="s">
        <v>78</v>
      </c>
      <c r="B83" s="56">
        <f t="shared" si="131"/>
        <v>0</v>
      </c>
      <c r="C83" s="56">
        <f t="shared" si="132"/>
        <v>0</v>
      </c>
      <c r="D83" s="56">
        <f t="shared" si="133"/>
        <v>0</v>
      </c>
      <c r="E83" s="56">
        <f t="shared" si="134"/>
        <v>0</v>
      </c>
      <c r="F83" s="56">
        <f t="shared" si="135"/>
        <v>0</v>
      </c>
      <c r="G83" s="56">
        <f t="shared" si="136"/>
        <v>0</v>
      </c>
      <c r="H83" s="56">
        <f t="shared" si="137"/>
        <v>0</v>
      </c>
      <c r="I83" s="56">
        <f t="shared" si="138"/>
        <v>0</v>
      </c>
      <c r="J83" s="56">
        <f t="shared" si="139"/>
        <v>0</v>
      </c>
      <c r="K83" s="56">
        <f t="shared" si="140"/>
        <v>0</v>
      </c>
      <c r="L83" s="56">
        <f t="shared" si="141"/>
        <v>0</v>
      </c>
      <c r="M83" s="56">
        <f t="shared" si="142"/>
        <v>0</v>
      </c>
      <c r="N83" s="56">
        <f t="shared" si="143"/>
        <v>0</v>
      </c>
      <c r="O83" s="56">
        <f t="shared" si="144"/>
        <v>0</v>
      </c>
      <c r="P83" s="56">
        <f t="shared" si="145"/>
        <v>0</v>
      </c>
      <c r="Q83" s="56">
        <f t="shared" si="146"/>
        <v>0</v>
      </c>
      <c r="R83" s="56">
        <f t="shared" si="147"/>
        <v>0</v>
      </c>
      <c r="S83" s="56">
        <f t="shared" si="148"/>
        <v>0</v>
      </c>
      <c r="T83" s="56">
        <f t="shared" si="149"/>
        <v>0</v>
      </c>
      <c r="U83" s="56">
        <f t="shared" si="150"/>
        <v>0</v>
      </c>
      <c r="V83" s="56">
        <f t="shared" si="151"/>
        <v>0</v>
      </c>
      <c r="W83" s="56">
        <f t="shared" si="152"/>
        <v>0</v>
      </c>
      <c r="X83" s="56">
        <f t="shared" si="153"/>
        <v>0</v>
      </c>
      <c r="Y83" s="56">
        <f t="shared" si="154"/>
        <v>0</v>
      </c>
      <c r="Z83" s="56">
        <f t="shared" si="155"/>
        <v>0</v>
      </c>
      <c r="AA83" s="56">
        <f t="shared" si="156"/>
        <v>0</v>
      </c>
      <c r="AB83" s="56">
        <f t="shared" si="157"/>
        <v>0</v>
      </c>
      <c r="AC83" s="56">
        <f t="shared" si="158"/>
        <v>0</v>
      </c>
      <c r="AD83" s="56">
        <f t="shared" si="159"/>
        <v>0</v>
      </c>
      <c r="AE83" s="56">
        <f t="shared" si="160"/>
        <v>0</v>
      </c>
      <c r="AF83" s="56">
        <f t="shared" si="161"/>
        <v>0</v>
      </c>
      <c r="AG83" s="56"/>
      <c r="AH83" s="53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  <c r="JA83" s="57"/>
      <c r="JB83" s="57"/>
      <c r="JC83" s="57"/>
      <c r="JD83" s="57"/>
      <c r="JE83" s="57"/>
      <c r="JF83" s="57"/>
      <c r="JG83" s="57"/>
      <c r="JH83" s="57"/>
      <c r="JI83" s="57"/>
      <c r="JJ83" s="57"/>
      <c r="JK83" s="57"/>
      <c r="JL83" s="57"/>
      <c r="JM83" s="57"/>
      <c r="JN83" s="57"/>
      <c r="JO83" s="57"/>
      <c r="JP83" s="57"/>
      <c r="JQ83" s="57"/>
      <c r="JR83" s="57"/>
      <c r="JS83" s="57"/>
      <c r="JT83" s="57"/>
      <c r="JU83" s="57"/>
      <c r="JV83" s="57"/>
      <c r="JW83" s="57"/>
      <c r="JX83" s="57"/>
      <c r="JY83" s="57"/>
      <c r="JZ83" s="57"/>
      <c r="KA83" s="57"/>
      <c r="KB83" s="57"/>
      <c r="KC83" s="57"/>
      <c r="KD83" s="57"/>
      <c r="KE83" s="57"/>
      <c r="KF83" s="57"/>
      <c r="KG83" s="57"/>
      <c r="KH83" s="57"/>
      <c r="KI83" s="57"/>
      <c r="KJ83" s="57"/>
      <c r="KK83" s="57"/>
      <c r="KL83" s="57"/>
      <c r="KM83" s="57"/>
      <c r="KN83" s="57"/>
      <c r="KO83" s="57"/>
      <c r="KP83" s="57"/>
      <c r="KQ83" s="57"/>
      <c r="KR83" s="57"/>
      <c r="KS83" s="57"/>
      <c r="KT83" s="57"/>
      <c r="KU83" s="57"/>
      <c r="KV83" s="57"/>
      <c r="KW83" s="57"/>
      <c r="KX83" s="57"/>
      <c r="KY83" s="57"/>
      <c r="KZ83" s="57"/>
      <c r="LA83" s="57"/>
      <c r="LB83" s="57"/>
      <c r="LC83" s="57"/>
      <c r="LD83" s="57"/>
      <c r="LE83" s="57"/>
      <c r="LF83" s="57"/>
      <c r="LG83" s="57"/>
      <c r="LH83" s="57"/>
      <c r="LI83" s="57"/>
      <c r="LJ83" s="57"/>
      <c r="LK83" s="57"/>
      <c r="LL83" s="57"/>
      <c r="LM83" s="57"/>
      <c r="LN83" s="57"/>
      <c r="LO83" s="57"/>
      <c r="LP83" s="57"/>
      <c r="LQ83" s="57"/>
      <c r="LR83" s="57"/>
      <c r="LS83" s="57"/>
      <c r="LT83" s="57"/>
      <c r="LU83" s="57"/>
      <c r="LV83" s="57"/>
      <c r="LW83" s="57"/>
      <c r="LX83" s="57"/>
      <c r="LY83" s="57"/>
      <c r="LZ83" s="57"/>
      <c r="MA83" s="57"/>
      <c r="MB83" s="57"/>
      <c r="MC83" s="57"/>
      <c r="MD83" s="57"/>
      <c r="ME83" s="57"/>
      <c r="MF83" s="57"/>
      <c r="MG83" s="57"/>
      <c r="MH83" s="57"/>
      <c r="MI83" s="57"/>
      <c r="MJ83" s="57"/>
      <c r="MK83" s="57"/>
      <c r="ML83" s="57"/>
      <c r="MM83" s="57"/>
      <c r="MN83" s="57"/>
      <c r="MO83" s="57"/>
      <c r="MP83" s="57"/>
      <c r="MQ83" s="57"/>
      <c r="MR83" s="57"/>
      <c r="MS83" s="57"/>
      <c r="MT83" s="57"/>
      <c r="MU83" s="57"/>
      <c r="MV83" s="57"/>
      <c r="MW83" s="57"/>
      <c r="MX83" s="57"/>
      <c r="MY83" s="57"/>
      <c r="MZ83" s="57"/>
      <c r="NA83" s="57"/>
      <c r="NB83" s="57"/>
      <c r="NC83" s="57"/>
      <c r="ND83" s="57"/>
      <c r="NE83" s="57"/>
      <c r="NF83" s="57"/>
      <c r="NG83" s="57"/>
      <c r="NH83" s="57"/>
      <c r="NI83" s="57"/>
      <c r="NJ83" s="57"/>
      <c r="NK83" s="57"/>
      <c r="NL83" s="57"/>
      <c r="NM83" s="57"/>
      <c r="NN83" s="55"/>
      <c r="NO83" s="57"/>
      <c r="NP83" s="57"/>
      <c r="NQ83" s="57"/>
      <c r="NR83" s="57"/>
      <c r="NS83" s="57"/>
      <c r="NT83" s="57"/>
      <c r="NU83" s="57"/>
      <c r="NV83" s="57"/>
      <c r="NW83" s="55"/>
      <c r="NX83" s="57"/>
      <c r="NY83" s="57"/>
      <c r="NZ83" s="57"/>
      <c r="OA83" s="57"/>
      <c r="OB83" s="57"/>
      <c r="OC83" s="57"/>
      <c r="OD83" s="57"/>
      <c r="OE83" s="57"/>
      <c r="OF83" s="57"/>
      <c r="OG83" s="57"/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/>
      <c r="OS83" s="57"/>
      <c r="OT83" s="57"/>
      <c r="OU83" s="57"/>
      <c r="OV83" s="57"/>
      <c r="OW83" s="57"/>
      <c r="OX83" s="57"/>
      <c r="OY83" s="57"/>
      <c r="OZ83" s="57"/>
      <c r="PA83" s="57"/>
      <c r="PB83" s="57"/>
      <c r="PC83" s="57"/>
      <c r="PD83" s="57"/>
      <c r="PE83" s="57"/>
      <c r="PF83" s="57"/>
      <c r="PG83" s="57"/>
      <c r="PH83" s="57"/>
      <c r="PI83" s="57"/>
      <c r="PJ83" s="57"/>
      <c r="PK83" s="57"/>
      <c r="PL83" s="57"/>
      <c r="PM83" s="57"/>
      <c r="PN83" s="57"/>
      <c r="PO83" s="57"/>
    </row>
    <row r="84" spans="1:431">
      <c r="A84" s="53" t="s">
        <v>79</v>
      </c>
      <c r="B84" s="56">
        <f t="shared" si="131"/>
        <v>0</v>
      </c>
      <c r="C84" s="56">
        <f t="shared" si="132"/>
        <v>0</v>
      </c>
      <c r="D84" s="56">
        <f t="shared" si="133"/>
        <v>0</v>
      </c>
      <c r="E84" s="56">
        <f t="shared" si="134"/>
        <v>0</v>
      </c>
      <c r="F84" s="56">
        <f t="shared" si="135"/>
        <v>0</v>
      </c>
      <c r="G84" s="56">
        <f t="shared" si="136"/>
        <v>0</v>
      </c>
      <c r="H84" s="56">
        <f t="shared" si="137"/>
        <v>0</v>
      </c>
      <c r="I84" s="56">
        <f t="shared" si="138"/>
        <v>0</v>
      </c>
      <c r="J84" s="56">
        <f t="shared" si="139"/>
        <v>0</v>
      </c>
      <c r="K84" s="56">
        <f t="shared" si="140"/>
        <v>0</v>
      </c>
      <c r="L84" s="56">
        <f t="shared" si="141"/>
        <v>0</v>
      </c>
      <c r="M84" s="56">
        <f t="shared" si="142"/>
        <v>0</v>
      </c>
      <c r="N84" s="56">
        <f t="shared" si="143"/>
        <v>0</v>
      </c>
      <c r="O84" s="56">
        <f t="shared" si="144"/>
        <v>0</v>
      </c>
      <c r="P84" s="56">
        <f t="shared" si="145"/>
        <v>0</v>
      </c>
      <c r="Q84" s="56">
        <f t="shared" si="146"/>
        <v>0</v>
      </c>
      <c r="R84" s="56">
        <f t="shared" si="147"/>
        <v>0</v>
      </c>
      <c r="S84" s="56">
        <f t="shared" si="148"/>
        <v>0</v>
      </c>
      <c r="T84" s="56">
        <f t="shared" si="149"/>
        <v>0</v>
      </c>
      <c r="U84" s="56">
        <f t="shared" si="150"/>
        <v>0</v>
      </c>
      <c r="V84" s="56">
        <f t="shared" si="151"/>
        <v>0</v>
      </c>
      <c r="W84" s="56">
        <f t="shared" si="152"/>
        <v>0</v>
      </c>
      <c r="X84" s="56">
        <f t="shared" si="153"/>
        <v>0</v>
      </c>
      <c r="Y84" s="56">
        <f t="shared" si="154"/>
        <v>0</v>
      </c>
      <c r="Z84" s="56">
        <f t="shared" si="155"/>
        <v>0</v>
      </c>
      <c r="AA84" s="56">
        <f t="shared" si="156"/>
        <v>0</v>
      </c>
      <c r="AB84" s="56">
        <f t="shared" si="157"/>
        <v>0</v>
      </c>
      <c r="AC84" s="56">
        <f t="shared" si="158"/>
        <v>0</v>
      </c>
      <c r="AD84" s="56">
        <f t="shared" si="159"/>
        <v>0</v>
      </c>
      <c r="AE84" s="56">
        <f t="shared" si="160"/>
        <v>0</v>
      </c>
      <c r="AF84" s="56">
        <f t="shared" si="161"/>
        <v>0</v>
      </c>
      <c r="AG84" s="56"/>
      <c r="AH84" s="53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57"/>
      <c r="IP84" s="57"/>
      <c r="IQ84" s="57"/>
      <c r="IR84" s="57"/>
      <c r="IS84" s="57"/>
      <c r="IT84" s="57"/>
      <c r="IU84" s="57"/>
      <c r="IV84" s="57"/>
      <c r="IW84" s="57"/>
      <c r="IX84" s="57"/>
      <c r="IY84" s="57"/>
      <c r="IZ84" s="57"/>
      <c r="JA84" s="57"/>
      <c r="JB84" s="57"/>
      <c r="JC84" s="57"/>
      <c r="JD84" s="57"/>
      <c r="JE84" s="57"/>
      <c r="JF84" s="57"/>
      <c r="JG84" s="57"/>
      <c r="JH84" s="57"/>
      <c r="JI84" s="57"/>
      <c r="JJ84" s="57"/>
      <c r="JK84" s="57"/>
      <c r="JL84" s="57"/>
      <c r="JM84" s="57"/>
      <c r="JN84" s="57"/>
      <c r="JO84" s="57"/>
      <c r="JP84" s="57"/>
      <c r="JQ84" s="57"/>
      <c r="JR84" s="57"/>
      <c r="JS84" s="57"/>
      <c r="JT84" s="57"/>
      <c r="JU84" s="57"/>
      <c r="JV84" s="57"/>
      <c r="JW84" s="57"/>
      <c r="JX84" s="57"/>
      <c r="JY84" s="57"/>
      <c r="JZ84" s="57"/>
      <c r="KA84" s="57"/>
      <c r="KB84" s="57"/>
      <c r="KC84" s="57"/>
      <c r="KD84" s="57"/>
      <c r="KE84" s="57"/>
      <c r="KF84" s="57"/>
      <c r="KG84" s="57"/>
      <c r="KH84" s="57"/>
      <c r="KI84" s="57"/>
      <c r="KJ84" s="57"/>
      <c r="KK84" s="57"/>
      <c r="KL84" s="57"/>
      <c r="KM84" s="57"/>
      <c r="KN84" s="57"/>
      <c r="KO84" s="57"/>
      <c r="KP84" s="57"/>
      <c r="KQ84" s="57"/>
      <c r="KR84" s="57"/>
      <c r="KS84" s="57"/>
      <c r="KT84" s="57"/>
      <c r="KU84" s="57"/>
      <c r="KV84" s="57"/>
      <c r="KW84" s="57"/>
      <c r="KX84" s="57"/>
      <c r="KY84" s="57"/>
      <c r="KZ84" s="57"/>
      <c r="LA84" s="57"/>
      <c r="LB84" s="57"/>
      <c r="LC84" s="57"/>
      <c r="LD84" s="57"/>
      <c r="LE84" s="57"/>
      <c r="LF84" s="57"/>
      <c r="LG84" s="57"/>
      <c r="LH84" s="57"/>
      <c r="LI84" s="57"/>
      <c r="LJ84" s="57"/>
      <c r="LK84" s="57"/>
      <c r="LL84" s="57"/>
      <c r="LM84" s="57"/>
      <c r="LN84" s="57"/>
      <c r="LO84" s="57"/>
      <c r="LP84" s="57"/>
      <c r="LQ84" s="57"/>
      <c r="LR84" s="57"/>
      <c r="LS84" s="57"/>
      <c r="LT84" s="57"/>
      <c r="LU84" s="57"/>
      <c r="LV84" s="57"/>
      <c r="LW84" s="57"/>
      <c r="LX84" s="57"/>
      <c r="LY84" s="57"/>
      <c r="LZ84" s="57"/>
      <c r="MA84" s="57"/>
      <c r="MB84" s="57"/>
      <c r="MC84" s="57"/>
      <c r="MD84" s="57"/>
      <c r="ME84" s="57"/>
      <c r="MF84" s="57"/>
      <c r="MG84" s="57"/>
      <c r="MH84" s="57"/>
      <c r="MI84" s="57"/>
      <c r="MJ84" s="57"/>
      <c r="MK84" s="57"/>
      <c r="ML84" s="57"/>
      <c r="MM84" s="57"/>
      <c r="MN84" s="57"/>
      <c r="MO84" s="57"/>
      <c r="MP84" s="57"/>
      <c r="MQ84" s="57"/>
      <c r="MR84" s="57"/>
      <c r="MS84" s="57"/>
      <c r="MT84" s="57"/>
      <c r="MU84" s="57"/>
      <c r="MV84" s="57"/>
      <c r="MW84" s="57"/>
      <c r="MX84" s="57"/>
      <c r="MY84" s="57"/>
      <c r="MZ84" s="57"/>
      <c r="NA84" s="57"/>
      <c r="NB84" s="57"/>
      <c r="NC84" s="57"/>
      <c r="ND84" s="57"/>
      <c r="NE84" s="57"/>
      <c r="NF84" s="57"/>
      <c r="NG84" s="57"/>
      <c r="NH84" s="57"/>
      <c r="NI84" s="57"/>
      <c r="NJ84" s="57"/>
      <c r="NK84" s="57"/>
      <c r="NL84" s="57"/>
      <c r="NM84" s="57"/>
      <c r="NN84" s="55"/>
      <c r="NO84" s="57"/>
      <c r="NP84" s="57"/>
      <c r="NQ84" s="57"/>
      <c r="NR84" s="57"/>
      <c r="NS84" s="57"/>
      <c r="NT84" s="57"/>
      <c r="NU84" s="57"/>
      <c r="NV84" s="57"/>
      <c r="NW84" s="55"/>
      <c r="NX84" s="57"/>
      <c r="NY84" s="57"/>
      <c r="NZ84" s="57"/>
      <c r="OA84" s="57"/>
      <c r="OB84" s="57"/>
      <c r="OC84" s="57"/>
      <c r="OD84" s="57"/>
      <c r="OE84" s="57"/>
      <c r="OF84" s="57"/>
      <c r="OG84" s="57"/>
      <c r="OH84" s="57"/>
      <c r="OI84" s="57"/>
      <c r="OJ84" s="57"/>
      <c r="OK84" s="57"/>
      <c r="OL84" s="57"/>
      <c r="OM84" s="57"/>
      <c r="ON84" s="57"/>
      <c r="OO84" s="57"/>
      <c r="OP84" s="57"/>
      <c r="OQ84" s="57"/>
      <c r="OR84" s="57"/>
      <c r="OS84" s="57"/>
      <c r="OT84" s="57"/>
      <c r="OU84" s="57"/>
      <c r="OV84" s="57"/>
      <c r="OW84" s="57"/>
      <c r="OX84" s="57"/>
      <c r="OY84" s="57"/>
      <c r="OZ84" s="57"/>
      <c r="PA84" s="57"/>
      <c r="PB84" s="57"/>
      <c r="PC84" s="57"/>
      <c r="PD84" s="57"/>
      <c r="PE84" s="57"/>
      <c r="PF84" s="57"/>
      <c r="PG84" s="57"/>
      <c r="PH84" s="57"/>
      <c r="PI84" s="57"/>
      <c r="PJ84" s="57"/>
      <c r="PK84" s="57"/>
      <c r="PL84" s="57"/>
      <c r="PM84" s="57"/>
      <c r="PN84" s="57"/>
      <c r="PO84" s="57"/>
    </row>
    <row r="85" spans="1:431">
      <c r="A85" s="53" t="s">
        <v>80</v>
      </c>
      <c r="B85" s="56">
        <f t="shared" si="131"/>
        <v>0</v>
      </c>
      <c r="C85" s="56">
        <f t="shared" si="132"/>
        <v>0</v>
      </c>
      <c r="D85" s="56">
        <f t="shared" si="133"/>
        <v>0</v>
      </c>
      <c r="E85" s="56">
        <f t="shared" si="134"/>
        <v>0</v>
      </c>
      <c r="F85" s="56">
        <f t="shared" si="135"/>
        <v>0</v>
      </c>
      <c r="G85" s="56">
        <f t="shared" si="136"/>
        <v>0</v>
      </c>
      <c r="H85" s="56">
        <f t="shared" si="137"/>
        <v>0</v>
      </c>
      <c r="I85" s="56">
        <f t="shared" si="138"/>
        <v>0</v>
      </c>
      <c r="J85" s="56">
        <f t="shared" si="139"/>
        <v>0</v>
      </c>
      <c r="K85" s="56">
        <f t="shared" si="140"/>
        <v>0</v>
      </c>
      <c r="L85" s="56">
        <f t="shared" si="141"/>
        <v>0</v>
      </c>
      <c r="M85" s="56">
        <f t="shared" si="142"/>
        <v>0</v>
      </c>
      <c r="N85" s="56">
        <f t="shared" si="143"/>
        <v>0</v>
      </c>
      <c r="O85" s="56">
        <f t="shared" si="144"/>
        <v>0</v>
      </c>
      <c r="P85" s="56">
        <f t="shared" si="145"/>
        <v>0</v>
      </c>
      <c r="Q85" s="56">
        <f t="shared" si="146"/>
        <v>0</v>
      </c>
      <c r="R85" s="56">
        <f t="shared" si="147"/>
        <v>0</v>
      </c>
      <c r="S85" s="56">
        <f t="shared" si="148"/>
        <v>0</v>
      </c>
      <c r="T85" s="56">
        <f t="shared" si="149"/>
        <v>0</v>
      </c>
      <c r="U85" s="56">
        <f t="shared" si="150"/>
        <v>0</v>
      </c>
      <c r="V85" s="56">
        <f t="shared" si="151"/>
        <v>0</v>
      </c>
      <c r="W85" s="56">
        <f t="shared" si="152"/>
        <v>0</v>
      </c>
      <c r="X85" s="56">
        <f t="shared" si="153"/>
        <v>0</v>
      </c>
      <c r="Y85" s="56">
        <f t="shared" si="154"/>
        <v>0</v>
      </c>
      <c r="Z85" s="56">
        <f t="shared" si="155"/>
        <v>0</v>
      </c>
      <c r="AA85" s="56">
        <f t="shared" si="156"/>
        <v>0</v>
      </c>
      <c r="AB85" s="56">
        <f t="shared" si="157"/>
        <v>0</v>
      </c>
      <c r="AC85" s="56">
        <f t="shared" si="158"/>
        <v>0</v>
      </c>
      <c r="AD85" s="56">
        <f t="shared" si="159"/>
        <v>0</v>
      </c>
      <c r="AE85" s="56">
        <f t="shared" si="160"/>
        <v>0</v>
      </c>
      <c r="AF85" s="56">
        <f t="shared" si="161"/>
        <v>0</v>
      </c>
      <c r="AG85" s="56"/>
      <c r="AH85" s="53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  <c r="GL85" s="57"/>
      <c r="GM85" s="57"/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  <c r="JA85" s="57"/>
      <c r="JB85" s="57"/>
      <c r="JC85" s="57"/>
      <c r="JD85" s="57"/>
      <c r="JE85" s="57"/>
      <c r="JF85" s="57"/>
      <c r="JG85" s="57"/>
      <c r="JH85" s="57"/>
      <c r="JI85" s="57"/>
      <c r="JJ85" s="57"/>
      <c r="JK85" s="57"/>
      <c r="JL85" s="57"/>
      <c r="JM85" s="57"/>
      <c r="JN85" s="57"/>
      <c r="JO85" s="57"/>
      <c r="JP85" s="57"/>
      <c r="JQ85" s="57"/>
      <c r="JR85" s="57"/>
      <c r="JS85" s="57"/>
      <c r="JT85" s="57"/>
      <c r="JU85" s="57"/>
      <c r="JV85" s="57"/>
      <c r="JW85" s="57"/>
      <c r="JX85" s="57"/>
      <c r="JY85" s="57"/>
      <c r="JZ85" s="57"/>
      <c r="KA85" s="57"/>
      <c r="KB85" s="57"/>
      <c r="KC85" s="57"/>
      <c r="KD85" s="57"/>
      <c r="KE85" s="57"/>
      <c r="KF85" s="57"/>
      <c r="KG85" s="57"/>
      <c r="KH85" s="57"/>
      <c r="KI85" s="57"/>
      <c r="KJ85" s="57"/>
      <c r="KK85" s="57"/>
      <c r="KL85" s="57"/>
      <c r="KM85" s="57"/>
      <c r="KN85" s="57"/>
      <c r="KO85" s="57"/>
      <c r="KP85" s="57"/>
      <c r="KQ85" s="57"/>
      <c r="KR85" s="57"/>
      <c r="KS85" s="57"/>
      <c r="KT85" s="57"/>
      <c r="KU85" s="57"/>
      <c r="KV85" s="57"/>
      <c r="KW85" s="57"/>
      <c r="KX85" s="57"/>
      <c r="KY85" s="57"/>
      <c r="KZ85" s="57"/>
      <c r="LA85" s="57"/>
      <c r="LB85" s="57"/>
      <c r="LC85" s="57"/>
      <c r="LD85" s="57"/>
      <c r="LE85" s="57"/>
      <c r="LF85" s="57"/>
      <c r="LG85" s="57"/>
      <c r="LH85" s="57"/>
      <c r="LI85" s="57"/>
      <c r="LJ85" s="57"/>
      <c r="LK85" s="57"/>
      <c r="LL85" s="57"/>
      <c r="LM85" s="57"/>
      <c r="LN85" s="57"/>
      <c r="LO85" s="57"/>
      <c r="LP85" s="57"/>
      <c r="LQ85" s="57"/>
      <c r="LR85" s="57"/>
      <c r="LS85" s="57"/>
      <c r="LT85" s="57"/>
      <c r="LU85" s="57"/>
      <c r="LV85" s="57"/>
      <c r="LW85" s="57"/>
      <c r="LX85" s="57"/>
      <c r="LY85" s="57"/>
      <c r="LZ85" s="57"/>
      <c r="MA85" s="57"/>
      <c r="MB85" s="57"/>
      <c r="MC85" s="57"/>
      <c r="MD85" s="57"/>
      <c r="ME85" s="57"/>
      <c r="MF85" s="57"/>
      <c r="MG85" s="57"/>
      <c r="MH85" s="57"/>
      <c r="MI85" s="57"/>
      <c r="MJ85" s="57"/>
      <c r="MK85" s="57"/>
      <c r="ML85" s="57"/>
      <c r="MM85" s="57"/>
      <c r="MN85" s="57"/>
      <c r="MO85" s="57"/>
      <c r="MP85" s="57"/>
      <c r="MQ85" s="57"/>
      <c r="MR85" s="57"/>
      <c r="MS85" s="57"/>
      <c r="MT85" s="57"/>
      <c r="MU85" s="57"/>
      <c r="MV85" s="57"/>
      <c r="MW85" s="57"/>
      <c r="MX85" s="57"/>
      <c r="MY85" s="57"/>
      <c r="MZ85" s="57"/>
      <c r="NA85" s="57"/>
      <c r="NB85" s="57"/>
      <c r="NC85" s="57"/>
      <c r="ND85" s="57"/>
      <c r="NE85" s="57"/>
      <c r="NF85" s="57"/>
      <c r="NG85" s="57"/>
      <c r="NH85" s="57"/>
      <c r="NI85" s="57"/>
      <c r="NJ85" s="57"/>
      <c r="NK85" s="57"/>
      <c r="NL85" s="57"/>
      <c r="NM85" s="57"/>
      <c r="NN85" s="55"/>
      <c r="NO85" s="57"/>
      <c r="NP85" s="57"/>
      <c r="NQ85" s="57"/>
      <c r="NR85" s="57"/>
      <c r="NS85" s="57"/>
      <c r="NT85" s="57"/>
      <c r="NU85" s="57"/>
      <c r="NV85" s="57"/>
      <c r="NW85" s="55"/>
      <c r="NX85" s="57"/>
      <c r="NY85" s="57"/>
      <c r="NZ85" s="57"/>
      <c r="OA85" s="57"/>
      <c r="OB85" s="57"/>
      <c r="OC85" s="57"/>
      <c r="OD85" s="57"/>
      <c r="OE85" s="57"/>
      <c r="OF85" s="53"/>
      <c r="OG85" s="57"/>
      <c r="OH85" s="57"/>
      <c r="OI85" s="57"/>
      <c r="OJ85" s="57"/>
      <c r="OK85" s="57"/>
      <c r="OL85" s="57"/>
      <c r="OM85" s="57"/>
      <c r="ON85" s="57"/>
      <c r="OO85" s="57"/>
      <c r="OP85" s="57"/>
      <c r="OQ85" s="57"/>
      <c r="OR85" s="57"/>
      <c r="OS85" s="57"/>
      <c r="OT85" s="57"/>
      <c r="OU85" s="57"/>
      <c r="OV85" s="57"/>
      <c r="OW85" s="57"/>
      <c r="OX85" s="57"/>
      <c r="OY85" s="57"/>
      <c r="OZ85" s="57"/>
      <c r="PA85" s="57"/>
      <c r="PB85" s="57"/>
      <c r="PC85" s="57"/>
      <c r="PD85" s="57"/>
      <c r="PE85" s="57"/>
      <c r="PF85" s="57"/>
      <c r="PG85" s="57"/>
      <c r="PH85" s="57"/>
      <c r="PI85" s="57"/>
      <c r="PJ85" s="57"/>
      <c r="PK85" s="57"/>
      <c r="PL85" s="57"/>
      <c r="PM85" s="57"/>
      <c r="PN85" s="57"/>
      <c r="PO85" s="57"/>
    </row>
    <row r="86" spans="1:431">
      <c r="A86" s="53" t="s">
        <v>81</v>
      </c>
      <c r="B86" s="56">
        <f t="shared" si="131"/>
        <v>0</v>
      </c>
      <c r="C86" s="56">
        <f t="shared" si="132"/>
        <v>0</v>
      </c>
      <c r="D86" s="56">
        <f t="shared" si="133"/>
        <v>0</v>
      </c>
      <c r="E86" s="56">
        <f t="shared" si="134"/>
        <v>0</v>
      </c>
      <c r="F86" s="56">
        <f t="shared" si="135"/>
        <v>0</v>
      </c>
      <c r="G86" s="56">
        <f t="shared" si="136"/>
        <v>0</v>
      </c>
      <c r="H86" s="56">
        <f t="shared" si="137"/>
        <v>0</v>
      </c>
      <c r="I86" s="56">
        <f t="shared" si="138"/>
        <v>0</v>
      </c>
      <c r="J86" s="56">
        <f t="shared" si="139"/>
        <v>0</v>
      </c>
      <c r="K86" s="56">
        <f t="shared" si="140"/>
        <v>0</v>
      </c>
      <c r="L86" s="56">
        <f t="shared" si="141"/>
        <v>0</v>
      </c>
      <c r="M86" s="56">
        <f t="shared" si="142"/>
        <v>0</v>
      </c>
      <c r="N86" s="56">
        <f t="shared" si="143"/>
        <v>0</v>
      </c>
      <c r="O86" s="56">
        <f t="shared" si="144"/>
        <v>0</v>
      </c>
      <c r="P86" s="56">
        <f t="shared" si="145"/>
        <v>0</v>
      </c>
      <c r="Q86" s="56">
        <f t="shared" si="146"/>
        <v>0</v>
      </c>
      <c r="R86" s="56">
        <f t="shared" si="147"/>
        <v>0</v>
      </c>
      <c r="S86" s="56">
        <f t="shared" si="148"/>
        <v>0</v>
      </c>
      <c r="T86" s="56">
        <f t="shared" si="149"/>
        <v>0</v>
      </c>
      <c r="U86" s="56">
        <f t="shared" si="150"/>
        <v>0</v>
      </c>
      <c r="V86" s="56">
        <f t="shared" si="151"/>
        <v>0</v>
      </c>
      <c r="W86" s="56">
        <f t="shared" si="152"/>
        <v>0</v>
      </c>
      <c r="X86" s="56">
        <f t="shared" si="153"/>
        <v>0</v>
      </c>
      <c r="Y86" s="56">
        <f t="shared" si="154"/>
        <v>0</v>
      </c>
      <c r="Z86" s="56">
        <f t="shared" si="155"/>
        <v>0.4372500299999999</v>
      </c>
      <c r="AA86" s="56">
        <f t="shared" si="156"/>
        <v>0.89243098559999989</v>
      </c>
      <c r="AB86" s="56">
        <f t="shared" si="157"/>
        <v>0.76651032569999999</v>
      </c>
      <c r="AC86" s="56">
        <f t="shared" si="158"/>
        <v>0.59366796089999985</v>
      </c>
      <c r="AD86" s="56">
        <f t="shared" si="159"/>
        <v>0.24118564679999996</v>
      </c>
      <c r="AE86" s="56">
        <f t="shared" si="160"/>
        <v>0.33381651449999994</v>
      </c>
      <c r="AF86" s="56">
        <f t="shared" si="161"/>
        <v>6.6616328099999983E-2</v>
      </c>
      <c r="AG86" s="56"/>
      <c r="AH86" s="53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  <c r="GL86" s="57"/>
      <c r="GM86" s="57"/>
      <c r="GN86" s="57"/>
      <c r="GO86" s="57"/>
      <c r="GP86" s="57"/>
      <c r="GQ86" s="57"/>
      <c r="GR86" s="57"/>
      <c r="GS86" s="57"/>
      <c r="GT86" s="57"/>
      <c r="GU86" s="57"/>
      <c r="GV86" s="57"/>
      <c r="GW86" s="57"/>
      <c r="GX86" s="57"/>
      <c r="GY86" s="57"/>
      <c r="GZ86" s="57"/>
      <c r="HA86" s="57"/>
      <c r="HB86" s="57"/>
      <c r="HC86" s="57"/>
      <c r="HD86" s="57"/>
      <c r="HE86" s="57"/>
      <c r="HF86" s="57"/>
      <c r="HG86" s="57"/>
      <c r="HH86" s="57"/>
      <c r="HI86" s="57"/>
      <c r="HJ86" s="57"/>
      <c r="HK86" s="57"/>
      <c r="HL86" s="57"/>
      <c r="HM86" s="57"/>
      <c r="HN86" s="57"/>
      <c r="HO86" s="57"/>
      <c r="HP86" s="57"/>
      <c r="HQ86" s="57"/>
      <c r="HR86" s="57"/>
      <c r="HS86" s="57"/>
      <c r="HT86" s="57"/>
      <c r="HU86" s="57"/>
      <c r="HV86" s="57"/>
      <c r="HW86" s="57"/>
      <c r="HX86" s="57"/>
      <c r="HY86" s="57"/>
      <c r="HZ86" s="57"/>
      <c r="IA86" s="57"/>
      <c r="IB86" s="57"/>
      <c r="IC86" s="57"/>
      <c r="ID86" s="57"/>
      <c r="IE86" s="57"/>
      <c r="IF86" s="57"/>
      <c r="IG86" s="57"/>
      <c r="IH86" s="57"/>
      <c r="II86" s="57"/>
      <c r="IJ86" s="57"/>
      <c r="IK86" s="57"/>
      <c r="IL86" s="57"/>
      <c r="IM86" s="57"/>
      <c r="IN86" s="57"/>
      <c r="IO86" s="57"/>
      <c r="IP86" s="57"/>
      <c r="IQ86" s="57"/>
      <c r="IR86" s="57"/>
      <c r="IS86" s="57"/>
      <c r="IT86" s="57"/>
      <c r="IU86" s="57"/>
      <c r="IV86" s="57"/>
      <c r="IW86" s="57"/>
      <c r="IX86" s="57"/>
      <c r="IY86" s="57"/>
      <c r="IZ86" s="57"/>
      <c r="JA86" s="57"/>
      <c r="JB86" s="57"/>
      <c r="JC86" s="57"/>
      <c r="JD86" s="57"/>
      <c r="JE86" s="57"/>
      <c r="JF86" s="57"/>
      <c r="JG86" s="57"/>
      <c r="JH86" s="57"/>
      <c r="JI86" s="57"/>
      <c r="JJ86" s="57"/>
      <c r="JK86" s="57"/>
      <c r="JL86" s="57"/>
      <c r="JM86" s="57"/>
      <c r="JN86" s="57"/>
      <c r="JO86" s="57"/>
      <c r="JP86" s="57"/>
      <c r="JQ86" s="57"/>
      <c r="JR86" s="57"/>
      <c r="JS86" s="57"/>
      <c r="JT86" s="57"/>
      <c r="JU86" s="57"/>
      <c r="JV86" s="57"/>
      <c r="JW86" s="57"/>
      <c r="JX86" s="57"/>
      <c r="JY86" s="57"/>
      <c r="JZ86" s="57"/>
      <c r="KA86" s="57"/>
      <c r="KB86" s="57"/>
      <c r="KC86" s="57"/>
      <c r="KD86" s="57"/>
      <c r="KE86" s="57"/>
      <c r="KF86" s="57"/>
      <c r="KG86" s="57"/>
      <c r="KH86" s="57"/>
      <c r="KI86" s="57"/>
      <c r="KJ86" s="57"/>
      <c r="KK86" s="57"/>
      <c r="KL86" s="57"/>
      <c r="KM86" s="57"/>
      <c r="KN86" s="57"/>
      <c r="KO86" s="57"/>
      <c r="KP86" s="57"/>
      <c r="KQ86" s="57"/>
      <c r="KR86" s="57"/>
      <c r="KS86" s="57"/>
      <c r="KT86" s="57"/>
      <c r="KU86" s="57"/>
      <c r="KV86" s="57"/>
      <c r="KW86" s="57"/>
      <c r="KX86" s="57"/>
      <c r="KY86" s="57"/>
      <c r="KZ86" s="57"/>
      <c r="LA86" s="57"/>
      <c r="LB86" s="57"/>
      <c r="LC86" s="57"/>
      <c r="LD86" s="57"/>
      <c r="LE86" s="57"/>
      <c r="LF86" s="57"/>
      <c r="LG86" s="57"/>
      <c r="LH86" s="57"/>
      <c r="LI86" s="57"/>
      <c r="LJ86" s="57"/>
      <c r="LK86" s="57"/>
      <c r="LL86" s="57"/>
      <c r="LM86" s="57"/>
      <c r="LN86" s="57"/>
      <c r="LO86" s="57">
        <v>98.105678999999995</v>
      </c>
      <c r="LP86" s="57"/>
      <c r="LQ86" s="57">
        <v>79.182673499999993</v>
      </c>
      <c r="LR86" s="57">
        <v>17.085820499999997</v>
      </c>
      <c r="LS86" s="57"/>
      <c r="LT86" s="57">
        <v>98.03219159999999</v>
      </c>
      <c r="LU86" s="57">
        <v>84.583997399999987</v>
      </c>
      <c r="LV86" s="57">
        <v>60.259667999999998</v>
      </c>
      <c r="LW86" s="57">
        <v>18.004412999999996</v>
      </c>
      <c r="LX86" s="57">
        <v>61.215004199999996</v>
      </c>
      <c r="LY86" s="57">
        <v>98.914040400000005</v>
      </c>
      <c r="LZ86" s="57">
        <v>81.828219899999993</v>
      </c>
      <c r="MA86" s="57">
        <v>44.092439999999996</v>
      </c>
      <c r="MB86" s="57">
        <v>58.459226699999995</v>
      </c>
      <c r="MC86" s="57">
        <v>69.26187449999999</v>
      </c>
      <c r="MD86" s="57">
        <v>123.27511349999999</v>
      </c>
      <c r="ME86" s="57">
        <v>122.31977729999998</v>
      </c>
      <c r="MF86" s="57">
        <v>34.171640999999994</v>
      </c>
      <c r="MG86" s="57"/>
      <c r="MH86" s="57">
        <v>180.88923509999998</v>
      </c>
      <c r="MI86" s="57">
        <v>55.776936599999992</v>
      </c>
      <c r="MJ86" s="57">
        <v>36.008825999999992</v>
      </c>
      <c r="MK86" s="57">
        <v>40.491557399999998</v>
      </c>
      <c r="ML86" s="57">
        <v>71.944164599999993</v>
      </c>
      <c r="MM86" s="57">
        <v>50.375612699999998</v>
      </c>
      <c r="MN86" s="57">
        <v>69.298618199999993</v>
      </c>
      <c r="MO86" s="57">
        <v>62.978701799999996</v>
      </c>
      <c r="MP86" s="57">
        <v>65.697735600000001</v>
      </c>
      <c r="MQ86" s="57">
        <v>144.84366539999999</v>
      </c>
      <c r="MR86" s="57">
        <v>34.171640999999994</v>
      </c>
      <c r="MS86" s="57">
        <v>70.180466999999993</v>
      </c>
      <c r="MT86" s="57">
        <v>64.742399399999996</v>
      </c>
      <c r="MU86" s="57">
        <v>128.60294999999999</v>
      </c>
      <c r="MV86" s="57">
        <v>12.6030891</v>
      </c>
      <c r="MW86" s="57">
        <v>121.4379285</v>
      </c>
      <c r="MX86" s="57">
        <v>142.12463159999999</v>
      </c>
      <c r="MY86" s="57">
        <v>144.80692169999998</v>
      </c>
      <c r="MZ86" s="57">
        <v>9.002206499999998</v>
      </c>
      <c r="NA86" s="57"/>
      <c r="NB86" s="57"/>
      <c r="NC86" s="57"/>
      <c r="ND86" s="57"/>
      <c r="NE86" s="58">
        <v>35.090233499999997</v>
      </c>
      <c r="NF86" s="57"/>
      <c r="NG86" s="58">
        <v>14.403530399999999</v>
      </c>
      <c r="NH86" s="58">
        <v>5.4013238999999995</v>
      </c>
      <c r="NI86" s="57"/>
      <c r="NJ86" s="57"/>
      <c r="NK86" s="57"/>
      <c r="NL86" s="58">
        <v>9.002206499999998</v>
      </c>
      <c r="NM86" s="58">
        <v>18.004412999999996</v>
      </c>
      <c r="NN86" s="58">
        <v>22.487144399999998</v>
      </c>
      <c r="NO86" s="58">
        <v>124.19370599999999</v>
      </c>
      <c r="NP86" s="58">
        <v>47.693322600000002</v>
      </c>
      <c r="NQ86" s="57"/>
      <c r="NR86" s="57"/>
      <c r="NS86" s="57"/>
      <c r="NT86" s="57"/>
      <c r="NU86" s="58">
        <v>30.607502099999998</v>
      </c>
      <c r="NV86" s="58">
        <v>21.568551899999999</v>
      </c>
      <c r="NW86" s="58">
        <v>26.969875799999997</v>
      </c>
      <c r="NX86" s="58">
        <v>68.416769399999993</v>
      </c>
      <c r="NY86" s="58">
        <v>104.42559539999999</v>
      </c>
      <c r="NZ86" s="58">
        <v>17.085820499999997</v>
      </c>
      <c r="OA86" s="57"/>
      <c r="OB86" s="57">
        <v>30.570758399999995</v>
      </c>
      <c r="OC86" s="57">
        <v>34.171640999999994</v>
      </c>
      <c r="OD86" s="57"/>
      <c r="OE86" s="57"/>
      <c r="OF86" s="53"/>
      <c r="OG86" s="57">
        <v>36.008825999999992</v>
      </c>
      <c r="OH86" s="57">
        <v>14.403530399999999</v>
      </c>
      <c r="OI86" s="57"/>
      <c r="OJ86" s="57">
        <v>16.203971699999997</v>
      </c>
      <c r="OK86" s="57"/>
      <c r="OL86" s="57"/>
      <c r="OM86" s="57"/>
      <c r="ON86" s="57"/>
      <c r="OO86" s="57"/>
      <c r="OP86" s="57"/>
      <c r="OQ86" s="57"/>
      <c r="OR86" s="57"/>
      <c r="OS86" s="57"/>
      <c r="OT86" s="57"/>
      <c r="OU86" s="57"/>
      <c r="OV86" s="57"/>
      <c r="OW86" s="57"/>
      <c r="OX86" s="57"/>
      <c r="OY86" s="57"/>
      <c r="OZ86" s="57"/>
      <c r="PA86" s="57"/>
      <c r="PB86" s="57"/>
      <c r="PC86" s="57"/>
      <c r="PD86" s="57"/>
      <c r="PE86" s="57"/>
      <c r="PF86" s="57"/>
      <c r="PG86" s="57"/>
      <c r="PH86" s="57"/>
      <c r="PI86" s="57"/>
      <c r="PJ86" s="57"/>
      <c r="PK86" s="57"/>
      <c r="PL86" s="57"/>
      <c r="PM86" s="57"/>
      <c r="PN86" s="57"/>
      <c r="PO86" s="57"/>
    </row>
    <row r="87" spans="1:431">
      <c r="A87" s="53" t="s">
        <v>82</v>
      </c>
      <c r="B87" s="56">
        <f t="shared" si="131"/>
        <v>0</v>
      </c>
      <c r="C87" s="56">
        <f t="shared" si="132"/>
        <v>0</v>
      </c>
      <c r="D87" s="56">
        <f t="shared" si="133"/>
        <v>0</v>
      </c>
      <c r="E87" s="56">
        <f t="shared" si="134"/>
        <v>0</v>
      </c>
      <c r="F87" s="56">
        <f t="shared" si="135"/>
        <v>0</v>
      </c>
      <c r="G87" s="56">
        <f t="shared" si="136"/>
        <v>0</v>
      </c>
      <c r="H87" s="56">
        <f t="shared" si="137"/>
        <v>0</v>
      </c>
      <c r="I87" s="56">
        <f t="shared" si="138"/>
        <v>0</v>
      </c>
      <c r="J87" s="56">
        <f t="shared" si="139"/>
        <v>8.0000000000000002E-3</v>
      </c>
      <c r="K87" s="56">
        <f t="shared" si="140"/>
        <v>0</v>
      </c>
      <c r="L87" s="56">
        <f t="shared" si="141"/>
        <v>0</v>
      </c>
      <c r="M87" s="56">
        <f t="shared" si="142"/>
        <v>0</v>
      </c>
      <c r="N87" s="56">
        <f t="shared" si="143"/>
        <v>0</v>
      </c>
      <c r="O87" s="56">
        <f t="shared" si="144"/>
        <v>0</v>
      </c>
      <c r="P87" s="56">
        <f t="shared" si="145"/>
        <v>0</v>
      </c>
      <c r="Q87" s="56">
        <f t="shared" si="146"/>
        <v>0</v>
      </c>
      <c r="R87" s="56">
        <f t="shared" si="147"/>
        <v>0</v>
      </c>
      <c r="S87" s="56">
        <f t="shared" si="148"/>
        <v>0</v>
      </c>
      <c r="T87" s="56">
        <f t="shared" si="149"/>
        <v>0</v>
      </c>
      <c r="U87" s="56">
        <f t="shared" si="150"/>
        <v>0</v>
      </c>
      <c r="V87" s="56">
        <f t="shared" si="151"/>
        <v>0</v>
      </c>
      <c r="W87" s="56">
        <f t="shared" si="152"/>
        <v>0</v>
      </c>
      <c r="X87" s="56">
        <f t="shared" si="153"/>
        <v>4.5999999999999999E-2</v>
      </c>
      <c r="Y87" s="56">
        <f t="shared" si="154"/>
        <v>3.5999999999999997E-2</v>
      </c>
      <c r="Z87" s="56">
        <f t="shared" si="155"/>
        <v>3.4171640999999996E-2</v>
      </c>
      <c r="AA87" s="56">
        <f t="shared" si="156"/>
        <v>3.1489350899999997E-2</v>
      </c>
      <c r="AB87" s="56">
        <f t="shared" si="157"/>
        <v>0.22494493139999996</v>
      </c>
      <c r="AC87" s="56">
        <f t="shared" si="158"/>
        <v>0.24732184469999999</v>
      </c>
      <c r="AD87" s="56">
        <f t="shared" si="159"/>
        <v>0.19690948829999994</v>
      </c>
      <c r="AE87" s="56">
        <f t="shared" si="160"/>
        <v>0.25731613110000001</v>
      </c>
      <c r="AF87" s="56">
        <f t="shared" si="161"/>
        <v>0.35527483529999992</v>
      </c>
      <c r="AG87" s="56"/>
      <c r="AH87" s="53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>
        <v>8</v>
      </c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  <c r="KN87" s="57">
        <v>28</v>
      </c>
      <c r="KO87" s="57"/>
      <c r="KP87" s="57">
        <v>18</v>
      </c>
      <c r="KQ87" s="57"/>
      <c r="KR87" s="57"/>
      <c r="KS87" s="57"/>
      <c r="KT87" s="57"/>
      <c r="KU87" s="57"/>
      <c r="KV87" s="57"/>
      <c r="KW87" s="57"/>
      <c r="KX87" s="57"/>
      <c r="KY87" s="57"/>
      <c r="KZ87" s="57"/>
      <c r="LA87" s="57"/>
      <c r="LB87" s="57">
        <v>18</v>
      </c>
      <c r="LC87" s="57">
        <v>18</v>
      </c>
      <c r="LD87" s="57"/>
      <c r="LE87" s="57"/>
      <c r="LF87" s="57"/>
      <c r="LG87" s="57"/>
      <c r="LH87" s="57"/>
      <c r="LI87" s="57"/>
      <c r="LJ87" s="57"/>
      <c r="LK87" s="57"/>
      <c r="LL87" s="57"/>
      <c r="LM87" s="57"/>
      <c r="LN87" s="57"/>
      <c r="LO87" s="57"/>
      <c r="LP87" s="57"/>
      <c r="LQ87" s="57"/>
      <c r="LR87" s="57">
        <v>17.085820499999997</v>
      </c>
      <c r="LS87" s="57"/>
      <c r="LT87" s="57">
        <v>17.085820499999997</v>
      </c>
      <c r="LU87" s="57"/>
      <c r="LV87" s="57"/>
      <c r="LW87" s="57"/>
      <c r="LX87" s="57"/>
      <c r="LY87" s="57"/>
      <c r="LZ87" s="57"/>
      <c r="MA87" s="57"/>
      <c r="MB87" s="57"/>
      <c r="MC87" s="57"/>
      <c r="MD87" s="57"/>
      <c r="ME87" s="57">
        <v>12.6030891</v>
      </c>
      <c r="MF87" s="57"/>
      <c r="MG87" s="57">
        <v>9.8840553</v>
      </c>
      <c r="MH87" s="57">
        <v>9.002206499999998</v>
      </c>
      <c r="MI87" s="57"/>
      <c r="MJ87" s="57"/>
      <c r="MK87" s="57"/>
      <c r="ML87" s="57"/>
      <c r="MM87" s="57"/>
      <c r="MN87" s="57"/>
      <c r="MO87" s="57">
        <v>44.974288799999997</v>
      </c>
      <c r="MP87" s="57">
        <v>52.176053999999993</v>
      </c>
      <c r="MQ87" s="57">
        <v>75.581790899999987</v>
      </c>
      <c r="MR87" s="57"/>
      <c r="MS87" s="57">
        <v>21.605295599999998</v>
      </c>
      <c r="MT87" s="57">
        <v>30.607502099999998</v>
      </c>
      <c r="MU87" s="57">
        <v>45.892881299999992</v>
      </c>
      <c r="MV87" s="57">
        <v>20.686703099999999</v>
      </c>
      <c r="MW87" s="57"/>
      <c r="MX87" s="57">
        <v>44.974288799999997</v>
      </c>
      <c r="MY87" s="57">
        <v>43.137103799999998</v>
      </c>
      <c r="MZ87" s="57">
        <v>67.461433200000002</v>
      </c>
      <c r="NA87" s="58">
        <v>3.6008825999999998</v>
      </c>
      <c r="NB87" s="58">
        <v>4.4827313999999996</v>
      </c>
      <c r="NC87" s="58">
        <v>17.085820499999997</v>
      </c>
      <c r="ND87" s="57"/>
      <c r="NE87" s="57"/>
      <c r="NF87" s="57"/>
      <c r="NG87" s="60">
        <v>23.368993199999998</v>
      </c>
      <c r="NH87" s="58">
        <v>9.002206499999998</v>
      </c>
      <c r="NI87" s="58">
        <v>25.169434499999998</v>
      </c>
      <c r="NJ87" s="58">
        <v>18.8862618</v>
      </c>
      <c r="NK87" s="58">
        <v>61.178260499999993</v>
      </c>
      <c r="NL87" s="58">
        <v>2.6822900999999999</v>
      </c>
      <c r="NM87" s="57"/>
      <c r="NN87" s="55"/>
      <c r="NO87" s="58">
        <v>17.967669299999997</v>
      </c>
      <c r="NP87" s="58">
        <v>2.6822900999999999</v>
      </c>
      <c r="NQ87" s="58">
        <v>15.285379199999999</v>
      </c>
      <c r="NR87" s="58">
        <v>20.686703099999999</v>
      </c>
      <c r="NS87" s="58">
        <v>25.2061782</v>
      </c>
      <c r="NT87" s="58">
        <v>19.804854299999999</v>
      </c>
      <c r="NU87" s="58">
        <v>14.403530399999999</v>
      </c>
      <c r="NV87" s="58">
        <v>28.770317099999996</v>
      </c>
      <c r="NW87" s="58">
        <v>43.173847499999994</v>
      </c>
      <c r="NX87" s="58">
        <v>52.176053999999993</v>
      </c>
      <c r="NY87" s="58">
        <v>56.695529099999995</v>
      </c>
      <c r="NZ87" s="58">
        <v>7.2017651999999996</v>
      </c>
      <c r="OA87" s="57"/>
      <c r="OB87" s="57"/>
      <c r="OC87" s="57">
        <v>9.8840553</v>
      </c>
      <c r="OD87" s="57"/>
      <c r="OE87" s="57">
        <v>9.002206499999998</v>
      </c>
      <c r="OF87" s="57">
        <v>1.8004412999999999</v>
      </c>
      <c r="OG87" s="57">
        <v>18.004413</v>
      </c>
      <c r="OH87" s="57">
        <v>106.99765439999999</v>
      </c>
      <c r="OI87" s="57">
        <v>49.49376389999999</v>
      </c>
      <c r="OJ87" s="57">
        <v>38.691116099999995</v>
      </c>
      <c r="OK87" s="57">
        <v>37.7725236</v>
      </c>
      <c r="OL87" s="57"/>
      <c r="OM87" s="57">
        <v>8.083613999999999</v>
      </c>
      <c r="ON87" s="57">
        <v>17.085820499999997</v>
      </c>
      <c r="OO87" s="57">
        <v>28.770317099999996</v>
      </c>
      <c r="OP87" s="57">
        <v>39.572964899999995</v>
      </c>
      <c r="OQ87" s="57">
        <v>33.289792199999994</v>
      </c>
      <c r="OR87" s="57"/>
      <c r="OS87" s="57"/>
      <c r="OT87" s="57"/>
      <c r="OU87" s="57"/>
      <c r="OV87" s="57"/>
      <c r="OW87" s="57"/>
      <c r="OX87" s="57"/>
      <c r="OY87" s="57"/>
      <c r="OZ87" s="57"/>
      <c r="PA87" s="57"/>
      <c r="PB87" s="57"/>
      <c r="PC87" s="57"/>
      <c r="PD87" s="57"/>
      <c r="PE87" s="57"/>
      <c r="PF87" s="57"/>
      <c r="PG87" s="57"/>
      <c r="PH87" s="57"/>
      <c r="PI87" s="57"/>
      <c r="PJ87" s="57"/>
      <c r="PK87" s="57"/>
      <c r="PL87" s="57"/>
      <c r="PM87" s="57"/>
      <c r="PN87" s="57"/>
      <c r="PO87" s="57"/>
    </row>
    <row r="88" spans="1:431">
      <c r="A88" s="53" t="s">
        <v>83</v>
      </c>
      <c r="B88" s="56">
        <f t="shared" si="131"/>
        <v>1.2130000000000001</v>
      </c>
      <c r="C88" s="56">
        <f t="shared" si="132"/>
        <v>0</v>
      </c>
      <c r="D88" s="56">
        <f t="shared" si="133"/>
        <v>15.536</v>
      </c>
      <c r="E88" s="56">
        <f t="shared" si="134"/>
        <v>59.21</v>
      </c>
      <c r="F88" s="56">
        <f t="shared" si="135"/>
        <v>70.180000000000007</v>
      </c>
      <c r="G88" s="56">
        <f t="shared" si="136"/>
        <v>80.296999999999997</v>
      </c>
      <c r="H88" s="56">
        <f t="shared" si="137"/>
        <v>189.554</v>
      </c>
      <c r="I88" s="56">
        <f t="shared" si="138"/>
        <v>209.24700000000001</v>
      </c>
      <c r="J88" s="56">
        <f t="shared" si="139"/>
        <v>167.87899999999999</v>
      </c>
      <c r="K88" s="56">
        <f t="shared" si="140"/>
        <v>280.21100000000001</v>
      </c>
      <c r="L88" s="56">
        <f t="shared" si="141"/>
        <v>302.35599999999999</v>
      </c>
      <c r="M88" s="56">
        <f t="shared" si="142"/>
        <v>433.42500000000001</v>
      </c>
      <c r="N88" s="56">
        <f t="shared" si="143"/>
        <v>356.20800000000003</v>
      </c>
      <c r="O88" s="56">
        <f t="shared" si="144"/>
        <v>420.92500000000001</v>
      </c>
      <c r="P88" s="56">
        <f t="shared" si="145"/>
        <v>497.42099999999999</v>
      </c>
      <c r="Q88" s="56">
        <f t="shared" si="146"/>
        <v>686.75400000000002</v>
      </c>
      <c r="R88" s="56">
        <f t="shared" si="147"/>
        <v>822.65899999999999</v>
      </c>
      <c r="S88" s="56">
        <f t="shared" si="148"/>
        <v>903.40899999999999</v>
      </c>
      <c r="T88" s="56">
        <f t="shared" si="149"/>
        <v>864.30600000000004</v>
      </c>
      <c r="U88" s="56">
        <f t="shared" si="150"/>
        <v>782.77800000000002</v>
      </c>
      <c r="V88" s="56">
        <f t="shared" si="151"/>
        <v>996.94500000000005</v>
      </c>
      <c r="W88" s="56">
        <f t="shared" si="152"/>
        <v>1083.5039999999999</v>
      </c>
      <c r="X88" s="56">
        <f t="shared" si="153"/>
        <v>1106.81</v>
      </c>
      <c r="Y88" s="56">
        <f t="shared" si="154"/>
        <v>1319.4680000000001</v>
      </c>
      <c r="Z88" s="56">
        <f t="shared" si="155"/>
        <v>1022.4812508619999</v>
      </c>
      <c r="AA88" s="56">
        <f t="shared" si="156"/>
        <v>491.38558877729997</v>
      </c>
      <c r="AB88" s="56">
        <f t="shared" si="157"/>
        <v>582.56114875139997</v>
      </c>
      <c r="AC88" s="56">
        <f t="shared" si="158"/>
        <v>1295.3340704072998</v>
      </c>
      <c r="AD88" s="56">
        <f>SUM(NG88:NR88)/1000</f>
        <v>1007.1265921247997</v>
      </c>
      <c r="AE88" s="56">
        <f t="shared" si="160"/>
        <v>1013.8929077360999</v>
      </c>
      <c r="AF88" s="56">
        <f t="shared" si="161"/>
        <v>878.4111329154</v>
      </c>
      <c r="AG88" s="56"/>
      <c r="AH88" s="53"/>
      <c r="AI88" s="57"/>
      <c r="AJ88" s="57"/>
      <c r="AK88" s="57"/>
      <c r="AL88" s="57"/>
      <c r="AM88" s="57"/>
      <c r="AN88" s="57"/>
      <c r="AO88" s="57">
        <v>1213</v>
      </c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>
        <v>2920</v>
      </c>
      <c r="BI88" s="57"/>
      <c r="BJ88" s="57">
        <v>1929</v>
      </c>
      <c r="BK88" s="57"/>
      <c r="BL88" s="57">
        <v>1838</v>
      </c>
      <c r="BM88" s="57"/>
      <c r="BN88" s="57">
        <v>1010</v>
      </c>
      <c r="BO88" s="57"/>
      <c r="BP88" s="57">
        <v>1984</v>
      </c>
      <c r="BQ88" s="57">
        <v>1868</v>
      </c>
      <c r="BR88" s="57">
        <v>3987</v>
      </c>
      <c r="BS88" s="57"/>
      <c r="BT88" s="57">
        <v>4051</v>
      </c>
      <c r="BU88" s="57">
        <v>30773</v>
      </c>
      <c r="BV88" s="57">
        <v>11343</v>
      </c>
      <c r="BW88" s="57">
        <v>4113</v>
      </c>
      <c r="BX88" s="57">
        <v>1212</v>
      </c>
      <c r="BY88" s="57"/>
      <c r="BZ88" s="57">
        <v>1929</v>
      </c>
      <c r="CA88" s="57">
        <v>2583</v>
      </c>
      <c r="CB88" s="57"/>
      <c r="CC88" s="57">
        <v>2122</v>
      </c>
      <c r="CD88" s="57">
        <v>1084</v>
      </c>
      <c r="CE88" s="57">
        <v>3178</v>
      </c>
      <c r="CF88" s="57">
        <v>28640</v>
      </c>
      <c r="CG88" s="57">
        <v>23471</v>
      </c>
      <c r="CH88" s="57">
        <v>2889</v>
      </c>
      <c r="CI88" s="57">
        <v>1920</v>
      </c>
      <c r="CJ88" s="57">
        <v>4010</v>
      </c>
      <c r="CK88" s="57">
        <v>3841</v>
      </c>
      <c r="CL88" s="57">
        <v>668</v>
      </c>
      <c r="CM88" s="57"/>
      <c r="CN88" s="57"/>
      <c r="CO88" s="57">
        <v>1563</v>
      </c>
      <c r="CP88" s="57"/>
      <c r="CQ88" s="57">
        <v>3287</v>
      </c>
      <c r="CR88" s="57">
        <v>36308</v>
      </c>
      <c r="CS88" s="57">
        <v>11405</v>
      </c>
      <c r="CT88" s="57"/>
      <c r="CU88" s="57">
        <v>1212</v>
      </c>
      <c r="CV88" s="57">
        <v>6935</v>
      </c>
      <c r="CW88" s="57">
        <v>2867</v>
      </c>
      <c r="CX88" s="57">
        <v>2760</v>
      </c>
      <c r="CY88" s="57">
        <v>4143</v>
      </c>
      <c r="CZ88" s="57"/>
      <c r="DA88" s="57"/>
      <c r="DB88" s="57">
        <v>11380</v>
      </c>
      <c r="DC88" s="57">
        <v>18469</v>
      </c>
      <c r="DD88" s="57">
        <v>10560</v>
      </c>
      <c r="DE88" s="57">
        <v>16027</v>
      </c>
      <c r="DF88" s="57">
        <v>9913</v>
      </c>
      <c r="DG88" s="57">
        <v>10180</v>
      </c>
      <c r="DH88" s="57">
        <v>11707</v>
      </c>
      <c r="DI88" s="57">
        <v>44139</v>
      </c>
      <c r="DJ88" s="57">
        <v>9143</v>
      </c>
      <c r="DK88" s="57">
        <v>3537</v>
      </c>
      <c r="DL88" s="57">
        <v>16487</v>
      </c>
      <c r="DM88" s="57">
        <v>18671</v>
      </c>
      <c r="DN88" s="57">
        <v>20721</v>
      </c>
      <c r="DO88" s="57">
        <v>8447</v>
      </c>
      <c r="DP88" s="57">
        <v>29424</v>
      </c>
      <c r="DQ88" s="57">
        <v>20763</v>
      </c>
      <c r="DR88" s="57">
        <v>17464</v>
      </c>
      <c r="DS88" s="57">
        <v>25382</v>
      </c>
      <c r="DT88" s="57">
        <v>38075</v>
      </c>
      <c r="DU88" s="57">
        <v>60227</v>
      </c>
      <c r="DV88" s="57">
        <v>9465</v>
      </c>
      <c r="DW88" s="57"/>
      <c r="DX88" s="57"/>
      <c r="DY88" s="57"/>
      <c r="DZ88" s="57"/>
      <c r="EA88" s="57"/>
      <c r="EB88" s="57">
        <v>34141</v>
      </c>
      <c r="EC88" s="57">
        <v>29921</v>
      </c>
      <c r="ED88" s="57">
        <v>22435</v>
      </c>
      <c r="EE88" s="57">
        <v>38418</v>
      </c>
      <c r="EF88" s="57">
        <v>29822</v>
      </c>
      <c r="EG88" s="57"/>
      <c r="EH88" s="57"/>
      <c r="EI88" s="57">
        <v>2881</v>
      </c>
      <c r="EJ88" s="57">
        <v>4956</v>
      </c>
      <c r="EK88" s="57">
        <v>3794</v>
      </c>
      <c r="EL88" s="57">
        <v>1511</v>
      </c>
      <c r="EM88" s="57">
        <v>2046</v>
      </c>
      <c r="EN88" s="57">
        <v>44040</v>
      </c>
      <c r="EO88" s="57">
        <v>40994</v>
      </c>
      <c r="EP88" s="57">
        <v>12960</v>
      </c>
      <c r="EQ88" s="57">
        <v>60212</v>
      </c>
      <c r="ER88" s="57">
        <v>68459</v>
      </c>
      <c r="ES88" s="57">
        <v>34261</v>
      </c>
      <c r="ET88" s="57">
        <v>10791</v>
      </c>
      <c r="EU88" s="57">
        <v>2331</v>
      </c>
      <c r="EV88" s="57"/>
      <c r="EW88" s="57">
        <v>2194</v>
      </c>
      <c r="EX88" s="57">
        <v>1923</v>
      </c>
      <c r="EY88" s="57">
        <v>4668</v>
      </c>
      <c r="EZ88" s="57">
        <v>56689</v>
      </c>
      <c r="FA88" s="57">
        <v>95027</v>
      </c>
      <c r="FB88" s="57">
        <v>55327</v>
      </c>
      <c r="FC88" s="57">
        <v>47906</v>
      </c>
      <c r="FD88" s="57">
        <v>28037</v>
      </c>
      <c r="FE88" s="57">
        <v>14701</v>
      </c>
      <c r="FF88" s="57"/>
      <c r="FG88" s="57"/>
      <c r="FH88" s="57">
        <v>1</v>
      </c>
      <c r="FI88" s="57"/>
      <c r="FJ88" s="57"/>
      <c r="FK88" s="57">
        <v>31425</v>
      </c>
      <c r="FL88" s="57">
        <v>83761</v>
      </c>
      <c r="FM88" s="57">
        <v>82371</v>
      </c>
      <c r="FN88" s="57">
        <v>57334</v>
      </c>
      <c r="FO88" s="57">
        <v>54138</v>
      </c>
      <c r="FP88" s="57">
        <v>57137</v>
      </c>
      <c r="FQ88" s="57">
        <v>38156</v>
      </c>
      <c r="FR88" s="57">
        <v>23931</v>
      </c>
      <c r="FS88" s="57">
        <v>3011</v>
      </c>
      <c r="FT88" s="57"/>
      <c r="FU88" s="57">
        <v>2161</v>
      </c>
      <c r="FV88" s="57"/>
      <c r="FW88" s="57">
        <v>6368</v>
      </c>
      <c r="FX88" s="57">
        <v>71389</v>
      </c>
      <c r="FY88" s="57">
        <v>63305</v>
      </c>
      <c r="FZ88" s="57">
        <v>41108</v>
      </c>
      <c r="GA88" s="57">
        <v>38218</v>
      </c>
      <c r="GB88" s="57">
        <v>62441</v>
      </c>
      <c r="GC88" s="57">
        <v>50432</v>
      </c>
      <c r="GD88" s="57">
        <v>7702</v>
      </c>
      <c r="GE88" s="57">
        <v>2013</v>
      </c>
      <c r="GF88" s="57"/>
      <c r="GG88" s="57">
        <v>4423</v>
      </c>
      <c r="GH88" s="57">
        <v>8809</v>
      </c>
      <c r="GI88" s="57">
        <v>16876</v>
      </c>
      <c r="GJ88" s="57">
        <v>85497</v>
      </c>
      <c r="GK88" s="57">
        <v>53241</v>
      </c>
      <c r="GL88" s="57">
        <v>53096</v>
      </c>
      <c r="GM88" s="57">
        <v>60809</v>
      </c>
      <c r="GN88" s="57">
        <v>55652</v>
      </c>
      <c r="GO88" s="57">
        <v>42523</v>
      </c>
      <c r="GP88" s="57">
        <v>23093</v>
      </c>
      <c r="GQ88" s="57">
        <v>6841</v>
      </c>
      <c r="GR88" s="57">
        <v>6841</v>
      </c>
      <c r="GS88" s="57">
        <v>2607</v>
      </c>
      <c r="GT88" s="57">
        <v>13849</v>
      </c>
      <c r="GU88" s="57">
        <v>18335</v>
      </c>
      <c r="GV88" s="57">
        <v>56494</v>
      </c>
      <c r="GW88" s="57">
        <v>64189</v>
      </c>
      <c r="GX88" s="57">
        <v>79356</v>
      </c>
      <c r="GY88" s="57">
        <v>65888</v>
      </c>
      <c r="GZ88" s="57">
        <v>61462</v>
      </c>
      <c r="HA88" s="57">
        <v>55868</v>
      </c>
      <c r="HB88" s="57">
        <v>26610</v>
      </c>
      <c r="HC88" s="57">
        <v>19708</v>
      </c>
      <c r="HD88" s="57">
        <v>20891</v>
      </c>
      <c r="HE88" s="57">
        <v>23085</v>
      </c>
      <c r="HF88" s="57">
        <v>5535</v>
      </c>
      <c r="HG88" s="57">
        <v>7081</v>
      </c>
      <c r="HH88" s="57">
        <v>87631</v>
      </c>
      <c r="HI88" s="57">
        <v>116477</v>
      </c>
      <c r="HJ88" s="57">
        <v>105399</v>
      </c>
      <c r="HK88" s="57">
        <v>92585</v>
      </c>
      <c r="HL88" s="57">
        <v>110933</v>
      </c>
      <c r="HM88" s="57">
        <v>54481</v>
      </c>
      <c r="HN88" s="57">
        <v>39037</v>
      </c>
      <c r="HO88" s="57">
        <v>15741</v>
      </c>
      <c r="HP88" s="57">
        <v>21308</v>
      </c>
      <c r="HQ88" s="57">
        <v>17164</v>
      </c>
      <c r="HR88" s="57">
        <v>18917</v>
      </c>
      <c r="HS88" s="57">
        <v>23502</v>
      </c>
      <c r="HT88" s="57">
        <v>130630</v>
      </c>
      <c r="HU88" s="57">
        <v>190206</v>
      </c>
      <c r="HV88" s="57">
        <v>149143</v>
      </c>
      <c r="HW88" s="57">
        <v>128642</v>
      </c>
      <c r="HX88" s="57">
        <v>91051</v>
      </c>
      <c r="HY88" s="57">
        <v>59525</v>
      </c>
      <c r="HZ88" s="57">
        <v>17781</v>
      </c>
      <c r="IA88" s="57">
        <v>62</v>
      </c>
      <c r="IB88" s="57">
        <v>4803</v>
      </c>
      <c r="IC88" s="57">
        <v>9533</v>
      </c>
      <c r="ID88" s="57">
        <v>17781</v>
      </c>
      <c r="IE88" s="57">
        <v>31640</v>
      </c>
      <c r="IF88" s="57">
        <v>207802</v>
      </c>
      <c r="IG88" s="57">
        <v>191344</v>
      </c>
      <c r="IH88" s="57">
        <v>126369</v>
      </c>
      <c r="II88" s="57">
        <v>106816</v>
      </c>
      <c r="IJ88" s="57">
        <v>114570</v>
      </c>
      <c r="IK88" s="57">
        <v>75089</v>
      </c>
      <c r="IL88" s="57">
        <v>24974</v>
      </c>
      <c r="IM88" s="57">
        <v>4731</v>
      </c>
      <c r="IN88" s="57">
        <v>4773</v>
      </c>
      <c r="IO88" s="57">
        <v>2425</v>
      </c>
      <c r="IP88" s="57">
        <v>12876</v>
      </c>
      <c r="IQ88" s="57">
        <v>24183</v>
      </c>
      <c r="IR88" s="57">
        <v>138525</v>
      </c>
      <c r="IS88" s="57">
        <v>147449</v>
      </c>
      <c r="IT88" s="57">
        <v>107207</v>
      </c>
      <c r="IU88" s="57">
        <v>125031</v>
      </c>
      <c r="IV88" s="57">
        <v>101046</v>
      </c>
      <c r="IW88" s="57">
        <v>69639</v>
      </c>
      <c r="IX88" s="57">
        <v>27125</v>
      </c>
      <c r="IY88" s="57">
        <v>27538</v>
      </c>
      <c r="IZ88" s="57">
        <v>20962</v>
      </c>
      <c r="JA88" s="57">
        <v>33233</v>
      </c>
      <c r="JB88" s="57">
        <v>42368</v>
      </c>
      <c r="JC88" s="57">
        <v>52909</v>
      </c>
      <c r="JD88" s="57">
        <v>181682</v>
      </c>
      <c r="JE88" s="57">
        <v>184588</v>
      </c>
      <c r="JF88" s="57">
        <v>124626</v>
      </c>
      <c r="JG88" s="57">
        <v>110516</v>
      </c>
      <c r="JH88" s="57">
        <v>92274</v>
      </c>
      <c r="JI88" s="57">
        <v>29048</v>
      </c>
      <c r="JJ88" s="57">
        <v>5417</v>
      </c>
      <c r="JK88" s="57">
        <v>1614</v>
      </c>
      <c r="JL88" s="57">
        <v>0</v>
      </c>
      <c r="JM88" s="57">
        <v>0</v>
      </c>
      <c r="JN88" s="57">
        <v>104</v>
      </c>
      <c r="JO88" s="57">
        <v>30842</v>
      </c>
      <c r="JP88" s="57">
        <v>208171</v>
      </c>
      <c r="JQ88" s="57">
        <v>245809</v>
      </c>
      <c r="JR88" s="57">
        <v>161204</v>
      </c>
      <c r="JS88" s="57">
        <v>162891</v>
      </c>
      <c r="JT88" s="57">
        <v>122555</v>
      </c>
      <c r="JU88" s="57">
        <v>60611</v>
      </c>
      <c r="JV88" s="57">
        <v>4800</v>
      </c>
      <c r="JW88" s="57">
        <v>18</v>
      </c>
      <c r="JX88" s="57">
        <v>28</v>
      </c>
      <c r="JY88" s="57"/>
      <c r="JZ88" s="57">
        <v>16</v>
      </c>
      <c r="KA88" s="57">
        <v>43423</v>
      </c>
      <c r="KB88" s="57">
        <v>255906</v>
      </c>
      <c r="KC88" s="57">
        <v>290007</v>
      </c>
      <c r="KD88" s="57">
        <v>195636</v>
      </c>
      <c r="KE88" s="57">
        <v>166370</v>
      </c>
      <c r="KF88" s="57">
        <v>86770</v>
      </c>
      <c r="KG88" s="57">
        <v>36699</v>
      </c>
      <c r="KH88" s="57">
        <v>8409</v>
      </c>
      <c r="KI88" s="57">
        <v>13</v>
      </c>
      <c r="KJ88" s="57">
        <v>34</v>
      </c>
      <c r="KK88" s="57">
        <v>195</v>
      </c>
      <c r="KL88" s="57">
        <v>42</v>
      </c>
      <c r="KM88" s="57">
        <v>37099</v>
      </c>
      <c r="KN88" s="57">
        <v>268140</v>
      </c>
      <c r="KO88" s="57">
        <v>235210</v>
      </c>
      <c r="KP88" s="57">
        <v>150868</v>
      </c>
      <c r="KQ88" s="57">
        <v>131928</v>
      </c>
      <c r="KR88" s="57">
        <v>122066</v>
      </c>
      <c r="KS88" s="57">
        <v>42439</v>
      </c>
      <c r="KT88" s="57">
        <v>165</v>
      </c>
      <c r="KU88" s="57">
        <v>160</v>
      </c>
      <c r="KV88" s="57">
        <v>2702</v>
      </c>
      <c r="KW88" s="57">
        <v>38984</v>
      </c>
      <c r="KX88" s="57">
        <v>77049</v>
      </c>
      <c r="KY88" s="57">
        <v>91570</v>
      </c>
      <c r="KZ88" s="57">
        <v>333748</v>
      </c>
      <c r="LA88" s="57">
        <v>292523</v>
      </c>
      <c r="LB88" s="57">
        <v>199722</v>
      </c>
      <c r="LC88" s="57">
        <v>141418</v>
      </c>
      <c r="LD88" s="57">
        <v>95422</v>
      </c>
      <c r="LE88" s="57">
        <v>42296</v>
      </c>
      <c r="LF88" s="57">
        <v>28296</v>
      </c>
      <c r="LG88" s="57">
        <v>13593</v>
      </c>
      <c r="LH88" s="57">
        <v>12937</v>
      </c>
      <c r="LI88" s="57">
        <v>17667</v>
      </c>
      <c r="LJ88" s="57">
        <v>50276</v>
      </c>
      <c r="LK88" s="57">
        <v>98277</v>
      </c>
      <c r="LL88" s="57">
        <v>262636</v>
      </c>
      <c r="LM88" s="57">
        <v>232576</v>
      </c>
      <c r="LN88" s="57">
        <v>141486.98143019999</v>
      </c>
      <c r="LO88" s="57">
        <v>114249.8319564</v>
      </c>
      <c r="LP88" s="57">
        <v>78316.551003599991</v>
      </c>
      <c r="LQ88" s="57">
        <v>36489.470339699998</v>
      </c>
      <c r="LR88" s="57">
        <v>14867.419612499998</v>
      </c>
      <c r="LS88" s="57">
        <v>24330.355366799999</v>
      </c>
      <c r="LT88" s="57">
        <v>10118.002437899999</v>
      </c>
      <c r="LU88" s="57">
        <v>4393.7749022999997</v>
      </c>
      <c r="LV88" s="57">
        <v>4739.8638125999996</v>
      </c>
      <c r="LW88" s="57">
        <v>2460.1376897999999</v>
      </c>
      <c r="LX88" s="57">
        <v>9993.2208326999989</v>
      </c>
      <c r="LY88" s="57">
        <v>1557.8593925999999</v>
      </c>
      <c r="LZ88" s="57">
        <v>931.34256389999996</v>
      </c>
      <c r="MA88" s="57">
        <v>48038.933842199993</v>
      </c>
      <c r="MB88" s="57">
        <v>75112.794313199993</v>
      </c>
      <c r="MC88" s="57">
        <v>53263.373570399992</v>
      </c>
      <c r="MD88" s="57">
        <v>24288.6512673</v>
      </c>
      <c r="ME88" s="57">
        <v>42228.101405699999</v>
      </c>
      <c r="MF88" s="57">
        <v>63709.4605056</v>
      </c>
      <c r="MG88" s="57">
        <v>71293.837853699995</v>
      </c>
      <c r="MH88" s="57">
        <v>98507.875540199995</v>
      </c>
      <c r="MI88" s="57">
        <v>35586.163218899994</v>
      </c>
      <c r="MJ88" s="57">
        <v>54914.414986199998</v>
      </c>
      <c r="MK88" s="57">
        <v>158890.56144779999</v>
      </c>
      <c r="ML88" s="57">
        <v>91741.559928899995</v>
      </c>
      <c r="MM88" s="57">
        <v>78828.09679499999</v>
      </c>
      <c r="MN88" s="57">
        <v>19812.166296299998</v>
      </c>
      <c r="MO88" s="57">
        <v>7801.3488965999995</v>
      </c>
      <c r="MP88" s="57">
        <v>13401.052032899997</v>
      </c>
      <c r="MQ88" s="58">
        <v>6202.2998162999993</v>
      </c>
      <c r="MR88" s="57">
        <v>10475.224689299999</v>
      </c>
      <c r="MS88" s="57">
        <v>16356.6417735</v>
      </c>
      <c r="MT88" s="57">
        <v>88551.618869700003</v>
      </c>
      <c r="MU88" s="58">
        <v>168971.08531169998</v>
      </c>
      <c r="MV88" s="57">
        <v>306090.19614809996</v>
      </c>
      <c r="MW88" s="57">
        <v>286894.14821339992</v>
      </c>
      <c r="MX88" s="57">
        <v>250127.40991349999</v>
      </c>
      <c r="MY88" s="57">
        <v>204823.2361749</v>
      </c>
      <c r="MZ88" s="57">
        <v>48585.422892299997</v>
      </c>
      <c r="NA88" s="58">
        <v>14876.311587899998</v>
      </c>
      <c r="NB88" s="58">
        <v>1390.0141709999998</v>
      </c>
      <c r="NC88" s="58">
        <v>1220.9931509999999</v>
      </c>
      <c r="ND88" s="58">
        <v>495.81948779999993</v>
      </c>
      <c r="NE88" s="58">
        <v>1240.3203372</v>
      </c>
      <c r="NF88" s="58">
        <v>10619.113018499998</v>
      </c>
      <c r="NG88" s="58">
        <v>31269.697061399995</v>
      </c>
      <c r="NH88" s="58">
        <v>233329.10886599997</v>
      </c>
      <c r="NI88" s="58">
        <v>214456.3320039</v>
      </c>
      <c r="NJ88" s="58">
        <v>142890.51728279999</v>
      </c>
      <c r="NK88" s="58">
        <v>140094.10125059998</v>
      </c>
      <c r="NL88" s="58">
        <v>57630.17859689999</v>
      </c>
      <c r="NM88" s="58">
        <v>49894.306973699997</v>
      </c>
      <c r="NN88" s="58">
        <v>48349.087413899993</v>
      </c>
      <c r="NO88" s="58">
        <v>16991.462678399999</v>
      </c>
      <c r="NP88" s="58">
        <v>11146.3483698</v>
      </c>
      <c r="NQ88" s="58">
        <v>17204.429163599998</v>
      </c>
      <c r="NR88" s="58">
        <v>43871.0224638</v>
      </c>
      <c r="NS88" s="58">
        <v>15527.262977099997</v>
      </c>
      <c r="NT88" s="58">
        <v>228961.1647848</v>
      </c>
      <c r="NU88" s="58">
        <v>194989.55648759997</v>
      </c>
      <c r="NV88" s="58">
        <v>190689.25755809998</v>
      </c>
      <c r="NW88" s="58">
        <v>170024.12300999998</v>
      </c>
      <c r="NX88" s="58">
        <v>115233.35057429998</v>
      </c>
      <c r="NY88" s="58">
        <v>50724.971799599996</v>
      </c>
      <c r="NZ88" s="58">
        <v>35286.628576499999</v>
      </c>
      <c r="OA88" s="58">
        <v>933.03277409999987</v>
      </c>
      <c r="OB88" s="57">
        <v>1087.7604948000001</v>
      </c>
      <c r="OC88" s="57">
        <v>753.9807239999999</v>
      </c>
      <c r="OD88" s="57">
        <v>9681.8179751999996</v>
      </c>
      <c r="OE88" s="57">
        <v>44336.675373899998</v>
      </c>
      <c r="OF88" s="57">
        <v>275238.20146829996</v>
      </c>
      <c r="OG88" s="57">
        <v>135574.62615059997</v>
      </c>
      <c r="OH88" s="57">
        <v>72207.763903800005</v>
      </c>
      <c r="OI88" s="57">
        <v>116387.21298539999</v>
      </c>
      <c r="OJ88" s="57">
        <v>123885.86728139999</v>
      </c>
      <c r="OK88" s="57">
        <v>70003.546084500005</v>
      </c>
      <c r="OL88" s="57">
        <v>21802.609269</v>
      </c>
      <c r="OM88" s="57">
        <v>3235.9441715999997</v>
      </c>
      <c r="ON88" s="57">
        <v>678.47242049999988</v>
      </c>
      <c r="OO88" s="57">
        <v>1026.618978</v>
      </c>
      <c r="OP88" s="57">
        <v>14033.594828400001</v>
      </c>
      <c r="OQ88" s="57">
        <v>36906.107153999998</v>
      </c>
      <c r="OR88" s="57"/>
      <c r="OS88" s="57"/>
      <c r="OT88" s="57"/>
      <c r="OU88" s="57"/>
      <c r="OV88" s="57"/>
      <c r="OW88" s="57"/>
      <c r="OX88" s="57"/>
      <c r="OY88" s="57"/>
      <c r="OZ88" s="57"/>
      <c r="PA88" s="57"/>
      <c r="PB88" s="57"/>
      <c r="PC88" s="57"/>
      <c r="PD88" s="57"/>
      <c r="PE88" s="57"/>
      <c r="PF88" s="57"/>
      <c r="PG88" s="57"/>
      <c r="PH88" s="57"/>
      <c r="PI88" s="57"/>
      <c r="PJ88" s="57"/>
      <c r="PK88" s="57"/>
      <c r="PL88" s="57"/>
      <c r="PM88" s="57"/>
      <c r="PN88" s="57"/>
      <c r="PO88" s="57"/>
    </row>
    <row r="89" spans="1:431">
      <c r="A89" s="53" t="s">
        <v>84</v>
      </c>
      <c r="B89" s="56">
        <f t="shared" si="131"/>
        <v>0</v>
      </c>
      <c r="C89" s="56">
        <f t="shared" si="132"/>
        <v>0</v>
      </c>
      <c r="D89" s="56">
        <f t="shared" si="133"/>
        <v>0</v>
      </c>
      <c r="E89" s="56">
        <f t="shared" si="134"/>
        <v>0</v>
      </c>
      <c r="F89" s="56">
        <f t="shared" si="135"/>
        <v>0</v>
      </c>
      <c r="G89" s="56">
        <f t="shared" si="136"/>
        <v>0</v>
      </c>
      <c r="H89" s="56">
        <f t="shared" si="137"/>
        <v>0</v>
      </c>
      <c r="I89" s="56">
        <f t="shared" si="138"/>
        <v>0</v>
      </c>
      <c r="J89" s="56">
        <f t="shared" si="139"/>
        <v>0</v>
      </c>
      <c r="K89" s="56">
        <f t="shared" si="140"/>
        <v>0</v>
      </c>
      <c r="L89" s="56">
        <f t="shared" si="141"/>
        <v>0</v>
      </c>
      <c r="M89" s="56">
        <f t="shared" si="142"/>
        <v>0</v>
      </c>
      <c r="N89" s="56">
        <f t="shared" si="143"/>
        <v>0</v>
      </c>
      <c r="O89" s="56">
        <f t="shared" si="144"/>
        <v>0</v>
      </c>
      <c r="P89" s="56">
        <f t="shared" si="145"/>
        <v>0</v>
      </c>
      <c r="Q89" s="56">
        <f t="shared" si="146"/>
        <v>0</v>
      </c>
      <c r="R89" s="56">
        <f t="shared" si="147"/>
        <v>0</v>
      </c>
      <c r="S89" s="56">
        <f t="shared" si="148"/>
        <v>0</v>
      </c>
      <c r="T89" s="56">
        <f t="shared" si="149"/>
        <v>0</v>
      </c>
      <c r="U89" s="56">
        <f t="shared" si="150"/>
        <v>0</v>
      </c>
      <c r="V89" s="56">
        <f t="shared" si="151"/>
        <v>0</v>
      </c>
      <c r="W89" s="56">
        <f t="shared" si="152"/>
        <v>0</v>
      </c>
      <c r="X89" s="56">
        <f t="shared" si="153"/>
        <v>0</v>
      </c>
      <c r="Y89" s="56">
        <f t="shared" si="154"/>
        <v>0</v>
      </c>
      <c r="Z89" s="56">
        <f t="shared" si="155"/>
        <v>0</v>
      </c>
      <c r="AA89" s="56">
        <f t="shared" si="156"/>
        <v>0</v>
      </c>
      <c r="AB89" s="56">
        <f t="shared" si="157"/>
        <v>0</v>
      </c>
      <c r="AC89" s="56">
        <f t="shared" si="158"/>
        <v>0</v>
      </c>
      <c r="AD89" s="56">
        <f t="shared" si="159"/>
        <v>0</v>
      </c>
      <c r="AE89" s="56">
        <f t="shared" si="160"/>
        <v>0</v>
      </c>
      <c r="AF89" s="56">
        <f t="shared" si="161"/>
        <v>0</v>
      </c>
      <c r="AG89" s="56"/>
      <c r="AH89" s="53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57"/>
      <c r="IT89" s="57"/>
      <c r="IU89" s="57"/>
      <c r="IV89" s="57"/>
      <c r="IW89" s="57"/>
      <c r="IX89" s="57"/>
      <c r="IY89" s="57"/>
      <c r="IZ89" s="57"/>
      <c r="JA89" s="57"/>
      <c r="JB89" s="57"/>
      <c r="JC89" s="57"/>
      <c r="JD89" s="57"/>
      <c r="JE89" s="57"/>
      <c r="JF89" s="57"/>
      <c r="JG89" s="57"/>
      <c r="JH89" s="57"/>
      <c r="JI89" s="57"/>
      <c r="JJ89" s="57"/>
      <c r="JK89" s="57"/>
      <c r="JL89" s="57"/>
      <c r="JM89" s="57"/>
      <c r="JN89" s="57"/>
      <c r="JO89" s="57"/>
      <c r="JP89" s="57"/>
      <c r="JQ89" s="57"/>
      <c r="JR89" s="57"/>
      <c r="JS89" s="57"/>
      <c r="JT89" s="57"/>
      <c r="JU89" s="57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57"/>
      <c r="KL89" s="57"/>
      <c r="KM89" s="57"/>
      <c r="KN89" s="57"/>
      <c r="KO89" s="57"/>
      <c r="KP89" s="57"/>
      <c r="KQ89" s="57"/>
      <c r="KR89" s="57"/>
      <c r="KS89" s="57"/>
      <c r="KT89" s="57"/>
      <c r="KU89" s="57"/>
      <c r="KV89" s="57"/>
      <c r="KW89" s="57"/>
      <c r="KX89" s="57"/>
      <c r="KY89" s="57"/>
      <c r="KZ89" s="57"/>
      <c r="LA89" s="57"/>
      <c r="LB89" s="57"/>
      <c r="LC89" s="57"/>
      <c r="LD89" s="57"/>
      <c r="LE89" s="57"/>
      <c r="LF89" s="57"/>
      <c r="LG89" s="57"/>
      <c r="LH89" s="57"/>
      <c r="LI89" s="57"/>
      <c r="LJ89" s="57"/>
      <c r="LK89" s="57"/>
      <c r="LL89" s="57"/>
      <c r="LM89" s="57"/>
      <c r="LN89" s="57"/>
      <c r="LO89" s="57"/>
      <c r="LP89" s="57"/>
      <c r="LQ89" s="57"/>
      <c r="LR89" s="57"/>
      <c r="LS89" s="57"/>
      <c r="LT89" s="57"/>
      <c r="LU89" s="57"/>
      <c r="LV89" s="57"/>
      <c r="LW89" s="57"/>
      <c r="LX89" s="57"/>
      <c r="LY89" s="57"/>
      <c r="LZ89" s="57"/>
      <c r="MA89" s="57"/>
      <c r="MB89" s="57"/>
      <c r="MC89" s="57"/>
      <c r="MD89" s="57"/>
      <c r="ME89" s="57"/>
      <c r="MF89" s="57"/>
      <c r="MG89" s="57"/>
      <c r="MH89" s="57"/>
      <c r="MI89" s="57"/>
      <c r="MJ89" s="57"/>
      <c r="MK89" s="57"/>
      <c r="ML89" s="57"/>
      <c r="MM89" s="57"/>
      <c r="MN89" s="57"/>
      <c r="MO89" s="57"/>
      <c r="MP89" s="57"/>
      <c r="MQ89" s="57"/>
      <c r="MR89" s="57"/>
      <c r="MS89" s="57"/>
      <c r="MT89" s="57"/>
      <c r="MU89" s="57"/>
      <c r="MV89" s="57"/>
      <c r="MW89" s="57"/>
      <c r="MX89" s="57"/>
      <c r="MY89" s="57"/>
      <c r="MZ89" s="57"/>
      <c r="NA89" s="57"/>
      <c r="NB89" s="57"/>
      <c r="NC89" s="57"/>
      <c r="ND89" s="57"/>
      <c r="NE89" s="57"/>
      <c r="NF89" s="57"/>
      <c r="NG89" s="57"/>
      <c r="NH89" s="57"/>
      <c r="NI89" s="57"/>
      <c r="NJ89" s="57"/>
      <c r="NK89" s="57"/>
      <c r="NL89" s="57"/>
      <c r="NM89" s="57"/>
      <c r="NN89" s="55"/>
      <c r="NO89" s="57"/>
      <c r="NP89" s="57"/>
      <c r="NQ89" s="57"/>
      <c r="NR89" s="57"/>
      <c r="NS89" s="57"/>
      <c r="NT89" s="57"/>
      <c r="NU89" s="57"/>
      <c r="NV89" s="57"/>
      <c r="NW89" s="55"/>
      <c r="NX89" s="57"/>
      <c r="NY89" s="57"/>
      <c r="NZ89" s="57"/>
      <c r="OA89" s="57"/>
      <c r="OB89" s="57"/>
      <c r="OC89" s="57"/>
      <c r="OD89" s="57"/>
      <c r="OE89" s="57"/>
      <c r="OF89" s="57"/>
      <c r="OG89" s="57"/>
      <c r="OH89" s="57"/>
      <c r="OI89" s="57"/>
      <c r="OJ89" s="57"/>
      <c r="OK89" s="57"/>
      <c r="OL89" s="57"/>
      <c r="OM89" s="57"/>
      <c r="ON89" s="57"/>
      <c r="OO89" s="57"/>
      <c r="OP89" s="57"/>
      <c r="OQ89" s="57"/>
      <c r="OR89" s="57"/>
      <c r="OS89" s="57"/>
      <c r="OT89" s="57"/>
      <c r="OU89" s="57"/>
      <c r="OV89" s="57"/>
      <c r="OW89" s="57"/>
      <c r="OX89" s="57"/>
      <c r="OY89" s="57"/>
      <c r="OZ89" s="57"/>
      <c r="PA89" s="57"/>
      <c r="PB89" s="57"/>
      <c r="PC89" s="57"/>
      <c r="PD89" s="57"/>
      <c r="PE89" s="57"/>
      <c r="PF89" s="57"/>
      <c r="PG89" s="57"/>
      <c r="PH89" s="57"/>
      <c r="PI89" s="57"/>
      <c r="PJ89" s="57"/>
      <c r="PK89" s="57"/>
      <c r="PL89" s="57"/>
      <c r="PM89" s="57"/>
      <c r="PN89" s="57"/>
      <c r="PO89" s="57"/>
    </row>
    <row r="90" spans="1:431">
      <c r="A90" s="53" t="s">
        <v>85</v>
      </c>
      <c r="B90" s="56">
        <f t="shared" si="131"/>
        <v>0</v>
      </c>
      <c r="C90" s="56">
        <f t="shared" si="132"/>
        <v>0</v>
      </c>
      <c r="D90" s="56">
        <f t="shared" si="133"/>
        <v>0</v>
      </c>
      <c r="E90" s="56">
        <f t="shared" si="134"/>
        <v>0</v>
      </c>
      <c r="F90" s="56">
        <f t="shared" si="135"/>
        <v>0</v>
      </c>
      <c r="G90" s="56">
        <f t="shared" si="136"/>
        <v>0</v>
      </c>
      <c r="H90" s="56">
        <f t="shared" si="137"/>
        <v>0</v>
      </c>
      <c r="I90" s="56">
        <f t="shared" si="138"/>
        <v>0</v>
      </c>
      <c r="J90" s="56">
        <f t="shared" si="139"/>
        <v>0</v>
      </c>
      <c r="K90" s="56">
        <f t="shared" si="140"/>
        <v>0</v>
      </c>
      <c r="L90" s="56">
        <f t="shared" si="141"/>
        <v>0</v>
      </c>
      <c r="M90" s="56">
        <f t="shared" si="142"/>
        <v>0</v>
      </c>
      <c r="N90" s="56">
        <f t="shared" si="143"/>
        <v>0</v>
      </c>
      <c r="O90" s="56">
        <f t="shared" si="144"/>
        <v>0</v>
      </c>
      <c r="P90" s="56">
        <f t="shared" si="145"/>
        <v>0</v>
      </c>
      <c r="Q90" s="56">
        <f t="shared" si="146"/>
        <v>0</v>
      </c>
      <c r="R90" s="56">
        <f t="shared" si="147"/>
        <v>0</v>
      </c>
      <c r="S90" s="56">
        <f t="shared" si="148"/>
        <v>0</v>
      </c>
      <c r="T90" s="56">
        <f t="shared" si="149"/>
        <v>0</v>
      </c>
      <c r="U90" s="56">
        <f t="shared" si="150"/>
        <v>0</v>
      </c>
      <c r="V90" s="56">
        <f t="shared" si="151"/>
        <v>0</v>
      </c>
      <c r="W90" s="56">
        <f t="shared" si="152"/>
        <v>0</v>
      </c>
      <c r="X90" s="56">
        <f t="shared" si="153"/>
        <v>0</v>
      </c>
      <c r="Y90" s="56">
        <f t="shared" si="154"/>
        <v>0</v>
      </c>
      <c r="Z90" s="56">
        <f t="shared" si="155"/>
        <v>0</v>
      </c>
      <c r="AA90" s="56">
        <f t="shared" si="156"/>
        <v>0</v>
      </c>
      <c r="AB90" s="56">
        <f t="shared" si="157"/>
        <v>0</v>
      </c>
      <c r="AC90" s="56">
        <f t="shared" si="158"/>
        <v>0</v>
      </c>
      <c r="AD90" s="56">
        <f t="shared" si="159"/>
        <v>0</v>
      </c>
      <c r="AE90" s="56">
        <f t="shared" si="160"/>
        <v>0</v>
      </c>
      <c r="AF90" s="56">
        <f t="shared" si="161"/>
        <v>0</v>
      </c>
      <c r="AG90" s="56"/>
      <c r="AH90" s="53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/>
      <c r="GS90" s="57"/>
      <c r="GT90" s="57"/>
      <c r="GU90" s="57"/>
      <c r="GV90" s="57"/>
      <c r="GW90" s="57"/>
      <c r="GX90" s="57"/>
      <c r="GY90" s="57"/>
      <c r="GZ90" s="57"/>
      <c r="HA90" s="57"/>
      <c r="HB90" s="57"/>
      <c r="HC90" s="57"/>
      <c r="HD90" s="57"/>
      <c r="HE90" s="57"/>
      <c r="HF90" s="57"/>
      <c r="HG90" s="57"/>
      <c r="HH90" s="57"/>
      <c r="HI90" s="57"/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57"/>
      <c r="HU90" s="57"/>
      <c r="HV90" s="57"/>
      <c r="HW90" s="57"/>
      <c r="HX90" s="57"/>
      <c r="HY90" s="57"/>
      <c r="HZ90" s="57"/>
      <c r="IA90" s="57"/>
      <c r="IB90" s="57"/>
      <c r="IC90" s="57"/>
      <c r="ID90" s="57"/>
      <c r="IE90" s="57"/>
      <c r="IF90" s="57"/>
      <c r="IG90" s="57"/>
      <c r="IH90" s="57"/>
      <c r="II90" s="57"/>
      <c r="IJ90" s="57"/>
      <c r="IK90" s="57"/>
      <c r="IL90" s="57"/>
      <c r="IM90" s="57"/>
      <c r="IN90" s="57"/>
      <c r="IO90" s="57"/>
      <c r="IP90" s="57"/>
      <c r="IQ90" s="57"/>
      <c r="IR90" s="57"/>
      <c r="IS90" s="57"/>
      <c r="IT90" s="57"/>
      <c r="IU90" s="57"/>
      <c r="IV90" s="57"/>
      <c r="IW90" s="57"/>
      <c r="IX90" s="57"/>
      <c r="IY90" s="57"/>
      <c r="IZ90" s="57"/>
      <c r="JA90" s="57"/>
      <c r="JB90" s="57"/>
      <c r="JC90" s="57"/>
      <c r="JD90" s="57"/>
      <c r="JE90" s="57"/>
      <c r="JF90" s="57"/>
      <c r="JG90" s="57"/>
      <c r="JH90" s="57"/>
      <c r="JI90" s="57"/>
      <c r="JJ90" s="57"/>
      <c r="JK90" s="57"/>
      <c r="JL90" s="57"/>
      <c r="JM90" s="57"/>
      <c r="JN90" s="57"/>
      <c r="JO90" s="57"/>
      <c r="JP90" s="57"/>
      <c r="JQ90" s="57"/>
      <c r="JR90" s="57"/>
      <c r="JS90" s="57"/>
      <c r="JT90" s="57"/>
      <c r="JU90" s="57"/>
      <c r="JV90" s="57"/>
      <c r="JW90" s="57"/>
      <c r="JX90" s="57"/>
      <c r="JY90" s="57"/>
      <c r="JZ90" s="57"/>
      <c r="KA90" s="57"/>
      <c r="KB90" s="57"/>
      <c r="KC90" s="57"/>
      <c r="KD90" s="57"/>
      <c r="KE90" s="57"/>
      <c r="KF90" s="57"/>
      <c r="KG90" s="57"/>
      <c r="KH90" s="57"/>
      <c r="KI90" s="57"/>
      <c r="KJ90" s="57"/>
      <c r="KK90" s="57"/>
      <c r="KL90" s="57"/>
      <c r="KM90" s="57"/>
      <c r="KN90" s="57"/>
      <c r="KO90" s="57"/>
      <c r="KP90" s="57"/>
      <c r="KQ90" s="57"/>
      <c r="KR90" s="57"/>
      <c r="KS90" s="57"/>
      <c r="KT90" s="57"/>
      <c r="KU90" s="57"/>
      <c r="KV90" s="57"/>
      <c r="KW90" s="57"/>
      <c r="KX90" s="57"/>
      <c r="KY90" s="57"/>
      <c r="KZ90" s="57"/>
      <c r="LA90" s="57"/>
      <c r="LB90" s="57"/>
      <c r="LC90" s="57"/>
      <c r="LD90" s="57"/>
      <c r="LE90" s="57"/>
      <c r="LF90" s="57"/>
      <c r="LG90" s="57"/>
      <c r="LH90" s="57"/>
      <c r="LI90" s="57"/>
      <c r="LJ90" s="57"/>
      <c r="LK90" s="57"/>
      <c r="LL90" s="57"/>
      <c r="LM90" s="57"/>
      <c r="LN90" s="57"/>
      <c r="LO90" s="57"/>
      <c r="LP90" s="57"/>
      <c r="LQ90" s="57"/>
      <c r="LR90" s="57"/>
      <c r="LS90" s="57"/>
      <c r="LT90" s="57"/>
      <c r="LU90" s="57"/>
      <c r="LV90" s="57"/>
      <c r="LW90" s="57"/>
      <c r="LX90" s="57"/>
      <c r="LY90" s="57"/>
      <c r="LZ90" s="57"/>
      <c r="MA90" s="57"/>
      <c r="MB90" s="57"/>
      <c r="MC90" s="57"/>
      <c r="MD90" s="57"/>
      <c r="ME90" s="57"/>
      <c r="MF90" s="57"/>
      <c r="MG90" s="57"/>
      <c r="MH90" s="57"/>
      <c r="MI90" s="57"/>
      <c r="MJ90" s="57"/>
      <c r="MK90" s="57"/>
      <c r="ML90" s="57"/>
      <c r="MM90" s="57"/>
      <c r="MN90" s="57"/>
      <c r="MO90" s="57"/>
      <c r="MP90" s="57"/>
      <c r="MQ90" s="57"/>
      <c r="MR90" s="57"/>
      <c r="MS90" s="57"/>
      <c r="MT90" s="57"/>
      <c r="MU90" s="57"/>
      <c r="MV90" s="57"/>
      <c r="MW90" s="57"/>
      <c r="MX90" s="57"/>
      <c r="MY90" s="57"/>
      <c r="MZ90" s="57"/>
      <c r="NA90" s="58"/>
      <c r="NB90" s="57"/>
      <c r="NC90" s="57"/>
      <c r="ND90" s="57"/>
      <c r="NE90" s="57"/>
      <c r="NF90" s="57"/>
      <c r="NG90" s="57"/>
      <c r="NH90" s="57"/>
      <c r="NI90" s="57"/>
      <c r="NJ90" s="57"/>
      <c r="NK90" s="57"/>
      <c r="NL90" s="57"/>
      <c r="NM90" s="57"/>
      <c r="NN90" s="55"/>
      <c r="NO90" s="57"/>
      <c r="NP90" s="57"/>
      <c r="NQ90" s="57"/>
      <c r="NR90" s="57"/>
      <c r="NS90" s="57"/>
      <c r="NT90" s="57"/>
      <c r="NU90" s="57"/>
      <c r="NV90" s="57"/>
      <c r="NW90" s="55"/>
      <c r="NX90" s="57"/>
      <c r="NY90" s="57"/>
      <c r="NZ90" s="57"/>
      <c r="OA90" s="57"/>
      <c r="OB90" s="57"/>
      <c r="OC90" s="57"/>
      <c r="OD90" s="57"/>
      <c r="OE90" s="57"/>
      <c r="OF90" s="57"/>
      <c r="OG90" s="57"/>
      <c r="OH90" s="57"/>
      <c r="OI90" s="57"/>
      <c r="OJ90" s="57"/>
      <c r="OK90" s="57"/>
      <c r="OL90" s="57"/>
      <c r="OM90" s="57"/>
      <c r="ON90" s="57"/>
      <c r="OO90" s="57"/>
      <c r="OP90" s="57"/>
      <c r="OQ90" s="57"/>
      <c r="OR90" s="57"/>
      <c r="OS90" s="57"/>
      <c r="OT90" s="57"/>
      <c r="OU90" s="57"/>
      <c r="OV90" s="57"/>
      <c r="OW90" s="57"/>
      <c r="OX90" s="57"/>
      <c r="OY90" s="57"/>
      <c r="OZ90" s="57"/>
      <c r="PA90" s="57"/>
      <c r="PB90" s="57"/>
      <c r="PC90" s="57"/>
      <c r="PD90" s="57"/>
      <c r="PE90" s="57"/>
      <c r="PF90" s="57"/>
      <c r="PG90" s="57"/>
      <c r="PH90" s="57"/>
      <c r="PI90" s="57"/>
      <c r="PJ90" s="57"/>
      <c r="PK90" s="57"/>
      <c r="PL90" s="57"/>
      <c r="PM90" s="57"/>
      <c r="PN90" s="57"/>
      <c r="PO90" s="57"/>
    </row>
    <row r="91" spans="1:431">
      <c r="A91" s="53" t="s">
        <v>86</v>
      </c>
      <c r="B91" s="56">
        <f t="shared" si="131"/>
        <v>0</v>
      </c>
      <c r="C91" s="56">
        <f t="shared" si="132"/>
        <v>0</v>
      </c>
      <c r="D91" s="56">
        <f t="shared" si="133"/>
        <v>0</v>
      </c>
      <c r="E91" s="56">
        <f t="shared" si="134"/>
        <v>0</v>
      </c>
      <c r="F91" s="56">
        <f t="shared" si="135"/>
        <v>0</v>
      </c>
      <c r="G91" s="56">
        <f t="shared" si="136"/>
        <v>0</v>
      </c>
      <c r="H91" s="56">
        <f t="shared" si="137"/>
        <v>0</v>
      </c>
      <c r="I91" s="56">
        <f t="shared" si="138"/>
        <v>0</v>
      </c>
      <c r="J91" s="56">
        <f t="shared" si="139"/>
        <v>0</v>
      </c>
      <c r="K91" s="56">
        <f t="shared" si="140"/>
        <v>0</v>
      </c>
      <c r="L91" s="56">
        <f t="shared" si="141"/>
        <v>0</v>
      </c>
      <c r="M91" s="56">
        <f t="shared" si="142"/>
        <v>0</v>
      </c>
      <c r="N91" s="56">
        <f t="shared" si="143"/>
        <v>0</v>
      </c>
      <c r="O91" s="56">
        <f t="shared" si="144"/>
        <v>0</v>
      </c>
      <c r="P91" s="56">
        <f t="shared" si="145"/>
        <v>0</v>
      </c>
      <c r="Q91" s="56">
        <f t="shared" si="146"/>
        <v>0</v>
      </c>
      <c r="R91" s="56">
        <f t="shared" si="147"/>
        <v>0</v>
      </c>
      <c r="S91" s="56">
        <f t="shared" si="148"/>
        <v>0</v>
      </c>
      <c r="T91" s="56">
        <f t="shared" si="149"/>
        <v>0</v>
      </c>
      <c r="U91" s="56">
        <f t="shared" si="150"/>
        <v>0</v>
      </c>
      <c r="V91" s="56">
        <f t="shared" si="151"/>
        <v>0</v>
      </c>
      <c r="W91" s="56">
        <f t="shared" si="152"/>
        <v>0</v>
      </c>
      <c r="X91" s="56">
        <f t="shared" si="153"/>
        <v>0</v>
      </c>
      <c r="Y91" s="56">
        <f t="shared" si="154"/>
        <v>0</v>
      </c>
      <c r="Z91" s="56">
        <f t="shared" si="155"/>
        <v>0</v>
      </c>
      <c r="AA91" s="56">
        <f t="shared" si="156"/>
        <v>0</v>
      </c>
      <c r="AB91" s="56">
        <f t="shared" si="157"/>
        <v>0</v>
      </c>
      <c r="AC91" s="56">
        <f t="shared" si="158"/>
        <v>0</v>
      </c>
      <c r="AD91" s="56">
        <f t="shared" si="159"/>
        <v>0</v>
      </c>
      <c r="AE91" s="56">
        <f t="shared" si="160"/>
        <v>0</v>
      </c>
      <c r="AF91" s="56">
        <f t="shared" si="161"/>
        <v>0</v>
      </c>
      <c r="AG91" s="56"/>
      <c r="AH91" s="53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/>
      <c r="FQ91" s="57"/>
      <c r="FR91" s="57"/>
      <c r="FS91" s="57"/>
      <c r="FT91" s="57"/>
      <c r="FU91" s="57"/>
      <c r="FV91" s="57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  <c r="GL91" s="57"/>
      <c r="GM91" s="57"/>
      <c r="GN91" s="57"/>
      <c r="GO91" s="57"/>
      <c r="GP91" s="57"/>
      <c r="GQ91" s="57"/>
      <c r="GR91" s="57"/>
      <c r="GS91" s="57"/>
      <c r="GT91" s="57"/>
      <c r="GU91" s="57"/>
      <c r="GV91" s="57"/>
      <c r="GW91" s="57"/>
      <c r="GX91" s="57"/>
      <c r="GY91" s="57"/>
      <c r="GZ91" s="57"/>
      <c r="HA91" s="57"/>
      <c r="HB91" s="57"/>
      <c r="HC91" s="57"/>
      <c r="HD91" s="57"/>
      <c r="HE91" s="57"/>
      <c r="HF91" s="57"/>
      <c r="HG91" s="57"/>
      <c r="HH91" s="57"/>
      <c r="HI91" s="57"/>
      <c r="HJ91" s="57"/>
      <c r="HK91" s="57"/>
      <c r="HL91" s="57"/>
      <c r="HM91" s="57"/>
      <c r="HN91" s="57"/>
      <c r="HO91" s="57"/>
      <c r="HP91" s="57"/>
      <c r="HQ91" s="57"/>
      <c r="HR91" s="57"/>
      <c r="HS91" s="57"/>
      <c r="HT91" s="57"/>
      <c r="HU91" s="57"/>
      <c r="HV91" s="57"/>
      <c r="HW91" s="57"/>
      <c r="HX91" s="57"/>
      <c r="HY91" s="57"/>
      <c r="HZ91" s="57"/>
      <c r="IA91" s="57"/>
      <c r="IB91" s="57"/>
      <c r="IC91" s="57"/>
      <c r="ID91" s="57"/>
      <c r="IE91" s="57"/>
      <c r="IF91" s="57"/>
      <c r="IG91" s="57"/>
      <c r="IH91" s="57"/>
      <c r="II91" s="57"/>
      <c r="IJ91" s="57"/>
      <c r="IK91" s="57"/>
      <c r="IL91" s="57"/>
      <c r="IM91" s="57"/>
      <c r="IN91" s="57"/>
      <c r="IO91" s="57"/>
      <c r="IP91" s="57"/>
      <c r="IQ91" s="57"/>
      <c r="IR91" s="57"/>
      <c r="IS91" s="57"/>
      <c r="IT91" s="57"/>
      <c r="IU91" s="57"/>
      <c r="IV91" s="57"/>
      <c r="IW91" s="57"/>
      <c r="IX91" s="57"/>
      <c r="IY91" s="57"/>
      <c r="IZ91" s="57"/>
      <c r="JA91" s="57"/>
      <c r="JB91" s="57"/>
      <c r="JC91" s="57"/>
      <c r="JD91" s="57"/>
      <c r="JE91" s="57"/>
      <c r="JF91" s="57"/>
      <c r="JG91" s="57"/>
      <c r="JH91" s="57"/>
      <c r="JI91" s="57"/>
      <c r="JJ91" s="57"/>
      <c r="JK91" s="57"/>
      <c r="JL91" s="57"/>
      <c r="JM91" s="57"/>
      <c r="JN91" s="57"/>
      <c r="JO91" s="57"/>
      <c r="JP91" s="57"/>
      <c r="JQ91" s="57"/>
      <c r="JR91" s="57"/>
      <c r="JS91" s="57"/>
      <c r="JT91" s="57"/>
      <c r="JU91" s="57"/>
      <c r="JV91" s="57"/>
      <c r="JW91" s="57"/>
      <c r="JX91" s="57"/>
      <c r="JY91" s="57"/>
      <c r="JZ91" s="57"/>
      <c r="KA91" s="57"/>
      <c r="KB91" s="57"/>
      <c r="KC91" s="57"/>
      <c r="KD91" s="57"/>
      <c r="KE91" s="57"/>
      <c r="KF91" s="57"/>
      <c r="KG91" s="57"/>
      <c r="KH91" s="57"/>
      <c r="KI91" s="57"/>
      <c r="KJ91" s="57"/>
      <c r="KK91" s="57"/>
      <c r="KL91" s="57"/>
      <c r="KM91" s="57"/>
      <c r="KN91" s="57"/>
      <c r="KO91" s="57"/>
      <c r="KP91" s="57"/>
      <c r="KQ91" s="57"/>
      <c r="KR91" s="57"/>
      <c r="KS91" s="57"/>
      <c r="KT91" s="57"/>
      <c r="KU91" s="57"/>
      <c r="KV91" s="57"/>
      <c r="KW91" s="57"/>
      <c r="KX91" s="57"/>
      <c r="KY91" s="57"/>
      <c r="KZ91" s="57"/>
      <c r="LA91" s="57"/>
      <c r="LB91" s="57"/>
      <c r="LC91" s="57"/>
      <c r="LD91" s="57"/>
      <c r="LE91" s="57"/>
      <c r="LF91" s="57"/>
      <c r="LG91" s="57"/>
      <c r="LH91" s="57"/>
      <c r="LI91" s="57"/>
      <c r="LJ91" s="57"/>
      <c r="LK91" s="57"/>
      <c r="LL91" s="57"/>
      <c r="LM91" s="57"/>
      <c r="LN91" s="57"/>
      <c r="LO91" s="57"/>
      <c r="LP91" s="57"/>
      <c r="LQ91" s="57"/>
      <c r="LR91" s="57"/>
      <c r="LS91" s="57"/>
      <c r="LT91" s="57"/>
      <c r="LU91" s="57"/>
      <c r="LV91" s="57"/>
      <c r="LW91" s="57"/>
      <c r="LX91" s="57"/>
      <c r="LY91" s="57"/>
      <c r="LZ91" s="57"/>
      <c r="MA91" s="57"/>
      <c r="MB91" s="57"/>
      <c r="MC91" s="57"/>
      <c r="MD91" s="57"/>
      <c r="ME91" s="57"/>
      <c r="MF91" s="57"/>
      <c r="MG91" s="57"/>
      <c r="MH91" s="57"/>
      <c r="MI91" s="57"/>
      <c r="MJ91" s="57"/>
      <c r="MK91" s="57"/>
      <c r="ML91" s="57"/>
      <c r="MM91" s="57"/>
      <c r="MN91" s="57"/>
      <c r="MO91" s="57"/>
      <c r="MP91" s="57"/>
      <c r="MQ91" s="57"/>
      <c r="MR91" s="57"/>
      <c r="MS91" s="57"/>
      <c r="MT91" s="57"/>
      <c r="MU91" s="57"/>
      <c r="MV91" s="57"/>
      <c r="MW91" s="57"/>
      <c r="MX91" s="57"/>
      <c r="MY91" s="57"/>
      <c r="MZ91" s="57"/>
      <c r="NA91" s="57"/>
      <c r="NB91" s="57"/>
      <c r="NC91" s="57"/>
      <c r="ND91" s="57"/>
      <c r="NE91" s="57"/>
      <c r="NF91" s="57"/>
      <c r="NG91" s="57"/>
      <c r="NH91" s="57"/>
      <c r="NI91" s="57"/>
      <c r="NJ91" s="57"/>
      <c r="NK91" s="57"/>
      <c r="NL91" s="57"/>
      <c r="NM91" s="57"/>
      <c r="NN91" s="55"/>
      <c r="NO91" s="57"/>
      <c r="NP91" s="57"/>
      <c r="NQ91" s="57"/>
      <c r="NR91" s="57"/>
      <c r="NS91" s="57"/>
      <c r="NT91" s="57"/>
      <c r="NU91" s="57"/>
      <c r="NV91" s="57"/>
      <c r="NW91" s="55"/>
      <c r="NX91" s="57"/>
      <c r="NY91" s="57"/>
      <c r="NZ91" s="57"/>
      <c r="OA91" s="57"/>
      <c r="OB91" s="57"/>
      <c r="OC91" s="57"/>
      <c r="OD91" s="57"/>
      <c r="OE91" s="57"/>
      <c r="OF91" s="57"/>
      <c r="OG91" s="57"/>
      <c r="OH91" s="57"/>
      <c r="OI91" s="57"/>
      <c r="OJ91" s="57"/>
      <c r="OK91" s="57"/>
      <c r="OL91" s="57"/>
      <c r="OM91" s="57"/>
      <c r="ON91" s="57"/>
      <c r="OO91" s="57"/>
      <c r="OP91" s="57"/>
      <c r="OQ91" s="57"/>
      <c r="OR91" s="57"/>
      <c r="OS91" s="57"/>
      <c r="OT91" s="57"/>
      <c r="OU91" s="57"/>
      <c r="OV91" s="57"/>
      <c r="OW91" s="57"/>
      <c r="OX91" s="57"/>
      <c r="OY91" s="57"/>
      <c r="OZ91" s="57"/>
      <c r="PA91" s="57"/>
      <c r="PB91" s="57"/>
      <c r="PC91" s="57"/>
      <c r="PD91" s="57"/>
      <c r="PE91" s="57"/>
      <c r="PF91" s="57"/>
      <c r="PG91" s="57"/>
      <c r="PH91" s="57"/>
      <c r="PI91" s="57"/>
      <c r="PJ91" s="57"/>
      <c r="PK91" s="57"/>
      <c r="PL91" s="57"/>
      <c r="PM91" s="57"/>
      <c r="PN91" s="57"/>
      <c r="PO91" s="57"/>
    </row>
    <row r="92" spans="1:431">
      <c r="A92" s="53" t="s">
        <v>87</v>
      </c>
      <c r="B92" s="56">
        <f t="shared" si="131"/>
        <v>0</v>
      </c>
      <c r="C92" s="56">
        <f t="shared" si="132"/>
        <v>0</v>
      </c>
      <c r="D92" s="56">
        <f t="shared" si="133"/>
        <v>0</v>
      </c>
      <c r="E92" s="56">
        <f t="shared" si="134"/>
        <v>0</v>
      </c>
      <c r="F92" s="56">
        <f t="shared" si="135"/>
        <v>0</v>
      </c>
      <c r="G92" s="56">
        <f t="shared" si="136"/>
        <v>0</v>
      </c>
      <c r="H92" s="56">
        <f t="shared" si="137"/>
        <v>0</v>
      </c>
      <c r="I92" s="56">
        <f t="shared" si="138"/>
        <v>0</v>
      </c>
      <c r="J92" s="56">
        <f t="shared" si="139"/>
        <v>0</v>
      </c>
      <c r="K92" s="56">
        <f t="shared" si="140"/>
        <v>0</v>
      </c>
      <c r="L92" s="56">
        <f t="shared" si="141"/>
        <v>0</v>
      </c>
      <c r="M92" s="56">
        <f t="shared" si="142"/>
        <v>0</v>
      </c>
      <c r="N92" s="56">
        <f t="shared" si="143"/>
        <v>0</v>
      </c>
      <c r="O92" s="56">
        <f t="shared" si="144"/>
        <v>0</v>
      </c>
      <c r="P92" s="56">
        <f t="shared" si="145"/>
        <v>0</v>
      </c>
      <c r="Q92" s="56">
        <f t="shared" si="146"/>
        <v>0</v>
      </c>
      <c r="R92" s="56">
        <f t="shared" si="147"/>
        <v>0</v>
      </c>
      <c r="S92" s="56">
        <f t="shared" si="148"/>
        <v>0</v>
      </c>
      <c r="T92" s="56">
        <f t="shared" si="149"/>
        <v>0</v>
      </c>
      <c r="U92" s="56">
        <f t="shared" si="150"/>
        <v>0</v>
      </c>
      <c r="V92" s="56">
        <f t="shared" si="151"/>
        <v>0</v>
      </c>
      <c r="W92" s="56">
        <f t="shared" si="152"/>
        <v>0</v>
      </c>
      <c r="X92" s="56">
        <f t="shared" si="153"/>
        <v>0</v>
      </c>
      <c r="Y92" s="56">
        <f t="shared" si="154"/>
        <v>0</v>
      </c>
      <c r="Z92" s="56">
        <f t="shared" si="155"/>
        <v>0</v>
      </c>
      <c r="AA92" s="56">
        <f t="shared" si="156"/>
        <v>0</v>
      </c>
      <c r="AB92" s="56">
        <f t="shared" si="157"/>
        <v>0</v>
      </c>
      <c r="AC92" s="56">
        <f t="shared" si="158"/>
        <v>0</v>
      </c>
      <c r="AD92" s="56">
        <f t="shared" si="159"/>
        <v>0</v>
      </c>
      <c r="AE92" s="56">
        <f t="shared" si="160"/>
        <v>0</v>
      </c>
      <c r="AF92" s="56">
        <f t="shared" si="161"/>
        <v>0</v>
      </c>
      <c r="AG92" s="56"/>
      <c r="AH92" s="53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  <c r="GL92" s="57"/>
      <c r="GM92" s="57"/>
      <c r="GN92" s="57"/>
      <c r="GO92" s="57"/>
      <c r="GP92" s="57"/>
      <c r="GQ92" s="57"/>
      <c r="GR92" s="57"/>
      <c r="GS92" s="57"/>
      <c r="GT92" s="57"/>
      <c r="GU92" s="57"/>
      <c r="GV92" s="57"/>
      <c r="GW92" s="57"/>
      <c r="GX92" s="57"/>
      <c r="GY92" s="57"/>
      <c r="GZ92" s="57"/>
      <c r="HA92" s="57"/>
      <c r="HB92" s="57"/>
      <c r="HC92" s="57"/>
      <c r="HD92" s="57"/>
      <c r="HE92" s="57"/>
      <c r="HF92" s="57"/>
      <c r="HG92" s="57"/>
      <c r="HH92" s="57"/>
      <c r="HI92" s="57"/>
      <c r="HJ92" s="57"/>
      <c r="HK92" s="57"/>
      <c r="HL92" s="57"/>
      <c r="HM92" s="57"/>
      <c r="HN92" s="57"/>
      <c r="HO92" s="57"/>
      <c r="HP92" s="57"/>
      <c r="HQ92" s="57"/>
      <c r="HR92" s="57"/>
      <c r="HS92" s="57"/>
      <c r="HT92" s="57"/>
      <c r="HU92" s="57"/>
      <c r="HV92" s="57"/>
      <c r="HW92" s="57"/>
      <c r="HX92" s="57"/>
      <c r="HY92" s="57"/>
      <c r="HZ92" s="57"/>
      <c r="IA92" s="57"/>
      <c r="IB92" s="57"/>
      <c r="IC92" s="57"/>
      <c r="ID92" s="57"/>
      <c r="IE92" s="57"/>
      <c r="IF92" s="57"/>
      <c r="IG92" s="57"/>
      <c r="IH92" s="57"/>
      <c r="II92" s="57"/>
      <c r="IJ92" s="57"/>
      <c r="IK92" s="57"/>
      <c r="IL92" s="57"/>
      <c r="IM92" s="57"/>
      <c r="IN92" s="57"/>
      <c r="IO92" s="57"/>
      <c r="IP92" s="57"/>
      <c r="IQ92" s="57"/>
      <c r="IR92" s="57"/>
      <c r="IS92" s="57"/>
      <c r="IT92" s="57"/>
      <c r="IU92" s="57"/>
      <c r="IV92" s="57"/>
      <c r="IW92" s="57"/>
      <c r="IX92" s="57"/>
      <c r="IY92" s="57"/>
      <c r="IZ92" s="57"/>
      <c r="JA92" s="57"/>
      <c r="JB92" s="57"/>
      <c r="JC92" s="57"/>
      <c r="JD92" s="57"/>
      <c r="JE92" s="57"/>
      <c r="JF92" s="57"/>
      <c r="JG92" s="57"/>
      <c r="JH92" s="57"/>
      <c r="JI92" s="57"/>
      <c r="JJ92" s="57"/>
      <c r="JK92" s="57"/>
      <c r="JL92" s="57"/>
      <c r="JM92" s="57"/>
      <c r="JN92" s="57"/>
      <c r="JO92" s="57"/>
      <c r="JP92" s="57"/>
      <c r="JQ92" s="57"/>
      <c r="JR92" s="57"/>
      <c r="JS92" s="57"/>
      <c r="JT92" s="57"/>
      <c r="JU92" s="57"/>
      <c r="JV92" s="57"/>
      <c r="JW92" s="57"/>
      <c r="JX92" s="57"/>
      <c r="JY92" s="57"/>
      <c r="JZ92" s="57"/>
      <c r="KA92" s="57"/>
      <c r="KB92" s="57"/>
      <c r="KC92" s="57"/>
      <c r="KD92" s="57"/>
      <c r="KE92" s="57"/>
      <c r="KF92" s="57"/>
      <c r="KG92" s="57"/>
      <c r="KH92" s="57"/>
      <c r="KI92" s="57"/>
      <c r="KJ92" s="57"/>
      <c r="KK92" s="57"/>
      <c r="KL92" s="57"/>
      <c r="KM92" s="57"/>
      <c r="KN92" s="57"/>
      <c r="KO92" s="57"/>
      <c r="KP92" s="57"/>
      <c r="KQ92" s="57"/>
      <c r="KR92" s="57"/>
      <c r="KS92" s="57"/>
      <c r="KT92" s="57"/>
      <c r="KU92" s="57"/>
      <c r="KV92" s="57"/>
      <c r="KW92" s="57"/>
      <c r="KX92" s="57"/>
      <c r="KY92" s="57"/>
      <c r="KZ92" s="57"/>
      <c r="LA92" s="57"/>
      <c r="LB92" s="57"/>
      <c r="LC92" s="57"/>
      <c r="LD92" s="57"/>
      <c r="LE92" s="57"/>
      <c r="LF92" s="57"/>
      <c r="LG92" s="57"/>
      <c r="LH92" s="57"/>
      <c r="LI92" s="57"/>
      <c r="LJ92" s="57"/>
      <c r="LK92" s="57"/>
      <c r="LL92" s="57"/>
      <c r="LM92" s="57"/>
      <c r="LN92" s="57"/>
      <c r="LO92" s="57"/>
      <c r="LP92" s="57"/>
      <c r="LQ92" s="57"/>
      <c r="LR92" s="57"/>
      <c r="LS92" s="57"/>
      <c r="LT92" s="57"/>
      <c r="LU92" s="57"/>
      <c r="LV92" s="57"/>
      <c r="LW92" s="57"/>
      <c r="LX92" s="57"/>
      <c r="LY92" s="57"/>
      <c r="LZ92" s="57"/>
      <c r="MA92" s="57"/>
      <c r="MB92" s="57"/>
      <c r="MC92" s="57"/>
      <c r="MD92" s="57"/>
      <c r="ME92" s="57"/>
      <c r="MF92" s="57"/>
      <c r="MG92" s="57"/>
      <c r="MH92" s="57"/>
      <c r="MI92" s="57"/>
      <c r="MJ92" s="57"/>
      <c r="MK92" s="57"/>
      <c r="ML92" s="57"/>
      <c r="MM92" s="57"/>
      <c r="MN92" s="57"/>
      <c r="MO92" s="57"/>
      <c r="MP92" s="57"/>
      <c r="MQ92" s="57"/>
      <c r="MR92" s="57"/>
      <c r="MS92" s="57"/>
      <c r="MT92" s="57"/>
      <c r="MU92" s="57"/>
      <c r="MV92" s="57"/>
      <c r="MW92" s="57"/>
      <c r="MX92" s="57"/>
      <c r="MY92" s="57"/>
      <c r="MZ92" s="57"/>
      <c r="NA92" s="57"/>
      <c r="NB92" s="57"/>
      <c r="NC92" s="57"/>
      <c r="ND92" s="57"/>
      <c r="NE92" s="57"/>
      <c r="NF92" s="57"/>
      <c r="NG92" s="57"/>
      <c r="NH92" s="57"/>
      <c r="NI92" s="57"/>
      <c r="NJ92" s="57"/>
      <c r="NK92" s="57"/>
      <c r="NL92" s="57"/>
      <c r="NM92" s="57"/>
      <c r="NN92" s="55"/>
      <c r="NO92" s="57"/>
      <c r="NP92" s="57"/>
      <c r="NQ92" s="57"/>
      <c r="NR92" s="57"/>
      <c r="NS92" s="57"/>
      <c r="NT92" s="57"/>
      <c r="NU92" s="57"/>
      <c r="NV92" s="57"/>
      <c r="NW92" s="55"/>
      <c r="NX92" s="57"/>
      <c r="NY92" s="57"/>
      <c r="NZ92" s="57"/>
      <c r="OA92" s="57"/>
      <c r="OB92" s="57"/>
      <c r="OC92" s="57"/>
      <c r="OD92" s="57"/>
      <c r="OE92" s="57"/>
      <c r="OF92" s="57"/>
      <c r="OG92" s="57"/>
      <c r="OH92" s="57"/>
      <c r="OI92" s="57"/>
      <c r="OJ92" s="57"/>
      <c r="OK92" s="57"/>
      <c r="OL92" s="57"/>
      <c r="OM92" s="57"/>
      <c r="ON92" s="57"/>
      <c r="OO92" s="57"/>
      <c r="OP92" s="57"/>
      <c r="OQ92" s="57"/>
      <c r="OR92" s="57"/>
      <c r="OS92" s="57"/>
      <c r="OT92" s="57"/>
      <c r="OU92" s="57"/>
      <c r="OV92" s="57"/>
      <c r="OW92" s="57"/>
      <c r="OX92" s="57"/>
      <c r="OY92" s="57"/>
      <c r="OZ92" s="57"/>
      <c r="PA92" s="57"/>
      <c r="PB92" s="57"/>
      <c r="PC92" s="57"/>
      <c r="PD92" s="57"/>
      <c r="PE92" s="57"/>
      <c r="PF92" s="57"/>
      <c r="PG92" s="57"/>
      <c r="PH92" s="57"/>
      <c r="PI92" s="57"/>
      <c r="PJ92" s="57"/>
      <c r="PK92" s="57"/>
      <c r="PL92" s="57"/>
      <c r="PM92" s="57"/>
      <c r="PN92" s="57"/>
      <c r="PO92" s="57"/>
    </row>
    <row r="93" spans="1:431">
      <c r="A93" s="53" t="s">
        <v>88</v>
      </c>
      <c r="B93" s="56">
        <f t="shared" si="131"/>
        <v>0</v>
      </c>
      <c r="C93" s="56">
        <f t="shared" si="132"/>
        <v>0</v>
      </c>
      <c r="D93" s="56">
        <f t="shared" si="133"/>
        <v>0</v>
      </c>
      <c r="E93" s="56">
        <f t="shared" si="134"/>
        <v>0</v>
      </c>
      <c r="F93" s="56">
        <f t="shared" si="135"/>
        <v>0</v>
      </c>
      <c r="G93" s="56">
        <f t="shared" si="136"/>
        <v>0</v>
      </c>
      <c r="H93" s="56">
        <f t="shared" si="137"/>
        <v>0</v>
      </c>
      <c r="I93" s="56">
        <f t="shared" si="138"/>
        <v>0</v>
      </c>
      <c r="J93" s="56">
        <f t="shared" si="139"/>
        <v>0</v>
      </c>
      <c r="K93" s="56">
        <f t="shared" si="140"/>
        <v>0</v>
      </c>
      <c r="L93" s="56">
        <f t="shared" si="141"/>
        <v>0</v>
      </c>
      <c r="M93" s="56">
        <f t="shared" si="142"/>
        <v>0</v>
      </c>
      <c r="N93" s="56">
        <f t="shared" si="143"/>
        <v>0</v>
      </c>
      <c r="O93" s="56">
        <f t="shared" si="144"/>
        <v>0</v>
      </c>
      <c r="P93" s="56">
        <f t="shared" si="145"/>
        <v>0</v>
      </c>
      <c r="Q93" s="56">
        <f t="shared" si="146"/>
        <v>0</v>
      </c>
      <c r="R93" s="56">
        <f t="shared" si="147"/>
        <v>0</v>
      </c>
      <c r="S93" s="56">
        <f t="shared" si="148"/>
        <v>0</v>
      </c>
      <c r="T93" s="56">
        <f t="shared" si="149"/>
        <v>0</v>
      </c>
      <c r="U93" s="56">
        <f t="shared" si="150"/>
        <v>0</v>
      </c>
      <c r="V93" s="56">
        <f t="shared" si="151"/>
        <v>0</v>
      </c>
      <c r="W93" s="56">
        <f t="shared" si="152"/>
        <v>0</v>
      </c>
      <c r="X93" s="56">
        <f t="shared" si="153"/>
        <v>0</v>
      </c>
      <c r="Y93" s="56">
        <f t="shared" si="154"/>
        <v>0</v>
      </c>
      <c r="Z93" s="56">
        <f t="shared" si="155"/>
        <v>0</v>
      </c>
      <c r="AA93" s="56">
        <f t="shared" si="156"/>
        <v>0</v>
      </c>
      <c r="AB93" s="56">
        <f t="shared" si="157"/>
        <v>0</v>
      </c>
      <c r="AC93" s="56">
        <f t="shared" si="158"/>
        <v>0</v>
      </c>
      <c r="AD93" s="56">
        <f t="shared" si="159"/>
        <v>0</v>
      </c>
      <c r="AE93" s="56">
        <f t="shared" si="160"/>
        <v>0</v>
      </c>
      <c r="AF93" s="56">
        <f t="shared" si="161"/>
        <v>0</v>
      </c>
      <c r="AG93" s="56"/>
      <c r="AH93" s="53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  <c r="KN93" s="57"/>
      <c r="KO93" s="57"/>
      <c r="KP93" s="57"/>
      <c r="KQ93" s="57"/>
      <c r="KR93" s="57"/>
      <c r="KS93" s="57"/>
      <c r="KT93" s="57"/>
      <c r="KU93" s="57"/>
      <c r="KV93" s="57"/>
      <c r="KW93" s="57"/>
      <c r="KX93" s="57"/>
      <c r="KY93" s="57"/>
      <c r="KZ93" s="57"/>
      <c r="LA93" s="57"/>
      <c r="LB93" s="57"/>
      <c r="LC93" s="57"/>
      <c r="LD93" s="57"/>
      <c r="LE93" s="57"/>
      <c r="LF93" s="57"/>
      <c r="LG93" s="57"/>
      <c r="LH93" s="57"/>
      <c r="LI93" s="57"/>
      <c r="LJ93" s="57"/>
      <c r="LK93" s="57"/>
      <c r="LL93" s="57"/>
      <c r="LM93" s="57"/>
      <c r="LN93" s="57"/>
      <c r="LO93" s="57"/>
      <c r="LP93" s="57"/>
      <c r="LQ93" s="57"/>
      <c r="LR93" s="57"/>
      <c r="LS93" s="57"/>
      <c r="LT93" s="57"/>
      <c r="LU93" s="57"/>
      <c r="LV93" s="57"/>
      <c r="LW93" s="57"/>
      <c r="LX93" s="57"/>
      <c r="LY93" s="57"/>
      <c r="LZ93" s="57"/>
      <c r="MA93" s="57"/>
      <c r="MB93" s="57"/>
      <c r="MC93" s="57"/>
      <c r="MD93" s="57"/>
      <c r="ME93" s="57"/>
      <c r="MF93" s="57"/>
      <c r="MG93" s="57"/>
      <c r="MH93" s="57"/>
      <c r="MI93" s="57"/>
      <c r="MJ93" s="57"/>
      <c r="MK93" s="57"/>
      <c r="ML93" s="57"/>
      <c r="MM93" s="57"/>
      <c r="MN93" s="57"/>
      <c r="MO93" s="57"/>
      <c r="MP93" s="57"/>
      <c r="MQ93" s="57"/>
      <c r="MR93" s="57"/>
      <c r="MS93" s="57"/>
      <c r="MT93" s="57"/>
      <c r="MU93" s="57"/>
      <c r="MV93" s="57"/>
      <c r="MW93" s="57"/>
      <c r="MX93" s="57"/>
      <c r="MY93" s="57"/>
      <c r="MZ93" s="57"/>
      <c r="NA93" s="57"/>
      <c r="NB93" s="57"/>
      <c r="NC93" s="57"/>
      <c r="ND93" s="57"/>
      <c r="NE93" s="57"/>
      <c r="NF93" s="57"/>
      <c r="NG93" s="57"/>
      <c r="NH93" s="57"/>
      <c r="NI93" s="57"/>
      <c r="NJ93" s="57"/>
      <c r="NK93" s="57"/>
      <c r="NL93" s="57"/>
      <c r="NM93" s="57"/>
      <c r="NN93" s="55"/>
      <c r="NO93" s="57"/>
      <c r="NP93" s="57"/>
      <c r="NQ93" s="57"/>
      <c r="NR93" s="57"/>
      <c r="NS93" s="57"/>
      <c r="NT93" s="57"/>
      <c r="NU93" s="57"/>
      <c r="NV93" s="57"/>
      <c r="NW93" s="55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/>
      <c r="OQ93" s="57"/>
      <c r="OR93" s="57"/>
      <c r="OS93" s="57"/>
      <c r="OT93" s="57"/>
      <c r="OU93" s="57"/>
      <c r="OV93" s="57"/>
      <c r="OW93" s="57"/>
      <c r="OX93" s="57"/>
      <c r="OY93" s="57"/>
      <c r="OZ93" s="57"/>
      <c r="PA93" s="57"/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7"/>
      <c r="PN93" s="57"/>
      <c r="PO93" s="57"/>
    </row>
    <row r="94" spans="1:431">
      <c r="A94" s="53" t="s">
        <v>89</v>
      </c>
      <c r="B94" s="56">
        <f t="shared" si="131"/>
        <v>0</v>
      </c>
      <c r="C94" s="56">
        <f t="shared" si="132"/>
        <v>0</v>
      </c>
      <c r="D94" s="56">
        <f t="shared" si="133"/>
        <v>0</v>
      </c>
      <c r="E94" s="56">
        <f t="shared" si="134"/>
        <v>0</v>
      </c>
      <c r="F94" s="56">
        <f t="shared" si="135"/>
        <v>0</v>
      </c>
      <c r="G94" s="56">
        <f t="shared" si="136"/>
        <v>0</v>
      </c>
      <c r="H94" s="56">
        <f t="shared" si="137"/>
        <v>0</v>
      </c>
      <c r="I94" s="56">
        <f t="shared" si="138"/>
        <v>0</v>
      </c>
      <c r="J94" s="56">
        <f t="shared" si="139"/>
        <v>0</v>
      </c>
      <c r="K94" s="56">
        <f t="shared" si="140"/>
        <v>0</v>
      </c>
      <c r="L94" s="56">
        <f t="shared" si="141"/>
        <v>0</v>
      </c>
      <c r="M94" s="56">
        <f t="shared" si="142"/>
        <v>0</v>
      </c>
      <c r="N94" s="56">
        <f t="shared" si="143"/>
        <v>0</v>
      </c>
      <c r="O94" s="56">
        <f t="shared" si="144"/>
        <v>0</v>
      </c>
      <c r="P94" s="56">
        <f t="shared" si="145"/>
        <v>0</v>
      </c>
      <c r="Q94" s="56">
        <f t="shared" si="146"/>
        <v>0</v>
      </c>
      <c r="R94" s="56">
        <f t="shared" si="147"/>
        <v>0</v>
      </c>
      <c r="S94" s="56">
        <f t="shared" si="148"/>
        <v>0</v>
      </c>
      <c r="T94" s="56">
        <f t="shared" si="149"/>
        <v>0</v>
      </c>
      <c r="U94" s="56">
        <f t="shared" si="150"/>
        <v>0</v>
      </c>
      <c r="V94" s="56">
        <f t="shared" si="151"/>
        <v>0</v>
      </c>
      <c r="W94" s="56">
        <f t="shared" si="152"/>
        <v>0</v>
      </c>
      <c r="X94" s="56">
        <f t="shared" si="153"/>
        <v>0</v>
      </c>
      <c r="Y94" s="56">
        <f t="shared" si="154"/>
        <v>0</v>
      </c>
      <c r="Z94" s="56">
        <f t="shared" si="155"/>
        <v>0</v>
      </c>
      <c r="AA94" s="56">
        <f t="shared" si="156"/>
        <v>0</v>
      </c>
      <c r="AB94" s="56">
        <f t="shared" si="157"/>
        <v>0</v>
      </c>
      <c r="AC94" s="56">
        <f t="shared" si="158"/>
        <v>0</v>
      </c>
      <c r="AD94" s="56">
        <f t="shared" si="159"/>
        <v>0</v>
      </c>
      <c r="AE94" s="56">
        <f t="shared" si="160"/>
        <v>0</v>
      </c>
      <c r="AF94" s="56">
        <f t="shared" si="161"/>
        <v>0</v>
      </c>
      <c r="AG94" s="56"/>
      <c r="AH94" s="53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/>
      <c r="FX94" s="57"/>
      <c r="FY94" s="57"/>
      <c r="FZ94" s="57"/>
      <c r="GA94" s="57"/>
      <c r="GB94" s="57"/>
      <c r="GC94" s="57"/>
      <c r="GD94" s="57"/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/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/>
      <c r="HS94" s="57"/>
      <c r="HT94" s="57"/>
      <c r="HU94" s="57"/>
      <c r="HV94" s="57"/>
      <c r="HW94" s="57"/>
      <c r="HX94" s="57"/>
      <c r="HY94" s="57"/>
      <c r="HZ94" s="57"/>
      <c r="IA94" s="57"/>
      <c r="IB94" s="57"/>
      <c r="IC94" s="57"/>
      <c r="ID94" s="57"/>
      <c r="IE94" s="57"/>
      <c r="IF94" s="57"/>
      <c r="IG94" s="57"/>
      <c r="IH94" s="57"/>
      <c r="II94" s="57"/>
      <c r="IJ94" s="57"/>
      <c r="IK94" s="57"/>
      <c r="IL94" s="57"/>
      <c r="IM94" s="57"/>
      <c r="IN94" s="57"/>
      <c r="IO94" s="57"/>
      <c r="IP94" s="57"/>
      <c r="IQ94" s="57"/>
      <c r="IR94" s="57"/>
      <c r="IS94" s="57"/>
      <c r="IT94" s="57"/>
      <c r="IU94" s="57"/>
      <c r="IV94" s="57"/>
      <c r="IW94" s="57"/>
      <c r="IX94" s="57"/>
      <c r="IY94" s="57"/>
      <c r="IZ94" s="57"/>
      <c r="JA94" s="57"/>
      <c r="JB94" s="57"/>
      <c r="JC94" s="57"/>
      <c r="JD94" s="57"/>
      <c r="JE94" s="57"/>
      <c r="JF94" s="57"/>
      <c r="JG94" s="57"/>
      <c r="JH94" s="57"/>
      <c r="JI94" s="57"/>
      <c r="JJ94" s="57"/>
      <c r="JK94" s="57"/>
      <c r="JL94" s="57"/>
      <c r="JM94" s="57"/>
      <c r="JN94" s="57"/>
      <c r="JO94" s="57"/>
      <c r="JP94" s="57"/>
      <c r="JQ94" s="57"/>
      <c r="JR94" s="57"/>
      <c r="JS94" s="57"/>
      <c r="JT94" s="57"/>
      <c r="JU94" s="57"/>
      <c r="JV94" s="57"/>
      <c r="JW94" s="57"/>
      <c r="JX94" s="57"/>
      <c r="JY94" s="57"/>
      <c r="JZ94" s="57"/>
      <c r="KA94" s="57"/>
      <c r="KB94" s="57"/>
      <c r="KC94" s="57"/>
      <c r="KD94" s="57"/>
      <c r="KE94" s="57"/>
      <c r="KF94" s="57"/>
      <c r="KG94" s="57"/>
      <c r="KH94" s="57"/>
      <c r="KI94" s="57"/>
      <c r="KJ94" s="57"/>
      <c r="KK94" s="57"/>
      <c r="KL94" s="57"/>
      <c r="KM94" s="57"/>
      <c r="KN94" s="57"/>
      <c r="KO94" s="57"/>
      <c r="KP94" s="57"/>
      <c r="KQ94" s="57"/>
      <c r="KR94" s="57"/>
      <c r="KS94" s="57"/>
      <c r="KT94" s="57"/>
      <c r="KU94" s="57"/>
      <c r="KV94" s="57"/>
      <c r="KW94" s="57"/>
      <c r="KX94" s="57"/>
      <c r="KY94" s="57"/>
      <c r="KZ94" s="57"/>
      <c r="LA94" s="57"/>
      <c r="LB94" s="57"/>
      <c r="LC94" s="57"/>
      <c r="LD94" s="57"/>
      <c r="LE94" s="57"/>
      <c r="LF94" s="57"/>
      <c r="LG94" s="57"/>
      <c r="LH94" s="57"/>
      <c r="LI94" s="57"/>
      <c r="LJ94" s="57"/>
      <c r="LK94" s="57"/>
      <c r="LL94" s="57"/>
      <c r="LM94" s="57"/>
      <c r="LN94" s="57"/>
      <c r="LO94" s="57"/>
      <c r="LP94" s="57"/>
      <c r="LQ94" s="57"/>
      <c r="LR94" s="57"/>
      <c r="LS94" s="57"/>
      <c r="LT94" s="57"/>
      <c r="LU94" s="57"/>
      <c r="LV94" s="57"/>
      <c r="LW94" s="57"/>
      <c r="LX94" s="57"/>
      <c r="LY94" s="57"/>
      <c r="LZ94" s="57"/>
      <c r="MA94" s="57"/>
      <c r="MB94" s="57"/>
      <c r="MC94" s="57"/>
      <c r="MD94" s="57"/>
      <c r="ME94" s="57"/>
      <c r="MF94" s="57"/>
      <c r="MG94" s="57"/>
      <c r="MH94" s="57"/>
      <c r="MI94" s="57"/>
      <c r="MJ94" s="57"/>
      <c r="MK94" s="57"/>
      <c r="ML94" s="57"/>
      <c r="MM94" s="57"/>
      <c r="MN94" s="57"/>
      <c r="MO94" s="57"/>
      <c r="MP94" s="57"/>
      <c r="MQ94" s="57"/>
      <c r="MR94" s="57"/>
      <c r="MS94" s="57"/>
      <c r="MT94" s="57"/>
      <c r="MU94" s="57"/>
      <c r="MV94" s="57"/>
      <c r="MW94" s="57"/>
      <c r="MX94" s="57"/>
      <c r="MY94" s="57"/>
      <c r="MZ94" s="57"/>
      <c r="NA94" s="57"/>
      <c r="NB94" s="57"/>
      <c r="NC94" s="57"/>
      <c r="ND94" s="57"/>
      <c r="NE94" s="57"/>
      <c r="NF94" s="57"/>
      <c r="NG94" s="57"/>
      <c r="NH94" s="57"/>
      <c r="NI94" s="57"/>
      <c r="NJ94" s="57"/>
      <c r="NK94" s="57"/>
      <c r="NL94" s="57"/>
      <c r="NM94" s="57"/>
      <c r="NN94" s="55"/>
      <c r="NO94" s="57"/>
      <c r="NP94" s="57"/>
      <c r="NQ94" s="57"/>
      <c r="NR94" s="57"/>
      <c r="NS94" s="57"/>
      <c r="NT94" s="57"/>
      <c r="NU94" s="57"/>
      <c r="NV94" s="57"/>
      <c r="NW94" s="55"/>
      <c r="NX94" s="57"/>
      <c r="NY94" s="57"/>
      <c r="NZ94" s="57"/>
      <c r="OA94" s="57"/>
      <c r="OB94" s="57"/>
      <c r="OC94" s="57"/>
      <c r="OD94" s="57"/>
      <c r="OE94" s="57"/>
      <c r="OF94" s="57"/>
      <c r="OG94" s="57"/>
      <c r="OH94" s="57"/>
      <c r="OI94" s="57"/>
      <c r="OJ94" s="57"/>
      <c r="OK94" s="57"/>
      <c r="OL94" s="57"/>
      <c r="OM94" s="57"/>
      <c r="ON94" s="57"/>
      <c r="OO94" s="57"/>
      <c r="OP94" s="57"/>
      <c r="OQ94" s="57"/>
      <c r="OR94" s="57"/>
      <c r="OS94" s="57"/>
      <c r="OT94" s="57"/>
      <c r="OU94" s="57"/>
      <c r="OV94" s="57"/>
      <c r="OW94" s="57"/>
      <c r="OX94" s="57"/>
      <c r="OY94" s="57"/>
      <c r="OZ94" s="57"/>
      <c r="PA94" s="57"/>
      <c r="PB94" s="57"/>
      <c r="PC94" s="57"/>
      <c r="PD94" s="57"/>
      <c r="PE94" s="57"/>
      <c r="PF94" s="57"/>
      <c r="PG94" s="57"/>
      <c r="PH94" s="57"/>
      <c r="PI94" s="57"/>
      <c r="PJ94" s="57"/>
      <c r="PK94" s="57"/>
      <c r="PL94" s="57"/>
      <c r="PM94" s="57"/>
      <c r="PN94" s="57"/>
      <c r="PO94" s="57"/>
    </row>
    <row r="95" spans="1:431">
      <c r="A95" s="53" t="s">
        <v>90</v>
      </c>
      <c r="B95" s="56">
        <f t="shared" si="131"/>
        <v>0</v>
      </c>
      <c r="C95" s="56">
        <f t="shared" si="132"/>
        <v>0</v>
      </c>
      <c r="D95" s="56">
        <f t="shared" si="133"/>
        <v>0</v>
      </c>
      <c r="E95" s="56">
        <f t="shared" si="134"/>
        <v>0</v>
      </c>
      <c r="F95" s="56">
        <f t="shared" si="135"/>
        <v>0</v>
      </c>
      <c r="G95" s="56">
        <f t="shared" si="136"/>
        <v>0</v>
      </c>
      <c r="H95" s="56">
        <f t="shared" si="137"/>
        <v>0</v>
      </c>
      <c r="I95" s="56">
        <f t="shared" si="138"/>
        <v>0</v>
      </c>
      <c r="J95" s="56">
        <f t="shared" si="139"/>
        <v>0</v>
      </c>
      <c r="K95" s="56">
        <f t="shared" si="140"/>
        <v>0</v>
      </c>
      <c r="L95" s="56">
        <f t="shared" si="141"/>
        <v>0</v>
      </c>
      <c r="M95" s="56">
        <f t="shared" si="142"/>
        <v>0</v>
      </c>
      <c r="N95" s="56">
        <f t="shared" si="143"/>
        <v>0</v>
      </c>
      <c r="O95" s="56">
        <f t="shared" si="144"/>
        <v>0</v>
      </c>
      <c r="P95" s="56">
        <f t="shared" si="145"/>
        <v>0</v>
      </c>
      <c r="Q95" s="56">
        <f t="shared" si="146"/>
        <v>0</v>
      </c>
      <c r="R95" s="56">
        <f t="shared" si="147"/>
        <v>0</v>
      </c>
      <c r="S95" s="56">
        <f t="shared" si="148"/>
        <v>0</v>
      </c>
      <c r="T95" s="56">
        <f t="shared" si="149"/>
        <v>0</v>
      </c>
      <c r="U95" s="56">
        <f t="shared" si="150"/>
        <v>0</v>
      </c>
      <c r="V95" s="56">
        <f t="shared" si="151"/>
        <v>0</v>
      </c>
      <c r="W95" s="56">
        <f t="shared" si="152"/>
        <v>0</v>
      </c>
      <c r="X95" s="56">
        <f t="shared" si="153"/>
        <v>0</v>
      </c>
      <c r="Y95" s="56">
        <f t="shared" si="154"/>
        <v>0</v>
      </c>
      <c r="Z95" s="56">
        <f t="shared" si="155"/>
        <v>0</v>
      </c>
      <c r="AA95" s="56">
        <f t="shared" si="156"/>
        <v>0</v>
      </c>
      <c r="AB95" s="56">
        <f t="shared" si="157"/>
        <v>0</v>
      </c>
      <c r="AC95" s="56">
        <f t="shared" si="158"/>
        <v>0</v>
      </c>
      <c r="AD95" s="56">
        <f t="shared" si="159"/>
        <v>0</v>
      </c>
      <c r="AE95" s="56">
        <f t="shared" si="160"/>
        <v>0</v>
      </c>
      <c r="AF95" s="56">
        <f t="shared" si="161"/>
        <v>0</v>
      </c>
      <c r="AG95" s="56"/>
      <c r="AH95" s="53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  <c r="JE95" s="57"/>
      <c r="JF95" s="57"/>
      <c r="JG95" s="57"/>
      <c r="JH95" s="57"/>
      <c r="JI95" s="57"/>
      <c r="JJ95" s="57"/>
      <c r="JK95" s="57"/>
      <c r="JL95" s="57"/>
      <c r="JM95" s="57"/>
      <c r="JN95" s="57"/>
      <c r="JO95" s="57"/>
      <c r="JP95" s="57"/>
      <c r="JQ95" s="57"/>
      <c r="JR95" s="57"/>
      <c r="JS95" s="57"/>
      <c r="JT95" s="57"/>
      <c r="JU95" s="57"/>
      <c r="JV95" s="57"/>
      <c r="JW95" s="57"/>
      <c r="JX95" s="57"/>
      <c r="JY95" s="57"/>
      <c r="JZ95" s="57"/>
      <c r="KA95" s="57"/>
      <c r="KB95" s="57"/>
      <c r="KC95" s="57"/>
      <c r="KD95" s="57"/>
      <c r="KE95" s="57"/>
      <c r="KF95" s="57"/>
      <c r="KG95" s="57"/>
      <c r="KH95" s="57"/>
      <c r="KI95" s="57"/>
      <c r="KJ95" s="57"/>
      <c r="KK95" s="57"/>
      <c r="KL95" s="57"/>
      <c r="KM95" s="57"/>
      <c r="KN95" s="57"/>
      <c r="KO95" s="57"/>
      <c r="KP95" s="57"/>
      <c r="KQ95" s="57"/>
      <c r="KR95" s="57"/>
      <c r="KS95" s="57"/>
      <c r="KT95" s="57"/>
      <c r="KU95" s="57"/>
      <c r="KV95" s="57"/>
      <c r="KW95" s="57"/>
      <c r="KX95" s="57"/>
      <c r="KY95" s="57"/>
      <c r="KZ95" s="57"/>
      <c r="LA95" s="57"/>
      <c r="LB95" s="57"/>
      <c r="LC95" s="57"/>
      <c r="LD95" s="57"/>
      <c r="LE95" s="57"/>
      <c r="LF95" s="57"/>
      <c r="LG95" s="57"/>
      <c r="LH95" s="57"/>
      <c r="LI95" s="57"/>
      <c r="LJ95" s="57"/>
      <c r="LK95" s="57"/>
      <c r="LL95" s="57"/>
      <c r="LM95" s="57"/>
      <c r="LN95" s="57"/>
      <c r="LO95" s="57"/>
      <c r="LP95" s="57"/>
      <c r="LQ95" s="57"/>
      <c r="LR95" s="57"/>
      <c r="LS95" s="57"/>
      <c r="LT95" s="57"/>
      <c r="LU95" s="57"/>
      <c r="LV95" s="57"/>
      <c r="LW95" s="57"/>
      <c r="LX95" s="57"/>
      <c r="LY95" s="57"/>
      <c r="LZ95" s="57"/>
      <c r="MA95" s="57"/>
      <c r="MB95" s="57"/>
      <c r="MC95" s="57"/>
      <c r="MD95" s="57"/>
      <c r="ME95" s="57"/>
      <c r="MF95" s="57"/>
      <c r="MG95" s="57"/>
      <c r="MH95" s="57"/>
      <c r="MI95" s="57"/>
      <c r="MJ95" s="57"/>
      <c r="MK95" s="57"/>
      <c r="ML95" s="57"/>
      <c r="MM95" s="57"/>
      <c r="MN95" s="57"/>
      <c r="MO95" s="57"/>
      <c r="MP95" s="57"/>
      <c r="MQ95" s="57"/>
      <c r="MR95" s="57"/>
      <c r="MS95" s="57"/>
      <c r="MT95" s="57"/>
      <c r="MU95" s="57"/>
      <c r="MV95" s="57"/>
      <c r="MW95" s="57"/>
      <c r="MX95" s="57"/>
      <c r="MY95" s="57"/>
      <c r="MZ95" s="57"/>
      <c r="NA95" s="57"/>
      <c r="NB95" s="57"/>
      <c r="NC95" s="57"/>
      <c r="ND95" s="57"/>
      <c r="NE95" s="57"/>
      <c r="NF95" s="57"/>
      <c r="NG95" s="57"/>
      <c r="NH95" s="57"/>
      <c r="NI95" s="57"/>
      <c r="NJ95" s="57"/>
      <c r="NK95" s="57"/>
      <c r="NL95" s="57"/>
      <c r="NM95" s="57"/>
      <c r="NN95" s="55"/>
      <c r="NO95" s="57"/>
      <c r="NP95" s="57"/>
      <c r="NQ95" s="57"/>
      <c r="NR95" s="57"/>
      <c r="NS95" s="57"/>
      <c r="NT95" s="57"/>
      <c r="NU95" s="57"/>
      <c r="NV95" s="57"/>
      <c r="NW95" s="55"/>
      <c r="NX95" s="57"/>
      <c r="NY95" s="57"/>
      <c r="NZ95" s="57"/>
      <c r="OA95" s="57"/>
      <c r="OB95" s="57"/>
      <c r="OC95" s="57"/>
      <c r="OD95" s="57"/>
      <c r="OE95" s="57"/>
      <c r="OF95" s="57"/>
      <c r="OG95" s="57"/>
      <c r="OH95" s="57"/>
      <c r="OI95" s="57"/>
      <c r="OJ95" s="57"/>
      <c r="OK95" s="57"/>
      <c r="OL95" s="57"/>
      <c r="OM95" s="57"/>
      <c r="ON95" s="57"/>
      <c r="OO95" s="57"/>
      <c r="OP95" s="57"/>
      <c r="OQ95" s="57"/>
      <c r="OR95" s="57"/>
      <c r="OS95" s="57"/>
      <c r="OT95" s="57"/>
      <c r="OU95" s="57"/>
      <c r="OV95" s="57"/>
      <c r="OW95" s="57"/>
      <c r="OX95" s="57"/>
      <c r="OY95" s="57"/>
      <c r="OZ95" s="57"/>
      <c r="PA95" s="57"/>
      <c r="PB95" s="57"/>
      <c r="PC95" s="57"/>
      <c r="PD95" s="57"/>
      <c r="PE95" s="57"/>
      <c r="PF95" s="57"/>
      <c r="PG95" s="57"/>
      <c r="PH95" s="57"/>
      <c r="PI95" s="57"/>
      <c r="PJ95" s="57"/>
      <c r="PK95" s="57"/>
      <c r="PL95" s="57"/>
      <c r="PM95" s="57"/>
      <c r="PN95" s="57"/>
      <c r="PO95" s="57"/>
    </row>
    <row r="96" spans="1:431">
      <c r="A96" s="53" t="s">
        <v>91</v>
      </c>
      <c r="B96" s="56">
        <f t="shared" si="131"/>
        <v>0</v>
      </c>
      <c r="C96" s="56">
        <f t="shared" si="132"/>
        <v>0</v>
      </c>
      <c r="D96" s="56">
        <f t="shared" si="133"/>
        <v>0</v>
      </c>
      <c r="E96" s="56">
        <f t="shared" si="134"/>
        <v>0</v>
      </c>
      <c r="F96" s="56">
        <f t="shared" si="135"/>
        <v>0</v>
      </c>
      <c r="G96" s="56">
        <f t="shared" si="136"/>
        <v>0</v>
      </c>
      <c r="H96" s="56">
        <f t="shared" si="137"/>
        <v>0</v>
      </c>
      <c r="I96" s="56">
        <f t="shared" si="138"/>
        <v>0</v>
      </c>
      <c r="J96" s="56">
        <f t="shared" si="139"/>
        <v>0</v>
      </c>
      <c r="K96" s="56">
        <f t="shared" si="140"/>
        <v>0</v>
      </c>
      <c r="L96" s="56">
        <f t="shared" si="141"/>
        <v>0</v>
      </c>
      <c r="M96" s="56">
        <f t="shared" si="142"/>
        <v>0</v>
      </c>
      <c r="N96" s="56">
        <f t="shared" si="143"/>
        <v>0</v>
      </c>
      <c r="O96" s="56">
        <f t="shared" si="144"/>
        <v>0</v>
      </c>
      <c r="P96" s="56">
        <f t="shared" si="145"/>
        <v>0</v>
      </c>
      <c r="Q96" s="56">
        <f t="shared" si="146"/>
        <v>0</v>
      </c>
      <c r="R96" s="56">
        <f t="shared" si="147"/>
        <v>0</v>
      </c>
      <c r="S96" s="56">
        <f t="shared" si="148"/>
        <v>0</v>
      </c>
      <c r="T96" s="56">
        <f t="shared" si="149"/>
        <v>0</v>
      </c>
      <c r="U96" s="56">
        <f t="shared" si="150"/>
        <v>0</v>
      </c>
      <c r="V96" s="56">
        <f t="shared" si="151"/>
        <v>0</v>
      </c>
      <c r="W96" s="56">
        <f t="shared" si="152"/>
        <v>0</v>
      </c>
      <c r="X96" s="56">
        <f t="shared" si="153"/>
        <v>0</v>
      </c>
      <c r="Y96" s="56">
        <f t="shared" si="154"/>
        <v>0</v>
      </c>
      <c r="Z96" s="56">
        <f t="shared" si="155"/>
        <v>0</v>
      </c>
      <c r="AA96" s="56">
        <f t="shared" si="156"/>
        <v>0</v>
      </c>
      <c r="AB96" s="56">
        <f t="shared" si="157"/>
        <v>0</v>
      </c>
      <c r="AC96" s="56">
        <f t="shared" si="158"/>
        <v>0</v>
      </c>
      <c r="AD96" s="56">
        <f t="shared" si="159"/>
        <v>0</v>
      </c>
      <c r="AE96" s="56">
        <f t="shared" si="160"/>
        <v>0</v>
      </c>
      <c r="AF96" s="56">
        <f t="shared" si="161"/>
        <v>0</v>
      </c>
      <c r="AG96" s="56"/>
      <c r="AH96" s="53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/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/>
      <c r="KI96" s="57"/>
      <c r="KJ96" s="57"/>
      <c r="KK96" s="57"/>
      <c r="KL96" s="57"/>
      <c r="KM96" s="57"/>
      <c r="KN96" s="57"/>
      <c r="KO96" s="57"/>
      <c r="KP96" s="57"/>
      <c r="KQ96" s="57"/>
      <c r="KR96" s="57"/>
      <c r="KS96" s="57"/>
      <c r="KT96" s="57"/>
      <c r="KU96" s="57"/>
      <c r="KV96" s="57"/>
      <c r="KW96" s="57"/>
      <c r="KX96" s="57"/>
      <c r="KY96" s="57"/>
      <c r="KZ96" s="57"/>
      <c r="LA96" s="57"/>
      <c r="LB96" s="57"/>
      <c r="LC96" s="57"/>
      <c r="LD96" s="57"/>
      <c r="LE96" s="57"/>
      <c r="LF96" s="57"/>
      <c r="LG96" s="57"/>
      <c r="LH96" s="57"/>
      <c r="LI96" s="57"/>
      <c r="LJ96" s="57"/>
      <c r="LK96" s="57"/>
      <c r="LL96" s="57"/>
      <c r="LM96" s="57"/>
      <c r="LN96" s="57"/>
      <c r="LO96" s="57"/>
      <c r="LP96" s="57"/>
      <c r="LQ96" s="57"/>
      <c r="LR96" s="57"/>
      <c r="LS96" s="57"/>
      <c r="LT96" s="57"/>
      <c r="LU96" s="57"/>
      <c r="LV96" s="57"/>
      <c r="LW96" s="57"/>
      <c r="LX96" s="57"/>
      <c r="LY96" s="57"/>
      <c r="LZ96" s="57"/>
      <c r="MA96" s="57"/>
      <c r="MB96" s="57"/>
      <c r="MC96" s="57"/>
      <c r="MD96" s="57"/>
      <c r="ME96" s="57"/>
      <c r="MF96" s="57"/>
      <c r="MG96" s="57"/>
      <c r="MH96" s="57"/>
      <c r="MI96" s="57"/>
      <c r="MJ96" s="57"/>
      <c r="MK96" s="57"/>
      <c r="ML96" s="57"/>
      <c r="MM96" s="57"/>
      <c r="MN96" s="57"/>
      <c r="MO96" s="57"/>
      <c r="MP96" s="57"/>
      <c r="MQ96" s="57"/>
      <c r="MR96" s="57"/>
      <c r="MS96" s="57"/>
      <c r="MT96" s="57"/>
      <c r="MU96" s="57"/>
      <c r="MV96" s="57"/>
      <c r="MW96" s="57"/>
      <c r="MX96" s="57"/>
      <c r="MY96" s="57"/>
      <c r="MZ96" s="57"/>
      <c r="NA96" s="57"/>
      <c r="NB96" s="57"/>
      <c r="NC96" s="57"/>
      <c r="ND96" s="57"/>
      <c r="NE96" s="57"/>
      <c r="NF96" s="57"/>
      <c r="NG96" s="57"/>
      <c r="NH96" s="57"/>
      <c r="NI96" s="57"/>
      <c r="NJ96" s="57"/>
      <c r="NK96" s="57"/>
      <c r="NL96" s="57"/>
      <c r="NM96" s="57"/>
      <c r="NN96" s="55"/>
      <c r="NO96" s="57"/>
      <c r="NP96" s="57"/>
      <c r="NQ96" s="57"/>
      <c r="NR96" s="57"/>
      <c r="NS96" s="57"/>
      <c r="NT96" s="57"/>
      <c r="NU96" s="57"/>
      <c r="NV96" s="57"/>
      <c r="NW96" s="55"/>
      <c r="NX96" s="57"/>
      <c r="NY96" s="57"/>
      <c r="NZ96" s="57"/>
      <c r="OA96" s="57"/>
      <c r="OB96" s="57"/>
      <c r="OC96" s="57"/>
      <c r="OD96" s="57"/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/>
      <c r="OQ96" s="57"/>
      <c r="OR96" s="57"/>
      <c r="OS96" s="57"/>
      <c r="OT96" s="57"/>
      <c r="OU96" s="57"/>
      <c r="OV96" s="57"/>
      <c r="OW96" s="57"/>
      <c r="OX96" s="57"/>
      <c r="OY96" s="57"/>
      <c r="OZ96" s="57"/>
      <c r="PA96" s="57"/>
      <c r="PB96" s="57"/>
      <c r="PC96" s="57"/>
      <c r="PD96" s="57"/>
      <c r="PE96" s="57"/>
      <c r="PF96" s="57"/>
      <c r="PG96" s="57"/>
      <c r="PH96" s="57"/>
      <c r="PI96" s="57"/>
      <c r="PJ96" s="57"/>
      <c r="PK96" s="57"/>
      <c r="PL96" s="57"/>
      <c r="PM96" s="57"/>
      <c r="PN96" s="57"/>
      <c r="PO96" s="57"/>
    </row>
    <row r="97" spans="1:431">
      <c r="A97" s="53" t="s">
        <v>92</v>
      </c>
      <c r="B97" s="56">
        <f t="shared" si="131"/>
        <v>0</v>
      </c>
      <c r="C97" s="56">
        <f t="shared" si="132"/>
        <v>0</v>
      </c>
      <c r="D97" s="56">
        <f t="shared" si="133"/>
        <v>0</v>
      </c>
      <c r="E97" s="56">
        <f t="shared" si="134"/>
        <v>0</v>
      </c>
      <c r="F97" s="56">
        <f t="shared" si="135"/>
        <v>0</v>
      </c>
      <c r="G97" s="56">
        <f t="shared" si="136"/>
        <v>0</v>
      </c>
      <c r="H97" s="56">
        <f t="shared" si="137"/>
        <v>0</v>
      </c>
      <c r="I97" s="56">
        <f t="shared" si="138"/>
        <v>0</v>
      </c>
      <c r="J97" s="56">
        <f t="shared" si="139"/>
        <v>0</v>
      </c>
      <c r="K97" s="56">
        <f t="shared" si="140"/>
        <v>0</v>
      </c>
      <c r="L97" s="56">
        <f t="shared" si="141"/>
        <v>0</v>
      </c>
      <c r="M97" s="56">
        <f t="shared" si="142"/>
        <v>0</v>
      </c>
      <c r="N97" s="56">
        <f t="shared" si="143"/>
        <v>0</v>
      </c>
      <c r="O97" s="56">
        <f t="shared" si="144"/>
        <v>0</v>
      </c>
      <c r="P97" s="56">
        <f t="shared" si="145"/>
        <v>0</v>
      </c>
      <c r="Q97" s="56">
        <f t="shared" si="146"/>
        <v>0</v>
      </c>
      <c r="R97" s="56">
        <f t="shared" si="147"/>
        <v>0</v>
      </c>
      <c r="S97" s="56">
        <f t="shared" si="148"/>
        <v>0</v>
      </c>
      <c r="T97" s="56">
        <f t="shared" si="149"/>
        <v>0</v>
      </c>
      <c r="U97" s="56">
        <f t="shared" si="150"/>
        <v>0</v>
      </c>
      <c r="V97" s="56">
        <f t="shared" si="151"/>
        <v>0</v>
      </c>
      <c r="W97" s="56">
        <f t="shared" si="152"/>
        <v>0</v>
      </c>
      <c r="X97" s="56">
        <f t="shared" si="153"/>
        <v>0</v>
      </c>
      <c r="Y97" s="56">
        <f t="shared" si="154"/>
        <v>0</v>
      </c>
      <c r="Z97" s="56">
        <f t="shared" si="155"/>
        <v>0</v>
      </c>
      <c r="AA97" s="56">
        <f t="shared" si="156"/>
        <v>0</v>
      </c>
      <c r="AB97" s="56">
        <f t="shared" si="157"/>
        <v>0</v>
      </c>
      <c r="AC97" s="56">
        <f t="shared" si="158"/>
        <v>0</v>
      </c>
      <c r="AD97" s="56">
        <f t="shared" si="159"/>
        <v>0</v>
      </c>
      <c r="AE97" s="56">
        <f t="shared" si="160"/>
        <v>0</v>
      </c>
      <c r="AF97" s="56">
        <f t="shared" si="161"/>
        <v>0</v>
      </c>
      <c r="AG97" s="56"/>
      <c r="AH97" s="53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/>
      <c r="HA97" s="57"/>
      <c r="HB97" s="57"/>
      <c r="HC97" s="57"/>
      <c r="HD97" s="57"/>
      <c r="HE97" s="57"/>
      <c r="HF97" s="57"/>
      <c r="HG97" s="57"/>
      <c r="HH97" s="57"/>
      <c r="HI97" s="57"/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/>
      <c r="IH97" s="57"/>
      <c r="II97" s="57"/>
      <c r="IJ97" s="57"/>
      <c r="IK97" s="57"/>
      <c r="IL97" s="57"/>
      <c r="IM97" s="57"/>
      <c r="IN97" s="57"/>
      <c r="IO97" s="57"/>
      <c r="IP97" s="57"/>
      <c r="IQ97" s="57"/>
      <c r="IR97" s="57"/>
      <c r="IS97" s="57"/>
      <c r="IT97" s="57"/>
      <c r="IU97" s="57"/>
      <c r="IV97" s="57"/>
      <c r="IW97" s="57"/>
      <c r="IX97" s="57"/>
      <c r="IY97" s="57"/>
      <c r="IZ97" s="57"/>
      <c r="JA97" s="57"/>
      <c r="JB97" s="57"/>
      <c r="JC97" s="57"/>
      <c r="JD97" s="57"/>
      <c r="JE97" s="57"/>
      <c r="JF97" s="57"/>
      <c r="JG97" s="57"/>
      <c r="JH97" s="57"/>
      <c r="JI97" s="57"/>
      <c r="JJ97" s="57"/>
      <c r="JK97" s="57"/>
      <c r="JL97" s="57"/>
      <c r="JM97" s="57"/>
      <c r="JN97" s="57"/>
      <c r="JO97" s="57"/>
      <c r="JP97" s="57"/>
      <c r="JQ97" s="57"/>
      <c r="JR97" s="57"/>
      <c r="JS97" s="57"/>
      <c r="JT97" s="57"/>
      <c r="JU97" s="57"/>
      <c r="JV97" s="57"/>
      <c r="JW97" s="57"/>
      <c r="JX97" s="57"/>
      <c r="JY97" s="57"/>
      <c r="JZ97" s="57"/>
      <c r="KA97" s="57"/>
      <c r="KB97" s="57"/>
      <c r="KC97" s="57"/>
      <c r="KD97" s="57"/>
      <c r="KE97" s="57"/>
      <c r="KF97" s="57"/>
      <c r="KG97" s="57"/>
      <c r="KH97" s="57"/>
      <c r="KI97" s="57"/>
      <c r="KJ97" s="57"/>
      <c r="KK97" s="57"/>
      <c r="KL97" s="57"/>
      <c r="KM97" s="57"/>
      <c r="KN97" s="57"/>
      <c r="KO97" s="57"/>
      <c r="KP97" s="57"/>
      <c r="KQ97" s="57"/>
      <c r="KR97" s="57"/>
      <c r="KS97" s="57"/>
      <c r="KT97" s="57"/>
      <c r="KU97" s="57"/>
      <c r="KV97" s="57"/>
      <c r="KW97" s="57"/>
      <c r="KX97" s="57"/>
      <c r="KY97" s="57"/>
      <c r="KZ97" s="57"/>
      <c r="LA97" s="57"/>
      <c r="LB97" s="57"/>
      <c r="LC97" s="57"/>
      <c r="LD97" s="57"/>
      <c r="LE97" s="57"/>
      <c r="LF97" s="57"/>
      <c r="LG97" s="57"/>
      <c r="LH97" s="57"/>
      <c r="LI97" s="57"/>
      <c r="LJ97" s="57"/>
      <c r="LK97" s="57"/>
      <c r="LL97" s="57"/>
      <c r="LM97" s="57"/>
      <c r="LN97" s="57"/>
      <c r="LO97" s="57"/>
      <c r="LP97" s="57"/>
      <c r="LQ97" s="57"/>
      <c r="LR97" s="57"/>
      <c r="LS97" s="57"/>
      <c r="LT97" s="57"/>
      <c r="LU97" s="57"/>
      <c r="LV97" s="57"/>
      <c r="LW97" s="57"/>
      <c r="LX97" s="57"/>
      <c r="LY97" s="57"/>
      <c r="LZ97" s="57"/>
      <c r="MA97" s="57"/>
      <c r="MB97" s="57"/>
      <c r="MC97" s="57"/>
      <c r="MD97" s="57"/>
      <c r="ME97" s="57"/>
      <c r="MF97" s="57"/>
      <c r="MG97" s="57"/>
      <c r="MH97" s="57"/>
      <c r="MI97" s="57"/>
      <c r="MJ97" s="57"/>
      <c r="MK97" s="57"/>
      <c r="ML97" s="57"/>
      <c r="MM97" s="57"/>
      <c r="MN97" s="57"/>
      <c r="MO97" s="57"/>
      <c r="MP97" s="57"/>
      <c r="MQ97" s="57"/>
      <c r="MR97" s="57"/>
      <c r="MS97" s="57"/>
      <c r="MT97" s="57"/>
      <c r="MU97" s="57"/>
      <c r="MV97" s="57"/>
      <c r="MW97" s="57"/>
      <c r="MX97" s="57"/>
      <c r="MY97" s="57"/>
      <c r="MZ97" s="57"/>
      <c r="NA97" s="57"/>
      <c r="NB97" s="57"/>
      <c r="NC97" s="57"/>
      <c r="ND97" s="57"/>
      <c r="NE97" s="57"/>
      <c r="NF97" s="57"/>
      <c r="NG97" s="57"/>
      <c r="NH97" s="57"/>
      <c r="NI97" s="57"/>
      <c r="NJ97" s="57"/>
      <c r="NK97" s="57"/>
      <c r="NL97" s="57"/>
      <c r="NM97" s="57"/>
      <c r="NN97" s="55"/>
      <c r="NO97" s="57"/>
      <c r="NP97" s="57"/>
      <c r="NQ97" s="57"/>
      <c r="NR97" s="57"/>
      <c r="NS97" s="57"/>
      <c r="NT97" s="57"/>
      <c r="NU97" s="57"/>
      <c r="NV97" s="57"/>
      <c r="NW97" s="55"/>
      <c r="NX97" s="57"/>
      <c r="NY97" s="57"/>
      <c r="NZ97" s="57"/>
      <c r="OA97" s="57"/>
      <c r="OB97" s="57"/>
      <c r="OC97" s="57"/>
      <c r="OD97" s="57"/>
      <c r="OE97" s="57"/>
      <c r="OF97" s="57"/>
      <c r="OG97" s="57"/>
      <c r="OH97" s="57"/>
      <c r="OI97" s="57"/>
      <c r="OJ97" s="57"/>
      <c r="OK97" s="57"/>
      <c r="OL97" s="57"/>
      <c r="OM97" s="57"/>
      <c r="ON97" s="57"/>
      <c r="OO97" s="57"/>
      <c r="OP97" s="57"/>
      <c r="OQ97" s="57"/>
      <c r="OR97" s="57"/>
      <c r="OS97" s="57"/>
      <c r="OT97" s="57"/>
      <c r="OU97" s="57"/>
      <c r="OV97" s="57"/>
      <c r="OW97" s="57"/>
      <c r="OX97" s="57"/>
      <c r="OY97" s="57"/>
      <c r="OZ97" s="57"/>
      <c r="PA97" s="57"/>
      <c r="PB97" s="57"/>
      <c r="PC97" s="57"/>
      <c r="PD97" s="57"/>
      <c r="PE97" s="57"/>
      <c r="PF97" s="57"/>
      <c r="PG97" s="57"/>
      <c r="PH97" s="57"/>
      <c r="PI97" s="57"/>
      <c r="PJ97" s="57"/>
      <c r="PK97" s="57"/>
      <c r="PL97" s="57"/>
      <c r="PM97" s="57"/>
      <c r="PN97" s="57"/>
      <c r="PO97" s="57"/>
    </row>
    <row r="98" spans="1:431">
      <c r="A98" s="53" t="s">
        <v>93</v>
      </c>
      <c r="B98" s="56">
        <f t="shared" si="131"/>
        <v>0</v>
      </c>
      <c r="C98" s="56">
        <f t="shared" si="132"/>
        <v>0</v>
      </c>
      <c r="D98" s="56">
        <f t="shared" si="133"/>
        <v>0</v>
      </c>
      <c r="E98" s="56">
        <f t="shared" si="134"/>
        <v>0</v>
      </c>
      <c r="F98" s="56">
        <f t="shared" si="135"/>
        <v>0</v>
      </c>
      <c r="G98" s="56">
        <f t="shared" si="136"/>
        <v>0</v>
      </c>
      <c r="H98" s="56">
        <f t="shared" si="137"/>
        <v>0</v>
      </c>
      <c r="I98" s="56">
        <f t="shared" si="138"/>
        <v>0</v>
      </c>
      <c r="J98" s="56">
        <f t="shared" si="139"/>
        <v>0</v>
      </c>
      <c r="K98" s="56">
        <f t="shared" si="140"/>
        <v>0</v>
      </c>
      <c r="L98" s="56">
        <f t="shared" si="141"/>
        <v>0</v>
      </c>
      <c r="M98" s="56">
        <f t="shared" si="142"/>
        <v>0</v>
      </c>
      <c r="N98" s="56">
        <f t="shared" si="143"/>
        <v>0</v>
      </c>
      <c r="O98" s="56">
        <f t="shared" si="144"/>
        <v>0</v>
      </c>
      <c r="P98" s="56">
        <f t="shared" si="145"/>
        <v>0</v>
      </c>
      <c r="Q98" s="56">
        <f t="shared" si="146"/>
        <v>0</v>
      </c>
      <c r="R98" s="56">
        <f t="shared" si="147"/>
        <v>0</v>
      </c>
      <c r="S98" s="56">
        <f t="shared" si="148"/>
        <v>0</v>
      </c>
      <c r="T98" s="56">
        <f t="shared" si="149"/>
        <v>0</v>
      </c>
      <c r="U98" s="56">
        <f t="shared" si="150"/>
        <v>0</v>
      </c>
      <c r="V98" s="56">
        <f t="shared" si="151"/>
        <v>0</v>
      </c>
      <c r="W98" s="56">
        <f t="shared" si="152"/>
        <v>0</v>
      </c>
      <c r="X98" s="56">
        <f t="shared" si="153"/>
        <v>0</v>
      </c>
      <c r="Y98" s="56">
        <f t="shared" si="154"/>
        <v>0</v>
      </c>
      <c r="Z98" s="56">
        <f t="shared" si="155"/>
        <v>0</v>
      </c>
      <c r="AA98" s="56">
        <f t="shared" si="156"/>
        <v>0</v>
      </c>
      <c r="AB98" s="56">
        <f t="shared" si="157"/>
        <v>0</v>
      </c>
      <c r="AC98" s="56">
        <f t="shared" si="158"/>
        <v>0</v>
      </c>
      <c r="AD98" s="56">
        <f t="shared" si="159"/>
        <v>0</v>
      </c>
      <c r="AE98" s="56">
        <f t="shared" si="160"/>
        <v>0</v>
      </c>
      <c r="AF98" s="56">
        <f t="shared" si="161"/>
        <v>0</v>
      </c>
      <c r="AG98" s="56"/>
      <c r="AH98" s="53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57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7"/>
      <c r="GS98" s="57"/>
      <c r="GT98" s="57"/>
      <c r="GU98" s="57"/>
      <c r="GV98" s="57"/>
      <c r="GW98" s="57"/>
      <c r="GX98" s="57"/>
      <c r="GY98" s="57"/>
      <c r="GZ98" s="57"/>
      <c r="HA98" s="57"/>
      <c r="HB98" s="57"/>
      <c r="HC98" s="57"/>
      <c r="HD98" s="57"/>
      <c r="HE98" s="57"/>
      <c r="HF98" s="57"/>
      <c r="HG98" s="57"/>
      <c r="HH98" s="57"/>
      <c r="HI98" s="57"/>
      <c r="HJ98" s="57"/>
      <c r="HK98" s="57"/>
      <c r="HL98" s="57"/>
      <c r="HM98" s="57"/>
      <c r="HN98" s="57"/>
      <c r="HO98" s="57"/>
      <c r="HP98" s="57"/>
      <c r="HQ98" s="57"/>
      <c r="HR98" s="57"/>
      <c r="HS98" s="57"/>
      <c r="HT98" s="57"/>
      <c r="HU98" s="57"/>
      <c r="HV98" s="57"/>
      <c r="HW98" s="57"/>
      <c r="HX98" s="57"/>
      <c r="HY98" s="57"/>
      <c r="HZ98" s="57"/>
      <c r="IA98" s="57"/>
      <c r="IB98" s="57"/>
      <c r="IC98" s="57"/>
      <c r="ID98" s="57"/>
      <c r="IE98" s="57"/>
      <c r="IF98" s="57"/>
      <c r="IG98" s="57"/>
      <c r="IH98" s="57"/>
      <c r="II98" s="57"/>
      <c r="IJ98" s="57"/>
      <c r="IK98" s="57"/>
      <c r="IL98" s="57"/>
      <c r="IM98" s="57"/>
      <c r="IN98" s="57"/>
      <c r="IO98" s="57"/>
      <c r="IP98" s="57"/>
      <c r="IQ98" s="57"/>
      <c r="IR98" s="57"/>
      <c r="IS98" s="57"/>
      <c r="IT98" s="57"/>
      <c r="IU98" s="57"/>
      <c r="IV98" s="57"/>
      <c r="IW98" s="57"/>
      <c r="IX98" s="57"/>
      <c r="IY98" s="57"/>
      <c r="IZ98" s="57"/>
      <c r="JA98" s="57"/>
      <c r="JB98" s="57"/>
      <c r="JC98" s="57"/>
      <c r="JD98" s="57"/>
      <c r="JE98" s="57"/>
      <c r="JF98" s="57"/>
      <c r="JG98" s="57"/>
      <c r="JH98" s="57"/>
      <c r="JI98" s="57"/>
      <c r="JJ98" s="57"/>
      <c r="JK98" s="57"/>
      <c r="JL98" s="57"/>
      <c r="JM98" s="57"/>
      <c r="JN98" s="57"/>
      <c r="JO98" s="57"/>
      <c r="JP98" s="57"/>
      <c r="JQ98" s="57"/>
      <c r="JR98" s="57"/>
      <c r="JS98" s="57"/>
      <c r="JT98" s="57"/>
      <c r="JU98" s="57"/>
      <c r="JV98" s="57"/>
      <c r="JW98" s="57"/>
      <c r="JX98" s="57"/>
      <c r="JY98" s="57"/>
      <c r="JZ98" s="57"/>
      <c r="KA98" s="57"/>
      <c r="KB98" s="57"/>
      <c r="KC98" s="57"/>
      <c r="KD98" s="57"/>
      <c r="KE98" s="57"/>
      <c r="KF98" s="57"/>
      <c r="KG98" s="57"/>
      <c r="KH98" s="57"/>
      <c r="KI98" s="57"/>
      <c r="KJ98" s="57"/>
      <c r="KK98" s="57"/>
      <c r="KL98" s="57"/>
      <c r="KM98" s="57"/>
      <c r="KN98" s="57"/>
      <c r="KO98" s="57"/>
      <c r="KP98" s="57"/>
      <c r="KQ98" s="57"/>
      <c r="KR98" s="57"/>
      <c r="KS98" s="57"/>
      <c r="KT98" s="57"/>
      <c r="KU98" s="57"/>
      <c r="KV98" s="57"/>
      <c r="KW98" s="57"/>
      <c r="KX98" s="57"/>
      <c r="KY98" s="57"/>
      <c r="KZ98" s="57"/>
      <c r="LA98" s="57"/>
      <c r="LB98" s="57"/>
      <c r="LC98" s="57"/>
      <c r="LD98" s="57"/>
      <c r="LE98" s="57"/>
      <c r="LF98" s="57"/>
      <c r="LG98" s="57"/>
      <c r="LH98" s="57"/>
      <c r="LI98" s="57"/>
      <c r="LJ98" s="57"/>
      <c r="LK98" s="57"/>
      <c r="LL98" s="57"/>
      <c r="LM98" s="57"/>
      <c r="LN98" s="57"/>
      <c r="LO98" s="57"/>
      <c r="LP98" s="57"/>
      <c r="LQ98" s="57"/>
      <c r="LR98" s="57"/>
      <c r="LS98" s="57"/>
      <c r="LT98" s="57"/>
      <c r="LU98" s="57"/>
      <c r="LV98" s="57"/>
      <c r="LW98" s="57"/>
      <c r="LX98" s="57"/>
      <c r="LY98" s="57"/>
      <c r="LZ98" s="57"/>
      <c r="MA98" s="57"/>
      <c r="MB98" s="57"/>
      <c r="MC98" s="57"/>
      <c r="MD98" s="57"/>
      <c r="ME98" s="57"/>
      <c r="MF98" s="57"/>
      <c r="MG98" s="57"/>
      <c r="MH98" s="57"/>
      <c r="MI98" s="57"/>
      <c r="MJ98" s="57"/>
      <c r="MK98" s="57"/>
      <c r="ML98" s="57"/>
      <c r="MM98" s="57"/>
      <c r="MN98" s="57"/>
      <c r="MO98" s="57"/>
      <c r="MP98" s="57"/>
      <c r="MQ98" s="57"/>
      <c r="MR98" s="57"/>
      <c r="MS98" s="57"/>
      <c r="MT98" s="57"/>
      <c r="MU98" s="57"/>
      <c r="MV98" s="57"/>
      <c r="MW98" s="57"/>
      <c r="MX98" s="57"/>
      <c r="MY98" s="57"/>
      <c r="MZ98" s="57"/>
      <c r="NA98" s="57"/>
      <c r="NB98" s="57"/>
      <c r="NC98" s="57"/>
      <c r="ND98" s="57"/>
      <c r="NE98" s="57"/>
      <c r="NF98" s="57"/>
      <c r="NG98" s="57"/>
      <c r="NH98" s="57"/>
      <c r="NI98" s="57"/>
      <c r="NJ98" s="57"/>
      <c r="NK98" s="57"/>
      <c r="NL98" s="57"/>
      <c r="NM98" s="57"/>
      <c r="NN98" s="55"/>
      <c r="NO98" s="57"/>
      <c r="NP98" s="57"/>
      <c r="NQ98" s="57"/>
      <c r="NR98" s="57"/>
      <c r="NS98" s="57"/>
      <c r="NT98" s="57"/>
      <c r="NU98" s="57"/>
      <c r="NV98" s="57"/>
      <c r="NW98" s="55"/>
      <c r="NX98" s="57"/>
      <c r="NY98" s="57"/>
      <c r="NZ98" s="57"/>
      <c r="OA98" s="57"/>
      <c r="OB98" s="57"/>
      <c r="OC98" s="57"/>
      <c r="OD98" s="57"/>
      <c r="OE98" s="57"/>
      <c r="OF98" s="57"/>
      <c r="OG98" s="57"/>
      <c r="OH98" s="57"/>
      <c r="OI98" s="57"/>
      <c r="OJ98" s="57"/>
      <c r="OK98" s="57"/>
      <c r="OL98" s="57"/>
      <c r="OM98" s="57"/>
      <c r="ON98" s="57"/>
      <c r="OO98" s="57"/>
      <c r="OP98" s="57"/>
      <c r="OQ98" s="57"/>
      <c r="OR98" s="57"/>
      <c r="OS98" s="57"/>
      <c r="OT98" s="57"/>
      <c r="OU98" s="57"/>
      <c r="OV98" s="57"/>
      <c r="OW98" s="57"/>
      <c r="OX98" s="57"/>
      <c r="OY98" s="57"/>
      <c r="OZ98" s="57"/>
      <c r="PA98" s="57"/>
      <c r="PB98" s="57"/>
      <c r="PC98" s="57"/>
      <c r="PD98" s="57"/>
      <c r="PE98" s="57"/>
      <c r="PF98" s="57"/>
      <c r="PG98" s="57"/>
      <c r="PH98" s="57"/>
      <c r="PI98" s="57"/>
      <c r="PJ98" s="57"/>
      <c r="PK98" s="57"/>
      <c r="PL98" s="57"/>
      <c r="PM98" s="57"/>
      <c r="PN98" s="57"/>
      <c r="PO98" s="57"/>
    </row>
    <row r="99" spans="1:431">
      <c r="A99" s="53" t="s">
        <v>94</v>
      </c>
      <c r="B99" s="56">
        <f t="shared" si="131"/>
        <v>0</v>
      </c>
      <c r="C99" s="56">
        <f t="shared" si="132"/>
        <v>0</v>
      </c>
      <c r="D99" s="56">
        <f t="shared" si="133"/>
        <v>0</v>
      </c>
      <c r="E99" s="56">
        <f t="shared" si="134"/>
        <v>0</v>
      </c>
      <c r="F99" s="56">
        <f t="shared" si="135"/>
        <v>0</v>
      </c>
      <c r="G99" s="56">
        <f t="shared" si="136"/>
        <v>0</v>
      </c>
      <c r="H99" s="56">
        <f t="shared" si="137"/>
        <v>0</v>
      </c>
      <c r="I99" s="56">
        <f t="shared" si="138"/>
        <v>0</v>
      </c>
      <c r="J99" s="56">
        <f t="shared" si="139"/>
        <v>0</v>
      </c>
      <c r="K99" s="56">
        <f t="shared" si="140"/>
        <v>0</v>
      </c>
      <c r="L99" s="56">
        <f t="shared" si="141"/>
        <v>0</v>
      </c>
      <c r="M99" s="56">
        <f t="shared" si="142"/>
        <v>0</v>
      </c>
      <c r="N99" s="56">
        <f t="shared" si="143"/>
        <v>0</v>
      </c>
      <c r="O99" s="56">
        <f t="shared" si="144"/>
        <v>0</v>
      </c>
      <c r="P99" s="56">
        <f t="shared" si="145"/>
        <v>0</v>
      </c>
      <c r="Q99" s="56">
        <f t="shared" si="146"/>
        <v>0</v>
      </c>
      <c r="R99" s="56">
        <f t="shared" si="147"/>
        <v>0</v>
      </c>
      <c r="S99" s="56">
        <f t="shared" si="148"/>
        <v>0</v>
      </c>
      <c r="T99" s="56">
        <f t="shared" si="149"/>
        <v>0</v>
      </c>
      <c r="U99" s="56">
        <f t="shared" si="150"/>
        <v>0</v>
      </c>
      <c r="V99" s="56">
        <f t="shared" si="151"/>
        <v>0</v>
      </c>
      <c r="W99" s="56">
        <f t="shared" si="152"/>
        <v>0</v>
      </c>
      <c r="X99" s="56">
        <f t="shared" si="153"/>
        <v>0</v>
      </c>
      <c r="Y99" s="56">
        <f t="shared" si="154"/>
        <v>0</v>
      </c>
      <c r="Z99" s="56">
        <f t="shared" si="155"/>
        <v>0</v>
      </c>
      <c r="AA99" s="56">
        <f t="shared" si="156"/>
        <v>0</v>
      </c>
      <c r="AB99" s="56">
        <f t="shared" si="157"/>
        <v>0</v>
      </c>
      <c r="AC99" s="56">
        <f t="shared" si="158"/>
        <v>0</v>
      </c>
      <c r="AD99" s="56">
        <f t="shared" si="159"/>
        <v>0</v>
      </c>
      <c r="AE99" s="56">
        <f t="shared" si="160"/>
        <v>0</v>
      </c>
      <c r="AF99" s="56">
        <f t="shared" si="161"/>
        <v>0</v>
      </c>
      <c r="AG99" s="56"/>
      <c r="AH99" s="53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57"/>
      <c r="FR99" s="57"/>
      <c r="FS99" s="57"/>
      <c r="FT99" s="57"/>
      <c r="FU99" s="57"/>
      <c r="FV99" s="57"/>
      <c r="FW99" s="57"/>
      <c r="FX99" s="57"/>
      <c r="FY99" s="57"/>
      <c r="FZ99" s="57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  <c r="GL99" s="57"/>
      <c r="GM99" s="57"/>
      <c r="GN99" s="57"/>
      <c r="GO99" s="57"/>
      <c r="GP99" s="57"/>
      <c r="GQ99" s="57"/>
      <c r="GR99" s="57"/>
      <c r="GS99" s="57"/>
      <c r="GT99" s="57"/>
      <c r="GU99" s="57"/>
      <c r="GV99" s="57"/>
      <c r="GW99" s="57"/>
      <c r="GX99" s="57"/>
      <c r="GY99" s="57"/>
      <c r="GZ99" s="57"/>
      <c r="HA99" s="57"/>
      <c r="HB99" s="57"/>
      <c r="HC99" s="57"/>
      <c r="HD99" s="57"/>
      <c r="HE99" s="57"/>
      <c r="HF99" s="57"/>
      <c r="HG99" s="57"/>
      <c r="HH99" s="57"/>
      <c r="HI99" s="57"/>
      <c r="HJ99" s="57"/>
      <c r="HK99" s="57"/>
      <c r="HL99" s="57"/>
      <c r="HM99" s="57"/>
      <c r="HN99" s="57"/>
      <c r="HO99" s="57"/>
      <c r="HP99" s="57"/>
      <c r="HQ99" s="57"/>
      <c r="HR99" s="57"/>
      <c r="HS99" s="57"/>
      <c r="HT99" s="57"/>
      <c r="HU99" s="57"/>
      <c r="HV99" s="57"/>
      <c r="HW99" s="57"/>
      <c r="HX99" s="57"/>
      <c r="HY99" s="57"/>
      <c r="HZ99" s="57"/>
      <c r="IA99" s="57"/>
      <c r="IB99" s="57"/>
      <c r="IC99" s="57"/>
      <c r="ID99" s="57"/>
      <c r="IE99" s="57"/>
      <c r="IF99" s="57"/>
      <c r="IG99" s="57"/>
      <c r="IH99" s="57"/>
      <c r="II99" s="57"/>
      <c r="IJ99" s="57"/>
      <c r="IK99" s="57"/>
      <c r="IL99" s="57"/>
      <c r="IM99" s="57"/>
      <c r="IN99" s="57"/>
      <c r="IO99" s="57"/>
      <c r="IP99" s="57"/>
      <c r="IQ99" s="57"/>
      <c r="IR99" s="57"/>
      <c r="IS99" s="57"/>
      <c r="IT99" s="57"/>
      <c r="IU99" s="57"/>
      <c r="IV99" s="57"/>
      <c r="IW99" s="57"/>
      <c r="IX99" s="57"/>
      <c r="IY99" s="57"/>
      <c r="IZ99" s="57"/>
      <c r="JA99" s="57"/>
      <c r="JB99" s="57"/>
      <c r="JC99" s="57"/>
      <c r="JD99" s="57"/>
      <c r="JE99" s="57"/>
      <c r="JF99" s="57"/>
      <c r="JG99" s="57"/>
      <c r="JH99" s="57"/>
      <c r="JI99" s="57"/>
      <c r="JJ99" s="57"/>
      <c r="JK99" s="57"/>
      <c r="JL99" s="57"/>
      <c r="JM99" s="57"/>
      <c r="JN99" s="57"/>
      <c r="JO99" s="57"/>
      <c r="JP99" s="57"/>
      <c r="JQ99" s="57"/>
      <c r="JR99" s="57"/>
      <c r="JS99" s="57"/>
      <c r="JT99" s="57"/>
      <c r="JU99" s="57"/>
      <c r="JV99" s="57"/>
      <c r="JW99" s="57"/>
      <c r="JX99" s="57"/>
      <c r="JY99" s="57"/>
      <c r="JZ99" s="57"/>
      <c r="KA99" s="57"/>
      <c r="KB99" s="57"/>
      <c r="KC99" s="57"/>
      <c r="KD99" s="57"/>
      <c r="KE99" s="57"/>
      <c r="KF99" s="57"/>
      <c r="KG99" s="57"/>
      <c r="KH99" s="57"/>
      <c r="KI99" s="57"/>
      <c r="KJ99" s="57"/>
      <c r="KK99" s="57"/>
      <c r="KL99" s="57"/>
      <c r="KM99" s="57"/>
      <c r="KN99" s="57"/>
      <c r="KO99" s="57"/>
      <c r="KP99" s="57"/>
      <c r="KQ99" s="57"/>
      <c r="KR99" s="57"/>
      <c r="KS99" s="57"/>
      <c r="KT99" s="57"/>
      <c r="KU99" s="57"/>
      <c r="KV99" s="57"/>
      <c r="KW99" s="57"/>
      <c r="KX99" s="57"/>
      <c r="KY99" s="57"/>
      <c r="KZ99" s="57"/>
      <c r="LA99" s="57"/>
      <c r="LB99" s="57"/>
      <c r="LC99" s="57"/>
      <c r="LD99" s="57"/>
      <c r="LE99" s="57"/>
      <c r="LF99" s="57"/>
      <c r="LG99" s="57"/>
      <c r="LH99" s="57"/>
      <c r="LI99" s="57"/>
      <c r="LJ99" s="57"/>
      <c r="LK99" s="57"/>
      <c r="LL99" s="57"/>
      <c r="LM99" s="57"/>
      <c r="LN99" s="57"/>
      <c r="LO99" s="57"/>
      <c r="LP99" s="57"/>
      <c r="LQ99" s="57"/>
      <c r="LR99" s="57"/>
      <c r="LS99" s="57"/>
      <c r="LT99" s="57"/>
      <c r="LU99" s="57"/>
      <c r="LV99" s="57"/>
      <c r="LW99" s="57"/>
      <c r="LX99" s="57"/>
      <c r="LY99" s="57"/>
      <c r="LZ99" s="57"/>
      <c r="MA99" s="57"/>
      <c r="MB99" s="57"/>
      <c r="MC99" s="57"/>
      <c r="MD99" s="57"/>
      <c r="ME99" s="57"/>
      <c r="MF99" s="57"/>
      <c r="MG99" s="57"/>
      <c r="MH99" s="57"/>
      <c r="MI99" s="57"/>
      <c r="MJ99" s="57"/>
      <c r="MK99" s="57"/>
      <c r="ML99" s="57"/>
      <c r="MM99" s="57"/>
      <c r="MN99" s="57"/>
      <c r="MO99" s="57"/>
      <c r="MP99" s="57"/>
      <c r="MQ99" s="57"/>
      <c r="MR99" s="57"/>
      <c r="MS99" s="57"/>
      <c r="MT99" s="57"/>
      <c r="MU99" s="57"/>
      <c r="MV99" s="57"/>
      <c r="MW99" s="57"/>
      <c r="MX99" s="57"/>
      <c r="MY99" s="57"/>
      <c r="MZ99" s="57"/>
      <c r="NA99" s="57"/>
      <c r="NB99" s="57"/>
      <c r="NC99" s="57"/>
      <c r="ND99" s="57"/>
      <c r="NE99" s="57"/>
      <c r="NF99" s="57"/>
      <c r="NG99" s="57"/>
      <c r="NH99" s="57"/>
      <c r="NI99" s="57"/>
      <c r="NJ99" s="57"/>
      <c r="NK99" s="57"/>
      <c r="NL99" s="57"/>
      <c r="NM99" s="57"/>
      <c r="NN99" s="55"/>
      <c r="NO99" s="57"/>
      <c r="NP99" s="57"/>
      <c r="NQ99" s="57"/>
      <c r="NR99" s="57"/>
      <c r="NS99" s="57"/>
      <c r="NT99" s="57"/>
      <c r="NU99" s="57"/>
      <c r="NV99" s="57"/>
      <c r="NW99" s="55"/>
      <c r="NX99" s="57"/>
      <c r="NY99" s="57"/>
      <c r="NZ99" s="57"/>
      <c r="OA99" s="57"/>
      <c r="OB99" s="57"/>
      <c r="OC99" s="57"/>
      <c r="OD99" s="57"/>
      <c r="OE99" s="57"/>
      <c r="OF99" s="57"/>
      <c r="OG99" s="57"/>
      <c r="OH99" s="57"/>
      <c r="OI99" s="57"/>
      <c r="OJ99" s="57"/>
      <c r="OK99" s="57"/>
      <c r="OL99" s="57"/>
      <c r="OM99" s="57"/>
      <c r="ON99" s="57"/>
      <c r="OO99" s="57"/>
      <c r="OP99" s="57"/>
      <c r="OQ99" s="57"/>
      <c r="OR99" s="57"/>
      <c r="OS99" s="57"/>
      <c r="OT99" s="57"/>
      <c r="OU99" s="57"/>
      <c r="OV99" s="57"/>
      <c r="OW99" s="57"/>
      <c r="OX99" s="57"/>
      <c r="OY99" s="57"/>
      <c r="OZ99" s="57"/>
      <c r="PA99" s="57"/>
      <c r="PB99" s="57"/>
      <c r="PC99" s="57"/>
      <c r="PD99" s="57"/>
      <c r="PE99" s="57"/>
      <c r="PF99" s="57"/>
      <c r="PG99" s="57"/>
      <c r="PH99" s="57"/>
      <c r="PI99" s="57"/>
      <c r="PJ99" s="57"/>
      <c r="PK99" s="57"/>
      <c r="PL99" s="57"/>
      <c r="PM99" s="57"/>
      <c r="PN99" s="57"/>
      <c r="PO99" s="57"/>
    </row>
    <row r="100" spans="1:431">
      <c r="A100" s="53" t="s">
        <v>95</v>
      </c>
      <c r="B100" s="56">
        <f t="shared" si="131"/>
        <v>0</v>
      </c>
      <c r="C100" s="56">
        <f t="shared" si="132"/>
        <v>0</v>
      </c>
      <c r="D100" s="56">
        <f t="shared" si="133"/>
        <v>0</v>
      </c>
      <c r="E100" s="56">
        <f t="shared" si="134"/>
        <v>0</v>
      </c>
      <c r="F100" s="56">
        <f t="shared" si="135"/>
        <v>0</v>
      </c>
      <c r="G100" s="56">
        <f t="shared" si="136"/>
        <v>0</v>
      </c>
      <c r="H100" s="56">
        <f t="shared" si="137"/>
        <v>0</v>
      </c>
      <c r="I100" s="56">
        <f t="shared" si="138"/>
        <v>0</v>
      </c>
      <c r="J100" s="56">
        <f t="shared" si="139"/>
        <v>0</v>
      </c>
      <c r="K100" s="56">
        <f t="shared" si="140"/>
        <v>0</v>
      </c>
      <c r="L100" s="56">
        <f t="shared" si="141"/>
        <v>0</v>
      </c>
      <c r="M100" s="56">
        <f t="shared" si="142"/>
        <v>0</v>
      </c>
      <c r="N100" s="56">
        <f t="shared" si="143"/>
        <v>0</v>
      </c>
      <c r="O100" s="56">
        <f t="shared" si="144"/>
        <v>0</v>
      </c>
      <c r="P100" s="56">
        <f t="shared" si="145"/>
        <v>0</v>
      </c>
      <c r="Q100" s="56">
        <f t="shared" si="146"/>
        <v>0</v>
      </c>
      <c r="R100" s="56">
        <f t="shared" si="147"/>
        <v>0</v>
      </c>
      <c r="S100" s="56">
        <f t="shared" si="148"/>
        <v>0</v>
      </c>
      <c r="T100" s="56">
        <f t="shared" si="149"/>
        <v>0</v>
      </c>
      <c r="U100" s="56">
        <f t="shared" si="150"/>
        <v>0</v>
      </c>
      <c r="V100" s="56">
        <f t="shared" si="151"/>
        <v>0</v>
      </c>
      <c r="W100" s="56">
        <f t="shared" si="152"/>
        <v>0</v>
      </c>
      <c r="X100" s="56">
        <f t="shared" si="153"/>
        <v>0</v>
      </c>
      <c r="Y100" s="56">
        <f t="shared" si="154"/>
        <v>0</v>
      </c>
      <c r="Z100" s="56">
        <f t="shared" si="155"/>
        <v>0</v>
      </c>
      <c r="AA100" s="56">
        <f t="shared" si="156"/>
        <v>0</v>
      </c>
      <c r="AB100" s="56">
        <f t="shared" si="157"/>
        <v>0</v>
      </c>
      <c r="AC100" s="56">
        <f t="shared" si="158"/>
        <v>0</v>
      </c>
      <c r="AD100" s="56">
        <f t="shared" si="159"/>
        <v>0</v>
      </c>
      <c r="AE100" s="56">
        <f t="shared" si="160"/>
        <v>0</v>
      </c>
      <c r="AF100" s="56">
        <f t="shared" si="161"/>
        <v>0</v>
      </c>
      <c r="AG100" s="56"/>
      <c r="AH100" s="53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/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/>
      <c r="IO100" s="57"/>
      <c r="IP100" s="57"/>
      <c r="IQ100" s="57"/>
      <c r="IR100" s="57"/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/>
      <c r="JF100" s="57"/>
      <c r="JG100" s="57"/>
      <c r="JH100" s="57"/>
      <c r="JI100" s="57"/>
      <c r="JJ100" s="57"/>
      <c r="JK100" s="57"/>
      <c r="JL100" s="57"/>
      <c r="JM100" s="57"/>
      <c r="JN100" s="57"/>
      <c r="JO100" s="57"/>
      <c r="JP100" s="57"/>
      <c r="JQ100" s="57"/>
      <c r="JR100" s="57"/>
      <c r="JS100" s="57"/>
      <c r="JT100" s="57"/>
      <c r="JU100" s="57"/>
      <c r="JV100" s="57"/>
      <c r="JW100" s="57"/>
      <c r="JX100" s="57"/>
      <c r="JY100" s="57"/>
      <c r="JZ100" s="57"/>
      <c r="KA100" s="57"/>
      <c r="KB100" s="57"/>
      <c r="KC100" s="57"/>
      <c r="KD100" s="57"/>
      <c r="KE100" s="57"/>
      <c r="KF100" s="57"/>
      <c r="KG100" s="57"/>
      <c r="KH100" s="57"/>
      <c r="KI100" s="57"/>
      <c r="KJ100" s="57"/>
      <c r="KK100" s="57"/>
      <c r="KL100" s="57"/>
      <c r="KM100" s="57"/>
      <c r="KN100" s="57"/>
      <c r="KO100" s="57"/>
      <c r="KP100" s="57"/>
      <c r="KQ100" s="57"/>
      <c r="KR100" s="57"/>
      <c r="KS100" s="57"/>
      <c r="KT100" s="57"/>
      <c r="KU100" s="57"/>
      <c r="KV100" s="57"/>
      <c r="KW100" s="57"/>
      <c r="KX100" s="57"/>
      <c r="KY100" s="57"/>
      <c r="KZ100" s="57"/>
      <c r="LA100" s="57"/>
      <c r="LB100" s="57"/>
      <c r="LC100" s="57"/>
      <c r="LD100" s="57"/>
      <c r="LE100" s="57"/>
      <c r="LF100" s="57"/>
      <c r="LG100" s="57"/>
      <c r="LH100" s="57"/>
      <c r="LI100" s="57"/>
      <c r="LJ100" s="57"/>
      <c r="LK100" s="57"/>
      <c r="LL100" s="57"/>
      <c r="LM100" s="57"/>
      <c r="LN100" s="57"/>
      <c r="LO100" s="57"/>
      <c r="LP100" s="57"/>
      <c r="LQ100" s="57"/>
      <c r="LR100" s="57"/>
      <c r="LS100" s="57"/>
      <c r="LT100" s="57"/>
      <c r="LU100" s="57"/>
      <c r="LV100" s="57"/>
      <c r="LW100" s="57"/>
      <c r="LX100" s="57"/>
      <c r="LY100" s="57"/>
      <c r="LZ100" s="57"/>
      <c r="MA100" s="57"/>
      <c r="MB100" s="57"/>
      <c r="MC100" s="57"/>
      <c r="MD100" s="57"/>
      <c r="ME100" s="57"/>
      <c r="MF100" s="57"/>
      <c r="MG100" s="57"/>
      <c r="MH100" s="57"/>
      <c r="MI100" s="57"/>
      <c r="MJ100" s="57"/>
      <c r="MK100" s="57"/>
      <c r="ML100" s="57"/>
      <c r="MM100" s="57"/>
      <c r="MN100" s="57"/>
      <c r="MO100" s="57"/>
      <c r="MP100" s="57"/>
      <c r="MQ100" s="57"/>
      <c r="MR100" s="57"/>
      <c r="MS100" s="57"/>
      <c r="MT100" s="57"/>
      <c r="MU100" s="57"/>
      <c r="MV100" s="57"/>
      <c r="MW100" s="57"/>
      <c r="MX100" s="57"/>
      <c r="MY100" s="57"/>
      <c r="MZ100" s="57"/>
      <c r="NA100" s="57"/>
      <c r="NB100" s="57"/>
      <c r="NC100" s="57"/>
      <c r="ND100" s="57"/>
      <c r="NE100" s="57"/>
      <c r="NF100" s="57"/>
      <c r="NG100" s="57"/>
      <c r="NH100" s="57"/>
      <c r="NI100" s="57"/>
      <c r="NJ100" s="57"/>
      <c r="NK100" s="57"/>
      <c r="NL100" s="57"/>
      <c r="NM100" s="57"/>
      <c r="NN100" s="55"/>
      <c r="NO100" s="57"/>
      <c r="NP100" s="57"/>
      <c r="NQ100" s="57"/>
      <c r="NR100" s="57"/>
      <c r="NS100" s="57"/>
      <c r="NT100" s="57"/>
      <c r="NU100" s="57"/>
      <c r="NV100" s="57"/>
      <c r="NW100" s="55"/>
      <c r="NX100" s="57"/>
      <c r="NY100" s="57"/>
      <c r="NZ100" s="57"/>
      <c r="OA100" s="57"/>
      <c r="OB100" s="57"/>
      <c r="OC100" s="57"/>
      <c r="OD100" s="57"/>
      <c r="OE100" s="57"/>
      <c r="OF100" s="57"/>
      <c r="OG100" s="57"/>
      <c r="OH100" s="57"/>
      <c r="OI100" s="57"/>
      <c r="OJ100" s="57"/>
      <c r="OK100" s="57"/>
      <c r="OL100" s="57"/>
      <c r="OM100" s="57"/>
      <c r="ON100" s="57"/>
      <c r="OO100" s="57"/>
      <c r="OP100" s="57"/>
      <c r="OQ100" s="57"/>
      <c r="OR100" s="57"/>
      <c r="OS100" s="57"/>
      <c r="OT100" s="57"/>
      <c r="OU100" s="57"/>
      <c r="OV100" s="57"/>
      <c r="OW100" s="57"/>
      <c r="OX100" s="57"/>
      <c r="OY100" s="57"/>
      <c r="OZ100" s="57"/>
      <c r="PA100" s="57"/>
      <c r="PB100" s="57"/>
      <c r="PC100" s="57"/>
      <c r="PD100" s="57"/>
      <c r="PE100" s="57"/>
      <c r="PF100" s="57"/>
      <c r="PG100" s="57"/>
      <c r="PH100" s="57"/>
      <c r="PI100" s="57"/>
      <c r="PJ100" s="57"/>
      <c r="PK100" s="57"/>
      <c r="PL100" s="57"/>
      <c r="PM100" s="57"/>
      <c r="PN100" s="57"/>
      <c r="PO100" s="57"/>
    </row>
    <row r="101" spans="1:431">
      <c r="A101" s="53" t="s">
        <v>96</v>
      </c>
      <c r="B101" s="56">
        <f t="shared" si="131"/>
        <v>0</v>
      </c>
      <c r="C101" s="56">
        <f t="shared" si="132"/>
        <v>0</v>
      </c>
      <c r="D101" s="56">
        <f t="shared" si="133"/>
        <v>0</v>
      </c>
      <c r="E101" s="56">
        <f t="shared" si="134"/>
        <v>0</v>
      </c>
      <c r="F101" s="56">
        <f t="shared" si="135"/>
        <v>0</v>
      </c>
      <c r="G101" s="56">
        <f t="shared" si="136"/>
        <v>0</v>
      </c>
      <c r="H101" s="56">
        <f t="shared" si="137"/>
        <v>0</v>
      </c>
      <c r="I101" s="56">
        <f t="shared" si="138"/>
        <v>0</v>
      </c>
      <c r="J101" s="56">
        <f t="shared" si="139"/>
        <v>0</v>
      </c>
      <c r="K101" s="56">
        <f t="shared" si="140"/>
        <v>0</v>
      </c>
      <c r="L101" s="56">
        <f t="shared" si="141"/>
        <v>0</v>
      </c>
      <c r="M101" s="56">
        <f t="shared" si="142"/>
        <v>3.5000000000000003E-2</v>
      </c>
      <c r="N101" s="56">
        <f t="shared" si="143"/>
        <v>9.9000000000000005E-2</v>
      </c>
      <c r="O101" s="56">
        <f t="shared" si="144"/>
        <v>0</v>
      </c>
      <c r="P101" s="56">
        <f t="shared" si="145"/>
        <v>0</v>
      </c>
      <c r="Q101" s="56">
        <f t="shared" si="146"/>
        <v>0</v>
      </c>
      <c r="R101" s="56">
        <f t="shared" si="147"/>
        <v>3.7999999999999999E-2</v>
      </c>
      <c r="S101" s="56">
        <f t="shared" si="148"/>
        <v>4.3999999999999997E-2</v>
      </c>
      <c r="T101" s="56">
        <f t="shared" si="149"/>
        <v>4.0000000000000001E-3</v>
      </c>
      <c r="U101" s="56">
        <f t="shared" si="150"/>
        <v>2E-3</v>
      </c>
      <c r="V101" s="56">
        <f t="shared" si="151"/>
        <v>0.01</v>
      </c>
      <c r="W101" s="56">
        <f t="shared" si="152"/>
        <v>3.3000000000000002E-2</v>
      </c>
      <c r="X101" s="56">
        <f t="shared" si="153"/>
        <v>0</v>
      </c>
      <c r="Y101" s="56">
        <f t="shared" si="154"/>
        <v>1E-3</v>
      </c>
      <c r="Z101" s="56">
        <f t="shared" si="155"/>
        <v>9.0022064999999984E-3</v>
      </c>
      <c r="AA101" s="56">
        <f t="shared" si="156"/>
        <v>0</v>
      </c>
      <c r="AB101" s="56">
        <f t="shared" si="157"/>
        <v>4.4827313999999995E-3</v>
      </c>
      <c r="AC101" s="56">
        <f t="shared" si="158"/>
        <v>0</v>
      </c>
      <c r="AD101" s="56">
        <f t="shared" si="159"/>
        <v>0</v>
      </c>
      <c r="AE101" s="56">
        <f t="shared" si="160"/>
        <v>4.9457020199999993E-2</v>
      </c>
      <c r="AF101" s="56">
        <f t="shared" si="161"/>
        <v>5.4013238999999994E-3</v>
      </c>
      <c r="AG101" s="56"/>
      <c r="AH101" s="53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/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>
        <v>17</v>
      </c>
      <c r="FQ101" s="57">
        <v>18</v>
      </c>
      <c r="FR101" s="57"/>
      <c r="FS101" s="57"/>
      <c r="FT101" s="57"/>
      <c r="FU101" s="57"/>
      <c r="FV101" s="57"/>
      <c r="FW101" s="57"/>
      <c r="FX101" s="57">
        <v>77</v>
      </c>
      <c r="FY101" s="57"/>
      <c r="FZ101" s="57"/>
      <c r="GA101" s="57">
        <v>12</v>
      </c>
      <c r="GB101" s="57"/>
      <c r="GC101" s="57"/>
      <c r="GD101" s="57">
        <v>2</v>
      </c>
      <c r="GE101" s="57">
        <v>4</v>
      </c>
      <c r="GF101" s="57">
        <v>4</v>
      </c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57"/>
      <c r="GW101" s="57"/>
      <c r="GX101" s="57"/>
      <c r="GY101" s="57"/>
      <c r="GZ101" s="57"/>
      <c r="HA101" s="57"/>
      <c r="HB101" s="57"/>
      <c r="HC101" s="57"/>
      <c r="HD101" s="57"/>
      <c r="HE101" s="57"/>
      <c r="HF101" s="57"/>
      <c r="HG101" s="57"/>
      <c r="HH101" s="57"/>
      <c r="HI101" s="57"/>
      <c r="HJ101" s="57"/>
      <c r="HK101" s="57"/>
      <c r="HL101" s="57"/>
      <c r="HM101" s="57"/>
      <c r="HN101" s="57"/>
      <c r="HO101" s="57"/>
      <c r="HP101" s="57"/>
      <c r="HQ101" s="57"/>
      <c r="HR101" s="57"/>
      <c r="HS101" s="57"/>
      <c r="HT101" s="57"/>
      <c r="HU101" s="57"/>
      <c r="HV101" s="57"/>
      <c r="HW101" s="57"/>
      <c r="HX101" s="57">
        <v>29</v>
      </c>
      <c r="HY101" s="57">
        <v>9</v>
      </c>
      <c r="HZ101" s="57"/>
      <c r="IA101" s="57"/>
      <c r="IB101" s="57"/>
      <c r="IC101" s="57"/>
      <c r="ID101" s="57"/>
      <c r="IE101" s="57"/>
      <c r="IF101" s="57"/>
      <c r="IG101" s="57"/>
      <c r="IH101" s="57"/>
      <c r="II101" s="57"/>
      <c r="IJ101" s="57"/>
      <c r="IK101" s="57">
        <v>19</v>
      </c>
      <c r="IL101" s="57">
        <v>22</v>
      </c>
      <c r="IM101" s="57">
        <v>3</v>
      </c>
      <c r="IN101" s="57"/>
      <c r="IO101" s="57"/>
      <c r="IP101" s="57"/>
      <c r="IQ101" s="57">
        <v>1</v>
      </c>
      <c r="IR101" s="57">
        <v>2</v>
      </c>
      <c r="IS101" s="57"/>
      <c r="IT101" s="57"/>
      <c r="IU101" s="57"/>
      <c r="IV101" s="57"/>
      <c r="IW101" s="57"/>
      <c r="IX101" s="57"/>
      <c r="IY101" s="57">
        <v>1</v>
      </c>
      <c r="IZ101" s="57"/>
      <c r="JA101" s="57"/>
      <c r="JB101" s="57"/>
      <c r="JC101" s="57"/>
      <c r="JD101" s="57"/>
      <c r="JE101" s="57"/>
      <c r="JF101" s="57"/>
      <c r="JG101" s="57"/>
      <c r="JH101" s="57"/>
      <c r="JI101" s="57"/>
      <c r="JJ101" s="57"/>
      <c r="JK101" s="57"/>
      <c r="JL101" s="57"/>
      <c r="JM101" s="57"/>
      <c r="JN101" s="57">
        <v>2</v>
      </c>
      <c r="JO101" s="57"/>
      <c r="JP101" s="57"/>
      <c r="JQ101" s="57"/>
      <c r="JR101" s="57"/>
      <c r="JS101" s="57"/>
      <c r="JT101" s="57"/>
      <c r="JU101" s="57"/>
      <c r="JV101" s="57"/>
      <c r="JW101" s="57"/>
      <c r="JX101" s="57">
        <v>10</v>
      </c>
      <c r="JY101" s="57"/>
      <c r="JZ101" s="57"/>
      <c r="KA101" s="57"/>
      <c r="KB101" s="57"/>
      <c r="KC101" s="57"/>
      <c r="KD101" s="57">
        <v>9</v>
      </c>
      <c r="KE101" s="57"/>
      <c r="KF101" s="57">
        <v>4</v>
      </c>
      <c r="KG101" s="57">
        <v>20</v>
      </c>
      <c r="KH101" s="57"/>
      <c r="KI101" s="57"/>
      <c r="KJ101" s="57"/>
      <c r="KK101" s="57"/>
      <c r="KL101" s="57"/>
      <c r="KM101" s="57"/>
      <c r="KN101" s="57"/>
      <c r="KO101" s="57"/>
      <c r="KP101" s="57"/>
      <c r="KQ101" s="57"/>
      <c r="KR101" s="57"/>
      <c r="KS101" s="57"/>
      <c r="KT101" s="57"/>
      <c r="KU101" s="57"/>
      <c r="KV101" s="57"/>
      <c r="KW101" s="57"/>
      <c r="KX101" s="57"/>
      <c r="KY101" s="57"/>
      <c r="KZ101" s="57"/>
      <c r="LA101" s="57">
        <v>1</v>
      </c>
      <c r="LB101" s="57"/>
      <c r="LC101" s="57"/>
      <c r="LD101" s="57"/>
      <c r="LE101" s="57"/>
      <c r="LF101" s="57"/>
      <c r="LG101" s="57"/>
      <c r="LH101" s="57"/>
      <c r="LI101" s="57"/>
      <c r="LJ101" s="57"/>
      <c r="LK101" s="57"/>
      <c r="LL101" s="57"/>
      <c r="LM101" s="57"/>
      <c r="LN101" s="57"/>
      <c r="LO101" s="57"/>
      <c r="LP101" s="57">
        <v>9.002206499999998</v>
      </c>
      <c r="LQ101" s="57"/>
      <c r="LR101" s="57"/>
      <c r="LS101" s="57"/>
      <c r="LT101" s="57"/>
      <c r="LU101" s="57"/>
      <c r="LV101" s="57"/>
      <c r="LW101" s="57"/>
      <c r="LX101" s="57"/>
      <c r="LY101" s="57"/>
      <c r="LZ101" s="57"/>
      <c r="MA101" s="57"/>
      <c r="MB101" s="57"/>
      <c r="MC101" s="57"/>
      <c r="MD101" s="57"/>
      <c r="ME101" s="57"/>
      <c r="MF101" s="57"/>
      <c r="MG101" s="57"/>
      <c r="MH101" s="57"/>
      <c r="MI101" s="57"/>
      <c r="MJ101" s="57"/>
      <c r="MK101" s="57"/>
      <c r="ML101" s="57"/>
      <c r="MM101" s="57"/>
      <c r="MN101" s="57"/>
      <c r="MO101" s="57"/>
      <c r="MP101" s="57">
        <v>4.4827313999999996</v>
      </c>
      <c r="MQ101" s="57"/>
      <c r="MR101" s="57"/>
      <c r="MS101" s="57"/>
      <c r="MT101" s="57"/>
      <c r="MU101" s="57"/>
      <c r="MV101" s="57"/>
      <c r="MW101" s="57"/>
      <c r="MX101" s="57"/>
      <c r="MY101" s="57"/>
      <c r="MZ101" s="57"/>
      <c r="NA101" s="57"/>
      <c r="NB101" s="57"/>
      <c r="NC101" s="57"/>
      <c r="ND101" s="57"/>
      <c r="NE101" s="57"/>
      <c r="NF101" s="57"/>
      <c r="NG101" s="57"/>
      <c r="NH101" s="57"/>
      <c r="NI101" s="57"/>
      <c r="NJ101" s="57"/>
      <c r="NK101" s="57"/>
      <c r="NL101" s="57"/>
      <c r="NM101" s="57"/>
      <c r="NN101" s="55"/>
      <c r="NO101" s="57"/>
      <c r="NP101" s="57"/>
      <c r="NQ101" s="57"/>
      <c r="NR101" s="57"/>
      <c r="NS101" s="58">
        <v>9.002206499999998</v>
      </c>
      <c r="NT101" s="57"/>
      <c r="NU101" s="57"/>
      <c r="NV101" s="57"/>
      <c r="NW101" s="58">
        <v>10.802647799999999</v>
      </c>
      <c r="NX101" s="58">
        <v>19.7681106</v>
      </c>
      <c r="NY101" s="58">
        <v>9.8840553</v>
      </c>
      <c r="NZ101" s="57"/>
      <c r="OA101" s="57"/>
      <c r="OB101" s="57"/>
      <c r="OC101" s="57"/>
      <c r="OD101" s="57"/>
      <c r="OE101" s="57"/>
      <c r="OF101" s="57">
        <v>5.4013238999999995</v>
      </c>
      <c r="OG101" s="57"/>
      <c r="OH101" s="57"/>
      <c r="OI101" s="57"/>
      <c r="OJ101" s="57"/>
      <c r="OK101" s="57"/>
      <c r="OL101" s="57"/>
      <c r="OM101" s="57"/>
      <c r="ON101" s="57"/>
      <c r="OO101" s="57"/>
      <c r="OP101" s="57"/>
      <c r="OQ101" s="57"/>
      <c r="OR101" s="57"/>
      <c r="OS101" s="57"/>
      <c r="OT101" s="57"/>
      <c r="OU101" s="57"/>
      <c r="OV101" s="57"/>
      <c r="OW101" s="57"/>
      <c r="OX101" s="57"/>
      <c r="OY101" s="57"/>
      <c r="OZ101" s="57"/>
      <c r="PA101" s="57"/>
      <c r="PB101" s="57"/>
      <c r="PC101" s="57"/>
      <c r="PD101" s="57"/>
      <c r="PE101" s="57"/>
      <c r="PF101" s="57"/>
      <c r="PG101" s="57"/>
      <c r="PH101" s="57"/>
      <c r="PI101" s="57"/>
      <c r="PJ101" s="57"/>
      <c r="PK101" s="57"/>
      <c r="PL101" s="57"/>
      <c r="PM101" s="57"/>
      <c r="PN101" s="57"/>
      <c r="PO101" s="57"/>
    </row>
    <row r="102" spans="1:431">
      <c r="A102" s="53" t="s">
        <v>97</v>
      </c>
      <c r="B102" s="56">
        <f t="shared" si="131"/>
        <v>0</v>
      </c>
      <c r="C102" s="56">
        <f t="shared" si="132"/>
        <v>1.9379999999999999</v>
      </c>
      <c r="D102" s="56">
        <f t="shared" si="133"/>
        <v>0</v>
      </c>
      <c r="E102" s="56">
        <f t="shared" si="134"/>
        <v>0</v>
      </c>
      <c r="F102" s="56">
        <f t="shared" si="135"/>
        <v>0</v>
      </c>
      <c r="G102" s="56">
        <f t="shared" si="136"/>
        <v>0</v>
      </c>
      <c r="H102" s="56">
        <f t="shared" si="137"/>
        <v>0</v>
      </c>
      <c r="I102" s="56">
        <f t="shared" si="138"/>
        <v>0</v>
      </c>
      <c r="J102" s="56">
        <f t="shared" si="139"/>
        <v>0</v>
      </c>
      <c r="K102" s="56">
        <f t="shared" si="140"/>
        <v>0</v>
      </c>
      <c r="L102" s="56">
        <f t="shared" si="141"/>
        <v>0</v>
      </c>
      <c r="M102" s="56">
        <f t="shared" si="142"/>
        <v>0</v>
      </c>
      <c r="N102" s="56">
        <f t="shared" si="143"/>
        <v>0</v>
      </c>
      <c r="O102" s="56">
        <f t="shared" si="144"/>
        <v>0</v>
      </c>
      <c r="P102" s="56">
        <f t="shared" si="145"/>
        <v>0.03</v>
      </c>
      <c r="Q102" s="56">
        <f t="shared" si="146"/>
        <v>0</v>
      </c>
      <c r="R102" s="56">
        <f t="shared" si="147"/>
        <v>0</v>
      </c>
      <c r="S102" s="56">
        <f t="shared" si="148"/>
        <v>0</v>
      </c>
      <c r="T102" s="56">
        <f t="shared" si="149"/>
        <v>0</v>
      </c>
      <c r="U102" s="56">
        <f t="shared" si="150"/>
        <v>0</v>
      </c>
      <c r="V102" s="56">
        <f t="shared" si="151"/>
        <v>2.5999999999999999E-2</v>
      </c>
      <c r="W102" s="56">
        <f t="shared" si="152"/>
        <v>4.2000000000000003E-2</v>
      </c>
      <c r="X102" s="56">
        <f t="shared" si="153"/>
        <v>1.637</v>
      </c>
      <c r="Y102" s="56">
        <f t="shared" si="154"/>
        <v>3.5999999999999997E-2</v>
      </c>
      <c r="Z102" s="56">
        <f t="shared" si="155"/>
        <v>3.9686703100000005E-2</v>
      </c>
      <c r="AA102" s="56">
        <f t="shared" si="156"/>
        <v>0.1709316924</v>
      </c>
      <c r="AB102" s="56">
        <f t="shared" si="157"/>
        <v>3.1489350899999997E-2</v>
      </c>
      <c r="AC102" s="56">
        <f t="shared" si="158"/>
        <v>3.3253048499999993E-2</v>
      </c>
      <c r="AD102" s="56">
        <f t="shared" si="159"/>
        <v>0.15748349819999999</v>
      </c>
      <c r="AE102" s="56">
        <f t="shared" si="160"/>
        <v>8.8184879999999993E-2</v>
      </c>
      <c r="AF102" s="56">
        <f t="shared" si="161"/>
        <v>4.4974288799999998E-2</v>
      </c>
      <c r="AG102" s="56"/>
      <c r="AH102" s="53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>
        <v>1082</v>
      </c>
      <c r="BA102" s="57"/>
      <c r="BB102" s="57">
        <v>856</v>
      </c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/>
      <c r="EW102" s="57"/>
      <c r="EX102" s="57"/>
      <c r="EY102" s="57"/>
      <c r="EZ102" s="57"/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>
        <v>27</v>
      </c>
      <c r="HD102" s="57"/>
      <c r="HE102" s="57"/>
      <c r="HF102" s="57">
        <v>3</v>
      </c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/>
      <c r="HR102" s="57"/>
      <c r="HS102" s="57"/>
      <c r="HT102" s="57"/>
      <c r="HU102" s="57"/>
      <c r="HV102" s="57"/>
      <c r="HW102" s="57"/>
      <c r="HX102" s="57"/>
      <c r="HY102" s="57"/>
      <c r="HZ102" s="57"/>
      <c r="IA102" s="57"/>
      <c r="IB102" s="57"/>
      <c r="IC102" s="57"/>
      <c r="ID102" s="57"/>
      <c r="IE102" s="57"/>
      <c r="IF102" s="57"/>
      <c r="IG102" s="57"/>
      <c r="IH102" s="57"/>
      <c r="II102" s="57"/>
      <c r="IJ102" s="57"/>
      <c r="IK102" s="57"/>
      <c r="IL102" s="57"/>
      <c r="IM102" s="57"/>
      <c r="IN102" s="57"/>
      <c r="IO102" s="57"/>
      <c r="IP102" s="57"/>
      <c r="IQ102" s="57"/>
      <c r="IR102" s="57"/>
      <c r="IS102" s="57"/>
      <c r="IT102" s="57"/>
      <c r="IU102" s="57"/>
      <c r="IV102" s="57"/>
      <c r="IW102" s="57"/>
      <c r="IX102" s="57"/>
      <c r="IY102" s="57"/>
      <c r="IZ102" s="57"/>
      <c r="JA102" s="57"/>
      <c r="JB102" s="57"/>
      <c r="JC102" s="57"/>
      <c r="JD102" s="57"/>
      <c r="JE102" s="57"/>
      <c r="JF102" s="57"/>
      <c r="JG102" s="57"/>
      <c r="JH102" s="57"/>
      <c r="JI102" s="57"/>
      <c r="JJ102" s="57"/>
      <c r="JK102" s="57"/>
      <c r="JL102" s="57"/>
      <c r="JM102" s="57"/>
      <c r="JN102" s="57"/>
      <c r="JO102" s="57"/>
      <c r="JP102" s="57"/>
      <c r="JQ102" s="57"/>
      <c r="JR102" s="57">
        <v>21</v>
      </c>
      <c r="JS102" s="57"/>
      <c r="JT102" s="57">
        <v>5</v>
      </c>
      <c r="JU102" s="57"/>
      <c r="JV102" s="57"/>
      <c r="JW102" s="57"/>
      <c r="JX102" s="57"/>
      <c r="JY102" s="57"/>
      <c r="JZ102" s="57"/>
      <c r="KA102" s="57"/>
      <c r="KB102" s="57"/>
      <c r="KC102" s="57">
        <v>42</v>
      </c>
      <c r="KD102" s="57"/>
      <c r="KE102" s="57"/>
      <c r="KF102" s="57"/>
      <c r="KG102" s="57"/>
      <c r="KH102" s="57"/>
      <c r="KI102" s="57"/>
      <c r="KJ102" s="57"/>
      <c r="KK102" s="57"/>
      <c r="KL102" s="57"/>
      <c r="KM102" s="57"/>
      <c r="KN102" s="57">
        <v>155</v>
      </c>
      <c r="KO102" s="57">
        <v>409</v>
      </c>
      <c r="KP102" s="57">
        <v>309</v>
      </c>
      <c r="KQ102" s="57">
        <v>276</v>
      </c>
      <c r="KR102" s="57">
        <v>158</v>
      </c>
      <c r="KS102" s="57">
        <v>43</v>
      </c>
      <c r="KT102" s="57">
        <v>127</v>
      </c>
      <c r="KU102" s="57">
        <v>96</v>
      </c>
      <c r="KV102" s="57">
        <v>20</v>
      </c>
      <c r="KW102" s="57"/>
      <c r="KX102" s="57">
        <v>44</v>
      </c>
      <c r="KY102" s="57">
        <v>36</v>
      </c>
      <c r="KZ102" s="57"/>
      <c r="LA102" s="57"/>
      <c r="LB102" s="57"/>
      <c r="LC102" s="57"/>
      <c r="LD102" s="57"/>
      <c r="LE102" s="57"/>
      <c r="LF102" s="57"/>
      <c r="LG102" s="57"/>
      <c r="LH102" s="57"/>
      <c r="LI102" s="57"/>
      <c r="LJ102" s="57"/>
      <c r="LK102" s="57">
        <v>19</v>
      </c>
      <c r="LL102" s="57"/>
      <c r="LM102" s="57"/>
      <c r="LN102" s="57"/>
      <c r="LO102" s="57"/>
      <c r="LP102" s="57"/>
      <c r="LQ102" s="57">
        <v>20.686703099999999</v>
      </c>
      <c r="LR102" s="57"/>
      <c r="LS102" s="57"/>
      <c r="LT102" s="57"/>
      <c r="LU102" s="57"/>
      <c r="LV102" s="57"/>
      <c r="LW102" s="57">
        <v>37.7725236</v>
      </c>
      <c r="LX102" s="57">
        <v>18.8862618</v>
      </c>
      <c r="LY102" s="57">
        <v>32.371199699999998</v>
      </c>
      <c r="LZ102" s="57">
        <v>22.487144399999998</v>
      </c>
      <c r="MA102" s="57">
        <v>45.011032499999992</v>
      </c>
      <c r="MB102" s="57"/>
      <c r="MC102" s="57"/>
      <c r="MD102" s="57"/>
      <c r="ME102" s="57"/>
      <c r="MF102" s="57"/>
      <c r="MG102" s="57"/>
      <c r="MH102" s="57">
        <v>14.403530399999999</v>
      </c>
      <c r="MI102" s="57"/>
      <c r="MJ102" s="57"/>
      <c r="MK102" s="57"/>
      <c r="ML102" s="57"/>
      <c r="MM102" s="57"/>
      <c r="MN102" s="57">
        <v>11.684496599999999</v>
      </c>
      <c r="MO102" s="57">
        <v>3.6008825999999998</v>
      </c>
      <c r="MP102" s="57">
        <v>5.4013238999999995</v>
      </c>
      <c r="MQ102" s="57">
        <v>10.802647799999999</v>
      </c>
      <c r="MR102" s="57"/>
      <c r="MS102" s="57"/>
      <c r="MT102" s="57"/>
      <c r="MU102" s="57">
        <v>0.88184879999999999</v>
      </c>
      <c r="MV102" s="57"/>
      <c r="MW102" s="57"/>
      <c r="MX102" s="57"/>
      <c r="MY102" s="57"/>
      <c r="MZ102" s="59">
        <v>15.285379199999999</v>
      </c>
      <c r="NA102" s="57"/>
      <c r="NB102" s="58">
        <v>17.085820499999997</v>
      </c>
      <c r="NC102" s="57"/>
      <c r="ND102" s="57"/>
      <c r="NE102" s="57"/>
      <c r="NF102" s="57"/>
      <c r="NG102" s="57"/>
      <c r="NH102" s="57"/>
      <c r="NI102" s="57"/>
      <c r="NJ102" s="58">
        <v>62.978701799999996</v>
      </c>
      <c r="NK102" s="58">
        <v>60.2964117</v>
      </c>
      <c r="NL102" s="58">
        <v>34.208384699999996</v>
      </c>
      <c r="NM102" s="57"/>
      <c r="NN102" s="55"/>
      <c r="NO102" s="57"/>
      <c r="NP102" s="57"/>
      <c r="NQ102" s="57"/>
      <c r="NR102" s="57"/>
      <c r="NS102" s="57"/>
      <c r="NT102" s="57"/>
      <c r="NU102" s="57"/>
      <c r="NV102" s="57"/>
      <c r="NW102" s="58">
        <v>9.8840553</v>
      </c>
      <c r="NX102" s="58">
        <v>35.090233499999997</v>
      </c>
      <c r="NY102" s="58">
        <v>43.210591199999996</v>
      </c>
      <c r="NZ102" s="57"/>
      <c r="OA102" s="57"/>
      <c r="OB102" s="57"/>
      <c r="OC102" s="57"/>
      <c r="OD102" s="57"/>
      <c r="OE102" s="57"/>
      <c r="OF102" s="57"/>
      <c r="OG102" s="57"/>
      <c r="OH102" s="57"/>
      <c r="OI102" s="57">
        <v>26.969875799999997</v>
      </c>
      <c r="OJ102" s="57"/>
      <c r="OK102" s="57"/>
      <c r="OL102" s="57">
        <v>18.004412999999996</v>
      </c>
      <c r="OM102" s="57"/>
      <c r="ON102" s="57"/>
      <c r="OO102" s="57"/>
      <c r="OP102" s="57"/>
      <c r="OQ102" s="57"/>
      <c r="OR102" s="57"/>
      <c r="OS102" s="57"/>
      <c r="OT102" s="57"/>
      <c r="OU102" s="57"/>
      <c r="OV102" s="57"/>
      <c r="OW102" s="57"/>
      <c r="OX102" s="57"/>
      <c r="OY102" s="57"/>
      <c r="OZ102" s="57"/>
      <c r="PA102" s="57"/>
      <c r="PB102" s="57"/>
      <c r="PC102" s="57"/>
      <c r="PD102" s="57"/>
      <c r="PE102" s="57"/>
      <c r="PF102" s="57"/>
      <c r="PG102" s="57"/>
      <c r="PH102" s="57"/>
      <c r="PI102" s="57"/>
      <c r="PJ102" s="57"/>
      <c r="PK102" s="57"/>
      <c r="PL102" s="57"/>
      <c r="PM102" s="57"/>
      <c r="PN102" s="57"/>
      <c r="PO102" s="57"/>
    </row>
    <row r="103" spans="1:431">
      <c r="A103" s="53" t="s">
        <v>98</v>
      </c>
      <c r="B103" s="56">
        <f t="shared" si="131"/>
        <v>10.858000000000001</v>
      </c>
      <c r="C103" s="56">
        <f t="shared" si="132"/>
        <v>13.446</v>
      </c>
      <c r="D103" s="56">
        <f t="shared" si="133"/>
        <v>26.088000000000001</v>
      </c>
      <c r="E103" s="56">
        <f t="shared" si="134"/>
        <v>26.344000000000001</v>
      </c>
      <c r="F103" s="56">
        <f t="shared" si="135"/>
        <v>28.632000000000001</v>
      </c>
      <c r="G103" s="56">
        <f t="shared" si="136"/>
        <v>37.015000000000001</v>
      </c>
      <c r="H103" s="56">
        <f t="shared" si="137"/>
        <v>40.683999999999997</v>
      </c>
      <c r="I103" s="56">
        <f t="shared" si="138"/>
        <v>50.067</v>
      </c>
      <c r="J103" s="56">
        <f t="shared" si="139"/>
        <v>48.771999999999998</v>
      </c>
      <c r="K103" s="56">
        <f t="shared" si="140"/>
        <v>47.768999999999998</v>
      </c>
      <c r="L103" s="56">
        <f t="shared" si="141"/>
        <v>34.881999999999998</v>
      </c>
      <c r="M103" s="56">
        <f t="shared" si="142"/>
        <v>35.393000000000001</v>
      </c>
      <c r="N103" s="56">
        <f t="shared" si="143"/>
        <v>42.941000000000003</v>
      </c>
      <c r="O103" s="56">
        <f t="shared" si="144"/>
        <v>48.091000000000001</v>
      </c>
      <c r="P103" s="56">
        <f t="shared" si="145"/>
        <v>34.878</v>
      </c>
      <c r="Q103" s="56">
        <f t="shared" si="146"/>
        <v>48.241999999999997</v>
      </c>
      <c r="R103" s="56">
        <f t="shared" si="147"/>
        <v>57.853999999999999</v>
      </c>
      <c r="S103" s="56">
        <f t="shared" si="148"/>
        <v>63.293999999999997</v>
      </c>
      <c r="T103" s="56">
        <f t="shared" si="149"/>
        <v>65.486999999999995</v>
      </c>
      <c r="U103" s="56">
        <f t="shared" si="150"/>
        <v>59.058999999999997</v>
      </c>
      <c r="V103" s="56">
        <f t="shared" si="151"/>
        <v>73.92</v>
      </c>
      <c r="W103" s="56">
        <f t="shared" si="152"/>
        <v>74.063000000000002</v>
      </c>
      <c r="X103" s="56">
        <f t="shared" si="153"/>
        <v>81.527000000000001</v>
      </c>
      <c r="Y103" s="56">
        <f t="shared" si="154"/>
        <v>88.62</v>
      </c>
      <c r="Z103" s="56">
        <f t="shared" si="155"/>
        <v>89.78584904089999</v>
      </c>
      <c r="AA103" s="56">
        <f t="shared" si="156"/>
        <v>87.365532233700009</v>
      </c>
      <c r="AB103" s="56">
        <f t="shared" si="157"/>
        <v>77.891426394599989</v>
      </c>
      <c r="AC103" s="56">
        <f t="shared" si="158"/>
        <v>72.997937172299999</v>
      </c>
      <c r="AD103" s="56">
        <f t="shared" si="159"/>
        <v>67.665801659399989</v>
      </c>
      <c r="AE103" s="56">
        <f t="shared" si="160"/>
        <v>61.170581066699988</v>
      </c>
      <c r="AF103" s="56">
        <f t="shared" si="161"/>
        <v>79.163970956699998</v>
      </c>
      <c r="AG103" s="56"/>
      <c r="AH103" s="53"/>
      <c r="AI103" s="57">
        <v>1003</v>
      </c>
      <c r="AJ103" s="57">
        <v>1179</v>
      </c>
      <c r="AK103" s="57">
        <v>3254</v>
      </c>
      <c r="AL103" s="57"/>
      <c r="AM103" s="57"/>
      <c r="AN103" s="57"/>
      <c r="AO103" s="57">
        <v>1132</v>
      </c>
      <c r="AP103" s="57">
        <v>2270</v>
      </c>
      <c r="AQ103" s="57"/>
      <c r="AR103" s="57"/>
      <c r="AS103" s="57">
        <v>1010</v>
      </c>
      <c r="AT103" s="57">
        <v>1010</v>
      </c>
      <c r="AU103" s="57">
        <v>1020</v>
      </c>
      <c r="AV103" s="57">
        <v>1953</v>
      </c>
      <c r="AW103" s="57">
        <v>1955</v>
      </c>
      <c r="AX103" s="57">
        <v>1010</v>
      </c>
      <c r="AY103" s="57">
        <v>2158</v>
      </c>
      <c r="AZ103" s="57"/>
      <c r="BA103" s="57">
        <v>927</v>
      </c>
      <c r="BB103" s="57">
        <v>3210</v>
      </c>
      <c r="BC103" s="57">
        <v>1213</v>
      </c>
      <c r="BD103" s="57"/>
      <c r="BE103" s="57"/>
      <c r="BF103" s="57"/>
      <c r="BG103" s="57">
        <v>1213</v>
      </c>
      <c r="BH103" s="57">
        <v>4615</v>
      </c>
      <c r="BI103" s="57">
        <v>1157</v>
      </c>
      <c r="BJ103" s="57"/>
      <c r="BK103" s="57">
        <v>2353</v>
      </c>
      <c r="BL103" s="57">
        <v>2425</v>
      </c>
      <c r="BM103" s="57">
        <v>2959</v>
      </c>
      <c r="BN103" s="57">
        <v>2426</v>
      </c>
      <c r="BO103" s="57">
        <v>2394</v>
      </c>
      <c r="BP103" s="57">
        <v>3327</v>
      </c>
      <c r="BQ103" s="57">
        <v>2112</v>
      </c>
      <c r="BR103" s="57">
        <v>1107</v>
      </c>
      <c r="BS103" s="57"/>
      <c r="BT103" s="57">
        <v>1157</v>
      </c>
      <c r="BU103" s="57">
        <v>3474</v>
      </c>
      <c r="BV103" s="57">
        <v>3275</v>
      </c>
      <c r="BW103" s="57">
        <v>3439</v>
      </c>
      <c r="BX103" s="57">
        <v>3600</v>
      </c>
      <c r="BY103" s="57">
        <v>1213</v>
      </c>
      <c r="BZ103" s="57">
        <v>3239</v>
      </c>
      <c r="CA103" s="57">
        <v>1830</v>
      </c>
      <c r="CB103" s="57">
        <v>2986</v>
      </c>
      <c r="CC103" s="57">
        <v>2131</v>
      </c>
      <c r="CD103" s="57"/>
      <c r="CE103" s="57"/>
      <c r="CF103" s="57">
        <v>5107</v>
      </c>
      <c r="CG103" s="57">
        <v>5256</v>
      </c>
      <c r="CH103" s="57">
        <v>6167</v>
      </c>
      <c r="CI103" s="57">
        <v>2425</v>
      </c>
      <c r="CJ103" s="57"/>
      <c r="CK103" s="57"/>
      <c r="CL103" s="57"/>
      <c r="CM103" s="57"/>
      <c r="CN103" s="57">
        <v>2559</v>
      </c>
      <c r="CO103" s="57">
        <v>1268</v>
      </c>
      <c r="CP103" s="57">
        <v>5850</v>
      </c>
      <c r="CQ103" s="57">
        <v>2087</v>
      </c>
      <c r="CR103" s="57">
        <v>4175</v>
      </c>
      <c r="CS103" s="57">
        <v>1213</v>
      </c>
      <c r="CT103" s="57">
        <v>1157</v>
      </c>
      <c r="CU103" s="57">
        <v>4413</v>
      </c>
      <c r="CV103" s="57">
        <v>2424</v>
      </c>
      <c r="CW103" s="57">
        <v>4653</v>
      </c>
      <c r="CX103" s="57">
        <v>3635</v>
      </c>
      <c r="CY103" s="57">
        <v>3306</v>
      </c>
      <c r="CZ103" s="57">
        <v>3647</v>
      </c>
      <c r="DA103" s="57">
        <v>2587</v>
      </c>
      <c r="DB103" s="57">
        <v>3718</v>
      </c>
      <c r="DC103" s="57">
        <v>3154</v>
      </c>
      <c r="DD103" s="57">
        <v>1213</v>
      </c>
      <c r="DE103" s="57">
        <v>6515</v>
      </c>
      <c r="DF103" s="57">
        <v>5365</v>
      </c>
      <c r="DG103" s="57">
        <v>18</v>
      </c>
      <c r="DH103" s="57">
        <v>5772</v>
      </c>
      <c r="DI103" s="57">
        <v>4694</v>
      </c>
      <c r="DJ103" s="57">
        <v>5428</v>
      </c>
      <c r="DK103" s="57">
        <v>948</v>
      </c>
      <c r="DL103" s="57">
        <v>2315</v>
      </c>
      <c r="DM103" s="57">
        <v>3816</v>
      </c>
      <c r="DN103" s="57">
        <v>1446</v>
      </c>
      <c r="DO103" s="57">
        <v>3906</v>
      </c>
      <c r="DP103" s="57">
        <v>8211</v>
      </c>
      <c r="DQ103" s="57">
        <v>2519</v>
      </c>
      <c r="DR103" s="57"/>
      <c r="DS103" s="57">
        <v>3948</v>
      </c>
      <c r="DT103" s="57">
        <v>6862</v>
      </c>
      <c r="DU103" s="57">
        <v>4466</v>
      </c>
      <c r="DV103" s="57">
        <v>2315</v>
      </c>
      <c r="DW103" s="57">
        <v>3075</v>
      </c>
      <c r="DX103" s="57">
        <v>6905</v>
      </c>
      <c r="DY103" s="57">
        <v>4606</v>
      </c>
      <c r="DZ103" s="57">
        <v>3254</v>
      </c>
      <c r="EA103" s="57"/>
      <c r="EB103" s="57">
        <v>7294</v>
      </c>
      <c r="EC103" s="57">
        <v>3880</v>
      </c>
      <c r="ED103" s="57">
        <v>7528</v>
      </c>
      <c r="EE103" s="57"/>
      <c r="EF103" s="57">
        <v>6073</v>
      </c>
      <c r="EG103" s="57"/>
      <c r="EH103" s="57">
        <v>5831</v>
      </c>
      <c r="EI103" s="57">
        <v>6487</v>
      </c>
      <c r="EJ103" s="57">
        <v>3775</v>
      </c>
      <c r="EK103" s="57">
        <v>5368</v>
      </c>
      <c r="EL103" s="57">
        <v>2536</v>
      </c>
      <c r="EM103" s="57">
        <v>2390</v>
      </c>
      <c r="EN103" s="57">
        <v>3685</v>
      </c>
      <c r="EO103" s="57">
        <v>6095</v>
      </c>
      <c r="EP103" s="57">
        <v>6172</v>
      </c>
      <c r="EQ103" s="57">
        <v>5721</v>
      </c>
      <c r="ER103" s="57">
        <v>3318</v>
      </c>
      <c r="ES103" s="57">
        <v>5065</v>
      </c>
      <c r="ET103" s="57">
        <v>3218</v>
      </c>
      <c r="EU103" s="57">
        <v>3769</v>
      </c>
      <c r="EV103" s="57">
        <v>4600</v>
      </c>
      <c r="EW103" s="57">
        <v>3736</v>
      </c>
      <c r="EX103" s="57"/>
      <c r="EY103" s="57"/>
      <c r="EZ103" s="57">
        <v>6222</v>
      </c>
      <c r="FA103" s="57">
        <v>4829</v>
      </c>
      <c r="FB103" s="57">
        <v>4826</v>
      </c>
      <c r="FC103" s="57">
        <v>2351</v>
      </c>
      <c r="FD103" s="57">
        <v>7117</v>
      </c>
      <c r="FE103" s="57">
        <v>4554</v>
      </c>
      <c r="FF103" s="57">
        <v>2479</v>
      </c>
      <c r="FG103" s="57"/>
      <c r="FH103" s="57">
        <v>2504</v>
      </c>
      <c r="FI103" s="57"/>
      <c r="FJ103" s="57"/>
      <c r="FK103" s="57">
        <v>647</v>
      </c>
      <c r="FL103" s="57">
        <v>6290</v>
      </c>
      <c r="FM103" s="57">
        <v>511</v>
      </c>
      <c r="FN103" s="57">
        <v>4099</v>
      </c>
      <c r="FO103" s="57">
        <v>2668</v>
      </c>
      <c r="FP103" s="57">
        <v>5061</v>
      </c>
      <c r="FQ103" s="57">
        <v>3214</v>
      </c>
      <c r="FR103" s="57">
        <v>6392</v>
      </c>
      <c r="FS103" s="57">
        <v>3130</v>
      </c>
      <c r="FT103" s="57">
        <v>3336</v>
      </c>
      <c r="FU103" s="57">
        <v>16</v>
      </c>
      <c r="FV103" s="57">
        <v>29</v>
      </c>
      <c r="FW103" s="57">
        <v>3283</v>
      </c>
      <c r="FX103" s="57">
        <v>7123</v>
      </c>
      <c r="FY103" s="57">
        <v>2618</v>
      </c>
      <c r="FZ103" s="57">
        <v>4393</v>
      </c>
      <c r="GA103" s="57">
        <v>125</v>
      </c>
      <c r="GB103" s="57">
        <v>4926</v>
      </c>
      <c r="GC103" s="57">
        <v>3062</v>
      </c>
      <c r="GD103" s="57">
        <v>4655</v>
      </c>
      <c r="GE103" s="57">
        <v>5714</v>
      </c>
      <c r="GF103" s="57">
        <v>2309</v>
      </c>
      <c r="GG103" s="57">
        <v>3256</v>
      </c>
      <c r="GH103" s="57">
        <v>1477</v>
      </c>
      <c r="GI103" s="57">
        <v>2680</v>
      </c>
      <c r="GJ103" s="57">
        <v>7990</v>
      </c>
      <c r="GK103" s="57">
        <v>3590</v>
      </c>
      <c r="GL103" s="57">
        <v>2865</v>
      </c>
      <c r="GM103" s="57">
        <v>5598</v>
      </c>
      <c r="GN103" s="57">
        <v>2733</v>
      </c>
      <c r="GO103" s="57">
        <v>5459</v>
      </c>
      <c r="GP103" s="57">
        <v>8271</v>
      </c>
      <c r="GQ103" s="57">
        <v>887</v>
      </c>
      <c r="GR103" s="57">
        <v>4201</v>
      </c>
      <c r="GS103" s="57">
        <v>3451</v>
      </c>
      <c r="GT103" s="57">
        <v>366</v>
      </c>
      <c r="GU103" s="57">
        <v>1052</v>
      </c>
      <c r="GV103" s="57">
        <v>8139</v>
      </c>
      <c r="GW103" s="57">
        <v>1760</v>
      </c>
      <c r="GX103" s="57">
        <v>1720</v>
      </c>
      <c r="GY103" s="57">
        <v>2464</v>
      </c>
      <c r="GZ103" s="57">
        <v>3180</v>
      </c>
      <c r="HA103" s="57">
        <v>3871</v>
      </c>
      <c r="HB103" s="57">
        <v>4305</v>
      </c>
      <c r="HC103" s="57">
        <v>3744</v>
      </c>
      <c r="HD103" s="57">
        <v>1493</v>
      </c>
      <c r="HE103" s="57">
        <v>1907</v>
      </c>
      <c r="HF103" s="57">
        <v>1243</v>
      </c>
      <c r="HG103" s="57">
        <v>1540</v>
      </c>
      <c r="HH103" s="57">
        <v>6708</v>
      </c>
      <c r="HI103" s="57">
        <v>3767</v>
      </c>
      <c r="HJ103" s="57">
        <v>5525</v>
      </c>
      <c r="HK103" s="57">
        <v>5755</v>
      </c>
      <c r="HL103" s="57">
        <v>1755</v>
      </c>
      <c r="HM103" s="57">
        <v>4086</v>
      </c>
      <c r="HN103" s="57">
        <v>6898</v>
      </c>
      <c r="HO103" s="57">
        <v>5255</v>
      </c>
      <c r="HP103" s="57">
        <v>930</v>
      </c>
      <c r="HQ103" s="57">
        <v>2989</v>
      </c>
      <c r="HR103" s="57">
        <v>3034</v>
      </c>
      <c r="HS103" s="57">
        <v>525</v>
      </c>
      <c r="HT103" s="57">
        <v>3644</v>
      </c>
      <c r="HU103" s="57">
        <v>6623</v>
      </c>
      <c r="HV103" s="57">
        <v>8693</v>
      </c>
      <c r="HW103" s="57">
        <v>5361</v>
      </c>
      <c r="HX103" s="57">
        <v>5465</v>
      </c>
      <c r="HY103" s="57">
        <v>7573</v>
      </c>
      <c r="HZ103" s="57">
        <v>2209</v>
      </c>
      <c r="IA103" s="57">
        <v>3943</v>
      </c>
      <c r="IB103" s="57">
        <v>3959</v>
      </c>
      <c r="IC103" s="57">
        <v>3877</v>
      </c>
      <c r="ID103" s="57">
        <v>5982</v>
      </c>
      <c r="IE103" s="57">
        <v>3090</v>
      </c>
      <c r="IF103" s="57">
        <v>3899</v>
      </c>
      <c r="IG103" s="57">
        <v>9793</v>
      </c>
      <c r="IH103" s="57">
        <v>5971</v>
      </c>
      <c r="II103" s="57">
        <v>3298</v>
      </c>
      <c r="IJ103" s="57">
        <v>3733</v>
      </c>
      <c r="IK103" s="57">
        <v>8223</v>
      </c>
      <c r="IL103" s="57">
        <v>4434</v>
      </c>
      <c r="IM103" s="57">
        <v>5482</v>
      </c>
      <c r="IN103" s="57">
        <v>5342</v>
      </c>
      <c r="IO103" s="57">
        <v>4009</v>
      </c>
      <c r="IP103" s="57">
        <v>6020</v>
      </c>
      <c r="IQ103" s="57">
        <v>2853</v>
      </c>
      <c r="IR103" s="57">
        <v>4485</v>
      </c>
      <c r="IS103" s="57">
        <v>5469</v>
      </c>
      <c r="IT103" s="57">
        <v>4845</v>
      </c>
      <c r="IU103" s="57">
        <v>5885</v>
      </c>
      <c r="IV103" s="57">
        <v>5849</v>
      </c>
      <c r="IW103" s="57">
        <v>8506</v>
      </c>
      <c r="IX103" s="57">
        <v>5555</v>
      </c>
      <c r="IY103" s="57">
        <v>6056</v>
      </c>
      <c r="IZ103" s="57">
        <v>2228</v>
      </c>
      <c r="JA103" s="57">
        <v>5835</v>
      </c>
      <c r="JB103" s="57">
        <v>7921</v>
      </c>
      <c r="JC103" s="57">
        <v>3366</v>
      </c>
      <c r="JD103" s="57">
        <v>7880</v>
      </c>
      <c r="JE103" s="57">
        <v>2022</v>
      </c>
      <c r="JF103" s="57">
        <v>4814</v>
      </c>
      <c r="JG103" s="57">
        <v>5471</v>
      </c>
      <c r="JH103" s="57">
        <v>3527</v>
      </c>
      <c r="JI103" s="57">
        <v>11789</v>
      </c>
      <c r="JJ103" s="57">
        <v>6713</v>
      </c>
      <c r="JK103" s="57">
        <v>2578</v>
      </c>
      <c r="JL103" s="57">
        <v>4688</v>
      </c>
      <c r="JM103" s="57">
        <v>1261</v>
      </c>
      <c r="JN103" s="57">
        <v>4950</v>
      </c>
      <c r="JO103" s="57">
        <v>5879</v>
      </c>
      <c r="JP103" s="57">
        <v>8850</v>
      </c>
      <c r="JQ103" s="57">
        <v>3134</v>
      </c>
      <c r="JR103" s="57">
        <v>7912</v>
      </c>
      <c r="JS103" s="57">
        <v>6723</v>
      </c>
      <c r="JT103" s="57">
        <v>7777</v>
      </c>
      <c r="JU103" s="57">
        <v>11179</v>
      </c>
      <c r="JV103" s="57">
        <v>8525</v>
      </c>
      <c r="JW103" s="57">
        <v>4580</v>
      </c>
      <c r="JX103" s="57">
        <v>3287</v>
      </c>
      <c r="JY103" s="57">
        <v>4695</v>
      </c>
      <c r="JZ103" s="57">
        <v>1379</v>
      </c>
      <c r="KA103" s="57">
        <v>2827</v>
      </c>
      <c r="KB103" s="57">
        <v>3612</v>
      </c>
      <c r="KC103" s="57">
        <v>9128</v>
      </c>
      <c r="KD103" s="57">
        <v>9360</v>
      </c>
      <c r="KE103" s="57">
        <v>6044</v>
      </c>
      <c r="KF103" s="57">
        <v>8537</v>
      </c>
      <c r="KG103" s="57">
        <v>9380</v>
      </c>
      <c r="KH103" s="57">
        <v>4743</v>
      </c>
      <c r="KI103" s="57">
        <v>4272</v>
      </c>
      <c r="KJ103" s="57">
        <v>6229</v>
      </c>
      <c r="KK103" s="57">
        <v>3172</v>
      </c>
      <c r="KL103" s="57">
        <v>6759</v>
      </c>
      <c r="KM103" s="57">
        <v>5838</v>
      </c>
      <c r="KN103" s="57">
        <v>4441</v>
      </c>
      <c r="KO103" s="57">
        <v>7916</v>
      </c>
      <c r="KP103" s="57">
        <v>4191</v>
      </c>
      <c r="KQ103" s="57">
        <v>6610</v>
      </c>
      <c r="KR103" s="57">
        <v>10149</v>
      </c>
      <c r="KS103" s="57">
        <v>8300</v>
      </c>
      <c r="KT103" s="57">
        <v>11310</v>
      </c>
      <c r="KU103" s="57">
        <v>4926</v>
      </c>
      <c r="KV103" s="57">
        <v>5514</v>
      </c>
      <c r="KW103" s="57">
        <v>4526</v>
      </c>
      <c r="KX103" s="57">
        <v>7806</v>
      </c>
      <c r="KY103" s="57">
        <v>5239</v>
      </c>
      <c r="KZ103" s="57">
        <v>5557</v>
      </c>
      <c r="LA103" s="57">
        <v>8186</v>
      </c>
      <c r="LB103" s="57">
        <v>11529</v>
      </c>
      <c r="LC103" s="57">
        <v>7813</v>
      </c>
      <c r="LD103" s="57">
        <v>9858</v>
      </c>
      <c r="LE103" s="57">
        <v>9388</v>
      </c>
      <c r="LF103" s="57">
        <v>6649</v>
      </c>
      <c r="LG103" s="57">
        <v>3291</v>
      </c>
      <c r="LH103" s="57">
        <v>10987</v>
      </c>
      <c r="LI103" s="57">
        <v>3643</v>
      </c>
      <c r="LJ103" s="57">
        <v>6480</v>
      </c>
      <c r="LK103" s="57">
        <v>6860</v>
      </c>
      <c r="LL103" s="57">
        <v>7637</v>
      </c>
      <c r="LM103" s="57">
        <v>7513</v>
      </c>
      <c r="LN103" s="57">
        <v>3858.3824495999997</v>
      </c>
      <c r="LO103" s="57">
        <v>9079.6622195999989</v>
      </c>
      <c r="LP103" s="57">
        <v>3499.0658072999995</v>
      </c>
      <c r="LQ103" s="57">
        <v>9777.7557758999992</v>
      </c>
      <c r="LR103" s="57">
        <v>7192.6527623999991</v>
      </c>
      <c r="LS103" s="57">
        <v>7082.7523556999995</v>
      </c>
      <c r="LT103" s="57">
        <v>9683.3612106</v>
      </c>
      <c r="LU103" s="57">
        <v>9357.1138983000001</v>
      </c>
      <c r="LV103" s="57">
        <v>8245.102561499998</v>
      </c>
      <c r="LW103" s="57">
        <v>6214.6089557999994</v>
      </c>
      <c r="LX103" s="57">
        <v>5549.3275235999999</v>
      </c>
      <c r="LY103" s="57">
        <v>8452.0430798999987</v>
      </c>
      <c r="LZ103" s="57">
        <v>6306.4682057999999</v>
      </c>
      <c r="MA103" s="57">
        <v>11165.197887899998</v>
      </c>
      <c r="MB103" s="57">
        <v>5956.1170262999995</v>
      </c>
      <c r="MC103" s="57">
        <v>8778.1066737000001</v>
      </c>
      <c r="MD103" s="57">
        <v>2634.1925966999997</v>
      </c>
      <c r="ME103" s="57">
        <v>8783.8754345999987</v>
      </c>
      <c r="MF103" s="57">
        <v>7681.1969975999991</v>
      </c>
      <c r="MG103" s="57">
        <v>5288.9249216999997</v>
      </c>
      <c r="MH103" s="57">
        <v>10555.472930099999</v>
      </c>
      <c r="MI103" s="57">
        <v>7398.6012008999996</v>
      </c>
      <c r="MJ103" s="57">
        <v>3196.0037696999998</v>
      </c>
      <c r="MK103" s="57">
        <v>8197.8869070000001</v>
      </c>
      <c r="ML103" s="57">
        <v>6257.2683914999998</v>
      </c>
      <c r="MM103" s="57">
        <v>4220.7855626999999</v>
      </c>
      <c r="MN103" s="57">
        <v>5403.7489841999995</v>
      </c>
      <c r="MO103" s="57">
        <v>9420.3130622999979</v>
      </c>
      <c r="MP103" s="58">
        <v>7916.8710893999987</v>
      </c>
      <c r="MQ103" s="57">
        <v>7365.2379212999995</v>
      </c>
      <c r="MR103" s="57">
        <v>4522.0471589999997</v>
      </c>
      <c r="MS103" s="58">
        <v>8512.2660041999989</v>
      </c>
      <c r="MT103" s="57">
        <v>5480.3963423999994</v>
      </c>
      <c r="MU103" s="57">
        <v>5775.4849970999994</v>
      </c>
      <c r="MV103" s="57">
        <v>6924.1665464999996</v>
      </c>
      <c r="MW103" s="57">
        <v>6874.4523203999997</v>
      </c>
      <c r="MX103" s="57">
        <v>7898.2420334999988</v>
      </c>
      <c r="MY103" s="57">
        <v>6103.8634439999996</v>
      </c>
      <c r="MZ103" s="57">
        <v>9421.5990917999989</v>
      </c>
      <c r="NA103" s="58">
        <v>6225.1543976999992</v>
      </c>
      <c r="NB103" s="58">
        <v>5526.4361984999996</v>
      </c>
      <c r="NC103" s="58">
        <v>7126.0364343000001</v>
      </c>
      <c r="ND103" s="58">
        <v>6217.3279895999995</v>
      </c>
      <c r="NE103" s="58">
        <v>3888.5122835999996</v>
      </c>
      <c r="NF103" s="58">
        <v>1016.6614352999999</v>
      </c>
      <c r="NG103" s="58">
        <v>4908.3336771000004</v>
      </c>
      <c r="NH103" s="58">
        <v>3061.117647</v>
      </c>
      <c r="NI103" s="58">
        <v>4165.0821134999997</v>
      </c>
      <c r="NJ103" s="58">
        <v>4990.0516658999995</v>
      </c>
      <c r="NK103" s="58">
        <v>5028.7795256999989</v>
      </c>
      <c r="NL103" s="58">
        <v>7653.418760399999</v>
      </c>
      <c r="NM103" s="58">
        <v>8862.2497466999994</v>
      </c>
      <c r="NN103" s="58">
        <v>7939.6889270999991</v>
      </c>
      <c r="NO103" s="58">
        <v>6992.2526225999991</v>
      </c>
      <c r="NP103" s="58">
        <v>3504.5773622999995</v>
      </c>
      <c r="NQ103" s="58">
        <v>6263.0004086999998</v>
      </c>
      <c r="NR103" s="58">
        <v>4297.2492024000003</v>
      </c>
      <c r="NS103" s="58">
        <v>5029.845092999999</v>
      </c>
      <c r="NT103" s="58">
        <v>1566.8248553999997</v>
      </c>
      <c r="NU103" s="58">
        <v>4332.155717399999</v>
      </c>
      <c r="NV103" s="58">
        <v>2780.7264722999994</v>
      </c>
      <c r="NW103" s="58">
        <v>6794.645004</v>
      </c>
      <c r="NX103" s="58">
        <v>6390.2438417999992</v>
      </c>
      <c r="NY103" s="58">
        <v>7616.1239048999996</v>
      </c>
      <c r="NZ103" s="58">
        <v>6101.6588219999994</v>
      </c>
      <c r="OA103" s="58">
        <v>4875.0438849000002</v>
      </c>
      <c r="OB103" s="57">
        <v>4724.7254081999999</v>
      </c>
      <c r="OC103" s="57">
        <v>5024.1865631999999</v>
      </c>
      <c r="OD103" s="57">
        <v>5934.4014995999996</v>
      </c>
      <c r="OE103" s="57">
        <v>879.79115279999996</v>
      </c>
      <c r="OF103" s="57">
        <v>5716.4746148999993</v>
      </c>
      <c r="OG103" s="57">
        <v>6808.9750469999999</v>
      </c>
      <c r="OH103" s="57">
        <v>7845.9190046999993</v>
      </c>
      <c r="OI103" s="57">
        <v>5848.8254222999994</v>
      </c>
      <c r="OJ103" s="57">
        <v>7221.3495920999994</v>
      </c>
      <c r="OK103" s="57">
        <v>6967.0097006999995</v>
      </c>
      <c r="OL103" s="57">
        <v>11072.9712009</v>
      </c>
      <c r="OM103" s="57">
        <v>4485.4871774999992</v>
      </c>
      <c r="ON103" s="57">
        <v>7097.1558860999994</v>
      </c>
      <c r="OO103" s="57">
        <v>9349.9121330999988</v>
      </c>
      <c r="OP103" s="57">
        <v>5870.1000245999994</v>
      </c>
      <c r="OQ103" s="57">
        <v>7581.9890075999992</v>
      </c>
      <c r="OR103" s="57"/>
      <c r="OS103" s="57"/>
      <c r="OT103" s="57"/>
      <c r="OU103" s="57"/>
      <c r="OV103" s="57"/>
      <c r="OW103" s="57"/>
      <c r="OX103" s="57"/>
      <c r="OY103" s="57"/>
      <c r="OZ103" s="57"/>
      <c r="PA103" s="57"/>
      <c r="PB103" s="57"/>
      <c r="PC103" s="57"/>
      <c r="PD103" s="57"/>
      <c r="PE103" s="57"/>
      <c r="PF103" s="57"/>
      <c r="PG103" s="57"/>
      <c r="PH103" s="57"/>
      <c r="PI103" s="57"/>
      <c r="PJ103" s="57"/>
      <c r="PK103" s="57"/>
      <c r="PL103" s="57"/>
      <c r="PM103" s="57"/>
      <c r="PN103" s="57"/>
      <c r="PO103" s="57"/>
    </row>
    <row r="104" spans="1:431">
      <c r="A104" s="53" t="s">
        <v>99</v>
      </c>
      <c r="B104" s="56">
        <f t="shared" si="131"/>
        <v>0</v>
      </c>
      <c r="C104" s="56">
        <f t="shared" si="132"/>
        <v>0</v>
      </c>
      <c r="D104" s="56">
        <f t="shared" si="133"/>
        <v>0</v>
      </c>
      <c r="E104" s="56">
        <f t="shared" si="134"/>
        <v>0</v>
      </c>
      <c r="F104" s="56">
        <f t="shared" si="135"/>
        <v>0</v>
      </c>
      <c r="G104" s="56">
        <f t="shared" si="136"/>
        <v>0</v>
      </c>
      <c r="H104" s="56">
        <f t="shared" si="137"/>
        <v>0</v>
      </c>
      <c r="I104" s="56">
        <f t="shared" si="138"/>
        <v>0</v>
      </c>
      <c r="J104" s="56">
        <f t="shared" si="139"/>
        <v>0</v>
      </c>
      <c r="K104" s="56">
        <f t="shared" si="140"/>
        <v>4.8680000000000003</v>
      </c>
      <c r="L104" s="56">
        <f t="shared" si="141"/>
        <v>2.02</v>
      </c>
      <c r="M104" s="56">
        <f t="shared" si="142"/>
        <v>0</v>
      </c>
      <c r="N104" s="56">
        <f t="shared" si="143"/>
        <v>0</v>
      </c>
      <c r="O104" s="56">
        <f t="shared" si="144"/>
        <v>0</v>
      </c>
      <c r="P104" s="56">
        <f t="shared" si="145"/>
        <v>0.67600000000000005</v>
      </c>
      <c r="Q104" s="56">
        <f t="shared" si="146"/>
        <v>4.78</v>
      </c>
      <c r="R104" s="56">
        <f t="shared" si="147"/>
        <v>10.914999999999999</v>
      </c>
      <c r="S104" s="56">
        <f t="shared" si="148"/>
        <v>0</v>
      </c>
      <c r="T104" s="56">
        <f t="shared" si="149"/>
        <v>0</v>
      </c>
      <c r="U104" s="56">
        <f t="shared" si="150"/>
        <v>6.0000000000000001E-3</v>
      </c>
      <c r="V104" s="56">
        <f t="shared" si="151"/>
        <v>2.5089999999999999</v>
      </c>
      <c r="W104" s="56">
        <f t="shared" si="152"/>
        <v>0</v>
      </c>
      <c r="X104" s="56">
        <f t="shared" si="153"/>
        <v>4.5419999999999998</v>
      </c>
      <c r="Y104" s="56">
        <f t="shared" si="154"/>
        <v>5.42</v>
      </c>
      <c r="Z104" s="56">
        <f t="shared" si="155"/>
        <v>20.245852187400001</v>
      </c>
      <c r="AA104" s="56">
        <f t="shared" si="156"/>
        <v>16.5989297313</v>
      </c>
      <c r="AB104" s="56">
        <f t="shared" si="157"/>
        <v>1.8004412999999997E-2</v>
      </c>
      <c r="AC104" s="56">
        <f t="shared" si="158"/>
        <v>0</v>
      </c>
      <c r="AD104" s="56">
        <f t="shared" si="159"/>
        <v>0</v>
      </c>
      <c r="AE104" s="56">
        <f t="shared" si="160"/>
        <v>0</v>
      </c>
      <c r="AF104" s="56">
        <f t="shared" si="161"/>
        <v>0</v>
      </c>
      <c r="AG104" s="56"/>
      <c r="AH104" s="53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>
        <v>2388</v>
      </c>
      <c r="ES104" s="57">
        <v>2480</v>
      </c>
      <c r="ET104" s="57"/>
      <c r="EU104" s="57"/>
      <c r="EV104" s="57"/>
      <c r="EW104" s="57"/>
      <c r="EX104" s="57"/>
      <c r="EY104" s="57"/>
      <c r="EZ104" s="57"/>
      <c r="FA104" s="57">
        <v>2020</v>
      </c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  <c r="FT104" s="57"/>
      <c r="FU104" s="57"/>
      <c r="FV104" s="57"/>
      <c r="FW104" s="57"/>
      <c r="FX104" s="57"/>
      <c r="FY104" s="57"/>
      <c r="FZ104" s="57"/>
      <c r="GA104" s="57"/>
      <c r="GB104" s="57"/>
      <c r="GC104" s="57"/>
      <c r="GD104" s="57"/>
      <c r="GE104" s="57"/>
      <c r="GF104" s="57"/>
      <c r="GG104" s="57"/>
      <c r="GH104" s="57"/>
      <c r="GI104" s="57"/>
      <c r="GJ104" s="57"/>
      <c r="GK104" s="57"/>
      <c r="GL104" s="57"/>
      <c r="GM104" s="57"/>
      <c r="GN104" s="57"/>
      <c r="GO104" s="57"/>
      <c r="GP104" s="57"/>
      <c r="GQ104" s="57"/>
      <c r="GR104" s="57"/>
      <c r="GS104" s="57"/>
      <c r="GT104" s="57"/>
      <c r="GU104" s="57"/>
      <c r="GV104" s="57"/>
      <c r="GW104" s="57">
        <v>676</v>
      </c>
      <c r="GX104" s="57"/>
      <c r="GY104" s="57"/>
      <c r="GZ104" s="57"/>
      <c r="HA104" s="57"/>
      <c r="HB104" s="57"/>
      <c r="HC104" s="57"/>
      <c r="HD104" s="57"/>
      <c r="HE104" s="57"/>
      <c r="HF104" s="57"/>
      <c r="HG104" s="57"/>
      <c r="HH104" s="57"/>
      <c r="HI104" s="57"/>
      <c r="HJ104" s="57"/>
      <c r="HK104" s="57"/>
      <c r="HL104" s="57"/>
      <c r="HM104" s="57">
        <v>2403</v>
      </c>
      <c r="HN104" s="57">
        <v>2377</v>
      </c>
      <c r="HO104" s="57"/>
      <c r="HP104" s="57"/>
      <c r="HQ104" s="57"/>
      <c r="HR104" s="57"/>
      <c r="HS104" s="57"/>
      <c r="HT104" s="57">
        <v>2431</v>
      </c>
      <c r="HU104" s="57">
        <v>2380</v>
      </c>
      <c r="HV104" s="57">
        <v>1671</v>
      </c>
      <c r="HW104" s="57">
        <v>2002</v>
      </c>
      <c r="HX104" s="57">
        <v>2431</v>
      </c>
      <c r="HY104" s="57"/>
      <c r="HZ104" s="57"/>
      <c r="IA104" s="57"/>
      <c r="IB104" s="57"/>
      <c r="IC104" s="57"/>
      <c r="ID104" s="57"/>
      <c r="IE104" s="57"/>
      <c r="IF104" s="57"/>
      <c r="IG104" s="57"/>
      <c r="IH104" s="57"/>
      <c r="II104" s="57"/>
      <c r="IJ104" s="57"/>
      <c r="IK104" s="57"/>
      <c r="IL104" s="57"/>
      <c r="IM104" s="57"/>
      <c r="IN104" s="57"/>
      <c r="IO104" s="57"/>
      <c r="IP104" s="57"/>
      <c r="IQ104" s="57"/>
      <c r="IR104" s="57"/>
      <c r="IS104" s="57"/>
      <c r="IT104" s="57"/>
      <c r="IU104" s="57"/>
      <c r="IV104" s="57"/>
      <c r="IW104" s="57"/>
      <c r="IX104" s="57"/>
      <c r="IY104" s="57"/>
      <c r="IZ104" s="57"/>
      <c r="JA104" s="57"/>
      <c r="JB104" s="57"/>
      <c r="JC104" s="57"/>
      <c r="JD104" s="57"/>
      <c r="JE104" s="57"/>
      <c r="JF104" s="57"/>
      <c r="JG104" s="57"/>
      <c r="JH104" s="57"/>
      <c r="JI104" s="57"/>
      <c r="JJ104" s="57">
        <v>6</v>
      </c>
      <c r="JK104" s="57"/>
      <c r="JL104" s="57"/>
      <c r="JM104" s="57"/>
      <c r="JN104" s="57"/>
      <c r="JO104" s="57"/>
      <c r="JP104" s="57"/>
      <c r="JQ104" s="57">
        <v>2508</v>
      </c>
      <c r="JR104" s="57"/>
      <c r="JS104" s="57"/>
      <c r="JT104" s="57"/>
      <c r="JU104" s="57">
        <v>1</v>
      </c>
      <c r="JV104" s="57"/>
      <c r="JW104" s="57"/>
      <c r="JX104" s="57"/>
      <c r="JY104" s="57"/>
      <c r="JZ104" s="57"/>
      <c r="KA104" s="57"/>
      <c r="KB104" s="57"/>
      <c r="KC104" s="57"/>
      <c r="KD104" s="57"/>
      <c r="KE104" s="57"/>
      <c r="KF104" s="57"/>
      <c r="KG104" s="57"/>
      <c r="KH104" s="57"/>
      <c r="KI104" s="57"/>
      <c r="KJ104" s="57"/>
      <c r="KK104" s="57"/>
      <c r="KL104" s="57"/>
      <c r="KM104" s="57"/>
      <c r="KN104" s="57"/>
      <c r="KO104" s="57"/>
      <c r="KP104" s="57">
        <v>2315</v>
      </c>
      <c r="KQ104" s="57"/>
      <c r="KR104" s="57">
        <v>2227</v>
      </c>
      <c r="KS104" s="57"/>
      <c r="KT104" s="57"/>
      <c r="KU104" s="57"/>
      <c r="KV104" s="57"/>
      <c r="KW104" s="57"/>
      <c r="KX104" s="57"/>
      <c r="KY104" s="57"/>
      <c r="KZ104" s="57">
        <v>2951</v>
      </c>
      <c r="LA104" s="57"/>
      <c r="LB104" s="57"/>
      <c r="LC104" s="57"/>
      <c r="LD104" s="57"/>
      <c r="LE104" s="57"/>
      <c r="LF104" s="57"/>
      <c r="LG104" s="57"/>
      <c r="LH104" s="57"/>
      <c r="LI104" s="57"/>
      <c r="LJ104" s="57">
        <v>2469</v>
      </c>
      <c r="LK104" s="57"/>
      <c r="LL104" s="57"/>
      <c r="LM104" s="57"/>
      <c r="LN104" s="57">
        <v>2412.9955227</v>
      </c>
      <c r="LO104" s="57"/>
      <c r="LP104" s="57"/>
      <c r="LQ104" s="57"/>
      <c r="LR104" s="57"/>
      <c r="LS104" s="57"/>
      <c r="LT104" s="57"/>
      <c r="LU104" s="57">
        <v>2624.3820288000002</v>
      </c>
      <c r="LV104" s="57">
        <v>15208.474635899998</v>
      </c>
      <c r="LW104" s="57">
        <v>4902.9323531999999</v>
      </c>
      <c r="LX104" s="57">
        <v>9356.8934360999992</v>
      </c>
      <c r="LY104" s="57">
        <v>2339.1039419999997</v>
      </c>
      <c r="LZ104" s="57"/>
      <c r="MA104" s="57"/>
      <c r="MB104" s="57"/>
      <c r="MC104" s="57"/>
      <c r="MD104" s="57"/>
      <c r="ME104" s="57"/>
      <c r="MF104" s="57"/>
      <c r="MG104" s="57"/>
      <c r="MH104" s="57"/>
      <c r="MI104" s="57"/>
      <c r="MJ104" s="57"/>
      <c r="MK104" s="57"/>
      <c r="ML104" s="57"/>
      <c r="MM104" s="57"/>
      <c r="MN104" s="57"/>
      <c r="MO104" s="57"/>
      <c r="MP104" s="57"/>
      <c r="MQ104" s="57"/>
      <c r="MR104" s="57"/>
      <c r="MS104" s="57"/>
      <c r="MT104" s="57">
        <v>18.004412999999996</v>
      </c>
      <c r="MU104" s="57"/>
      <c r="MV104" s="57"/>
      <c r="MW104" s="57"/>
      <c r="MX104" s="57"/>
      <c r="MY104" s="57"/>
      <c r="MZ104" s="57"/>
      <c r="NA104" s="57"/>
      <c r="NB104" s="57"/>
      <c r="NC104" s="57"/>
      <c r="ND104" s="57"/>
      <c r="NE104" s="57"/>
      <c r="NF104" s="57"/>
      <c r="NG104" s="57"/>
      <c r="NH104" s="57"/>
      <c r="NI104" s="57"/>
      <c r="NJ104" s="57"/>
      <c r="NK104" s="57"/>
      <c r="NL104" s="57"/>
      <c r="NM104" s="57"/>
      <c r="NN104" s="55"/>
      <c r="NO104" s="57"/>
      <c r="NP104" s="57"/>
      <c r="NQ104" s="57"/>
      <c r="NR104" s="57"/>
      <c r="NS104" s="57"/>
      <c r="NT104" s="57"/>
      <c r="NU104" s="57"/>
      <c r="NV104" s="57"/>
      <c r="NW104" s="55"/>
      <c r="NX104" s="57"/>
      <c r="NY104" s="57"/>
      <c r="NZ104" s="57"/>
      <c r="OA104" s="57"/>
      <c r="OB104" s="57"/>
      <c r="OC104" s="57"/>
      <c r="OD104" s="57"/>
      <c r="OE104" s="57"/>
      <c r="OF104" s="57"/>
      <c r="OG104" s="57"/>
      <c r="OH104" s="57"/>
      <c r="OI104" s="57"/>
      <c r="OJ104" s="57"/>
      <c r="OK104" s="57"/>
      <c r="OL104" s="57"/>
      <c r="OM104" s="57"/>
      <c r="ON104" s="57"/>
      <c r="OO104" s="57"/>
      <c r="OP104" s="57"/>
      <c r="OQ104" s="57"/>
      <c r="OR104" s="57"/>
      <c r="OS104" s="57"/>
      <c r="OT104" s="57"/>
      <c r="OU104" s="57"/>
      <c r="OV104" s="57"/>
      <c r="OW104" s="57"/>
      <c r="OX104" s="57"/>
      <c r="OY104" s="57"/>
      <c r="OZ104" s="57"/>
      <c r="PA104" s="57"/>
      <c r="PB104" s="57"/>
      <c r="PC104" s="57"/>
      <c r="PD104" s="57"/>
      <c r="PE104" s="57"/>
      <c r="PF104" s="57"/>
      <c r="PG104" s="57"/>
      <c r="PH104" s="57"/>
      <c r="PI104" s="57"/>
      <c r="PJ104" s="57"/>
      <c r="PK104" s="57"/>
      <c r="PL104" s="57"/>
      <c r="PM104" s="57"/>
      <c r="PN104" s="57"/>
      <c r="PO104" s="57"/>
    </row>
    <row r="105" spans="1:431">
      <c r="A105" s="53" t="s">
        <v>100</v>
      </c>
      <c r="B105" s="56">
        <f t="shared" si="131"/>
        <v>0</v>
      </c>
      <c r="C105" s="56">
        <f t="shared" si="132"/>
        <v>0</v>
      </c>
      <c r="D105" s="56">
        <f t="shared" si="133"/>
        <v>0</v>
      </c>
      <c r="E105" s="56">
        <f t="shared" si="134"/>
        <v>0</v>
      </c>
      <c r="F105" s="56">
        <f t="shared" si="135"/>
        <v>0</v>
      </c>
      <c r="G105" s="56">
        <f t="shared" si="136"/>
        <v>0</v>
      </c>
      <c r="H105" s="56">
        <f t="shared" si="137"/>
        <v>0</v>
      </c>
      <c r="I105" s="56">
        <f t="shared" si="138"/>
        <v>0</v>
      </c>
      <c r="J105" s="56">
        <f t="shared" si="139"/>
        <v>0</v>
      </c>
      <c r="K105" s="56">
        <f t="shared" si="140"/>
        <v>0</v>
      </c>
      <c r="L105" s="56">
        <f t="shared" si="141"/>
        <v>0</v>
      </c>
      <c r="M105" s="56">
        <f t="shared" si="142"/>
        <v>0</v>
      </c>
      <c r="N105" s="56">
        <f t="shared" si="143"/>
        <v>0</v>
      </c>
      <c r="O105" s="56">
        <f t="shared" si="144"/>
        <v>0</v>
      </c>
      <c r="P105" s="56">
        <f t="shared" si="145"/>
        <v>0</v>
      </c>
      <c r="Q105" s="56">
        <f t="shared" si="146"/>
        <v>0</v>
      </c>
      <c r="R105" s="56">
        <f t="shared" si="147"/>
        <v>0</v>
      </c>
      <c r="S105" s="56">
        <f t="shared" si="148"/>
        <v>0</v>
      </c>
      <c r="T105" s="56">
        <f t="shared" si="149"/>
        <v>0</v>
      </c>
      <c r="U105" s="56">
        <f t="shared" si="150"/>
        <v>0</v>
      </c>
      <c r="V105" s="56">
        <f t="shared" si="151"/>
        <v>0</v>
      </c>
      <c r="W105" s="56">
        <f t="shared" si="152"/>
        <v>0</v>
      </c>
      <c r="X105" s="56">
        <f t="shared" si="153"/>
        <v>0</v>
      </c>
      <c r="Y105" s="56">
        <f t="shared" si="154"/>
        <v>0</v>
      </c>
      <c r="Z105" s="56">
        <f t="shared" si="155"/>
        <v>0</v>
      </c>
      <c r="AA105" s="56">
        <f t="shared" si="156"/>
        <v>0</v>
      </c>
      <c r="AB105" s="56">
        <f t="shared" si="157"/>
        <v>0</v>
      </c>
      <c r="AC105" s="56">
        <f t="shared" si="158"/>
        <v>0</v>
      </c>
      <c r="AD105" s="56">
        <f t="shared" si="159"/>
        <v>0</v>
      </c>
      <c r="AE105" s="56">
        <f t="shared" si="160"/>
        <v>1.6203971699999999</v>
      </c>
      <c r="AF105" s="56">
        <f t="shared" si="161"/>
        <v>0</v>
      </c>
      <c r="AG105" s="56"/>
      <c r="AH105" s="53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57"/>
      <c r="FR105" s="57"/>
      <c r="FS105" s="57"/>
      <c r="FT105" s="57"/>
      <c r="FU105" s="57"/>
      <c r="FV105" s="57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57"/>
      <c r="GW105" s="57"/>
      <c r="GX105" s="57"/>
      <c r="GY105" s="57"/>
      <c r="GZ105" s="57"/>
      <c r="HA105" s="57"/>
      <c r="HB105" s="57"/>
      <c r="HC105" s="57"/>
      <c r="HD105" s="57"/>
      <c r="HE105" s="57"/>
      <c r="HF105" s="57"/>
      <c r="HG105" s="57"/>
      <c r="HH105" s="57"/>
      <c r="HI105" s="57"/>
      <c r="HJ105" s="57"/>
      <c r="HK105" s="57"/>
      <c r="HL105" s="57"/>
      <c r="HM105" s="57"/>
      <c r="HN105" s="57"/>
      <c r="HO105" s="57"/>
      <c r="HP105" s="57"/>
      <c r="HQ105" s="57"/>
      <c r="HR105" s="57"/>
      <c r="HS105" s="57"/>
      <c r="HT105" s="57"/>
      <c r="HU105" s="57"/>
      <c r="HV105" s="57"/>
      <c r="HW105" s="57"/>
      <c r="HX105" s="57"/>
      <c r="HY105" s="57"/>
      <c r="HZ105" s="57"/>
      <c r="IA105" s="57"/>
      <c r="IB105" s="57"/>
      <c r="IC105" s="57"/>
      <c r="ID105" s="57"/>
      <c r="IE105" s="57"/>
      <c r="IF105" s="57"/>
      <c r="IG105" s="57"/>
      <c r="IH105" s="57"/>
      <c r="II105" s="57"/>
      <c r="IJ105" s="57"/>
      <c r="IK105" s="57"/>
      <c r="IL105" s="57"/>
      <c r="IM105" s="57"/>
      <c r="IN105" s="57"/>
      <c r="IO105" s="57"/>
      <c r="IP105" s="57"/>
      <c r="IQ105" s="57"/>
      <c r="IR105" s="57"/>
      <c r="IS105" s="57"/>
      <c r="IT105" s="57"/>
      <c r="IU105" s="57"/>
      <c r="IV105" s="57"/>
      <c r="IW105" s="57"/>
      <c r="IX105" s="57"/>
      <c r="IY105" s="57"/>
      <c r="IZ105" s="57"/>
      <c r="JA105" s="57"/>
      <c r="JB105" s="57"/>
      <c r="JC105" s="57"/>
      <c r="JD105" s="57"/>
      <c r="JE105" s="57"/>
      <c r="JF105" s="57"/>
      <c r="JG105" s="57"/>
      <c r="JH105" s="57"/>
      <c r="JI105" s="57"/>
      <c r="JJ105" s="57"/>
      <c r="JK105" s="57"/>
      <c r="JL105" s="57"/>
      <c r="JM105" s="57"/>
      <c r="JN105" s="57"/>
      <c r="JO105" s="57"/>
      <c r="JP105" s="57"/>
      <c r="JQ105" s="57"/>
      <c r="JR105" s="57"/>
      <c r="JS105" s="57"/>
      <c r="JT105" s="57"/>
      <c r="JU105" s="57"/>
      <c r="JV105" s="57"/>
      <c r="JW105" s="57"/>
      <c r="JX105" s="57"/>
      <c r="JY105" s="57"/>
      <c r="JZ105" s="57"/>
      <c r="KA105" s="57"/>
      <c r="KB105" s="57"/>
      <c r="KC105" s="57"/>
      <c r="KD105" s="57"/>
      <c r="KE105" s="57"/>
      <c r="KF105" s="57"/>
      <c r="KG105" s="57"/>
      <c r="KH105" s="57"/>
      <c r="KI105" s="57"/>
      <c r="KJ105" s="57"/>
      <c r="KK105" s="57"/>
      <c r="KL105" s="57"/>
      <c r="KM105" s="57"/>
      <c r="KN105" s="57"/>
      <c r="KO105" s="57"/>
      <c r="KP105" s="57"/>
      <c r="KQ105" s="57"/>
      <c r="KR105" s="57"/>
      <c r="KS105" s="57"/>
      <c r="KT105" s="57"/>
      <c r="KU105" s="57"/>
      <c r="KV105" s="57"/>
      <c r="KW105" s="57"/>
      <c r="KX105" s="57"/>
      <c r="KY105" s="57"/>
      <c r="KZ105" s="57"/>
      <c r="LA105" s="57"/>
      <c r="LB105" s="57"/>
      <c r="LC105" s="57"/>
      <c r="LD105" s="57"/>
      <c r="LE105" s="57"/>
      <c r="LF105" s="57"/>
      <c r="LG105" s="57"/>
      <c r="LH105" s="57"/>
      <c r="LI105" s="57"/>
      <c r="LJ105" s="57"/>
      <c r="LK105" s="57"/>
      <c r="LL105" s="57"/>
      <c r="LM105" s="57"/>
      <c r="LN105" s="57"/>
      <c r="LO105" s="57"/>
      <c r="LP105" s="57"/>
      <c r="LQ105" s="57"/>
      <c r="LR105" s="57"/>
      <c r="LS105" s="57"/>
      <c r="LT105" s="57"/>
      <c r="LU105" s="57"/>
      <c r="LV105" s="57"/>
      <c r="LW105" s="57"/>
      <c r="LX105" s="57"/>
      <c r="LY105" s="57"/>
      <c r="LZ105" s="57"/>
      <c r="MA105" s="57"/>
      <c r="MB105" s="57"/>
      <c r="MC105" s="57"/>
      <c r="MD105" s="57"/>
      <c r="ME105" s="57"/>
      <c r="MF105" s="57"/>
      <c r="MG105" s="57"/>
      <c r="MH105" s="57"/>
      <c r="MI105" s="57"/>
      <c r="MJ105" s="57"/>
      <c r="MK105" s="57"/>
      <c r="ML105" s="57"/>
      <c r="MM105" s="57"/>
      <c r="MN105" s="57"/>
      <c r="MO105" s="57"/>
      <c r="MP105" s="57"/>
      <c r="MQ105" s="57"/>
      <c r="MR105" s="57"/>
      <c r="MS105" s="57"/>
      <c r="MT105" s="57"/>
      <c r="MU105" s="57"/>
      <c r="MV105" s="57"/>
      <c r="MW105" s="57"/>
      <c r="MX105" s="57"/>
      <c r="MY105" s="57"/>
      <c r="MZ105" s="57"/>
      <c r="NA105" s="57"/>
      <c r="NB105" s="57"/>
      <c r="NC105" s="57"/>
      <c r="ND105" s="57"/>
      <c r="NE105" s="57"/>
      <c r="NF105" s="57"/>
      <c r="NG105" s="57"/>
      <c r="NH105" s="57"/>
      <c r="NI105" s="57"/>
      <c r="NJ105" s="57"/>
      <c r="NK105" s="57"/>
      <c r="NL105" s="57"/>
      <c r="NM105" s="57"/>
      <c r="NN105" s="55"/>
      <c r="NO105" s="57"/>
      <c r="NP105" s="57"/>
      <c r="NQ105" s="57"/>
      <c r="NR105" s="57"/>
      <c r="NS105" s="57"/>
      <c r="NT105" s="57"/>
      <c r="NU105" s="58">
        <v>1620.39717</v>
      </c>
      <c r="NV105" s="57"/>
      <c r="NW105" s="55"/>
      <c r="NX105" s="57"/>
      <c r="NY105" s="57"/>
      <c r="NZ105" s="57"/>
      <c r="OA105" s="57"/>
      <c r="OB105" s="57"/>
      <c r="OC105" s="57"/>
      <c r="OD105" s="57"/>
      <c r="OE105" s="57"/>
      <c r="OF105" s="57"/>
      <c r="OG105" s="57"/>
      <c r="OH105" s="57"/>
      <c r="OI105" s="57"/>
      <c r="OJ105" s="57"/>
      <c r="OK105" s="57"/>
      <c r="OL105" s="57"/>
      <c r="OM105" s="57"/>
      <c r="ON105" s="57"/>
      <c r="OO105" s="57"/>
      <c r="OP105" s="57"/>
      <c r="OQ105" s="57"/>
      <c r="OR105" s="57"/>
      <c r="OS105" s="57"/>
      <c r="OT105" s="57"/>
      <c r="OU105" s="57"/>
      <c r="OV105" s="57"/>
      <c r="OW105" s="57"/>
      <c r="OX105" s="57"/>
      <c r="OY105" s="57"/>
      <c r="OZ105" s="57"/>
      <c r="PA105" s="57"/>
      <c r="PB105" s="57"/>
      <c r="PC105" s="57"/>
      <c r="PD105" s="57"/>
      <c r="PE105" s="57"/>
      <c r="PF105" s="57"/>
      <c r="PG105" s="57"/>
      <c r="PH105" s="57"/>
      <c r="PI105" s="57"/>
      <c r="PJ105" s="57"/>
      <c r="PK105" s="57"/>
      <c r="PL105" s="57"/>
      <c r="PM105" s="57"/>
      <c r="PN105" s="57"/>
      <c r="PO105" s="57"/>
    </row>
    <row r="106" spans="1:431">
      <c r="A106" s="53" t="s">
        <v>101</v>
      </c>
      <c r="B106" s="56">
        <f t="shared" si="131"/>
        <v>0</v>
      </c>
      <c r="C106" s="56">
        <f t="shared" si="132"/>
        <v>0</v>
      </c>
      <c r="D106" s="56">
        <f t="shared" si="133"/>
        <v>0</v>
      </c>
      <c r="E106" s="56">
        <f t="shared" si="134"/>
        <v>0</v>
      </c>
      <c r="F106" s="56">
        <f t="shared" si="135"/>
        <v>0</v>
      </c>
      <c r="G106" s="56">
        <f t="shared" si="136"/>
        <v>0</v>
      </c>
      <c r="H106" s="56">
        <f t="shared" si="137"/>
        <v>0</v>
      </c>
      <c r="I106" s="56">
        <f t="shared" si="138"/>
        <v>0</v>
      </c>
      <c r="J106" s="56">
        <f t="shared" si="139"/>
        <v>0</v>
      </c>
      <c r="K106" s="56">
        <f t="shared" si="140"/>
        <v>0</v>
      </c>
      <c r="L106" s="56">
        <f t="shared" si="141"/>
        <v>0</v>
      </c>
      <c r="M106" s="56">
        <f t="shared" si="142"/>
        <v>0</v>
      </c>
      <c r="N106" s="56">
        <f t="shared" si="143"/>
        <v>0</v>
      </c>
      <c r="O106" s="56">
        <f t="shared" si="144"/>
        <v>0</v>
      </c>
      <c r="P106" s="56">
        <f t="shared" si="145"/>
        <v>0</v>
      </c>
      <c r="Q106" s="56">
        <f t="shared" si="146"/>
        <v>0</v>
      </c>
      <c r="R106" s="56">
        <f t="shared" si="147"/>
        <v>0</v>
      </c>
      <c r="S106" s="56">
        <f t="shared" si="148"/>
        <v>0</v>
      </c>
      <c r="T106" s="56">
        <f t="shared" si="149"/>
        <v>0</v>
      </c>
      <c r="U106" s="56">
        <f t="shared" si="150"/>
        <v>0</v>
      </c>
      <c r="V106" s="56">
        <f t="shared" si="151"/>
        <v>0</v>
      </c>
      <c r="W106" s="56">
        <f t="shared" si="152"/>
        <v>0</v>
      </c>
      <c r="X106" s="56">
        <f t="shared" si="153"/>
        <v>0</v>
      </c>
      <c r="Y106" s="56">
        <f t="shared" si="154"/>
        <v>0</v>
      </c>
      <c r="Z106" s="56">
        <f t="shared" si="155"/>
        <v>0</v>
      </c>
      <c r="AA106" s="56">
        <f t="shared" si="156"/>
        <v>0</v>
      </c>
      <c r="AB106" s="56">
        <f t="shared" si="157"/>
        <v>0</v>
      </c>
      <c r="AC106" s="56">
        <f t="shared" si="158"/>
        <v>0</v>
      </c>
      <c r="AD106" s="56">
        <f t="shared" si="159"/>
        <v>0</v>
      </c>
      <c r="AE106" s="56">
        <f t="shared" si="160"/>
        <v>0</v>
      </c>
      <c r="AF106" s="56">
        <f t="shared" si="161"/>
        <v>0</v>
      </c>
      <c r="AG106" s="56"/>
      <c r="AH106" s="53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/>
      <c r="GY106" s="57"/>
      <c r="GZ106" s="57"/>
      <c r="HA106" s="57"/>
      <c r="HB106" s="57"/>
      <c r="HC106" s="57"/>
      <c r="HD106" s="57"/>
      <c r="HE106" s="57"/>
      <c r="HF106" s="57"/>
      <c r="HG106" s="57"/>
      <c r="HH106" s="57"/>
      <c r="HI106" s="57"/>
      <c r="HJ106" s="57"/>
      <c r="HK106" s="57"/>
      <c r="HL106" s="57"/>
      <c r="HM106" s="57"/>
      <c r="HN106" s="57"/>
      <c r="HO106" s="57"/>
      <c r="HP106" s="57"/>
      <c r="HQ106" s="57"/>
      <c r="HR106" s="57"/>
      <c r="HS106" s="57"/>
      <c r="HT106" s="57"/>
      <c r="HU106" s="57"/>
      <c r="HV106" s="57"/>
      <c r="HW106" s="57"/>
      <c r="HX106" s="57"/>
      <c r="HY106" s="57"/>
      <c r="HZ106" s="57"/>
      <c r="IA106" s="57"/>
      <c r="IB106" s="57"/>
      <c r="IC106" s="57"/>
      <c r="ID106" s="57"/>
      <c r="IE106" s="57"/>
      <c r="IF106" s="57"/>
      <c r="IG106" s="57"/>
      <c r="IH106" s="57"/>
      <c r="II106" s="57"/>
      <c r="IJ106" s="57"/>
      <c r="IK106" s="57"/>
      <c r="IL106" s="57"/>
      <c r="IM106" s="57"/>
      <c r="IN106" s="57"/>
      <c r="IO106" s="57"/>
      <c r="IP106" s="57"/>
      <c r="IQ106" s="57"/>
      <c r="IR106" s="57"/>
      <c r="IS106" s="57"/>
      <c r="IT106" s="57"/>
      <c r="IU106" s="57"/>
      <c r="IV106" s="57"/>
      <c r="IW106" s="57"/>
      <c r="IX106" s="57"/>
      <c r="IY106" s="57"/>
      <c r="IZ106" s="57"/>
      <c r="JA106" s="57"/>
      <c r="JB106" s="57"/>
      <c r="JC106" s="57"/>
      <c r="JD106" s="57"/>
      <c r="JE106" s="57"/>
      <c r="JF106" s="57"/>
      <c r="JG106" s="57"/>
      <c r="JH106" s="57"/>
      <c r="JI106" s="57"/>
      <c r="JJ106" s="57"/>
      <c r="JK106" s="57"/>
      <c r="JL106" s="57"/>
      <c r="JM106" s="57"/>
      <c r="JN106" s="57"/>
      <c r="JO106" s="57"/>
      <c r="JP106" s="57"/>
      <c r="JQ106" s="57"/>
      <c r="JR106" s="57"/>
      <c r="JS106" s="57"/>
      <c r="JT106" s="57"/>
      <c r="JU106" s="57"/>
      <c r="JV106" s="57"/>
      <c r="JW106" s="57"/>
      <c r="JX106" s="57"/>
      <c r="JY106" s="57"/>
      <c r="JZ106" s="57"/>
      <c r="KA106" s="57"/>
      <c r="KB106" s="57"/>
      <c r="KC106" s="57"/>
      <c r="KD106" s="57"/>
      <c r="KE106" s="57"/>
      <c r="KF106" s="57"/>
      <c r="KG106" s="57"/>
      <c r="KH106" s="57"/>
      <c r="KI106" s="57"/>
      <c r="KJ106" s="57"/>
      <c r="KK106" s="57"/>
      <c r="KL106" s="57"/>
      <c r="KM106" s="57"/>
      <c r="KN106" s="57"/>
      <c r="KO106" s="57"/>
      <c r="KP106" s="57"/>
      <c r="KQ106" s="57"/>
      <c r="KR106" s="57"/>
      <c r="KS106" s="57"/>
      <c r="KT106" s="57"/>
      <c r="KU106" s="57"/>
      <c r="KV106" s="57"/>
      <c r="KW106" s="57"/>
      <c r="KX106" s="57"/>
      <c r="KY106" s="57"/>
      <c r="KZ106" s="57"/>
      <c r="LA106" s="57"/>
      <c r="LB106" s="57"/>
      <c r="LC106" s="57"/>
      <c r="LD106" s="57"/>
      <c r="LE106" s="57"/>
      <c r="LF106" s="57"/>
      <c r="LG106" s="57"/>
      <c r="LH106" s="57"/>
      <c r="LI106" s="57"/>
      <c r="LJ106" s="57"/>
      <c r="LK106" s="57"/>
      <c r="LL106" s="57"/>
      <c r="LM106" s="57"/>
      <c r="LN106" s="57"/>
      <c r="LO106" s="57"/>
      <c r="LP106" s="57"/>
      <c r="LQ106" s="57"/>
      <c r="LR106" s="57"/>
      <c r="LS106" s="57"/>
      <c r="LT106" s="57"/>
      <c r="LU106" s="57"/>
      <c r="LV106" s="57"/>
      <c r="LW106" s="57"/>
      <c r="LX106" s="57"/>
      <c r="LY106" s="57"/>
      <c r="LZ106" s="57"/>
      <c r="MA106" s="57"/>
      <c r="MB106" s="57"/>
      <c r="MC106" s="57"/>
      <c r="MD106" s="57"/>
      <c r="ME106" s="57"/>
      <c r="MF106" s="57"/>
      <c r="MG106" s="57"/>
      <c r="MH106" s="57"/>
      <c r="MI106" s="57"/>
      <c r="MJ106" s="57"/>
      <c r="MK106" s="57"/>
      <c r="ML106" s="57"/>
      <c r="MM106" s="57"/>
      <c r="MN106" s="57"/>
      <c r="MO106" s="57"/>
      <c r="MP106" s="57"/>
      <c r="MQ106" s="57"/>
      <c r="MR106" s="57"/>
      <c r="MS106" s="57"/>
      <c r="MT106" s="57"/>
      <c r="MU106" s="57"/>
      <c r="MV106" s="57"/>
      <c r="MW106" s="57"/>
      <c r="MX106" s="57"/>
      <c r="MY106" s="57"/>
      <c r="MZ106" s="57"/>
      <c r="NA106" s="57"/>
      <c r="NB106" s="57"/>
      <c r="NC106" s="57"/>
      <c r="ND106" s="57"/>
      <c r="NE106" s="57"/>
      <c r="NF106" s="57"/>
      <c r="NG106" s="57"/>
      <c r="NH106" s="57"/>
      <c r="NI106" s="57"/>
      <c r="NJ106" s="57"/>
      <c r="NK106" s="57"/>
      <c r="NL106" s="57"/>
      <c r="NM106" s="57"/>
      <c r="NN106" s="55"/>
      <c r="NO106" s="57"/>
      <c r="NP106" s="57"/>
      <c r="NQ106" s="57"/>
      <c r="NR106" s="57"/>
      <c r="NS106" s="57"/>
      <c r="NT106" s="57"/>
      <c r="NU106" s="57"/>
      <c r="NV106" s="57"/>
      <c r="NW106" s="55"/>
      <c r="NX106" s="57"/>
      <c r="NY106" s="57"/>
      <c r="NZ106" s="57"/>
      <c r="OA106" s="57"/>
      <c r="OB106" s="57"/>
      <c r="OC106" s="57"/>
      <c r="OD106" s="57"/>
      <c r="OE106" s="57"/>
      <c r="OF106" s="57"/>
      <c r="OG106" s="57"/>
      <c r="OH106" s="57"/>
      <c r="OI106" s="57"/>
      <c r="OJ106" s="57"/>
      <c r="OK106" s="57"/>
      <c r="OL106" s="57"/>
      <c r="OM106" s="57"/>
      <c r="ON106" s="57"/>
      <c r="OO106" s="57"/>
      <c r="OP106" s="57"/>
      <c r="OQ106" s="57"/>
      <c r="OR106" s="57"/>
      <c r="OS106" s="57"/>
      <c r="OT106" s="57"/>
      <c r="OU106" s="57"/>
      <c r="OV106" s="57"/>
      <c r="OW106" s="57"/>
      <c r="OX106" s="57"/>
      <c r="OY106" s="57"/>
      <c r="OZ106" s="57"/>
      <c r="PA106" s="57"/>
      <c r="PB106" s="57"/>
      <c r="PC106" s="57"/>
      <c r="PD106" s="57"/>
      <c r="PE106" s="57"/>
      <c r="PF106" s="57"/>
      <c r="PG106" s="57"/>
      <c r="PH106" s="57"/>
      <c r="PI106" s="57"/>
      <c r="PJ106" s="57"/>
      <c r="PK106" s="57"/>
      <c r="PL106" s="57"/>
      <c r="PM106" s="57"/>
      <c r="PN106" s="57"/>
      <c r="PO106" s="57"/>
    </row>
    <row r="107" spans="1:431">
      <c r="A107" s="53" t="s">
        <v>102</v>
      </c>
      <c r="B107" s="56">
        <f t="shared" si="131"/>
        <v>14.113</v>
      </c>
      <c r="C107" s="56">
        <f t="shared" si="132"/>
        <v>17.056000000000001</v>
      </c>
      <c r="D107" s="56">
        <f t="shared" si="133"/>
        <v>17.181999999999999</v>
      </c>
      <c r="E107" s="56">
        <f t="shared" si="134"/>
        <v>19.064</v>
      </c>
      <c r="F107" s="56">
        <f t="shared" si="135"/>
        <v>15.816000000000001</v>
      </c>
      <c r="G107" s="56">
        <f t="shared" si="136"/>
        <v>18.280999999999999</v>
      </c>
      <c r="H107" s="56">
        <f t="shared" si="137"/>
        <v>20.565000000000001</v>
      </c>
      <c r="I107" s="56">
        <f t="shared" si="138"/>
        <v>18.693000000000001</v>
      </c>
      <c r="J107" s="56">
        <f t="shared" si="139"/>
        <v>23.352</v>
      </c>
      <c r="K107" s="56">
        <f t="shared" si="140"/>
        <v>16.937999999999999</v>
      </c>
      <c r="L107" s="56">
        <f t="shared" si="141"/>
        <v>6.46</v>
      </c>
      <c r="M107" s="56">
        <f t="shared" si="142"/>
        <v>8.9689999999999994</v>
      </c>
      <c r="N107" s="56">
        <f t="shared" si="143"/>
        <v>8.609</v>
      </c>
      <c r="O107" s="56">
        <f t="shared" si="144"/>
        <v>9.4429999999999996</v>
      </c>
      <c r="P107" s="56">
        <f t="shared" si="145"/>
        <v>11.471</v>
      </c>
      <c r="Q107" s="56">
        <f t="shared" si="146"/>
        <v>8.6950000000000003</v>
      </c>
      <c r="R107" s="56">
        <f t="shared" si="147"/>
        <v>7.78</v>
      </c>
      <c r="S107" s="56">
        <f t="shared" si="148"/>
        <v>8.657</v>
      </c>
      <c r="T107" s="56">
        <f t="shared" si="149"/>
        <v>3.915</v>
      </c>
      <c r="U107" s="56">
        <f t="shared" si="150"/>
        <v>3.677</v>
      </c>
      <c r="V107" s="56">
        <f t="shared" si="151"/>
        <v>4.3550000000000004</v>
      </c>
      <c r="W107" s="56">
        <f t="shared" si="152"/>
        <v>3.1560000000000001</v>
      </c>
      <c r="X107" s="56">
        <f t="shared" si="153"/>
        <v>2.7709999999999999</v>
      </c>
      <c r="Y107" s="56">
        <f t="shared" si="154"/>
        <v>0.86099999999999999</v>
      </c>
      <c r="Z107" s="56">
        <f t="shared" si="155"/>
        <v>3.0501819814999998</v>
      </c>
      <c r="AA107" s="56">
        <f t="shared" si="156"/>
        <v>5.2292898965999992</v>
      </c>
      <c r="AB107" s="56">
        <f t="shared" si="157"/>
        <v>4.8154823471999988</v>
      </c>
      <c r="AC107" s="56">
        <f t="shared" si="158"/>
        <v>0.71510588939999997</v>
      </c>
      <c r="AD107" s="56">
        <f t="shared" si="159"/>
        <v>0</v>
      </c>
      <c r="AE107" s="56">
        <f t="shared" si="160"/>
        <v>1.011921498</v>
      </c>
      <c r="AF107" s="56">
        <f t="shared" si="161"/>
        <v>0</v>
      </c>
      <c r="AG107" s="56"/>
      <c r="AH107" s="53"/>
      <c r="AI107" s="57">
        <v>1097</v>
      </c>
      <c r="AJ107" s="57">
        <v>2255</v>
      </c>
      <c r="AK107" s="57"/>
      <c r="AL107" s="57"/>
      <c r="AM107" s="57">
        <v>826</v>
      </c>
      <c r="AN107" s="57">
        <v>2773</v>
      </c>
      <c r="AO107" s="57">
        <v>640</v>
      </c>
      <c r="AP107" s="57">
        <v>1578</v>
      </c>
      <c r="AQ107" s="57">
        <v>1535</v>
      </c>
      <c r="AR107" s="57"/>
      <c r="AS107" s="57">
        <v>1380</v>
      </c>
      <c r="AT107" s="57">
        <v>2029</v>
      </c>
      <c r="AU107" s="57">
        <v>902</v>
      </c>
      <c r="AV107" s="57">
        <v>255</v>
      </c>
      <c r="AW107" s="57">
        <v>1289</v>
      </c>
      <c r="AX107" s="57">
        <v>1587</v>
      </c>
      <c r="AY107" s="57"/>
      <c r="AZ107" s="57">
        <v>2420</v>
      </c>
      <c r="BA107" s="57">
        <v>1671</v>
      </c>
      <c r="BB107" s="57">
        <v>1220</v>
      </c>
      <c r="BC107" s="57">
        <v>3002</v>
      </c>
      <c r="BD107" s="57">
        <v>892</v>
      </c>
      <c r="BE107" s="57">
        <v>1788</v>
      </c>
      <c r="BF107" s="57">
        <v>2030</v>
      </c>
      <c r="BG107" s="57">
        <v>1274</v>
      </c>
      <c r="BH107" s="57">
        <v>1378</v>
      </c>
      <c r="BI107" s="57">
        <v>1717</v>
      </c>
      <c r="BJ107" s="57">
        <v>1770</v>
      </c>
      <c r="BK107" s="57">
        <v>1153</v>
      </c>
      <c r="BL107" s="57">
        <v>1653</v>
      </c>
      <c r="BM107" s="57">
        <v>1687</v>
      </c>
      <c r="BN107" s="57">
        <v>962</v>
      </c>
      <c r="BO107" s="57">
        <v>1133</v>
      </c>
      <c r="BP107" s="57">
        <v>2271</v>
      </c>
      <c r="BQ107" s="57">
        <v>940</v>
      </c>
      <c r="BR107" s="57">
        <v>1244</v>
      </c>
      <c r="BS107" s="57"/>
      <c r="BT107" s="57">
        <v>1498</v>
      </c>
      <c r="BU107" s="57">
        <v>1791</v>
      </c>
      <c r="BV107" s="57">
        <v>1954</v>
      </c>
      <c r="BW107" s="57">
        <v>1462</v>
      </c>
      <c r="BX107" s="57">
        <v>3723</v>
      </c>
      <c r="BY107" s="57">
        <v>577</v>
      </c>
      <c r="BZ107" s="57">
        <v>2025</v>
      </c>
      <c r="CA107" s="57">
        <v>2832</v>
      </c>
      <c r="CB107" s="57">
        <v>2053</v>
      </c>
      <c r="CC107" s="57">
        <v>532</v>
      </c>
      <c r="CD107" s="57">
        <v>617</v>
      </c>
      <c r="CE107" s="57"/>
      <c r="CF107" s="57">
        <v>2693</v>
      </c>
      <c r="CG107" s="57">
        <v>870</v>
      </c>
      <c r="CH107" s="57">
        <v>3925</v>
      </c>
      <c r="CI107" s="57">
        <v>518</v>
      </c>
      <c r="CJ107" s="57">
        <v>1207</v>
      </c>
      <c r="CK107" s="57">
        <v>1760</v>
      </c>
      <c r="CL107" s="57">
        <v>2182</v>
      </c>
      <c r="CM107" s="57">
        <v>1771</v>
      </c>
      <c r="CN107" s="57">
        <v>890</v>
      </c>
      <c r="CO107" s="57"/>
      <c r="CP107" s="57"/>
      <c r="CQ107" s="57"/>
      <c r="CR107" s="57">
        <v>2864</v>
      </c>
      <c r="CS107" s="57"/>
      <c r="CT107" s="57">
        <v>2385</v>
      </c>
      <c r="CU107" s="57"/>
      <c r="CV107" s="57">
        <v>2681</v>
      </c>
      <c r="CW107" s="57">
        <v>2850</v>
      </c>
      <c r="CX107" s="57"/>
      <c r="CY107" s="57">
        <v>2183</v>
      </c>
      <c r="CZ107" s="57">
        <v>1448</v>
      </c>
      <c r="DA107" s="57">
        <v>1476</v>
      </c>
      <c r="DB107" s="57">
        <v>2394</v>
      </c>
      <c r="DC107" s="57">
        <v>1525</v>
      </c>
      <c r="DD107" s="57">
        <v>2404</v>
      </c>
      <c r="DE107" s="57">
        <v>2542</v>
      </c>
      <c r="DF107" s="57">
        <v>1234</v>
      </c>
      <c r="DG107" s="57">
        <v>533</v>
      </c>
      <c r="DH107" s="57">
        <v>2571</v>
      </c>
      <c r="DI107" s="57">
        <v>1008</v>
      </c>
      <c r="DJ107" s="57">
        <v>895</v>
      </c>
      <c r="DK107" s="57">
        <v>2450</v>
      </c>
      <c r="DL107" s="57">
        <v>1850</v>
      </c>
      <c r="DM107" s="57">
        <v>1631</v>
      </c>
      <c r="DN107" s="57">
        <v>1922</v>
      </c>
      <c r="DO107" s="57"/>
      <c r="DP107" s="57">
        <v>2036</v>
      </c>
      <c r="DQ107" s="57">
        <v>2805</v>
      </c>
      <c r="DR107" s="57">
        <v>2401</v>
      </c>
      <c r="DS107" s="57">
        <v>2160</v>
      </c>
      <c r="DT107" s="57"/>
      <c r="DU107" s="57">
        <v>3116</v>
      </c>
      <c r="DV107" s="57">
        <v>2855</v>
      </c>
      <c r="DW107" s="57">
        <v>1373</v>
      </c>
      <c r="DX107" s="57">
        <v>295</v>
      </c>
      <c r="DY107" s="57">
        <v>292</v>
      </c>
      <c r="DZ107" s="57">
        <v>1360</v>
      </c>
      <c r="EA107" s="57">
        <v>2693</v>
      </c>
      <c r="EB107" s="57">
        <v>1849</v>
      </c>
      <c r="EC107" s="57">
        <v>1434</v>
      </c>
      <c r="ED107" s="57">
        <v>1843</v>
      </c>
      <c r="EE107" s="57">
        <v>2598</v>
      </c>
      <c r="EF107" s="57">
        <v>3013</v>
      </c>
      <c r="EG107" s="57">
        <v>1602</v>
      </c>
      <c r="EH107" s="57">
        <v>1194</v>
      </c>
      <c r="EI107" s="57">
        <v>1606</v>
      </c>
      <c r="EJ107" s="57">
        <v>3599</v>
      </c>
      <c r="EK107" s="57">
        <v>1625</v>
      </c>
      <c r="EL107" s="57">
        <v>296</v>
      </c>
      <c r="EM107" s="57">
        <v>1675</v>
      </c>
      <c r="EN107" s="57">
        <v>582</v>
      </c>
      <c r="EO107" s="57">
        <v>3734</v>
      </c>
      <c r="EP107" s="57">
        <v>2795</v>
      </c>
      <c r="EQ107" s="57">
        <v>3396</v>
      </c>
      <c r="ER107" s="57">
        <v>3522</v>
      </c>
      <c r="ES107" s="57">
        <v>915</v>
      </c>
      <c r="ET107" s="57">
        <v>319</v>
      </c>
      <c r="EU107" s="57"/>
      <c r="EV107" s="57"/>
      <c r="EW107" s="57"/>
      <c r="EX107" s="57"/>
      <c r="EY107" s="57">
        <v>367</v>
      </c>
      <c r="EZ107" s="57">
        <v>323</v>
      </c>
      <c r="FA107" s="57">
        <v>2610</v>
      </c>
      <c r="FB107" s="57">
        <v>834</v>
      </c>
      <c r="FC107" s="57">
        <v>994</v>
      </c>
      <c r="FD107" s="57">
        <v>927</v>
      </c>
      <c r="FE107" s="57">
        <v>307</v>
      </c>
      <c r="FF107" s="57"/>
      <c r="FG107" s="57"/>
      <c r="FH107" s="57">
        <v>98</v>
      </c>
      <c r="FI107" s="57"/>
      <c r="FJ107" s="57"/>
      <c r="FK107" s="57">
        <v>163</v>
      </c>
      <c r="FL107" s="57">
        <v>917</v>
      </c>
      <c r="FM107" s="57"/>
      <c r="FN107" s="57">
        <v>3871</v>
      </c>
      <c r="FO107" s="57"/>
      <c r="FP107" s="57">
        <v>2714</v>
      </c>
      <c r="FQ107" s="57">
        <v>597</v>
      </c>
      <c r="FR107" s="57"/>
      <c r="FS107" s="57">
        <v>707</v>
      </c>
      <c r="FT107" s="57"/>
      <c r="FU107" s="57"/>
      <c r="FV107" s="57"/>
      <c r="FW107" s="57"/>
      <c r="FX107" s="57">
        <v>567</v>
      </c>
      <c r="FY107" s="57">
        <v>266</v>
      </c>
      <c r="FZ107" s="57">
        <v>514</v>
      </c>
      <c r="GA107" s="57">
        <v>1651</v>
      </c>
      <c r="GB107" s="57">
        <v>926</v>
      </c>
      <c r="GC107" s="57">
        <v>1133</v>
      </c>
      <c r="GD107" s="57">
        <v>265</v>
      </c>
      <c r="GE107" s="57"/>
      <c r="GF107" s="57">
        <v>1483</v>
      </c>
      <c r="GG107" s="57">
        <v>1804</v>
      </c>
      <c r="GH107" s="57"/>
      <c r="GI107" s="57">
        <v>966</v>
      </c>
      <c r="GJ107" s="57">
        <v>1133</v>
      </c>
      <c r="GK107" s="57">
        <v>1214</v>
      </c>
      <c r="GL107" s="57">
        <v>939</v>
      </c>
      <c r="GM107" s="57">
        <v>2760</v>
      </c>
      <c r="GN107" s="57">
        <v>1182</v>
      </c>
      <c r="GO107" s="57">
        <v>639</v>
      </c>
      <c r="GP107" s="57">
        <v>610</v>
      </c>
      <c r="GQ107" s="57"/>
      <c r="GR107" s="57"/>
      <c r="GS107" s="57"/>
      <c r="GT107" s="57"/>
      <c r="GU107" s="57">
        <v>893</v>
      </c>
      <c r="GV107" s="57">
        <v>900</v>
      </c>
      <c r="GW107" s="57">
        <v>1706</v>
      </c>
      <c r="GX107" s="57">
        <v>1842</v>
      </c>
      <c r="GY107" s="57">
        <v>1173</v>
      </c>
      <c r="GZ107" s="57">
        <v>941</v>
      </c>
      <c r="HA107" s="57">
        <v>1870</v>
      </c>
      <c r="HB107" s="57">
        <v>317</v>
      </c>
      <c r="HC107" s="57">
        <v>322</v>
      </c>
      <c r="HD107" s="57">
        <v>552</v>
      </c>
      <c r="HE107" s="57"/>
      <c r="HF107" s="57">
        <v>955</v>
      </c>
      <c r="HG107" s="57"/>
      <c r="HH107" s="57">
        <v>2991</v>
      </c>
      <c r="HI107" s="57"/>
      <c r="HJ107" s="57">
        <v>855</v>
      </c>
      <c r="HK107" s="57"/>
      <c r="HL107" s="57">
        <v>636</v>
      </c>
      <c r="HM107" s="57">
        <v>1687</v>
      </c>
      <c r="HN107" s="57">
        <v>756</v>
      </c>
      <c r="HO107" s="57"/>
      <c r="HP107" s="57">
        <v>1770</v>
      </c>
      <c r="HQ107" s="57"/>
      <c r="HR107" s="57"/>
      <c r="HS107" s="57"/>
      <c r="HT107" s="57">
        <v>2111</v>
      </c>
      <c r="HU107" s="57"/>
      <c r="HV107" s="57">
        <v>1231</v>
      </c>
      <c r="HW107" s="57"/>
      <c r="HX107" s="57">
        <v>1746</v>
      </c>
      <c r="HY107" s="57">
        <v>1384</v>
      </c>
      <c r="HZ107" s="57"/>
      <c r="IA107" s="57">
        <v>992</v>
      </c>
      <c r="IB107" s="57">
        <v>316</v>
      </c>
      <c r="IC107" s="57"/>
      <c r="ID107" s="57"/>
      <c r="IE107" s="57">
        <v>892</v>
      </c>
      <c r="IF107" s="57">
        <v>1049</v>
      </c>
      <c r="IG107" s="57">
        <v>428</v>
      </c>
      <c r="IH107" s="57">
        <v>2188</v>
      </c>
      <c r="II107" s="57">
        <v>1381</v>
      </c>
      <c r="IJ107" s="57">
        <v>886</v>
      </c>
      <c r="IK107" s="57"/>
      <c r="IL107" s="57">
        <v>590</v>
      </c>
      <c r="IM107" s="57"/>
      <c r="IN107" s="57">
        <v>322</v>
      </c>
      <c r="IO107" s="57">
        <v>921</v>
      </c>
      <c r="IP107" s="57"/>
      <c r="IQ107" s="57"/>
      <c r="IR107" s="57">
        <v>889</v>
      </c>
      <c r="IS107" s="57"/>
      <c r="IT107" s="57"/>
      <c r="IU107" s="57">
        <v>323</v>
      </c>
      <c r="IV107" s="57">
        <v>291</v>
      </c>
      <c r="IW107" s="57">
        <v>292</v>
      </c>
      <c r="IX107" s="57"/>
      <c r="IY107" s="57">
        <v>938</v>
      </c>
      <c r="IZ107" s="57">
        <v>246</v>
      </c>
      <c r="JA107" s="57">
        <v>289</v>
      </c>
      <c r="JB107" s="57">
        <v>647</v>
      </c>
      <c r="JC107" s="57"/>
      <c r="JD107" s="57">
        <v>728</v>
      </c>
      <c r="JE107" s="57"/>
      <c r="JF107" s="57">
        <v>981</v>
      </c>
      <c r="JG107" s="57">
        <v>1193</v>
      </c>
      <c r="JH107" s="57"/>
      <c r="JI107" s="57"/>
      <c r="JJ107" s="57"/>
      <c r="JK107" s="57">
        <v>775</v>
      </c>
      <c r="JL107" s="57"/>
      <c r="JM107" s="57"/>
      <c r="JN107" s="57"/>
      <c r="JO107" s="57"/>
      <c r="JP107" s="57">
        <v>1092</v>
      </c>
      <c r="JQ107" s="57"/>
      <c r="JR107" s="57">
        <v>1859</v>
      </c>
      <c r="JS107" s="57"/>
      <c r="JT107" s="57"/>
      <c r="JU107" s="57">
        <v>725</v>
      </c>
      <c r="JV107" s="57"/>
      <c r="JW107" s="57">
        <v>679</v>
      </c>
      <c r="JX107" s="57"/>
      <c r="JY107" s="57"/>
      <c r="JZ107" s="57"/>
      <c r="KA107" s="57"/>
      <c r="KB107" s="57">
        <v>357</v>
      </c>
      <c r="KC107" s="57">
        <v>357</v>
      </c>
      <c r="KD107" s="57">
        <v>2441</v>
      </c>
      <c r="KE107" s="57"/>
      <c r="KF107" s="57"/>
      <c r="KG107" s="57"/>
      <c r="KH107" s="57">
        <v>1</v>
      </c>
      <c r="KI107" s="57"/>
      <c r="KJ107" s="57"/>
      <c r="KK107" s="57"/>
      <c r="KL107" s="57"/>
      <c r="KM107" s="57"/>
      <c r="KN107" s="57"/>
      <c r="KO107" s="57">
        <v>1</v>
      </c>
      <c r="KP107" s="57"/>
      <c r="KQ107" s="57">
        <v>2770</v>
      </c>
      <c r="KR107" s="57"/>
      <c r="KS107" s="57"/>
      <c r="KT107" s="57"/>
      <c r="KU107" s="57"/>
      <c r="KV107" s="57"/>
      <c r="KW107" s="57"/>
      <c r="KX107" s="57"/>
      <c r="KY107" s="57"/>
      <c r="KZ107" s="57">
        <v>1</v>
      </c>
      <c r="LA107" s="57"/>
      <c r="LB107" s="57">
        <v>419</v>
      </c>
      <c r="LC107" s="57"/>
      <c r="LD107" s="57"/>
      <c r="LE107" s="57"/>
      <c r="LF107" s="57"/>
      <c r="LG107" s="57"/>
      <c r="LH107" s="57"/>
      <c r="LI107" s="57"/>
      <c r="LJ107" s="57">
        <v>441</v>
      </c>
      <c r="LK107" s="57"/>
      <c r="LL107" s="57">
        <v>1</v>
      </c>
      <c r="LM107" s="57">
        <v>808</v>
      </c>
      <c r="LN107" s="57">
        <v>1028.6398815</v>
      </c>
      <c r="LO107" s="57"/>
      <c r="LP107" s="57">
        <v>1212.5420999999999</v>
      </c>
      <c r="LQ107" s="57"/>
      <c r="LR107" s="57"/>
      <c r="LS107" s="57"/>
      <c r="LT107" s="57"/>
      <c r="LU107" s="57"/>
      <c r="LV107" s="57"/>
      <c r="LW107" s="57"/>
      <c r="LX107" s="57"/>
      <c r="LY107" s="57">
        <v>1212.5053562999999</v>
      </c>
      <c r="LZ107" s="57">
        <v>1212.5053562999999</v>
      </c>
      <c r="MA107" s="57">
        <v>1984.0863125999999</v>
      </c>
      <c r="MB107" s="57"/>
      <c r="MC107" s="57"/>
      <c r="MD107" s="57"/>
      <c r="ME107" s="57"/>
      <c r="MF107" s="57"/>
      <c r="MG107" s="57">
        <v>820.19287139999994</v>
      </c>
      <c r="MH107" s="57"/>
      <c r="MI107" s="57"/>
      <c r="MJ107" s="57">
        <v>1212.4686125999999</v>
      </c>
      <c r="MK107" s="57">
        <v>1117.6331228999998</v>
      </c>
      <c r="ML107" s="57"/>
      <c r="MM107" s="57"/>
      <c r="MN107" s="57">
        <v>1512.0032549999999</v>
      </c>
      <c r="MO107" s="57"/>
      <c r="MP107" s="57"/>
      <c r="MQ107" s="57"/>
      <c r="MR107" s="57"/>
      <c r="MS107" s="57">
        <v>973.37735669999984</v>
      </c>
      <c r="MT107" s="57"/>
      <c r="MU107" s="57"/>
      <c r="MV107" s="57"/>
      <c r="MW107" s="57">
        <v>715.10588940000002</v>
      </c>
      <c r="MX107" s="57"/>
      <c r="MY107" s="57"/>
      <c r="MZ107" s="57"/>
      <c r="NA107" s="57"/>
      <c r="NB107" s="57"/>
      <c r="NC107" s="57"/>
      <c r="ND107" s="57"/>
      <c r="NE107" s="57"/>
      <c r="NF107" s="57"/>
      <c r="NG107" s="57"/>
      <c r="NH107" s="57"/>
      <c r="NI107" s="57"/>
      <c r="NJ107" s="57"/>
      <c r="NK107" s="57"/>
      <c r="NL107" s="57"/>
      <c r="NM107" s="57"/>
      <c r="NN107" s="55"/>
      <c r="NO107" s="57"/>
      <c r="NP107" s="57"/>
      <c r="NQ107" s="57"/>
      <c r="NR107" s="57"/>
      <c r="NS107" s="57"/>
      <c r="NT107" s="57"/>
      <c r="NU107" s="57"/>
      <c r="NV107" s="58">
        <v>1011.9214979999999</v>
      </c>
      <c r="NW107" s="55"/>
      <c r="NX107" s="57"/>
      <c r="NY107" s="57"/>
      <c r="NZ107" s="57"/>
      <c r="OA107" s="57"/>
      <c r="OB107" s="57"/>
      <c r="OC107" s="57"/>
      <c r="OD107" s="57"/>
      <c r="OE107" s="57"/>
      <c r="OF107" s="57"/>
      <c r="OG107" s="57"/>
      <c r="OH107" s="57"/>
      <c r="OI107" s="57"/>
      <c r="OJ107" s="57"/>
      <c r="OK107" s="57"/>
      <c r="OL107" s="57"/>
      <c r="OM107" s="57"/>
      <c r="ON107" s="57"/>
      <c r="OO107" s="57"/>
      <c r="OP107" s="57"/>
      <c r="OQ107" s="57"/>
      <c r="OR107" s="57"/>
      <c r="OS107" s="57"/>
      <c r="OT107" s="57"/>
      <c r="OU107" s="57"/>
      <c r="OV107" s="57"/>
      <c r="OW107" s="57"/>
      <c r="OX107" s="57"/>
      <c r="OY107" s="57"/>
      <c r="OZ107" s="57"/>
      <c r="PA107" s="57"/>
      <c r="PB107" s="57"/>
      <c r="PC107" s="57"/>
      <c r="PD107" s="57"/>
      <c r="PE107" s="57"/>
      <c r="PF107" s="57"/>
      <c r="PG107" s="57"/>
      <c r="PH107" s="57"/>
      <c r="PI107" s="57"/>
      <c r="PJ107" s="57"/>
      <c r="PK107" s="57"/>
      <c r="PL107" s="57"/>
      <c r="PM107" s="57"/>
      <c r="PN107" s="57"/>
      <c r="PO107" s="57"/>
    </row>
    <row r="108" spans="1:431">
      <c r="A108" s="53" t="s">
        <v>103</v>
      </c>
      <c r="B108" s="56">
        <f t="shared" si="131"/>
        <v>134.035</v>
      </c>
      <c r="C108" s="56">
        <f t="shared" si="132"/>
        <v>141.137</v>
      </c>
      <c r="D108" s="56">
        <f t="shared" si="133"/>
        <v>143.37100000000001</v>
      </c>
      <c r="E108" s="56">
        <f t="shared" si="134"/>
        <v>131.02699999999999</v>
      </c>
      <c r="F108" s="56">
        <f t="shared" si="135"/>
        <v>132.041</v>
      </c>
      <c r="G108" s="56">
        <f t="shared" si="136"/>
        <v>135.845</v>
      </c>
      <c r="H108" s="56">
        <f t="shared" si="137"/>
        <v>125.73099999999999</v>
      </c>
      <c r="I108" s="56">
        <f t="shared" si="138"/>
        <v>124.413</v>
      </c>
      <c r="J108" s="56">
        <f t="shared" si="139"/>
        <v>131.78700000000001</v>
      </c>
      <c r="K108" s="56">
        <f t="shared" si="140"/>
        <v>131.53</v>
      </c>
      <c r="L108" s="56">
        <f t="shared" si="141"/>
        <v>115.464</v>
      </c>
      <c r="M108" s="56">
        <f t="shared" si="142"/>
        <v>107.895</v>
      </c>
      <c r="N108" s="56">
        <f t="shared" si="143"/>
        <v>107.61</v>
      </c>
      <c r="O108" s="56">
        <f t="shared" si="144"/>
        <v>109.072</v>
      </c>
      <c r="P108" s="56">
        <f t="shared" si="145"/>
        <v>95.156999999999996</v>
      </c>
      <c r="Q108" s="56">
        <f t="shared" si="146"/>
        <v>78.192999999999998</v>
      </c>
      <c r="R108" s="56">
        <f t="shared" si="147"/>
        <v>81.320999999999998</v>
      </c>
      <c r="S108" s="56">
        <f t="shared" si="148"/>
        <v>65.509</v>
      </c>
      <c r="T108" s="56">
        <f t="shared" si="149"/>
        <v>54.034999999999997</v>
      </c>
      <c r="U108" s="56">
        <f t="shared" si="150"/>
        <v>54.344000000000001</v>
      </c>
      <c r="V108" s="56">
        <f t="shared" si="151"/>
        <v>59.040999999999997</v>
      </c>
      <c r="W108" s="56">
        <f t="shared" si="152"/>
        <v>66.433000000000007</v>
      </c>
      <c r="X108" s="56">
        <f t="shared" si="153"/>
        <v>69.244</v>
      </c>
      <c r="Y108" s="56">
        <f t="shared" si="154"/>
        <v>76.533000000000001</v>
      </c>
      <c r="Z108" s="56">
        <f t="shared" si="155"/>
        <v>71.912104662599987</v>
      </c>
      <c r="AA108" s="56">
        <f t="shared" si="156"/>
        <v>75.131313137999996</v>
      </c>
      <c r="AB108" s="56">
        <f t="shared" si="157"/>
        <v>76.329341476499991</v>
      </c>
      <c r="AC108" s="56">
        <f t="shared" si="158"/>
        <v>68.793649530899998</v>
      </c>
      <c r="AD108" s="56">
        <f t="shared" si="159"/>
        <v>78.381183171899977</v>
      </c>
      <c r="AE108" s="56">
        <f t="shared" si="160"/>
        <v>73.076605433999987</v>
      </c>
      <c r="AF108" s="56">
        <f t="shared" si="161"/>
        <v>67.539329843999994</v>
      </c>
      <c r="AG108" s="56"/>
      <c r="AH108" s="53"/>
      <c r="AI108" s="57">
        <v>8426</v>
      </c>
      <c r="AJ108" s="57">
        <v>15154</v>
      </c>
      <c r="AK108" s="57">
        <v>15187</v>
      </c>
      <c r="AL108" s="57">
        <v>19262</v>
      </c>
      <c r="AM108" s="57">
        <v>9197</v>
      </c>
      <c r="AN108" s="57">
        <v>13007</v>
      </c>
      <c r="AO108" s="57">
        <v>8196</v>
      </c>
      <c r="AP108" s="57">
        <v>10924</v>
      </c>
      <c r="AQ108" s="57">
        <v>8577</v>
      </c>
      <c r="AR108" s="57">
        <v>10039</v>
      </c>
      <c r="AS108" s="57">
        <v>4211</v>
      </c>
      <c r="AT108" s="57">
        <v>11855</v>
      </c>
      <c r="AU108" s="57">
        <v>4327</v>
      </c>
      <c r="AV108" s="57">
        <v>14650</v>
      </c>
      <c r="AW108" s="57">
        <v>11623</v>
      </c>
      <c r="AX108" s="57">
        <v>12542</v>
      </c>
      <c r="AY108" s="57">
        <v>16633</v>
      </c>
      <c r="AZ108" s="57">
        <v>12536</v>
      </c>
      <c r="BA108" s="57">
        <v>10872</v>
      </c>
      <c r="BB108" s="57">
        <v>15380</v>
      </c>
      <c r="BC108" s="57">
        <v>12183</v>
      </c>
      <c r="BD108" s="57">
        <v>9282</v>
      </c>
      <c r="BE108" s="57">
        <v>12265</v>
      </c>
      <c r="BF108" s="57">
        <v>8844</v>
      </c>
      <c r="BG108" s="57">
        <v>8418</v>
      </c>
      <c r="BH108" s="57">
        <v>15857</v>
      </c>
      <c r="BI108" s="57">
        <v>15233</v>
      </c>
      <c r="BJ108" s="57">
        <v>15811</v>
      </c>
      <c r="BK108" s="57">
        <v>11634</v>
      </c>
      <c r="BL108" s="57">
        <v>13014</v>
      </c>
      <c r="BM108" s="57">
        <v>12596</v>
      </c>
      <c r="BN108" s="57">
        <v>11488</v>
      </c>
      <c r="BO108" s="57">
        <v>9663</v>
      </c>
      <c r="BP108" s="57">
        <v>11000</v>
      </c>
      <c r="BQ108" s="57">
        <v>6071</v>
      </c>
      <c r="BR108" s="57">
        <v>12586</v>
      </c>
      <c r="BS108" s="57">
        <v>6802</v>
      </c>
      <c r="BT108" s="57">
        <v>15504</v>
      </c>
      <c r="BU108" s="57">
        <v>13581</v>
      </c>
      <c r="BV108" s="57">
        <v>13110</v>
      </c>
      <c r="BW108" s="57">
        <v>12230</v>
      </c>
      <c r="BX108" s="57">
        <v>10702</v>
      </c>
      <c r="BY108" s="57">
        <v>12189</v>
      </c>
      <c r="BZ108" s="57">
        <v>13646</v>
      </c>
      <c r="CA108" s="57">
        <v>11211</v>
      </c>
      <c r="CB108" s="57">
        <v>8693</v>
      </c>
      <c r="CC108" s="57">
        <v>5344</v>
      </c>
      <c r="CD108" s="57">
        <v>8015</v>
      </c>
      <c r="CE108" s="57">
        <v>5635</v>
      </c>
      <c r="CF108" s="57">
        <v>14675</v>
      </c>
      <c r="CG108" s="57">
        <v>16685</v>
      </c>
      <c r="CH108" s="57">
        <v>13925</v>
      </c>
      <c r="CI108" s="57">
        <v>12405</v>
      </c>
      <c r="CJ108" s="57">
        <v>15930</v>
      </c>
      <c r="CK108" s="57">
        <v>11244</v>
      </c>
      <c r="CL108" s="57">
        <v>12532</v>
      </c>
      <c r="CM108" s="57">
        <v>6528</v>
      </c>
      <c r="CN108" s="57">
        <v>7154</v>
      </c>
      <c r="CO108" s="57">
        <v>6566</v>
      </c>
      <c r="CP108" s="57">
        <v>8762</v>
      </c>
      <c r="CQ108" s="57">
        <v>5975</v>
      </c>
      <c r="CR108" s="57">
        <v>14868</v>
      </c>
      <c r="CS108" s="57">
        <v>14725</v>
      </c>
      <c r="CT108" s="57">
        <v>13383</v>
      </c>
      <c r="CU108" s="57">
        <v>12195</v>
      </c>
      <c r="CV108" s="57">
        <v>13948</v>
      </c>
      <c r="CW108" s="57">
        <v>11479</v>
      </c>
      <c r="CX108" s="57">
        <v>13184</v>
      </c>
      <c r="CY108" s="57">
        <v>6307</v>
      </c>
      <c r="CZ108" s="57">
        <v>9998</v>
      </c>
      <c r="DA108" s="57">
        <v>8608</v>
      </c>
      <c r="DB108" s="57">
        <v>11175</v>
      </c>
      <c r="DC108" s="57">
        <v>9010</v>
      </c>
      <c r="DD108" s="57">
        <v>13679</v>
      </c>
      <c r="DE108" s="57">
        <v>11270</v>
      </c>
      <c r="DF108" s="57">
        <v>14020</v>
      </c>
      <c r="DG108" s="57">
        <v>12307</v>
      </c>
      <c r="DH108" s="57">
        <v>14514</v>
      </c>
      <c r="DI108" s="57">
        <v>13293</v>
      </c>
      <c r="DJ108" s="57">
        <v>7743</v>
      </c>
      <c r="DK108" s="57">
        <v>8647</v>
      </c>
      <c r="DL108" s="57">
        <v>6937</v>
      </c>
      <c r="DM108" s="57">
        <v>7953</v>
      </c>
      <c r="DN108" s="57">
        <v>6358</v>
      </c>
      <c r="DO108" s="57">
        <v>8732</v>
      </c>
      <c r="DP108" s="57">
        <v>12190</v>
      </c>
      <c r="DQ108" s="57">
        <v>11691</v>
      </c>
      <c r="DR108" s="57">
        <v>12138</v>
      </c>
      <c r="DS108" s="57">
        <v>14009</v>
      </c>
      <c r="DT108" s="57">
        <v>9520</v>
      </c>
      <c r="DU108" s="57">
        <v>13970</v>
      </c>
      <c r="DV108" s="57">
        <v>9081</v>
      </c>
      <c r="DW108" s="57">
        <v>10376</v>
      </c>
      <c r="DX108" s="57">
        <v>6154</v>
      </c>
      <c r="DY108" s="57">
        <v>8602</v>
      </c>
      <c r="DZ108" s="57">
        <v>7950</v>
      </c>
      <c r="EA108" s="57">
        <v>9175</v>
      </c>
      <c r="EB108" s="57">
        <v>10478</v>
      </c>
      <c r="EC108" s="57">
        <v>15961</v>
      </c>
      <c r="ED108" s="57">
        <v>11390</v>
      </c>
      <c r="EE108" s="57">
        <v>17320</v>
      </c>
      <c r="EF108" s="57">
        <v>9299</v>
      </c>
      <c r="EG108" s="57">
        <v>14621</v>
      </c>
      <c r="EH108" s="57">
        <v>7805</v>
      </c>
      <c r="EI108" s="57">
        <v>9398</v>
      </c>
      <c r="EJ108" s="57">
        <v>7919</v>
      </c>
      <c r="EK108" s="57">
        <v>9663</v>
      </c>
      <c r="EL108" s="57">
        <v>8758</v>
      </c>
      <c r="EM108" s="57">
        <v>7025</v>
      </c>
      <c r="EN108" s="57">
        <v>9119</v>
      </c>
      <c r="EO108" s="57">
        <v>18875</v>
      </c>
      <c r="EP108" s="57">
        <v>17604</v>
      </c>
      <c r="EQ108" s="57">
        <v>13827</v>
      </c>
      <c r="ER108" s="57">
        <v>11838</v>
      </c>
      <c r="ES108" s="57">
        <v>10404</v>
      </c>
      <c r="ET108" s="57">
        <v>13098</v>
      </c>
      <c r="EU108" s="57">
        <v>8731</v>
      </c>
      <c r="EV108" s="57">
        <v>6172</v>
      </c>
      <c r="EW108" s="57">
        <v>6699</v>
      </c>
      <c r="EX108" s="57">
        <v>8138</v>
      </c>
      <c r="EY108" s="57">
        <v>4113</v>
      </c>
      <c r="EZ108" s="57">
        <v>16969</v>
      </c>
      <c r="FA108" s="57">
        <v>10244</v>
      </c>
      <c r="FB108" s="57">
        <v>14013</v>
      </c>
      <c r="FC108" s="57">
        <v>12560</v>
      </c>
      <c r="FD108" s="57">
        <v>9500</v>
      </c>
      <c r="FE108" s="57">
        <v>14779</v>
      </c>
      <c r="FF108" s="57">
        <v>8775</v>
      </c>
      <c r="FG108" s="57">
        <v>5002</v>
      </c>
      <c r="FH108" s="57">
        <v>7877</v>
      </c>
      <c r="FI108" s="57">
        <v>7314</v>
      </c>
      <c r="FJ108" s="57">
        <v>4318</v>
      </c>
      <c r="FK108" s="57">
        <v>2079</v>
      </c>
      <c r="FL108" s="57">
        <v>13227</v>
      </c>
      <c r="FM108" s="57">
        <v>11039</v>
      </c>
      <c r="FN108" s="57">
        <v>12066</v>
      </c>
      <c r="FO108" s="57">
        <v>10702</v>
      </c>
      <c r="FP108" s="57">
        <v>8024</v>
      </c>
      <c r="FQ108" s="57">
        <v>10848</v>
      </c>
      <c r="FR108" s="57">
        <v>6055</v>
      </c>
      <c r="FS108" s="57">
        <v>10684</v>
      </c>
      <c r="FT108" s="57">
        <v>7022</v>
      </c>
      <c r="FU108" s="57">
        <v>5043</v>
      </c>
      <c r="FV108" s="57">
        <v>11106</v>
      </c>
      <c r="FW108" s="57">
        <v>2585</v>
      </c>
      <c r="FX108" s="57">
        <v>12975</v>
      </c>
      <c r="FY108" s="57">
        <v>11263</v>
      </c>
      <c r="FZ108" s="57">
        <v>9636</v>
      </c>
      <c r="GA108" s="57">
        <v>10907</v>
      </c>
      <c r="GB108" s="57">
        <v>8272</v>
      </c>
      <c r="GC108" s="57">
        <v>9419</v>
      </c>
      <c r="GD108" s="57">
        <v>7004</v>
      </c>
      <c r="GE108" s="57">
        <v>10318</v>
      </c>
      <c r="GF108" s="57">
        <v>5935</v>
      </c>
      <c r="GG108" s="57">
        <v>9140</v>
      </c>
      <c r="GH108" s="57">
        <v>10156</v>
      </c>
      <c r="GI108" s="57">
        <v>5111</v>
      </c>
      <c r="GJ108" s="57">
        <v>8955</v>
      </c>
      <c r="GK108" s="57">
        <v>12983</v>
      </c>
      <c r="GL108" s="57">
        <v>8071</v>
      </c>
      <c r="GM108" s="57">
        <v>8848</v>
      </c>
      <c r="GN108" s="57">
        <v>13432</v>
      </c>
      <c r="GO108" s="57">
        <v>8435</v>
      </c>
      <c r="GP108" s="57">
        <v>9557</v>
      </c>
      <c r="GQ108" s="57">
        <v>8418</v>
      </c>
      <c r="GR108" s="57">
        <v>7700</v>
      </c>
      <c r="GS108" s="57">
        <v>8132</v>
      </c>
      <c r="GT108" s="57">
        <v>9430</v>
      </c>
      <c r="GU108" s="57">
        <v>6274</v>
      </c>
      <c r="GV108" s="57">
        <v>9792</v>
      </c>
      <c r="GW108" s="57">
        <v>10981</v>
      </c>
      <c r="GX108" s="57">
        <v>8374</v>
      </c>
      <c r="GY108" s="57">
        <v>9246</v>
      </c>
      <c r="GZ108" s="57">
        <v>8253</v>
      </c>
      <c r="HA108" s="57">
        <v>7334</v>
      </c>
      <c r="HB108" s="57">
        <v>8749</v>
      </c>
      <c r="HC108" s="57">
        <v>7687</v>
      </c>
      <c r="HD108" s="57">
        <v>6050</v>
      </c>
      <c r="HE108" s="57">
        <v>5798</v>
      </c>
      <c r="HF108" s="57">
        <v>6619</v>
      </c>
      <c r="HG108" s="57">
        <v>6962</v>
      </c>
      <c r="HH108" s="57">
        <v>8655</v>
      </c>
      <c r="HI108" s="57">
        <v>7627</v>
      </c>
      <c r="HJ108" s="57">
        <v>5246</v>
      </c>
      <c r="HK108" s="57">
        <v>9433</v>
      </c>
      <c r="HL108" s="57">
        <v>7428</v>
      </c>
      <c r="HM108" s="57">
        <v>7191</v>
      </c>
      <c r="HN108" s="57">
        <v>4725</v>
      </c>
      <c r="HO108" s="57">
        <v>4995</v>
      </c>
      <c r="HP108" s="57">
        <v>4651</v>
      </c>
      <c r="HQ108" s="57">
        <v>4533</v>
      </c>
      <c r="HR108" s="57">
        <v>6747</v>
      </c>
      <c r="HS108" s="57">
        <v>4067</v>
      </c>
      <c r="HT108" s="57">
        <v>7493</v>
      </c>
      <c r="HU108" s="57">
        <v>9872</v>
      </c>
      <c r="HV108" s="57">
        <v>7245</v>
      </c>
      <c r="HW108" s="57">
        <v>8539</v>
      </c>
      <c r="HX108" s="57">
        <v>6472</v>
      </c>
      <c r="HY108" s="57">
        <v>10790</v>
      </c>
      <c r="HZ108" s="57">
        <v>7112</v>
      </c>
      <c r="IA108" s="57">
        <v>5201</v>
      </c>
      <c r="IB108" s="57">
        <v>3980</v>
      </c>
      <c r="IC108" s="57">
        <v>3848</v>
      </c>
      <c r="ID108" s="57">
        <v>6702</v>
      </c>
      <c r="IE108" s="57">
        <v>2175</v>
      </c>
      <c r="IF108" s="57">
        <v>8210</v>
      </c>
      <c r="IG108" s="57">
        <v>8226</v>
      </c>
      <c r="IH108" s="57">
        <v>8462</v>
      </c>
      <c r="II108" s="57">
        <v>6521</v>
      </c>
      <c r="IJ108" s="57">
        <v>5514</v>
      </c>
      <c r="IK108" s="57">
        <v>7271</v>
      </c>
      <c r="IL108" s="57">
        <v>4719</v>
      </c>
      <c r="IM108" s="57">
        <v>3857</v>
      </c>
      <c r="IN108" s="57">
        <v>3371</v>
      </c>
      <c r="IO108" s="57">
        <v>4408</v>
      </c>
      <c r="IP108" s="57">
        <v>2775</v>
      </c>
      <c r="IQ108" s="57">
        <v>3694</v>
      </c>
      <c r="IR108" s="57">
        <v>4603</v>
      </c>
      <c r="IS108" s="57">
        <v>4979</v>
      </c>
      <c r="IT108" s="57">
        <v>7743</v>
      </c>
      <c r="IU108" s="57">
        <v>5066</v>
      </c>
      <c r="IV108" s="57">
        <v>7753</v>
      </c>
      <c r="IW108" s="57">
        <v>4451</v>
      </c>
      <c r="IX108" s="57">
        <v>2640</v>
      </c>
      <c r="IY108" s="57">
        <v>4189</v>
      </c>
      <c r="IZ108" s="57">
        <v>2910</v>
      </c>
      <c r="JA108" s="57">
        <v>2485</v>
      </c>
      <c r="JB108" s="57">
        <v>3522</v>
      </c>
      <c r="JC108" s="57">
        <v>3712</v>
      </c>
      <c r="JD108" s="57">
        <v>8388</v>
      </c>
      <c r="JE108" s="57">
        <v>6915</v>
      </c>
      <c r="JF108" s="57">
        <v>4130</v>
      </c>
      <c r="JG108" s="57">
        <v>5884</v>
      </c>
      <c r="JH108" s="57">
        <v>6061</v>
      </c>
      <c r="JI108" s="57">
        <v>4272</v>
      </c>
      <c r="JJ108" s="57">
        <v>2881</v>
      </c>
      <c r="JK108" s="57">
        <v>3347</v>
      </c>
      <c r="JL108" s="57">
        <v>3301</v>
      </c>
      <c r="JM108" s="57">
        <v>1840</v>
      </c>
      <c r="JN108" s="57">
        <v>3613</v>
      </c>
      <c r="JO108" s="57">
        <v>2400</v>
      </c>
      <c r="JP108" s="57">
        <v>7604</v>
      </c>
      <c r="JQ108" s="57">
        <v>6341</v>
      </c>
      <c r="JR108" s="57">
        <v>5588</v>
      </c>
      <c r="JS108" s="57">
        <v>7143</v>
      </c>
      <c r="JT108" s="57">
        <v>4959</v>
      </c>
      <c r="JU108" s="57">
        <v>7855</v>
      </c>
      <c r="JV108" s="57">
        <v>2938</v>
      </c>
      <c r="JW108" s="57">
        <v>4783</v>
      </c>
      <c r="JX108" s="57">
        <v>3727</v>
      </c>
      <c r="JY108" s="57">
        <v>2554</v>
      </c>
      <c r="JZ108" s="57">
        <v>3149</v>
      </c>
      <c r="KA108" s="57">
        <v>358</v>
      </c>
      <c r="KB108" s="57">
        <v>6422</v>
      </c>
      <c r="KC108" s="57">
        <v>4497</v>
      </c>
      <c r="KD108" s="57">
        <v>7380</v>
      </c>
      <c r="KE108" s="57">
        <v>9484</v>
      </c>
      <c r="KF108" s="57">
        <v>6645</v>
      </c>
      <c r="KG108" s="57">
        <v>6620</v>
      </c>
      <c r="KH108" s="57">
        <v>5551</v>
      </c>
      <c r="KI108" s="57">
        <v>4841</v>
      </c>
      <c r="KJ108" s="57">
        <v>4681</v>
      </c>
      <c r="KK108" s="57">
        <v>6795</v>
      </c>
      <c r="KL108" s="57">
        <v>3159</v>
      </c>
      <c r="KM108" s="57">
        <v>5109</v>
      </c>
      <c r="KN108" s="57">
        <v>7902</v>
      </c>
      <c r="KO108" s="57">
        <v>4156</v>
      </c>
      <c r="KP108" s="57">
        <v>8057</v>
      </c>
      <c r="KQ108" s="57">
        <v>7745</v>
      </c>
      <c r="KR108" s="57">
        <v>10100</v>
      </c>
      <c r="KS108" s="57">
        <v>5725</v>
      </c>
      <c r="KT108" s="57">
        <v>5534</v>
      </c>
      <c r="KU108" s="57">
        <v>3554</v>
      </c>
      <c r="KV108" s="57">
        <v>3619</v>
      </c>
      <c r="KW108" s="57">
        <v>4021</v>
      </c>
      <c r="KX108" s="57">
        <v>3722</v>
      </c>
      <c r="KY108" s="57">
        <v>4742</v>
      </c>
      <c r="KZ108" s="57">
        <v>6987</v>
      </c>
      <c r="LA108" s="57">
        <v>6896</v>
      </c>
      <c r="LB108" s="57">
        <v>9168</v>
      </c>
      <c r="LC108" s="57">
        <v>7416</v>
      </c>
      <c r="LD108" s="57">
        <v>9238</v>
      </c>
      <c r="LE108" s="57">
        <v>7504</v>
      </c>
      <c r="LF108" s="57">
        <v>3950</v>
      </c>
      <c r="LG108" s="57">
        <v>4111</v>
      </c>
      <c r="LH108" s="57">
        <v>5428</v>
      </c>
      <c r="LI108" s="57">
        <v>4277</v>
      </c>
      <c r="LJ108" s="57">
        <v>6816</v>
      </c>
      <c r="LK108" s="57">
        <v>5069</v>
      </c>
      <c r="LL108" s="57">
        <v>9004</v>
      </c>
      <c r="LM108" s="57">
        <v>2742</v>
      </c>
      <c r="LN108" s="57">
        <v>9231.3769568999996</v>
      </c>
      <c r="LO108" s="57">
        <v>6634.1117786999994</v>
      </c>
      <c r="LP108" s="57">
        <v>7202.5735613999987</v>
      </c>
      <c r="LQ108" s="57">
        <v>6150.7851488999995</v>
      </c>
      <c r="LR108" s="57">
        <v>6510.8366651999995</v>
      </c>
      <c r="LS108" s="57">
        <v>5195.008024499999</v>
      </c>
      <c r="LT108" s="57">
        <v>4864.4616993</v>
      </c>
      <c r="LU108" s="57">
        <v>4390.9088936999997</v>
      </c>
      <c r="LV108" s="57">
        <v>4917.0419339999999</v>
      </c>
      <c r="LW108" s="57">
        <v>3479.7753647999998</v>
      </c>
      <c r="LX108" s="57">
        <v>8432.8261247999981</v>
      </c>
      <c r="LY108" s="57">
        <v>4775.1010208999996</v>
      </c>
      <c r="LZ108" s="57">
        <v>7362.335169</v>
      </c>
      <c r="MA108" s="57">
        <v>6243.0853232999998</v>
      </c>
      <c r="MB108" s="57">
        <v>7275.9139865999996</v>
      </c>
      <c r="MC108" s="57">
        <v>7567.6589645999993</v>
      </c>
      <c r="MD108" s="57">
        <v>8233.1608589999996</v>
      </c>
      <c r="ME108" s="57">
        <v>3327.5462156999997</v>
      </c>
      <c r="MF108" s="57">
        <v>7560.8981237999997</v>
      </c>
      <c r="MG108" s="57">
        <v>4519.4016125999997</v>
      </c>
      <c r="MH108" s="57">
        <v>6353.6103728999997</v>
      </c>
      <c r="MI108" s="57">
        <v>6577.1590436999995</v>
      </c>
      <c r="MJ108" s="57">
        <v>7690.3461788999994</v>
      </c>
      <c r="MK108" s="57">
        <v>5859.5178390000001</v>
      </c>
      <c r="ML108" s="57">
        <v>6089.7171194999992</v>
      </c>
      <c r="MM108" s="57">
        <v>7704.7129655999997</v>
      </c>
      <c r="MN108" s="57">
        <v>9135.365668800001</v>
      </c>
      <c r="MO108" s="57">
        <v>9658.4122382999994</v>
      </c>
      <c r="MP108" s="57">
        <v>5367.335977499999</v>
      </c>
      <c r="MQ108" s="57">
        <v>8951.316475499998</v>
      </c>
      <c r="MR108" s="57">
        <v>2610.1254731999998</v>
      </c>
      <c r="MS108" s="57">
        <v>1563.7016408999998</v>
      </c>
      <c r="MT108" s="57">
        <v>5121.6308555999994</v>
      </c>
      <c r="MU108" s="57">
        <v>4722.6310172999993</v>
      </c>
      <c r="MV108" s="57">
        <v>6241.9830122999992</v>
      </c>
      <c r="MW108" s="57">
        <v>4314.7392036000001</v>
      </c>
      <c r="MX108" s="57">
        <v>12753.517807799999</v>
      </c>
      <c r="MY108" s="57">
        <v>4846.0531055999991</v>
      </c>
      <c r="MZ108" s="57">
        <v>8424.6322796999993</v>
      </c>
      <c r="NA108" s="58">
        <v>5590.9948794000002</v>
      </c>
      <c r="NB108" s="58">
        <v>5290.9458251999995</v>
      </c>
      <c r="NC108" s="58">
        <v>5249.2049820000002</v>
      </c>
      <c r="ND108" s="58">
        <v>3496.0528238999996</v>
      </c>
      <c r="NE108" s="58">
        <v>2855.0222336999996</v>
      </c>
      <c r="NF108" s="58">
        <v>5007.8723603999997</v>
      </c>
      <c r="NG108" s="58">
        <v>5626.2320876999993</v>
      </c>
      <c r="NH108" s="58">
        <v>9705.3339431999993</v>
      </c>
      <c r="NI108" s="58">
        <v>3712.7304227999998</v>
      </c>
      <c r="NJ108" s="58">
        <v>7063.3149383999998</v>
      </c>
      <c r="NK108" s="58">
        <v>6692.1300809999993</v>
      </c>
      <c r="NL108" s="58">
        <v>9057.3955373999997</v>
      </c>
      <c r="NM108" s="58">
        <v>4451.9769230999991</v>
      </c>
      <c r="NN108" s="58">
        <v>4830.1798271999996</v>
      </c>
      <c r="NO108" s="58">
        <v>5544.1099181999989</v>
      </c>
      <c r="NP108" s="58">
        <v>7164.4703444999996</v>
      </c>
      <c r="NQ108" s="58">
        <v>6451.8997703999994</v>
      </c>
      <c r="NR108" s="58">
        <v>8081.4093779999994</v>
      </c>
      <c r="NS108" s="58">
        <v>8449.3240461000005</v>
      </c>
      <c r="NT108" s="58">
        <v>7626.1916786999991</v>
      </c>
      <c r="NU108" s="58">
        <v>3821.5285184999998</v>
      </c>
      <c r="NV108" s="58">
        <v>11484.7945905</v>
      </c>
      <c r="NW108" s="58">
        <v>6392.9996192999997</v>
      </c>
      <c r="NX108" s="58">
        <v>6507.5297321999997</v>
      </c>
      <c r="NY108" s="58">
        <v>4906.6067231999996</v>
      </c>
      <c r="NZ108" s="58">
        <v>4145.9386457999999</v>
      </c>
      <c r="OA108" s="58">
        <v>4534.0623489</v>
      </c>
      <c r="OB108" s="57">
        <v>5202.8344325999988</v>
      </c>
      <c r="OC108" s="57">
        <v>6248.8540841999993</v>
      </c>
      <c r="OD108" s="57">
        <v>3755.9410139999995</v>
      </c>
      <c r="OE108" s="57">
        <v>5881.7110337999993</v>
      </c>
      <c r="OF108" s="57">
        <v>7627.3674770999996</v>
      </c>
      <c r="OG108" s="57">
        <v>3788.7531380999994</v>
      </c>
      <c r="OH108" s="57">
        <v>13557.322988999998</v>
      </c>
      <c r="OI108" s="57">
        <v>5585.9977362</v>
      </c>
      <c r="OJ108" s="57">
        <v>7606.7542613999985</v>
      </c>
      <c r="OK108" s="57">
        <v>4716.5683067999998</v>
      </c>
      <c r="OL108" s="57">
        <v>5316.6296714999999</v>
      </c>
      <c r="OM108" s="57">
        <v>2612.6240447999999</v>
      </c>
      <c r="ON108" s="57">
        <v>3245.0198654999999</v>
      </c>
      <c r="OO108" s="57">
        <v>3551.3153486999995</v>
      </c>
      <c r="OP108" s="57">
        <v>4049.2659710999997</v>
      </c>
      <c r="OQ108" s="57">
        <v>3427.8932603999997</v>
      </c>
      <c r="OR108" s="57"/>
      <c r="OS108" s="57"/>
      <c r="OT108" s="57"/>
      <c r="OU108" s="57"/>
      <c r="OV108" s="57"/>
      <c r="OW108" s="57"/>
      <c r="OX108" s="57"/>
      <c r="OY108" s="57"/>
      <c r="OZ108" s="57"/>
      <c r="PA108" s="57"/>
      <c r="PB108" s="57"/>
      <c r="PC108" s="57"/>
      <c r="PD108" s="57"/>
      <c r="PE108" s="57"/>
      <c r="PF108" s="57"/>
      <c r="PG108" s="57"/>
      <c r="PH108" s="57"/>
      <c r="PI108" s="57"/>
      <c r="PJ108" s="57"/>
      <c r="PK108" s="57"/>
      <c r="PL108" s="57"/>
      <c r="PM108" s="57"/>
      <c r="PN108" s="57"/>
      <c r="PO108" s="57"/>
    </row>
    <row r="109" spans="1:431">
      <c r="A109" s="53" t="s">
        <v>104</v>
      </c>
      <c r="B109" s="56">
        <f t="shared" si="131"/>
        <v>0</v>
      </c>
      <c r="C109" s="56">
        <f t="shared" si="132"/>
        <v>0</v>
      </c>
      <c r="D109" s="56">
        <f t="shared" si="133"/>
        <v>0</v>
      </c>
      <c r="E109" s="56">
        <f t="shared" si="134"/>
        <v>0</v>
      </c>
      <c r="F109" s="56">
        <f t="shared" si="135"/>
        <v>0</v>
      </c>
      <c r="G109" s="56">
        <f t="shared" si="136"/>
        <v>0</v>
      </c>
      <c r="H109" s="56">
        <f t="shared" si="137"/>
        <v>0</v>
      </c>
      <c r="I109" s="56">
        <f t="shared" si="138"/>
        <v>0</v>
      </c>
      <c r="J109" s="56">
        <f t="shared" si="139"/>
        <v>0</v>
      </c>
      <c r="K109" s="56">
        <f t="shared" si="140"/>
        <v>0</v>
      </c>
      <c r="L109" s="56">
        <f t="shared" si="141"/>
        <v>0</v>
      </c>
      <c r="M109" s="56">
        <f t="shared" si="142"/>
        <v>0</v>
      </c>
      <c r="N109" s="56">
        <f t="shared" si="143"/>
        <v>0</v>
      </c>
      <c r="O109" s="56">
        <f t="shared" si="144"/>
        <v>0</v>
      </c>
      <c r="P109" s="56">
        <f t="shared" si="145"/>
        <v>0</v>
      </c>
      <c r="Q109" s="56">
        <f t="shared" si="146"/>
        <v>0</v>
      </c>
      <c r="R109" s="56">
        <f t="shared" si="147"/>
        <v>0</v>
      </c>
      <c r="S109" s="56">
        <f t="shared" si="148"/>
        <v>0</v>
      </c>
      <c r="T109" s="56">
        <f t="shared" si="149"/>
        <v>0</v>
      </c>
      <c r="U109" s="56">
        <f t="shared" si="150"/>
        <v>0</v>
      </c>
      <c r="V109" s="56">
        <f t="shared" si="151"/>
        <v>0</v>
      </c>
      <c r="W109" s="56">
        <f t="shared" si="152"/>
        <v>0</v>
      </c>
      <c r="X109" s="56">
        <f t="shared" si="153"/>
        <v>0</v>
      </c>
      <c r="Y109" s="56">
        <f t="shared" si="154"/>
        <v>5.0000000000000001E-3</v>
      </c>
      <c r="Z109" s="56">
        <f t="shared" si="155"/>
        <v>0</v>
      </c>
      <c r="AA109" s="56">
        <f t="shared" si="156"/>
        <v>3.2407943399999993E-2</v>
      </c>
      <c r="AB109" s="56">
        <f t="shared" si="157"/>
        <v>0</v>
      </c>
      <c r="AC109" s="56">
        <f t="shared" si="158"/>
        <v>0</v>
      </c>
      <c r="AD109" s="56">
        <f t="shared" si="159"/>
        <v>0</v>
      </c>
      <c r="AE109" s="56">
        <f t="shared" si="160"/>
        <v>0</v>
      </c>
      <c r="AF109" s="56">
        <f t="shared" si="161"/>
        <v>0.11339105820000001</v>
      </c>
      <c r="AG109" s="56"/>
      <c r="AH109" s="53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/>
      <c r="HZ109" s="57"/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/>
      <c r="IN109" s="57"/>
      <c r="IO109" s="57"/>
      <c r="IP109" s="57"/>
      <c r="IQ109" s="57"/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/>
      <c r="JF109" s="57"/>
      <c r="JG109" s="57"/>
      <c r="JH109" s="57"/>
      <c r="JI109" s="57"/>
      <c r="JJ109" s="57"/>
      <c r="JK109" s="57"/>
      <c r="JL109" s="57"/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/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  <c r="KN109" s="57"/>
      <c r="KO109" s="57"/>
      <c r="KP109" s="57"/>
      <c r="KQ109" s="57"/>
      <c r="KR109" s="57"/>
      <c r="KS109" s="57"/>
      <c r="KT109" s="57"/>
      <c r="KU109" s="57"/>
      <c r="KV109" s="57"/>
      <c r="KW109" s="57"/>
      <c r="KX109" s="57"/>
      <c r="KY109" s="57"/>
      <c r="KZ109" s="57"/>
      <c r="LA109" s="57"/>
      <c r="LB109" s="57"/>
      <c r="LC109" s="57"/>
      <c r="LD109" s="57"/>
      <c r="LE109" s="57"/>
      <c r="LF109" s="57">
        <v>5</v>
      </c>
      <c r="LG109" s="57"/>
      <c r="LH109" s="57"/>
      <c r="LI109" s="57"/>
      <c r="LJ109" s="57"/>
      <c r="LK109" s="57"/>
      <c r="LL109" s="57"/>
      <c r="LM109" s="57"/>
      <c r="LN109" s="57"/>
      <c r="LO109" s="57"/>
      <c r="LP109" s="57"/>
      <c r="LQ109" s="57"/>
      <c r="LR109" s="57"/>
      <c r="LS109" s="57"/>
      <c r="LT109" s="57"/>
      <c r="LU109" s="57"/>
      <c r="LV109" s="57"/>
      <c r="LW109" s="57"/>
      <c r="LX109" s="57"/>
      <c r="LY109" s="57"/>
      <c r="LZ109" s="57"/>
      <c r="MA109" s="57"/>
      <c r="MB109" s="57"/>
      <c r="MC109" s="57"/>
      <c r="MD109" s="57"/>
      <c r="ME109" s="57"/>
      <c r="MF109" s="57"/>
      <c r="MG109" s="57"/>
      <c r="MH109" s="57">
        <v>32.407943399999994</v>
      </c>
      <c r="MI109" s="57"/>
      <c r="MJ109" s="57"/>
      <c r="MK109" s="57"/>
      <c r="ML109" s="57"/>
      <c r="MM109" s="57"/>
      <c r="MN109" s="57"/>
      <c r="MO109" s="57"/>
      <c r="MP109" s="57"/>
      <c r="MQ109" s="57"/>
      <c r="MR109" s="57"/>
      <c r="MS109" s="57"/>
      <c r="MT109" s="57"/>
      <c r="MU109" s="57"/>
      <c r="MV109" s="57"/>
      <c r="MW109" s="57"/>
      <c r="MX109" s="57"/>
      <c r="MY109" s="57"/>
      <c r="MZ109" s="57"/>
      <c r="NA109" s="57"/>
      <c r="NB109" s="57"/>
      <c r="NC109" s="57"/>
      <c r="ND109" s="57"/>
      <c r="NE109" s="57"/>
      <c r="NF109" s="57"/>
      <c r="NG109" s="57"/>
      <c r="NH109" s="57"/>
      <c r="NI109" s="57"/>
      <c r="NJ109" s="57"/>
      <c r="NK109" s="57"/>
      <c r="NL109" s="57"/>
      <c r="NM109" s="57"/>
      <c r="NN109" s="55"/>
      <c r="NO109" s="57"/>
      <c r="NP109" s="57"/>
      <c r="NQ109" s="57"/>
      <c r="NR109" s="57"/>
      <c r="NS109" s="57"/>
      <c r="NT109" s="57"/>
      <c r="NU109" s="57"/>
      <c r="NV109" s="57"/>
      <c r="NW109" s="55"/>
      <c r="NX109" s="57"/>
      <c r="NY109" s="57"/>
      <c r="NZ109" s="57"/>
      <c r="OA109" s="57"/>
      <c r="OB109" s="57"/>
      <c r="OC109" s="57"/>
      <c r="OD109" s="57"/>
      <c r="OE109" s="57"/>
      <c r="OF109" s="57"/>
      <c r="OG109" s="57">
        <v>24.287585700000001</v>
      </c>
      <c r="OH109" s="57">
        <v>25.2061782</v>
      </c>
      <c r="OI109" s="57"/>
      <c r="OJ109" s="57"/>
      <c r="OK109" s="57">
        <v>18.004412999999996</v>
      </c>
      <c r="OL109" s="57">
        <v>45.892881299999992</v>
      </c>
      <c r="OM109" s="57"/>
      <c r="ON109" s="57"/>
      <c r="OO109" s="57"/>
      <c r="OP109" s="57"/>
      <c r="OQ109" s="57"/>
      <c r="OR109" s="57"/>
      <c r="OS109" s="57"/>
      <c r="OT109" s="57"/>
      <c r="OU109" s="57"/>
      <c r="OV109" s="57"/>
      <c r="OW109" s="57"/>
      <c r="OX109" s="57"/>
      <c r="OY109" s="57"/>
      <c r="OZ109" s="57"/>
      <c r="PA109" s="57"/>
      <c r="PB109" s="57"/>
      <c r="PC109" s="57"/>
      <c r="PD109" s="57"/>
      <c r="PE109" s="57"/>
      <c r="PF109" s="57"/>
      <c r="PG109" s="57"/>
      <c r="PH109" s="57"/>
      <c r="PI109" s="57"/>
      <c r="PJ109" s="57"/>
      <c r="PK109" s="57"/>
      <c r="PL109" s="57"/>
      <c r="PM109" s="57"/>
      <c r="PN109" s="57"/>
      <c r="PO109" s="57"/>
    </row>
    <row r="110" spans="1:431">
      <c r="A110" s="53" t="s">
        <v>105</v>
      </c>
      <c r="B110" s="56">
        <f t="shared" si="131"/>
        <v>0</v>
      </c>
      <c r="C110" s="56">
        <f t="shared" si="132"/>
        <v>0</v>
      </c>
      <c r="D110" s="56">
        <f t="shared" si="133"/>
        <v>0</v>
      </c>
      <c r="E110" s="56">
        <f t="shared" si="134"/>
        <v>0</v>
      </c>
      <c r="F110" s="56">
        <f t="shared" si="135"/>
        <v>0</v>
      </c>
      <c r="G110" s="56">
        <f t="shared" si="136"/>
        <v>0</v>
      </c>
      <c r="H110" s="56">
        <f t="shared" si="137"/>
        <v>0</v>
      </c>
      <c r="I110" s="56">
        <f t="shared" si="138"/>
        <v>0</v>
      </c>
      <c r="J110" s="56">
        <f t="shared" si="139"/>
        <v>0</v>
      </c>
      <c r="K110" s="56">
        <f t="shared" si="140"/>
        <v>0</v>
      </c>
      <c r="L110" s="56">
        <f t="shared" si="141"/>
        <v>0</v>
      </c>
      <c r="M110" s="56">
        <f t="shared" si="142"/>
        <v>0</v>
      </c>
      <c r="N110" s="56">
        <f t="shared" si="143"/>
        <v>0</v>
      </c>
      <c r="O110" s="56">
        <f t="shared" si="144"/>
        <v>0</v>
      </c>
      <c r="P110" s="56">
        <f t="shared" si="145"/>
        <v>0</v>
      </c>
      <c r="Q110" s="56">
        <f t="shared" si="146"/>
        <v>0</v>
      </c>
      <c r="R110" s="56">
        <f t="shared" si="147"/>
        <v>0</v>
      </c>
      <c r="S110" s="56">
        <f t="shared" si="148"/>
        <v>0</v>
      </c>
      <c r="T110" s="56">
        <f t="shared" si="149"/>
        <v>0</v>
      </c>
      <c r="U110" s="56">
        <f t="shared" si="150"/>
        <v>0</v>
      </c>
      <c r="V110" s="56">
        <f t="shared" si="151"/>
        <v>0</v>
      </c>
      <c r="W110" s="56">
        <f t="shared" si="152"/>
        <v>0</v>
      </c>
      <c r="X110" s="56">
        <f t="shared" si="153"/>
        <v>0</v>
      </c>
      <c r="Y110" s="56">
        <f t="shared" si="154"/>
        <v>0</v>
      </c>
      <c r="Z110" s="56">
        <f t="shared" si="155"/>
        <v>0</v>
      </c>
      <c r="AA110" s="56">
        <f t="shared" si="156"/>
        <v>0</v>
      </c>
      <c r="AB110" s="56">
        <f t="shared" si="157"/>
        <v>0</v>
      </c>
      <c r="AC110" s="56">
        <f t="shared" si="158"/>
        <v>0</v>
      </c>
      <c r="AD110" s="56">
        <f t="shared" si="159"/>
        <v>0</v>
      </c>
      <c r="AE110" s="56">
        <f t="shared" si="160"/>
        <v>0</v>
      </c>
      <c r="AF110" s="56">
        <f t="shared" si="161"/>
        <v>0</v>
      </c>
      <c r="AG110" s="56"/>
      <c r="AH110" s="53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/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/>
      <c r="KL110" s="57"/>
      <c r="KM110" s="57"/>
      <c r="KN110" s="57"/>
      <c r="KO110" s="57"/>
      <c r="KP110" s="57"/>
      <c r="KQ110" s="57"/>
      <c r="KR110" s="57"/>
      <c r="KS110" s="57"/>
      <c r="KT110" s="57"/>
      <c r="KU110" s="57"/>
      <c r="KV110" s="57"/>
      <c r="KW110" s="57"/>
      <c r="KX110" s="57"/>
      <c r="KY110" s="57"/>
      <c r="KZ110" s="57"/>
      <c r="LA110" s="57"/>
      <c r="LB110" s="57"/>
      <c r="LC110" s="57"/>
      <c r="LD110" s="57"/>
      <c r="LE110" s="57"/>
      <c r="LF110" s="57"/>
      <c r="LG110" s="57"/>
      <c r="LH110" s="57"/>
      <c r="LI110" s="57"/>
      <c r="LJ110" s="57"/>
      <c r="LK110" s="57"/>
      <c r="LL110" s="57"/>
      <c r="LM110" s="57"/>
      <c r="LN110" s="57"/>
      <c r="LO110" s="57"/>
      <c r="LP110" s="57"/>
      <c r="LQ110" s="57"/>
      <c r="LR110" s="57"/>
      <c r="LS110" s="57"/>
      <c r="LT110" s="57"/>
      <c r="LU110" s="57"/>
      <c r="LV110" s="57"/>
      <c r="LW110" s="57"/>
      <c r="LX110" s="57"/>
      <c r="LY110" s="57"/>
      <c r="LZ110" s="57"/>
      <c r="MA110" s="57"/>
      <c r="MB110" s="57"/>
      <c r="MC110" s="57"/>
      <c r="MD110" s="57"/>
      <c r="ME110" s="57"/>
      <c r="MF110" s="57"/>
      <c r="MG110" s="57"/>
      <c r="MH110" s="57"/>
      <c r="MI110" s="57"/>
      <c r="MJ110" s="57"/>
      <c r="MK110" s="57"/>
      <c r="ML110" s="57"/>
      <c r="MM110" s="57"/>
      <c r="MN110" s="57"/>
      <c r="MO110" s="57"/>
      <c r="MP110" s="57"/>
      <c r="MQ110" s="57"/>
      <c r="MR110" s="57"/>
      <c r="MS110" s="57"/>
      <c r="MT110" s="57"/>
      <c r="MU110" s="57"/>
      <c r="MV110" s="57"/>
      <c r="MW110" s="57"/>
      <c r="MX110" s="57"/>
      <c r="MY110" s="57"/>
      <c r="MZ110" s="57"/>
      <c r="NA110" s="57"/>
      <c r="NB110" s="57"/>
      <c r="NC110" s="57"/>
      <c r="ND110" s="57"/>
      <c r="NE110" s="57"/>
      <c r="NF110" s="57"/>
      <c r="NG110" s="57"/>
      <c r="NH110" s="57"/>
      <c r="NI110" s="57"/>
      <c r="NJ110" s="57"/>
      <c r="NK110" s="57"/>
      <c r="NL110" s="57"/>
      <c r="NM110" s="57"/>
      <c r="NN110" s="55"/>
      <c r="NO110" s="57"/>
      <c r="NP110" s="57"/>
      <c r="NQ110" s="57"/>
      <c r="NR110" s="57"/>
      <c r="NS110" s="57"/>
      <c r="NT110" s="57"/>
      <c r="NU110" s="57"/>
      <c r="NV110" s="57"/>
      <c r="NW110" s="55"/>
      <c r="NX110" s="57"/>
      <c r="NY110" s="57"/>
      <c r="NZ110" s="57"/>
      <c r="OA110" s="57"/>
      <c r="OB110" s="57"/>
      <c r="OC110" s="57"/>
      <c r="OD110" s="57"/>
      <c r="OE110" s="57"/>
      <c r="OF110" s="57"/>
      <c r="OG110" s="57"/>
      <c r="OH110" s="57"/>
      <c r="OI110" s="57"/>
      <c r="OJ110" s="57"/>
      <c r="OK110" s="57"/>
      <c r="OL110" s="57"/>
      <c r="OM110" s="57"/>
      <c r="ON110" s="57"/>
      <c r="OO110" s="57"/>
      <c r="OP110" s="57"/>
      <c r="OQ110" s="57"/>
      <c r="OR110" s="57"/>
      <c r="OS110" s="57"/>
      <c r="OT110" s="57"/>
      <c r="OU110" s="57"/>
      <c r="OV110" s="57"/>
      <c r="OW110" s="57"/>
      <c r="OX110" s="57"/>
      <c r="OY110" s="57"/>
      <c r="OZ110" s="57"/>
      <c r="PA110" s="57"/>
      <c r="PB110" s="57"/>
      <c r="PC110" s="57"/>
      <c r="PD110" s="57"/>
      <c r="PE110" s="57"/>
      <c r="PF110" s="57"/>
      <c r="PG110" s="57"/>
      <c r="PH110" s="57"/>
      <c r="PI110" s="57"/>
      <c r="PJ110" s="57"/>
      <c r="PK110" s="57"/>
      <c r="PL110" s="57"/>
      <c r="PM110" s="57"/>
      <c r="PN110" s="57"/>
      <c r="PO110" s="57"/>
    </row>
    <row r="111" spans="1:431">
      <c r="A111" s="53" t="s">
        <v>106</v>
      </c>
      <c r="B111" s="56">
        <f t="shared" si="131"/>
        <v>0</v>
      </c>
      <c r="C111" s="56">
        <f t="shared" si="132"/>
        <v>0</v>
      </c>
      <c r="D111" s="56">
        <f t="shared" si="133"/>
        <v>0</v>
      </c>
      <c r="E111" s="56">
        <f t="shared" si="134"/>
        <v>0</v>
      </c>
      <c r="F111" s="56">
        <f t="shared" si="135"/>
        <v>0</v>
      </c>
      <c r="G111" s="56">
        <f t="shared" si="136"/>
        <v>0</v>
      </c>
      <c r="H111" s="56">
        <f t="shared" si="137"/>
        <v>0.73499999999999999</v>
      </c>
      <c r="I111" s="56">
        <f t="shared" si="138"/>
        <v>0.36799999999999999</v>
      </c>
      <c r="J111" s="56">
        <f t="shared" si="139"/>
        <v>1.357</v>
      </c>
      <c r="K111" s="56">
        <f t="shared" si="140"/>
        <v>0.151</v>
      </c>
      <c r="L111" s="56">
        <f t="shared" si="141"/>
        <v>0</v>
      </c>
      <c r="M111" s="56">
        <f t="shared" si="142"/>
        <v>0</v>
      </c>
      <c r="N111" s="56">
        <f t="shared" si="143"/>
        <v>0.22</v>
      </c>
      <c r="O111" s="56">
        <f t="shared" si="144"/>
        <v>0</v>
      </c>
      <c r="P111" s="56">
        <f t="shared" si="145"/>
        <v>0</v>
      </c>
      <c r="Q111" s="56">
        <f t="shared" si="146"/>
        <v>0.186</v>
      </c>
      <c r="R111" s="56">
        <f t="shared" si="147"/>
        <v>0</v>
      </c>
      <c r="S111" s="56">
        <f t="shared" si="148"/>
        <v>0</v>
      </c>
      <c r="T111" s="56">
        <f t="shared" si="149"/>
        <v>0</v>
      </c>
      <c r="U111" s="56">
        <f t="shared" si="150"/>
        <v>0</v>
      </c>
      <c r="V111" s="56">
        <f t="shared" si="151"/>
        <v>0</v>
      </c>
      <c r="W111" s="56">
        <f t="shared" si="152"/>
        <v>5.0000000000000001E-3</v>
      </c>
      <c r="X111" s="56">
        <f t="shared" si="153"/>
        <v>0</v>
      </c>
      <c r="Y111" s="56">
        <f t="shared" si="154"/>
        <v>0</v>
      </c>
      <c r="Z111" s="56">
        <f t="shared" si="155"/>
        <v>0</v>
      </c>
      <c r="AA111" s="56">
        <f t="shared" si="156"/>
        <v>0</v>
      </c>
      <c r="AB111" s="56">
        <f t="shared" si="157"/>
        <v>0</v>
      </c>
      <c r="AC111" s="56">
        <f t="shared" si="158"/>
        <v>0</v>
      </c>
      <c r="AD111" s="56">
        <f t="shared" si="159"/>
        <v>0</v>
      </c>
      <c r="AE111" s="56">
        <f t="shared" si="160"/>
        <v>0</v>
      </c>
      <c r="AF111" s="56">
        <f t="shared" si="161"/>
        <v>0</v>
      </c>
      <c r="AG111" s="56"/>
      <c r="AH111" s="53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>
        <v>735</v>
      </c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>
        <v>368</v>
      </c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>
        <v>253</v>
      </c>
      <c r="EK111" s="57">
        <v>957</v>
      </c>
      <c r="EL111" s="57">
        <v>147</v>
      </c>
      <c r="EM111" s="57"/>
      <c r="EN111" s="57">
        <v>45</v>
      </c>
      <c r="EO111" s="57">
        <v>106</v>
      </c>
      <c r="EP111" s="57"/>
      <c r="EQ111" s="57"/>
      <c r="ER111" s="57"/>
      <c r="ES111" s="57"/>
      <c r="ET111" s="57"/>
      <c r="EU111" s="57"/>
      <c r="EV111" s="57"/>
      <c r="EW111" s="57"/>
      <c r="EX111" s="57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57"/>
      <c r="FR111" s="57"/>
      <c r="FS111" s="57"/>
      <c r="FT111" s="57"/>
      <c r="FU111" s="57"/>
      <c r="FV111" s="57"/>
      <c r="FW111" s="57"/>
      <c r="FX111" s="57">
        <v>220</v>
      </c>
      <c r="FY111" s="57"/>
      <c r="FZ111" s="57"/>
      <c r="GA111" s="57"/>
      <c r="GB111" s="57"/>
      <c r="GC111" s="57"/>
      <c r="GD111" s="57"/>
      <c r="GE111" s="57"/>
      <c r="GF111" s="57"/>
      <c r="GG111" s="57"/>
      <c r="GH111" s="57"/>
      <c r="GI111" s="57"/>
      <c r="GJ111" s="57"/>
      <c r="GK111" s="57"/>
      <c r="GL111" s="57"/>
      <c r="GM111" s="57"/>
      <c r="GN111" s="57"/>
      <c r="GO111" s="57"/>
      <c r="GP111" s="57"/>
      <c r="GQ111" s="57"/>
      <c r="GR111" s="57"/>
      <c r="GS111" s="57"/>
      <c r="GT111" s="57"/>
      <c r="GU111" s="57"/>
      <c r="GV111" s="57"/>
      <c r="GW111" s="57"/>
      <c r="GX111" s="57"/>
      <c r="GY111" s="57"/>
      <c r="GZ111" s="57"/>
      <c r="HA111" s="57"/>
      <c r="HB111" s="57"/>
      <c r="HC111" s="57"/>
      <c r="HD111" s="57"/>
      <c r="HE111" s="57"/>
      <c r="HF111" s="57"/>
      <c r="HG111" s="57"/>
      <c r="HH111" s="57">
        <v>186</v>
      </c>
      <c r="HI111" s="57"/>
      <c r="HJ111" s="57"/>
      <c r="HK111" s="57"/>
      <c r="HL111" s="57"/>
      <c r="HM111" s="57"/>
      <c r="HN111" s="57"/>
      <c r="HO111" s="57"/>
      <c r="HP111" s="57"/>
      <c r="HQ111" s="57"/>
      <c r="HR111" s="57"/>
      <c r="HS111" s="57"/>
      <c r="HT111" s="57"/>
      <c r="HU111" s="57"/>
      <c r="HV111" s="57"/>
      <c r="HW111" s="57"/>
      <c r="HX111" s="57"/>
      <c r="HY111" s="57"/>
      <c r="HZ111" s="57"/>
      <c r="IA111" s="57"/>
      <c r="IB111" s="57"/>
      <c r="IC111" s="57"/>
      <c r="ID111" s="57"/>
      <c r="IE111" s="57"/>
      <c r="IF111" s="57"/>
      <c r="IG111" s="57"/>
      <c r="IH111" s="57"/>
      <c r="II111" s="57"/>
      <c r="IJ111" s="57"/>
      <c r="IK111" s="57"/>
      <c r="IL111" s="57"/>
      <c r="IM111" s="57"/>
      <c r="IN111" s="57"/>
      <c r="IO111" s="57"/>
      <c r="IP111" s="57"/>
      <c r="IQ111" s="57"/>
      <c r="IR111" s="57"/>
      <c r="IS111" s="57"/>
      <c r="IT111" s="57"/>
      <c r="IU111" s="57"/>
      <c r="IV111" s="57"/>
      <c r="IW111" s="57"/>
      <c r="IX111" s="57"/>
      <c r="IY111" s="57"/>
      <c r="IZ111" s="57"/>
      <c r="JA111" s="57"/>
      <c r="JB111" s="57"/>
      <c r="JC111" s="57"/>
      <c r="JD111" s="57"/>
      <c r="JE111" s="57"/>
      <c r="JF111" s="57"/>
      <c r="JG111" s="57"/>
      <c r="JH111" s="57"/>
      <c r="JI111" s="57"/>
      <c r="JJ111" s="57"/>
      <c r="JK111" s="57"/>
      <c r="JL111" s="57"/>
      <c r="JM111" s="57"/>
      <c r="JN111" s="57"/>
      <c r="JO111" s="57"/>
      <c r="JP111" s="57"/>
      <c r="JQ111" s="57"/>
      <c r="JR111" s="57"/>
      <c r="JS111" s="57"/>
      <c r="JT111" s="57"/>
      <c r="JU111" s="57"/>
      <c r="JV111" s="57"/>
      <c r="JW111" s="57"/>
      <c r="JX111" s="57"/>
      <c r="JY111" s="57"/>
      <c r="JZ111" s="57"/>
      <c r="KA111" s="57"/>
      <c r="KB111" s="57">
        <v>5</v>
      </c>
      <c r="KC111" s="57"/>
      <c r="KD111" s="57"/>
      <c r="KE111" s="57"/>
      <c r="KF111" s="57"/>
      <c r="KG111" s="57"/>
      <c r="KH111" s="57"/>
      <c r="KI111" s="57"/>
      <c r="KJ111" s="57"/>
      <c r="KK111" s="57"/>
      <c r="KL111" s="57"/>
      <c r="KM111" s="57"/>
      <c r="KN111" s="57"/>
      <c r="KO111" s="57"/>
      <c r="KP111" s="57"/>
      <c r="KQ111" s="57"/>
      <c r="KR111" s="57"/>
      <c r="KS111" s="57"/>
      <c r="KT111" s="57"/>
      <c r="KU111" s="57"/>
      <c r="KV111" s="57"/>
      <c r="KW111" s="57"/>
      <c r="KX111" s="57"/>
      <c r="KY111" s="57"/>
      <c r="KZ111" s="57"/>
      <c r="LA111" s="57"/>
      <c r="LB111" s="57"/>
      <c r="LC111" s="57"/>
      <c r="LD111" s="57"/>
      <c r="LE111" s="57"/>
      <c r="LF111" s="57"/>
      <c r="LG111" s="57"/>
      <c r="LH111" s="57"/>
      <c r="LI111" s="57"/>
      <c r="LJ111" s="57"/>
      <c r="LK111" s="57"/>
      <c r="LL111" s="57"/>
      <c r="LM111" s="57"/>
      <c r="LN111" s="57"/>
      <c r="LO111" s="57"/>
      <c r="LP111" s="57"/>
      <c r="LQ111" s="57"/>
      <c r="LR111" s="57"/>
      <c r="LS111" s="57"/>
      <c r="LT111" s="57"/>
      <c r="LU111" s="57"/>
      <c r="LV111" s="57"/>
      <c r="LW111" s="57"/>
      <c r="LX111" s="57"/>
      <c r="LY111" s="57"/>
      <c r="LZ111" s="57"/>
      <c r="MA111" s="57"/>
      <c r="MB111" s="57"/>
      <c r="MC111" s="57"/>
      <c r="MD111" s="57"/>
      <c r="ME111" s="57"/>
      <c r="MF111" s="57"/>
      <c r="MG111" s="57"/>
      <c r="MH111" s="57"/>
      <c r="MI111" s="57"/>
      <c r="MJ111" s="57"/>
      <c r="MK111" s="57"/>
      <c r="ML111" s="57"/>
      <c r="MM111" s="57"/>
      <c r="MN111" s="57"/>
      <c r="MO111" s="57"/>
      <c r="MP111" s="57"/>
      <c r="MQ111" s="57"/>
      <c r="MR111" s="57"/>
      <c r="MS111" s="57"/>
      <c r="MT111" s="57"/>
      <c r="MU111" s="57"/>
      <c r="MV111" s="57"/>
      <c r="MW111" s="57"/>
      <c r="MX111" s="57"/>
      <c r="MY111" s="57"/>
      <c r="MZ111" s="57"/>
      <c r="NA111" s="57"/>
      <c r="NB111" s="57"/>
      <c r="NC111" s="57"/>
      <c r="ND111" s="57"/>
      <c r="NE111" s="57"/>
      <c r="NF111" s="57"/>
      <c r="NG111" s="57"/>
      <c r="NH111" s="57"/>
      <c r="NI111" s="57"/>
      <c r="NJ111" s="57"/>
      <c r="NK111" s="57"/>
      <c r="NL111" s="57"/>
      <c r="NM111" s="57"/>
      <c r="NN111" s="55"/>
      <c r="NO111" s="57"/>
      <c r="NP111" s="57"/>
      <c r="NQ111" s="57"/>
      <c r="NR111" s="57"/>
      <c r="NS111" s="57"/>
      <c r="NT111" s="57"/>
      <c r="NU111" s="57"/>
      <c r="NV111" s="57"/>
      <c r="NW111" s="55"/>
      <c r="NX111" s="57"/>
      <c r="NY111" s="57"/>
      <c r="NZ111" s="57"/>
      <c r="OA111" s="57"/>
      <c r="OB111" s="57"/>
      <c r="OC111" s="57"/>
      <c r="OD111" s="57"/>
      <c r="OE111" s="57"/>
      <c r="OF111" s="57"/>
      <c r="OG111" s="57"/>
      <c r="OH111" s="57"/>
      <c r="OI111" s="57"/>
      <c r="OJ111" s="57"/>
      <c r="OK111" s="57"/>
      <c r="OL111" s="57"/>
      <c r="OM111" s="57"/>
      <c r="ON111" s="57"/>
      <c r="OO111" s="57"/>
      <c r="OP111" s="57"/>
      <c r="OQ111" s="57"/>
      <c r="OR111" s="57"/>
      <c r="OS111" s="57"/>
      <c r="OT111" s="57"/>
      <c r="OU111" s="57"/>
      <c r="OV111" s="57"/>
      <c r="OW111" s="57"/>
      <c r="OX111" s="57"/>
      <c r="OY111" s="57"/>
      <c r="OZ111" s="57"/>
      <c r="PA111" s="57"/>
      <c r="PB111" s="57"/>
      <c r="PC111" s="57"/>
      <c r="PD111" s="57"/>
      <c r="PE111" s="57"/>
      <c r="PF111" s="57"/>
      <c r="PG111" s="57"/>
      <c r="PH111" s="57"/>
      <c r="PI111" s="57"/>
      <c r="PJ111" s="57"/>
      <c r="PK111" s="57"/>
      <c r="PL111" s="57"/>
      <c r="PM111" s="57"/>
      <c r="PN111" s="57"/>
      <c r="PO111" s="57"/>
    </row>
    <row r="112" spans="1:431">
      <c r="A112" s="53" t="s">
        <v>107</v>
      </c>
      <c r="B112" s="56">
        <f t="shared" si="131"/>
        <v>37.765999999999998</v>
      </c>
      <c r="C112" s="56">
        <f t="shared" si="132"/>
        <v>44.652000000000001</v>
      </c>
      <c r="D112" s="56">
        <f t="shared" si="133"/>
        <v>49.353000000000002</v>
      </c>
      <c r="E112" s="56">
        <f t="shared" si="134"/>
        <v>53.338000000000001</v>
      </c>
      <c r="F112" s="56">
        <f t="shared" si="135"/>
        <v>40.966000000000001</v>
      </c>
      <c r="G112" s="56">
        <f t="shared" si="136"/>
        <v>50.902000000000001</v>
      </c>
      <c r="H112" s="56">
        <f t="shared" si="137"/>
        <v>51.713000000000001</v>
      </c>
      <c r="I112" s="56">
        <f t="shared" si="138"/>
        <v>43.036000000000001</v>
      </c>
      <c r="J112" s="56">
        <f t="shared" si="139"/>
        <v>43.396000000000001</v>
      </c>
      <c r="K112" s="56">
        <f t="shared" si="140"/>
        <v>43.680999999999997</v>
      </c>
      <c r="L112" s="56">
        <f t="shared" si="141"/>
        <v>37.668999999999997</v>
      </c>
      <c r="M112" s="56">
        <f t="shared" si="142"/>
        <v>28.710999999999999</v>
      </c>
      <c r="N112" s="56">
        <f t="shared" si="143"/>
        <v>17.885999999999999</v>
      </c>
      <c r="O112" s="56">
        <f t="shared" si="144"/>
        <v>21.838999999999999</v>
      </c>
      <c r="P112" s="56">
        <f t="shared" si="145"/>
        <v>17.387</v>
      </c>
      <c r="Q112" s="56">
        <f t="shared" si="146"/>
        <v>12.27</v>
      </c>
      <c r="R112" s="56">
        <f t="shared" si="147"/>
        <v>26.603000000000002</v>
      </c>
      <c r="S112" s="56">
        <f t="shared" si="148"/>
        <v>25.922999999999998</v>
      </c>
      <c r="T112" s="56">
        <f t="shared" si="149"/>
        <v>13.038</v>
      </c>
      <c r="U112" s="56">
        <f t="shared" si="150"/>
        <v>20.856000000000002</v>
      </c>
      <c r="V112" s="56">
        <f t="shared" si="151"/>
        <v>22.248999999999999</v>
      </c>
      <c r="W112" s="56">
        <f t="shared" si="152"/>
        <v>20.783999999999999</v>
      </c>
      <c r="X112" s="56">
        <f t="shared" si="153"/>
        <v>18.033000000000001</v>
      </c>
      <c r="Y112" s="56">
        <f t="shared" si="154"/>
        <v>24.51</v>
      </c>
      <c r="Z112" s="56">
        <f t="shared" si="155"/>
        <v>24.976994441399999</v>
      </c>
      <c r="AA112" s="56">
        <f t="shared" si="156"/>
        <v>39.636274295099994</v>
      </c>
      <c r="AB112" s="56">
        <f t="shared" si="157"/>
        <v>24.449147748899996</v>
      </c>
      <c r="AC112" s="56">
        <f t="shared" si="158"/>
        <v>23.348159522099994</v>
      </c>
      <c r="AD112" s="56">
        <f t="shared" si="159"/>
        <v>16.6156848585</v>
      </c>
      <c r="AE112" s="56">
        <f t="shared" si="160"/>
        <v>24.727738482299998</v>
      </c>
      <c r="AF112" s="56">
        <f t="shared" si="161"/>
        <v>19.350775655399996</v>
      </c>
      <c r="AG112" s="56"/>
      <c r="AH112" s="53"/>
      <c r="AI112" s="57">
        <v>6129</v>
      </c>
      <c r="AJ112" s="57">
        <v>2609</v>
      </c>
      <c r="AK112" s="57">
        <v>4516</v>
      </c>
      <c r="AL112" s="57">
        <v>1929</v>
      </c>
      <c r="AM112" s="57">
        <v>3138</v>
      </c>
      <c r="AN112" s="57">
        <v>4034</v>
      </c>
      <c r="AO112" s="57">
        <v>4020</v>
      </c>
      <c r="AP112" s="57">
        <v>2782</v>
      </c>
      <c r="AQ112" s="57">
        <v>2364</v>
      </c>
      <c r="AR112" s="57">
        <v>1571</v>
      </c>
      <c r="AS112" s="57">
        <v>1403</v>
      </c>
      <c r="AT112" s="57">
        <v>3271</v>
      </c>
      <c r="AU112" s="57">
        <v>2092</v>
      </c>
      <c r="AV112" s="57">
        <v>4044</v>
      </c>
      <c r="AW112" s="57">
        <v>3270</v>
      </c>
      <c r="AX112" s="57">
        <v>1852</v>
      </c>
      <c r="AY112" s="57">
        <v>4314</v>
      </c>
      <c r="AZ112" s="57">
        <v>5951</v>
      </c>
      <c r="BA112" s="57">
        <v>4164</v>
      </c>
      <c r="BB112" s="57">
        <v>5247</v>
      </c>
      <c r="BC112" s="57">
        <v>3375</v>
      </c>
      <c r="BD112" s="57">
        <v>2021</v>
      </c>
      <c r="BE112" s="57">
        <v>6408</v>
      </c>
      <c r="BF112" s="57">
        <v>1914</v>
      </c>
      <c r="BG112" s="57">
        <v>7222</v>
      </c>
      <c r="BH112" s="57">
        <v>2786</v>
      </c>
      <c r="BI112" s="57">
        <v>5714</v>
      </c>
      <c r="BJ112" s="57">
        <v>2986</v>
      </c>
      <c r="BK112" s="57">
        <v>4898</v>
      </c>
      <c r="BL112" s="57">
        <v>1886</v>
      </c>
      <c r="BM112" s="57">
        <v>8315</v>
      </c>
      <c r="BN112" s="57">
        <v>2016</v>
      </c>
      <c r="BO112" s="57">
        <v>1949</v>
      </c>
      <c r="BP112" s="57">
        <v>4181</v>
      </c>
      <c r="BQ112" s="57">
        <v>3435</v>
      </c>
      <c r="BR112" s="57">
        <v>3965</v>
      </c>
      <c r="BS112" s="57">
        <v>4724</v>
      </c>
      <c r="BT112" s="57">
        <v>4097</v>
      </c>
      <c r="BU112" s="57">
        <v>5857</v>
      </c>
      <c r="BV112" s="57">
        <v>3163</v>
      </c>
      <c r="BW112" s="57">
        <v>5661</v>
      </c>
      <c r="BX112" s="57">
        <v>6300</v>
      </c>
      <c r="BY112" s="57">
        <v>4185</v>
      </c>
      <c r="BZ112" s="57">
        <v>5435</v>
      </c>
      <c r="CA112" s="57">
        <v>4118</v>
      </c>
      <c r="CB112" s="57">
        <v>4208</v>
      </c>
      <c r="CC112" s="57">
        <v>3460</v>
      </c>
      <c r="CD112" s="57">
        <v>2130</v>
      </c>
      <c r="CE112" s="57"/>
      <c r="CF112" s="57">
        <v>5429</v>
      </c>
      <c r="CG112" s="57">
        <v>5357</v>
      </c>
      <c r="CH112" s="57">
        <v>3117</v>
      </c>
      <c r="CI112" s="57">
        <v>4091</v>
      </c>
      <c r="CJ112" s="57">
        <v>4155</v>
      </c>
      <c r="CK112" s="57">
        <v>5457</v>
      </c>
      <c r="CL112" s="57">
        <v>772</v>
      </c>
      <c r="CM112" s="57">
        <v>6011</v>
      </c>
      <c r="CN112" s="57">
        <v>1455</v>
      </c>
      <c r="CO112" s="57">
        <v>2920</v>
      </c>
      <c r="CP112" s="57">
        <v>2202</v>
      </c>
      <c r="CQ112" s="57">
        <v>3638</v>
      </c>
      <c r="CR112" s="57">
        <v>7000</v>
      </c>
      <c r="CS112" s="57">
        <v>6514</v>
      </c>
      <c r="CT112" s="57">
        <v>4170</v>
      </c>
      <c r="CU112" s="57">
        <v>2566</v>
      </c>
      <c r="CV112" s="57">
        <v>940</v>
      </c>
      <c r="CW112" s="57">
        <v>7592</v>
      </c>
      <c r="CX112" s="57">
        <v>2956</v>
      </c>
      <c r="CY112" s="57">
        <v>2021</v>
      </c>
      <c r="CZ112" s="57">
        <v>4314</v>
      </c>
      <c r="DA112" s="57">
        <v>2677</v>
      </c>
      <c r="DB112" s="57">
        <v>6514</v>
      </c>
      <c r="DC112" s="57">
        <v>4107</v>
      </c>
      <c r="DD112" s="57">
        <v>5613</v>
      </c>
      <c r="DE112" s="57">
        <v>4221</v>
      </c>
      <c r="DF112" s="57">
        <v>4108</v>
      </c>
      <c r="DG112" s="57">
        <v>5161</v>
      </c>
      <c r="DH112" s="57">
        <v>5056</v>
      </c>
      <c r="DI112" s="57">
        <v>5879</v>
      </c>
      <c r="DJ112" s="57">
        <v>3095</v>
      </c>
      <c r="DK112" s="57">
        <v>6426</v>
      </c>
      <c r="DL112" s="57">
        <v>1675</v>
      </c>
      <c r="DM112" s="57">
        <v>1893</v>
      </c>
      <c r="DN112" s="57">
        <v>4479</v>
      </c>
      <c r="DO112" s="57">
        <v>3572</v>
      </c>
      <c r="DP112" s="57">
        <v>3152</v>
      </c>
      <c r="DQ112" s="57">
        <v>3483</v>
      </c>
      <c r="DR112" s="57">
        <v>5964</v>
      </c>
      <c r="DS112" s="57">
        <v>2021</v>
      </c>
      <c r="DT112" s="57">
        <v>4454</v>
      </c>
      <c r="DU112" s="57">
        <v>2161</v>
      </c>
      <c r="DV112" s="57">
        <v>4749</v>
      </c>
      <c r="DW112" s="57">
        <v>3583</v>
      </c>
      <c r="DX112" s="57">
        <v>914</v>
      </c>
      <c r="DY112" s="57">
        <v>2105</v>
      </c>
      <c r="DZ112" s="57">
        <v>6878</v>
      </c>
      <c r="EA112" s="57">
        <v>2527</v>
      </c>
      <c r="EB112" s="57">
        <v>5443</v>
      </c>
      <c r="EC112" s="57">
        <v>4583</v>
      </c>
      <c r="ED112" s="57">
        <v>3914</v>
      </c>
      <c r="EE112" s="57">
        <v>4121</v>
      </c>
      <c r="EF112" s="57">
        <v>4270</v>
      </c>
      <c r="EG112" s="57">
        <v>2840</v>
      </c>
      <c r="EH112" s="57">
        <v>2556</v>
      </c>
      <c r="EI112" s="57">
        <v>2099</v>
      </c>
      <c r="EJ112" s="57">
        <v>3315</v>
      </c>
      <c r="EK112" s="57">
        <v>2568</v>
      </c>
      <c r="EL112" s="57">
        <v>5160</v>
      </c>
      <c r="EM112" s="57">
        <v>1483</v>
      </c>
      <c r="EN112" s="57">
        <v>5283</v>
      </c>
      <c r="EO112" s="57">
        <v>5090</v>
      </c>
      <c r="EP112" s="57">
        <v>7055</v>
      </c>
      <c r="EQ112" s="57">
        <v>2932</v>
      </c>
      <c r="ER112" s="57">
        <v>3557</v>
      </c>
      <c r="ES112" s="57">
        <v>4370</v>
      </c>
      <c r="ET112" s="57">
        <v>2957</v>
      </c>
      <c r="EU112" s="57">
        <v>3645</v>
      </c>
      <c r="EV112" s="57">
        <v>2068</v>
      </c>
      <c r="EW112" s="57">
        <v>1705</v>
      </c>
      <c r="EX112" s="57">
        <v>3536</v>
      </c>
      <c r="EY112" s="57">
        <v>955</v>
      </c>
      <c r="EZ112" s="57">
        <v>6103</v>
      </c>
      <c r="FA112" s="57">
        <v>3529</v>
      </c>
      <c r="FB112" s="57">
        <v>4511</v>
      </c>
      <c r="FC112" s="57">
        <v>4640</v>
      </c>
      <c r="FD112" s="57">
        <v>2122</v>
      </c>
      <c r="FE112" s="57">
        <v>6897</v>
      </c>
      <c r="FF112" s="57">
        <v>919</v>
      </c>
      <c r="FG112" s="57">
        <v>1746</v>
      </c>
      <c r="FH112" s="57">
        <v>2713</v>
      </c>
      <c r="FI112" s="57">
        <v>2569</v>
      </c>
      <c r="FJ112" s="57">
        <v>965</v>
      </c>
      <c r="FK112" s="57">
        <v>1966</v>
      </c>
      <c r="FL112" s="57">
        <v>965</v>
      </c>
      <c r="FM112" s="57">
        <v>3023</v>
      </c>
      <c r="FN112" s="57">
        <v>4014</v>
      </c>
      <c r="FO112" s="57"/>
      <c r="FP112" s="57">
        <v>3873</v>
      </c>
      <c r="FQ112" s="57">
        <v>6229</v>
      </c>
      <c r="FR112" s="57">
        <v>3865</v>
      </c>
      <c r="FS112" s="57">
        <v>2050</v>
      </c>
      <c r="FT112" s="57">
        <v>868</v>
      </c>
      <c r="FU112" s="57">
        <v>964</v>
      </c>
      <c r="FV112" s="57">
        <v>894</v>
      </c>
      <c r="FW112" s="57"/>
      <c r="FX112" s="57"/>
      <c r="FY112" s="57">
        <v>5128</v>
      </c>
      <c r="FZ112" s="57">
        <v>5151</v>
      </c>
      <c r="GA112" s="57">
        <v>949</v>
      </c>
      <c r="GB112" s="57"/>
      <c r="GC112" s="57">
        <v>2984</v>
      </c>
      <c r="GD112" s="57">
        <v>965</v>
      </c>
      <c r="GE112" s="57"/>
      <c r="GF112" s="57">
        <v>883</v>
      </c>
      <c r="GG112" s="57">
        <v>1826</v>
      </c>
      <c r="GH112" s="57"/>
      <c r="GI112" s="57">
        <v>1721</v>
      </c>
      <c r="GJ112" s="57">
        <v>1947</v>
      </c>
      <c r="GK112" s="57">
        <v>4789</v>
      </c>
      <c r="GL112" s="57">
        <v>1802</v>
      </c>
      <c r="GM112" s="57">
        <v>2001</v>
      </c>
      <c r="GN112" s="57">
        <v>2947</v>
      </c>
      <c r="GO112" s="57">
        <v>3043</v>
      </c>
      <c r="GP112" s="57">
        <v>988</v>
      </c>
      <c r="GQ112" s="57">
        <v>13</v>
      </c>
      <c r="GR112" s="57">
        <v>2588</v>
      </c>
      <c r="GS112" s="57"/>
      <c r="GT112" s="57"/>
      <c r="GU112" s="57"/>
      <c r="GV112" s="57">
        <v>2300</v>
      </c>
      <c r="GW112" s="57">
        <v>1711</v>
      </c>
      <c r="GX112" s="57">
        <v>1819</v>
      </c>
      <c r="GY112" s="57">
        <v>4426</v>
      </c>
      <c r="GZ112" s="57">
        <v>2136</v>
      </c>
      <c r="HA112" s="57">
        <v>1943</v>
      </c>
      <c r="HB112" s="57">
        <v>163</v>
      </c>
      <c r="HC112" s="57">
        <v>930</v>
      </c>
      <c r="HD112" s="57">
        <v>131</v>
      </c>
      <c r="HE112" s="57">
        <v>31</v>
      </c>
      <c r="HF112" s="57">
        <v>1797</v>
      </c>
      <c r="HG112" s="57"/>
      <c r="HH112" s="57">
        <v>2079</v>
      </c>
      <c r="HI112" s="57">
        <v>2148</v>
      </c>
      <c r="HJ112" s="57">
        <v>29</v>
      </c>
      <c r="HK112" s="57">
        <v>4226</v>
      </c>
      <c r="HL112" s="57">
        <v>2110</v>
      </c>
      <c r="HM112" s="57">
        <v>41</v>
      </c>
      <c r="HN112" s="57">
        <v>772</v>
      </c>
      <c r="HO112" s="57"/>
      <c r="HP112" s="57">
        <v>772</v>
      </c>
      <c r="HQ112" s="57"/>
      <c r="HR112" s="57">
        <v>93</v>
      </c>
      <c r="HS112" s="57">
        <v>21</v>
      </c>
      <c r="HT112" s="57">
        <v>1979</v>
      </c>
      <c r="HU112" s="57">
        <v>7299</v>
      </c>
      <c r="HV112" s="57">
        <v>2399</v>
      </c>
      <c r="HW112" s="57">
        <v>4172</v>
      </c>
      <c r="HX112" s="57">
        <v>3094</v>
      </c>
      <c r="HY112" s="57">
        <v>4256</v>
      </c>
      <c r="HZ112" s="57">
        <v>953</v>
      </c>
      <c r="IA112" s="57">
        <v>129</v>
      </c>
      <c r="IB112" s="57">
        <v>204</v>
      </c>
      <c r="IC112" s="57">
        <v>143</v>
      </c>
      <c r="ID112" s="57">
        <v>1954</v>
      </c>
      <c r="IE112" s="57"/>
      <c r="IF112" s="57">
        <v>6199</v>
      </c>
      <c r="IG112" s="57">
        <v>2047</v>
      </c>
      <c r="IH112" s="57">
        <v>3024</v>
      </c>
      <c r="II112" s="57">
        <v>5419</v>
      </c>
      <c r="IJ112" s="57">
        <v>3906</v>
      </c>
      <c r="IK112" s="57">
        <v>3406</v>
      </c>
      <c r="IL112" s="57">
        <v>236</v>
      </c>
      <c r="IM112" s="57">
        <v>128</v>
      </c>
      <c r="IN112" s="57">
        <v>39</v>
      </c>
      <c r="IO112" s="57">
        <v>137</v>
      </c>
      <c r="IP112" s="57">
        <v>1382</v>
      </c>
      <c r="IQ112" s="57">
        <v>26</v>
      </c>
      <c r="IR112" s="57"/>
      <c r="IS112" s="57">
        <v>335</v>
      </c>
      <c r="IT112" s="57">
        <v>2145</v>
      </c>
      <c r="IU112" s="57">
        <v>3151</v>
      </c>
      <c r="IV112" s="57">
        <v>1022</v>
      </c>
      <c r="IW112" s="57">
        <v>3218</v>
      </c>
      <c r="IX112" s="57">
        <v>2306</v>
      </c>
      <c r="IY112" s="57">
        <v>183</v>
      </c>
      <c r="IZ112" s="57">
        <v>184</v>
      </c>
      <c r="JA112" s="57">
        <v>274</v>
      </c>
      <c r="JB112" s="57">
        <v>194</v>
      </c>
      <c r="JC112" s="57">
        <v>2207</v>
      </c>
      <c r="JD112" s="57">
        <v>3991</v>
      </c>
      <c r="JE112" s="57">
        <v>1834</v>
      </c>
      <c r="JF112" s="57">
        <v>3294</v>
      </c>
      <c r="JG112" s="57">
        <v>4349</v>
      </c>
      <c r="JH112" s="57">
        <v>2287</v>
      </c>
      <c r="JI112" s="57">
        <v>1213</v>
      </c>
      <c r="JJ112" s="57">
        <v>1235</v>
      </c>
      <c r="JK112" s="57">
        <v>252</v>
      </c>
      <c r="JL112" s="57">
        <v>83</v>
      </c>
      <c r="JM112" s="57"/>
      <c r="JN112" s="57">
        <v>111</v>
      </c>
      <c r="JO112" s="57">
        <v>386</v>
      </c>
      <c r="JP112" s="57">
        <v>1780</v>
      </c>
      <c r="JQ112" s="57">
        <v>4159</v>
      </c>
      <c r="JR112" s="57">
        <v>3096</v>
      </c>
      <c r="JS112" s="57">
        <v>4442</v>
      </c>
      <c r="JT112" s="57">
        <v>4266</v>
      </c>
      <c r="JU112" s="57">
        <v>1653</v>
      </c>
      <c r="JV112" s="57">
        <v>1346</v>
      </c>
      <c r="JW112" s="57">
        <v>1102</v>
      </c>
      <c r="JX112" s="57">
        <v>18</v>
      </c>
      <c r="JY112" s="57">
        <v>1</v>
      </c>
      <c r="JZ112" s="57"/>
      <c r="KA112" s="57">
        <v>16</v>
      </c>
      <c r="KB112" s="57">
        <v>4575</v>
      </c>
      <c r="KC112" s="57">
        <v>4501</v>
      </c>
      <c r="KD112" s="57">
        <v>2587</v>
      </c>
      <c r="KE112" s="57">
        <v>2411</v>
      </c>
      <c r="KF112" s="57">
        <v>2411</v>
      </c>
      <c r="KG112" s="57">
        <v>1312</v>
      </c>
      <c r="KH112" s="57">
        <v>1135</v>
      </c>
      <c r="KI112" s="57">
        <v>1070</v>
      </c>
      <c r="KJ112" s="57">
        <v>383</v>
      </c>
      <c r="KK112" s="57"/>
      <c r="KL112" s="57">
        <v>383</v>
      </c>
      <c r="KM112" s="57">
        <v>5</v>
      </c>
      <c r="KN112" s="57">
        <v>2241</v>
      </c>
      <c r="KO112" s="57">
        <v>2197</v>
      </c>
      <c r="KP112" s="57">
        <v>4009</v>
      </c>
      <c r="KQ112" s="57">
        <v>4254</v>
      </c>
      <c r="KR112" s="57">
        <v>3203</v>
      </c>
      <c r="KS112" s="57">
        <v>188</v>
      </c>
      <c r="KT112" s="57">
        <v>1010</v>
      </c>
      <c r="KU112" s="57">
        <v>66</v>
      </c>
      <c r="KV112" s="57">
        <v>25</v>
      </c>
      <c r="KW112" s="57"/>
      <c r="KX112" s="57">
        <v>835</v>
      </c>
      <c r="KY112" s="57">
        <v>4460</v>
      </c>
      <c r="KZ112" s="57">
        <v>2306</v>
      </c>
      <c r="LA112" s="57">
        <v>2272</v>
      </c>
      <c r="LB112" s="57">
        <v>2039</v>
      </c>
      <c r="LC112" s="57">
        <v>6600</v>
      </c>
      <c r="LD112" s="57">
        <v>2471</v>
      </c>
      <c r="LE112" s="57">
        <v>2176</v>
      </c>
      <c r="LF112" s="57">
        <v>176</v>
      </c>
      <c r="LG112" s="57">
        <v>1020</v>
      </c>
      <c r="LH112" s="57">
        <v>34</v>
      </c>
      <c r="LI112" s="57">
        <v>929</v>
      </c>
      <c r="LJ112" s="57">
        <v>27</v>
      </c>
      <c r="LK112" s="57">
        <v>64</v>
      </c>
      <c r="LL112" s="57">
        <v>2645</v>
      </c>
      <c r="LM112" s="57">
        <v>4689</v>
      </c>
      <c r="LN112" s="57">
        <v>3576.4480394999996</v>
      </c>
      <c r="LO112" s="57">
        <v>4516.1681669999998</v>
      </c>
      <c r="LP112" s="57">
        <v>2356.7409179999995</v>
      </c>
      <c r="LQ112" s="57">
        <v>2179.0851284999994</v>
      </c>
      <c r="LR112" s="57">
        <v>480.31364639999998</v>
      </c>
      <c r="LS112" s="57">
        <v>1167.2738615999999</v>
      </c>
      <c r="LT112" s="57">
        <v>191.6918829</v>
      </c>
      <c r="LU112" s="57">
        <v>3111.2727974999998</v>
      </c>
      <c r="LV112" s="57"/>
      <c r="LW112" s="57">
        <v>2159.3905052999999</v>
      </c>
      <c r="LX112" s="57">
        <v>4696.0285784999996</v>
      </c>
      <c r="LY112" s="57">
        <v>4727.1137486999996</v>
      </c>
      <c r="LZ112" s="57">
        <v>2398.0775804999998</v>
      </c>
      <c r="MA112" s="57">
        <v>4686.6589349999995</v>
      </c>
      <c r="MB112" s="57">
        <v>2565.4818776999996</v>
      </c>
      <c r="MC112" s="57">
        <v>4791.7826606999997</v>
      </c>
      <c r="MD112" s="57">
        <v>6411.2612381999998</v>
      </c>
      <c r="ME112" s="57">
        <v>185.3352228</v>
      </c>
      <c r="MF112" s="57">
        <v>1994.0071115999999</v>
      </c>
      <c r="MG112" s="57">
        <v>2845.0646909999996</v>
      </c>
      <c r="MH112" s="57">
        <v>2176.0721450999999</v>
      </c>
      <c r="MI112" s="57">
        <v>4437.5366489999997</v>
      </c>
      <c r="MJ112" s="57">
        <v>2283.8414172000003</v>
      </c>
      <c r="MK112" s="57">
        <v>4066.0945856999997</v>
      </c>
      <c r="ML112" s="57">
        <v>4686.5854475999995</v>
      </c>
      <c r="MM112" s="57">
        <v>2617.4374694999997</v>
      </c>
      <c r="MN112" s="57">
        <v>2238.0220233</v>
      </c>
      <c r="MO112" s="57">
        <v>1163.3055419999998</v>
      </c>
      <c r="MP112" s="57">
        <v>597.59953680000001</v>
      </c>
      <c r="MQ112" s="57">
        <v>1316.7472332</v>
      </c>
      <c r="MR112" s="57">
        <v>837.82984739999995</v>
      </c>
      <c r="MS112" s="57">
        <v>79.954291199999986</v>
      </c>
      <c r="MT112" s="57">
        <v>124.19370599999999</v>
      </c>
      <c r="MU112" s="57">
        <v>2284.6865223</v>
      </c>
      <c r="MV112" s="57">
        <v>2247.9428222999995</v>
      </c>
      <c r="MW112" s="57">
        <v>2362.6199099999999</v>
      </c>
      <c r="MX112" s="57">
        <v>4573.0106708999992</v>
      </c>
      <c r="MY112" s="57">
        <v>4355.7451727999996</v>
      </c>
      <c r="MZ112" s="59">
        <v>4214.9065707</v>
      </c>
      <c r="NA112" s="58">
        <v>284.13903209999995</v>
      </c>
      <c r="NB112" s="58">
        <v>1162.8646176</v>
      </c>
      <c r="NC112" s="58">
        <v>1154.3400791999998</v>
      </c>
      <c r="ND112" s="58">
        <v>315.73861409999995</v>
      </c>
      <c r="NE112" s="58">
        <v>180.81574769999997</v>
      </c>
      <c r="NF112" s="58">
        <v>211.34976239999997</v>
      </c>
      <c r="NG112" s="58">
        <v>241.47959639999999</v>
      </c>
      <c r="NH112" s="58">
        <v>291.48777210000003</v>
      </c>
      <c r="NI112" s="58">
        <v>2153.8054628999998</v>
      </c>
      <c r="NJ112" s="58">
        <v>2064.1875786000001</v>
      </c>
      <c r="NK112" s="58">
        <v>4111.4730552000001</v>
      </c>
      <c r="NL112" s="58">
        <v>1832.1143693999998</v>
      </c>
      <c r="NM112" s="58">
        <v>177.25160879999999</v>
      </c>
      <c r="NN112" s="58">
        <v>1094.8887725999998</v>
      </c>
      <c r="NO112" s="58">
        <v>1872.7161578999999</v>
      </c>
      <c r="NP112" s="58">
        <v>279.72978810000001</v>
      </c>
      <c r="NQ112" s="58">
        <v>133.15916879999997</v>
      </c>
      <c r="NR112" s="58">
        <v>2363.3915277000001</v>
      </c>
      <c r="NS112" s="58">
        <v>1912.4360975999998</v>
      </c>
      <c r="NT112" s="58">
        <v>1962.1503236999999</v>
      </c>
      <c r="NU112" s="58">
        <v>4063.4857829999996</v>
      </c>
      <c r="NV112" s="58">
        <v>6891.8320904999991</v>
      </c>
      <c r="NW112" s="58">
        <v>2310.1866501</v>
      </c>
      <c r="NX112" s="58">
        <v>4157.9538357000001</v>
      </c>
      <c r="NY112" s="58">
        <v>1337.7646295999998</v>
      </c>
      <c r="NZ112" s="58">
        <v>1074.7532249999999</v>
      </c>
      <c r="OA112" s="58">
        <v>941.59405619999984</v>
      </c>
      <c r="OB112" s="57">
        <v>64.779143099999999</v>
      </c>
      <c r="OC112" s="57"/>
      <c r="OD112" s="57">
        <v>10.802647799999999</v>
      </c>
      <c r="OE112" s="57"/>
      <c r="OF112" s="57">
        <v>2237.6545862999997</v>
      </c>
      <c r="OG112" s="57">
        <v>4023.1779440999999</v>
      </c>
      <c r="OH112" s="57">
        <v>2422.2916787999998</v>
      </c>
      <c r="OI112" s="57">
        <v>2049.0491741999999</v>
      </c>
      <c r="OJ112" s="57">
        <v>5398.7518410000002</v>
      </c>
      <c r="OK112" s="57">
        <v>1041.1327394999998</v>
      </c>
      <c r="OL112" s="57">
        <v>124.15696229999999</v>
      </c>
      <c r="OM112" s="57">
        <v>770.36841419999985</v>
      </c>
      <c r="ON112" s="57">
        <v>156.52816199999998</v>
      </c>
      <c r="OO112" s="57">
        <v>1085.4088979999997</v>
      </c>
      <c r="OP112" s="57">
        <v>42.255254999999991</v>
      </c>
      <c r="OQ112" s="57">
        <v>36.008825999999992</v>
      </c>
      <c r="OR112" s="57"/>
      <c r="OS112" s="57"/>
      <c r="OT112" s="57"/>
      <c r="OU112" s="57"/>
      <c r="OV112" s="57"/>
      <c r="OW112" s="57"/>
      <c r="OX112" s="57"/>
      <c r="OY112" s="57"/>
      <c r="OZ112" s="57"/>
      <c r="PA112" s="57"/>
      <c r="PB112" s="57"/>
      <c r="PC112" s="57"/>
      <c r="PD112" s="57"/>
      <c r="PE112" s="57"/>
      <c r="PF112" s="57"/>
      <c r="PG112" s="57"/>
      <c r="PH112" s="57"/>
      <c r="PI112" s="57"/>
      <c r="PJ112" s="57"/>
      <c r="PK112" s="57"/>
      <c r="PL112" s="57"/>
      <c r="PM112" s="57"/>
      <c r="PN112" s="57"/>
      <c r="PO112" s="57"/>
    </row>
    <row r="113" spans="1:431">
      <c r="A113" s="53" t="s">
        <v>108</v>
      </c>
      <c r="B113" s="56">
        <f t="shared" si="131"/>
        <v>0</v>
      </c>
      <c r="C113" s="56">
        <f t="shared" si="132"/>
        <v>0</v>
      </c>
      <c r="D113" s="56">
        <f t="shared" si="133"/>
        <v>0</v>
      </c>
      <c r="E113" s="56">
        <f t="shared" si="134"/>
        <v>0</v>
      </c>
      <c r="F113" s="56">
        <f t="shared" si="135"/>
        <v>0</v>
      </c>
      <c r="G113" s="56">
        <f t="shared" si="136"/>
        <v>0</v>
      </c>
      <c r="H113" s="56">
        <f t="shared" si="137"/>
        <v>0</v>
      </c>
      <c r="I113" s="56">
        <f t="shared" si="138"/>
        <v>0</v>
      </c>
      <c r="J113" s="56">
        <f t="shared" si="139"/>
        <v>0</v>
      </c>
      <c r="K113" s="56">
        <f t="shared" si="140"/>
        <v>0</v>
      </c>
      <c r="L113" s="56">
        <f t="shared" si="141"/>
        <v>0</v>
      </c>
      <c r="M113" s="56">
        <f t="shared" si="142"/>
        <v>0</v>
      </c>
      <c r="N113" s="56">
        <f t="shared" si="143"/>
        <v>0</v>
      </c>
      <c r="O113" s="56">
        <f t="shared" si="144"/>
        <v>0</v>
      </c>
      <c r="P113" s="56">
        <f t="shared" si="145"/>
        <v>0</v>
      </c>
      <c r="Q113" s="56">
        <f t="shared" si="146"/>
        <v>0</v>
      </c>
      <c r="R113" s="56">
        <f t="shared" si="147"/>
        <v>0</v>
      </c>
      <c r="S113" s="56">
        <f t="shared" si="148"/>
        <v>0</v>
      </c>
      <c r="T113" s="56">
        <f t="shared" si="149"/>
        <v>0</v>
      </c>
      <c r="U113" s="56">
        <f t="shared" si="150"/>
        <v>0</v>
      </c>
      <c r="V113" s="56">
        <f t="shared" si="151"/>
        <v>0</v>
      </c>
      <c r="W113" s="56">
        <f t="shared" si="152"/>
        <v>0</v>
      </c>
      <c r="X113" s="56">
        <f t="shared" si="153"/>
        <v>0</v>
      </c>
      <c r="Y113" s="56">
        <f t="shared" si="154"/>
        <v>0</v>
      </c>
      <c r="Z113" s="56">
        <f t="shared" si="155"/>
        <v>0</v>
      </c>
      <c r="AA113" s="56">
        <f t="shared" si="156"/>
        <v>8.8184880000000002E-4</v>
      </c>
      <c r="AB113" s="56">
        <f t="shared" si="157"/>
        <v>0</v>
      </c>
      <c r="AC113" s="56">
        <f t="shared" si="158"/>
        <v>0</v>
      </c>
      <c r="AD113" s="56">
        <f t="shared" si="159"/>
        <v>0</v>
      </c>
      <c r="AE113" s="56">
        <f t="shared" si="160"/>
        <v>0</v>
      </c>
      <c r="AF113" s="56">
        <f t="shared" si="161"/>
        <v>0</v>
      </c>
      <c r="AG113" s="56"/>
      <c r="AH113" s="53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/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/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  <c r="KN113" s="57"/>
      <c r="KO113" s="57"/>
      <c r="KP113" s="57"/>
      <c r="KQ113" s="57"/>
      <c r="KR113" s="57"/>
      <c r="KS113" s="57"/>
      <c r="KT113" s="57"/>
      <c r="KU113" s="57"/>
      <c r="KV113" s="57"/>
      <c r="KW113" s="57"/>
      <c r="KX113" s="57"/>
      <c r="KY113" s="57"/>
      <c r="KZ113" s="57"/>
      <c r="LA113" s="57"/>
      <c r="LB113" s="57"/>
      <c r="LC113" s="57"/>
      <c r="LD113" s="57"/>
      <c r="LE113" s="57"/>
      <c r="LF113" s="57"/>
      <c r="LG113" s="57"/>
      <c r="LH113" s="57"/>
      <c r="LI113" s="57"/>
      <c r="LJ113" s="57"/>
      <c r="LK113" s="57"/>
      <c r="LL113" s="57"/>
      <c r="LM113" s="57"/>
      <c r="LN113" s="57"/>
      <c r="LO113" s="57"/>
      <c r="LP113" s="57"/>
      <c r="LQ113" s="57"/>
      <c r="LR113" s="57"/>
      <c r="LS113" s="57"/>
      <c r="LT113" s="57"/>
      <c r="LU113" s="57"/>
      <c r="LV113" s="57"/>
      <c r="LW113" s="57"/>
      <c r="LX113" s="57"/>
      <c r="LY113" s="57"/>
      <c r="LZ113" s="57"/>
      <c r="MA113" s="57"/>
      <c r="MB113" s="57"/>
      <c r="MC113" s="57"/>
      <c r="MD113" s="57"/>
      <c r="ME113" s="57"/>
      <c r="MF113" s="57"/>
      <c r="MG113" s="57">
        <v>0.88184879999999999</v>
      </c>
      <c r="MH113" s="57"/>
      <c r="MI113" s="57"/>
      <c r="MJ113" s="57"/>
      <c r="MK113" s="57"/>
      <c r="ML113" s="57"/>
      <c r="MM113" s="57"/>
      <c r="MN113" s="57"/>
      <c r="MO113" s="57"/>
      <c r="MP113" s="57"/>
      <c r="MQ113" s="57"/>
      <c r="MR113" s="57"/>
      <c r="MS113" s="57"/>
      <c r="MT113" s="57"/>
      <c r="MU113" s="57"/>
      <c r="MV113" s="57"/>
      <c r="MW113" s="57"/>
      <c r="MX113" s="57"/>
      <c r="MY113" s="57"/>
      <c r="MZ113" s="57"/>
      <c r="NA113" s="57"/>
      <c r="NB113" s="57"/>
      <c r="NC113" s="57"/>
      <c r="ND113" s="57"/>
      <c r="NE113" s="57"/>
      <c r="NF113" s="57"/>
      <c r="NG113" s="57"/>
      <c r="NH113" s="57"/>
      <c r="NI113" s="57"/>
      <c r="NJ113" s="57"/>
      <c r="NK113" s="57"/>
      <c r="NL113" s="57"/>
      <c r="NM113" s="57"/>
      <c r="NN113" s="55"/>
      <c r="NO113" s="57"/>
      <c r="NP113" s="57"/>
      <c r="NQ113" s="57"/>
      <c r="NR113" s="57"/>
      <c r="NS113" s="57"/>
      <c r="NT113" s="57"/>
      <c r="NU113" s="57"/>
      <c r="NV113" s="57"/>
      <c r="NW113" s="55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7"/>
      <c r="OT113" s="57"/>
      <c r="OU113" s="57"/>
      <c r="OV113" s="57"/>
      <c r="OW113" s="57"/>
      <c r="OX113" s="57"/>
      <c r="OY113" s="57"/>
      <c r="OZ113" s="57"/>
      <c r="PA113" s="57"/>
      <c r="PB113" s="57"/>
      <c r="PC113" s="57"/>
      <c r="PD113" s="57"/>
      <c r="PE113" s="57"/>
      <c r="PF113" s="57"/>
      <c r="PG113" s="57"/>
      <c r="PH113" s="57"/>
      <c r="PI113" s="57"/>
      <c r="PJ113" s="57"/>
      <c r="PK113" s="57"/>
      <c r="PL113" s="57"/>
      <c r="PM113" s="57"/>
      <c r="PN113" s="57"/>
      <c r="PO113" s="57"/>
    </row>
    <row r="114" spans="1:431">
      <c r="A114" s="53" t="s">
        <v>109</v>
      </c>
      <c r="B114" s="56">
        <f t="shared" si="131"/>
        <v>0</v>
      </c>
      <c r="C114" s="56">
        <f t="shared" si="132"/>
        <v>0</v>
      </c>
      <c r="D114" s="56">
        <f t="shared" si="133"/>
        <v>0</v>
      </c>
      <c r="E114" s="56">
        <f t="shared" si="134"/>
        <v>0</v>
      </c>
      <c r="F114" s="56">
        <f t="shared" si="135"/>
        <v>0</v>
      </c>
      <c r="G114" s="56">
        <f t="shared" si="136"/>
        <v>0</v>
      </c>
      <c r="H114" s="56">
        <f t="shared" si="137"/>
        <v>0</v>
      </c>
      <c r="I114" s="56">
        <f t="shared" si="138"/>
        <v>0</v>
      </c>
      <c r="J114" s="56">
        <f t="shared" si="139"/>
        <v>0</v>
      </c>
      <c r="K114" s="56">
        <f t="shared" si="140"/>
        <v>0</v>
      </c>
      <c r="L114" s="56">
        <f t="shared" si="141"/>
        <v>0</v>
      </c>
      <c r="M114" s="56">
        <f t="shared" si="142"/>
        <v>0</v>
      </c>
      <c r="N114" s="56">
        <f t="shared" si="143"/>
        <v>0</v>
      </c>
      <c r="O114" s="56">
        <f t="shared" si="144"/>
        <v>0</v>
      </c>
      <c r="P114" s="56">
        <f t="shared" si="145"/>
        <v>0</v>
      </c>
      <c r="Q114" s="56">
        <f t="shared" si="146"/>
        <v>0</v>
      </c>
      <c r="R114" s="56">
        <f t="shared" si="147"/>
        <v>0</v>
      </c>
      <c r="S114" s="56">
        <f t="shared" si="148"/>
        <v>0</v>
      </c>
      <c r="T114" s="56">
        <f t="shared" si="149"/>
        <v>0</v>
      </c>
      <c r="U114" s="56">
        <f t="shared" si="150"/>
        <v>0</v>
      </c>
      <c r="V114" s="56">
        <f t="shared" si="151"/>
        <v>0</v>
      </c>
      <c r="W114" s="56">
        <f t="shared" si="152"/>
        <v>0</v>
      </c>
      <c r="X114" s="56">
        <f t="shared" si="153"/>
        <v>0</v>
      </c>
      <c r="Y114" s="56">
        <f t="shared" si="154"/>
        <v>0</v>
      </c>
      <c r="Z114" s="56">
        <f t="shared" si="155"/>
        <v>0</v>
      </c>
      <c r="AA114" s="56">
        <f t="shared" si="156"/>
        <v>0</v>
      </c>
      <c r="AB114" s="56">
        <f t="shared" si="157"/>
        <v>0</v>
      </c>
      <c r="AC114" s="56">
        <f t="shared" si="158"/>
        <v>0</v>
      </c>
      <c r="AD114" s="56">
        <f t="shared" si="159"/>
        <v>0</v>
      </c>
      <c r="AE114" s="56">
        <f t="shared" si="160"/>
        <v>0</v>
      </c>
      <c r="AF114" s="56">
        <f t="shared" si="161"/>
        <v>2.8770317099999995E-2</v>
      </c>
      <c r="AG114" s="56"/>
      <c r="AH114" s="53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  <c r="KV114" s="57"/>
      <c r="KW114" s="57"/>
      <c r="KX114" s="57"/>
      <c r="KY114" s="57"/>
      <c r="KZ114" s="57"/>
      <c r="LA114" s="57"/>
      <c r="LB114" s="57"/>
      <c r="LC114" s="57"/>
      <c r="LD114" s="57"/>
      <c r="LE114" s="57"/>
      <c r="LF114" s="57"/>
      <c r="LG114" s="57"/>
      <c r="LH114" s="57"/>
      <c r="LI114" s="57"/>
      <c r="LJ114" s="57"/>
      <c r="LK114" s="57"/>
      <c r="LL114" s="57"/>
      <c r="LM114" s="57"/>
      <c r="LN114" s="57"/>
      <c r="LO114" s="57"/>
      <c r="LP114" s="57"/>
      <c r="LQ114" s="57"/>
      <c r="LR114" s="57"/>
      <c r="LS114" s="57"/>
      <c r="LT114" s="57"/>
      <c r="LU114" s="57"/>
      <c r="LV114" s="57"/>
      <c r="LW114" s="57"/>
      <c r="LX114" s="57"/>
      <c r="LY114" s="57"/>
      <c r="LZ114" s="57"/>
      <c r="MA114" s="57"/>
      <c r="MB114" s="57"/>
      <c r="MC114" s="57"/>
      <c r="MD114" s="57"/>
      <c r="ME114" s="57"/>
      <c r="MF114" s="57"/>
      <c r="MG114" s="57"/>
      <c r="MH114" s="57"/>
      <c r="MI114" s="57"/>
      <c r="MJ114" s="57"/>
      <c r="MK114" s="57"/>
      <c r="ML114" s="57"/>
      <c r="MM114" s="57"/>
      <c r="MN114" s="57"/>
      <c r="MO114" s="57"/>
      <c r="MP114" s="57"/>
      <c r="MQ114" s="57"/>
      <c r="MR114" s="57"/>
      <c r="MS114" s="57"/>
      <c r="MT114" s="57"/>
      <c r="MU114" s="57"/>
      <c r="MV114" s="57"/>
      <c r="MW114" s="57"/>
      <c r="MX114" s="57"/>
      <c r="MY114" s="57"/>
      <c r="MZ114" s="57"/>
      <c r="NA114" s="57"/>
      <c r="NB114" s="57"/>
      <c r="NC114" s="57"/>
      <c r="ND114" s="57"/>
      <c r="NE114" s="57"/>
      <c r="NF114" s="57"/>
      <c r="NG114" s="57"/>
      <c r="NH114" s="57"/>
      <c r="NI114" s="57"/>
      <c r="NJ114" s="57"/>
      <c r="NK114" s="57"/>
      <c r="NL114" s="57"/>
      <c r="NM114" s="57"/>
      <c r="NN114" s="55"/>
      <c r="NO114" s="57"/>
      <c r="NP114" s="57"/>
      <c r="NQ114" s="57"/>
      <c r="NR114" s="57"/>
      <c r="NS114" s="57"/>
      <c r="NT114" s="57"/>
      <c r="NU114" s="57"/>
      <c r="NV114" s="57"/>
      <c r="NW114" s="55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/>
      <c r="OJ114" s="57"/>
      <c r="OK114" s="57">
        <v>10.802647799999999</v>
      </c>
      <c r="OL114" s="57">
        <v>7.165021499999999</v>
      </c>
      <c r="OM114" s="57"/>
      <c r="ON114" s="57"/>
      <c r="OO114" s="57">
        <v>10.802647799999999</v>
      </c>
      <c r="OP114" s="57"/>
      <c r="OQ114" s="57"/>
      <c r="OR114" s="57"/>
      <c r="OS114" s="57"/>
      <c r="OT114" s="57"/>
      <c r="OU114" s="57"/>
      <c r="OV114" s="57"/>
      <c r="OW114" s="57"/>
      <c r="OX114" s="57"/>
      <c r="OY114" s="57"/>
      <c r="OZ114" s="57"/>
      <c r="PA114" s="57"/>
      <c r="PB114" s="57"/>
      <c r="PC114" s="57"/>
      <c r="PD114" s="57"/>
      <c r="PE114" s="57"/>
      <c r="PF114" s="57"/>
      <c r="PG114" s="57"/>
      <c r="PH114" s="57"/>
      <c r="PI114" s="57"/>
      <c r="PJ114" s="57"/>
      <c r="PK114" s="57"/>
      <c r="PL114" s="57"/>
      <c r="PM114" s="57"/>
      <c r="PN114" s="57"/>
      <c r="PO114" s="57"/>
    </row>
    <row r="115" spans="1:431">
      <c r="A115" s="53" t="s">
        <v>110</v>
      </c>
      <c r="B115" s="56">
        <f t="shared" si="131"/>
        <v>0.17299999999999999</v>
      </c>
      <c r="C115" s="56">
        <f t="shared" si="132"/>
        <v>0</v>
      </c>
      <c r="D115" s="56">
        <f t="shared" si="133"/>
        <v>0</v>
      </c>
      <c r="E115" s="56">
        <f t="shared" si="134"/>
        <v>0</v>
      </c>
      <c r="F115" s="56">
        <f t="shared" si="135"/>
        <v>0</v>
      </c>
      <c r="G115" s="56">
        <f t="shared" si="136"/>
        <v>0</v>
      </c>
      <c r="H115" s="56">
        <f t="shared" si="137"/>
        <v>0.32200000000000001</v>
      </c>
      <c r="I115" s="56">
        <f t="shared" si="138"/>
        <v>0</v>
      </c>
      <c r="J115" s="56">
        <f t="shared" si="139"/>
        <v>2.617</v>
      </c>
      <c r="K115" s="56">
        <f t="shared" si="140"/>
        <v>1.2470000000000001</v>
      </c>
      <c r="L115" s="56">
        <f t="shared" si="141"/>
        <v>2.5569999999999999</v>
      </c>
      <c r="M115" s="56">
        <f t="shared" si="142"/>
        <v>1.577</v>
      </c>
      <c r="N115" s="56">
        <f t="shared" si="143"/>
        <v>0</v>
      </c>
      <c r="O115" s="56">
        <f t="shared" si="144"/>
        <v>0</v>
      </c>
      <c r="P115" s="56">
        <f t="shared" si="145"/>
        <v>0.4</v>
      </c>
      <c r="Q115" s="56">
        <f t="shared" si="146"/>
        <v>0</v>
      </c>
      <c r="R115" s="56">
        <f t="shared" si="147"/>
        <v>0</v>
      </c>
      <c r="S115" s="56">
        <f t="shared" si="148"/>
        <v>1.018</v>
      </c>
      <c r="T115" s="56">
        <f t="shared" si="149"/>
        <v>0</v>
      </c>
      <c r="U115" s="56">
        <f t="shared" si="150"/>
        <v>0</v>
      </c>
      <c r="V115" s="56">
        <f t="shared" si="151"/>
        <v>0</v>
      </c>
      <c r="W115" s="56">
        <f t="shared" si="152"/>
        <v>0</v>
      </c>
      <c r="X115" s="56">
        <f t="shared" si="153"/>
        <v>0</v>
      </c>
      <c r="Y115" s="56">
        <f t="shared" si="154"/>
        <v>0</v>
      </c>
      <c r="Z115" s="56">
        <f t="shared" si="155"/>
        <v>0</v>
      </c>
      <c r="AA115" s="56">
        <f t="shared" si="156"/>
        <v>2.8148613695999996</v>
      </c>
      <c r="AB115" s="56">
        <f t="shared" si="157"/>
        <v>3.3240555642</v>
      </c>
      <c r="AC115" s="56">
        <f t="shared" si="158"/>
        <v>1.4931169931999997</v>
      </c>
      <c r="AD115" s="56">
        <f t="shared" si="159"/>
        <v>1.2934517273999999</v>
      </c>
      <c r="AE115" s="56">
        <f t="shared" si="160"/>
        <v>1.1831103962999998</v>
      </c>
      <c r="AF115" s="56">
        <f t="shared" si="161"/>
        <v>1.7219935004999998</v>
      </c>
      <c r="AG115" s="56"/>
      <c r="AH115" s="53"/>
      <c r="AI115" s="57"/>
      <c r="AJ115" s="57"/>
      <c r="AK115" s="57">
        <v>173</v>
      </c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>
        <v>322</v>
      </c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>
        <v>1134</v>
      </c>
      <c r="EE115" s="57">
        <v>1483</v>
      </c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>
        <v>1247</v>
      </c>
      <c r="ET115" s="57"/>
      <c r="EU115" s="57"/>
      <c r="EV115" s="57"/>
      <c r="EW115" s="57"/>
      <c r="EX115" s="57"/>
      <c r="EY115" s="57">
        <v>596</v>
      </c>
      <c r="EZ115" s="57">
        <v>1234</v>
      </c>
      <c r="FA115" s="57">
        <v>727</v>
      </c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>
        <v>745</v>
      </c>
      <c r="FM115" s="57"/>
      <c r="FN115" s="57"/>
      <c r="FO115" s="57"/>
      <c r="FP115" s="57"/>
      <c r="FQ115" s="57"/>
      <c r="FR115" s="57">
        <v>832</v>
      </c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>
        <v>400</v>
      </c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  <c r="HX115" s="57"/>
      <c r="HY115" s="57"/>
      <c r="HZ115" s="57"/>
      <c r="IA115" s="57"/>
      <c r="IB115" s="57"/>
      <c r="IC115" s="57"/>
      <c r="ID115" s="57"/>
      <c r="IE115" s="57"/>
      <c r="IF115" s="57"/>
      <c r="IG115" s="57"/>
      <c r="IH115" s="57"/>
      <c r="II115" s="57"/>
      <c r="IJ115" s="57"/>
      <c r="IK115" s="57"/>
      <c r="IL115" s="57"/>
      <c r="IM115" s="57"/>
      <c r="IN115" s="57"/>
      <c r="IO115" s="57"/>
      <c r="IP115" s="57">
        <v>1018</v>
      </c>
      <c r="IQ115" s="57"/>
      <c r="IR115" s="57"/>
      <c r="IS115" s="57"/>
      <c r="IT115" s="57"/>
      <c r="IU115" s="57"/>
      <c r="IV115" s="57"/>
      <c r="IW115" s="57"/>
      <c r="IX115" s="57"/>
      <c r="IY115" s="57"/>
      <c r="IZ115" s="57"/>
      <c r="JA115" s="57"/>
      <c r="JB115" s="57"/>
      <c r="JC115" s="57"/>
      <c r="JD115" s="57"/>
      <c r="JE115" s="57"/>
      <c r="JF115" s="57"/>
      <c r="JG115" s="57"/>
      <c r="JH115" s="57"/>
      <c r="JI115" s="57"/>
      <c r="JJ115" s="57"/>
      <c r="JK115" s="57"/>
      <c r="JL115" s="57"/>
      <c r="JM115" s="57"/>
      <c r="JN115" s="57"/>
      <c r="JO115" s="57"/>
      <c r="JP115" s="57"/>
      <c r="JQ115" s="57"/>
      <c r="JR115" s="57"/>
      <c r="JS115" s="57"/>
      <c r="JT115" s="57"/>
      <c r="JU115" s="57"/>
      <c r="JV115" s="57"/>
      <c r="JW115" s="57"/>
      <c r="JX115" s="57"/>
      <c r="JY115" s="57"/>
      <c r="JZ115" s="57"/>
      <c r="KA115" s="57"/>
      <c r="KB115" s="57"/>
      <c r="KC115" s="57"/>
      <c r="KD115" s="57"/>
      <c r="KE115" s="57"/>
      <c r="KF115" s="57"/>
      <c r="KG115" s="57"/>
      <c r="KH115" s="57"/>
      <c r="KI115" s="57"/>
      <c r="KJ115" s="57"/>
      <c r="KK115" s="57"/>
      <c r="KL115" s="57"/>
      <c r="KM115" s="57"/>
      <c r="KN115" s="57"/>
      <c r="KO115" s="57"/>
      <c r="KP115" s="57"/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/>
      <c r="LC115" s="57"/>
      <c r="LD115" s="57"/>
      <c r="LE115" s="57"/>
      <c r="LF115" s="57"/>
      <c r="LG115" s="57"/>
      <c r="LH115" s="57"/>
      <c r="LI115" s="57"/>
      <c r="LJ115" s="57"/>
      <c r="LK115" s="57"/>
      <c r="LL115" s="57"/>
      <c r="LM115" s="57"/>
      <c r="LN115" s="57"/>
      <c r="LO115" s="57"/>
      <c r="LP115" s="57"/>
      <c r="LQ115" s="57"/>
      <c r="LR115" s="57"/>
      <c r="LS115" s="57"/>
      <c r="LT115" s="57"/>
      <c r="LU115" s="57"/>
      <c r="LV115" s="57"/>
      <c r="LW115" s="57"/>
      <c r="LX115" s="57"/>
      <c r="LY115" s="57">
        <v>1025.1492299999998</v>
      </c>
      <c r="LZ115" s="57"/>
      <c r="MA115" s="57">
        <v>899.96344409999995</v>
      </c>
      <c r="MB115" s="57">
        <v>889.74869549999994</v>
      </c>
      <c r="MC115" s="57"/>
      <c r="MD115" s="57"/>
      <c r="ME115" s="57"/>
      <c r="MF115" s="57"/>
      <c r="MG115" s="57"/>
      <c r="MH115" s="57"/>
      <c r="MI115" s="57">
        <v>1089.6344234999999</v>
      </c>
      <c r="MJ115" s="57"/>
      <c r="MK115" s="57"/>
      <c r="ML115" s="57"/>
      <c r="MM115" s="57"/>
      <c r="MN115" s="57">
        <v>758.16950579999991</v>
      </c>
      <c r="MO115" s="57"/>
      <c r="MP115" s="57"/>
      <c r="MQ115" s="57">
        <v>765.15080879999994</v>
      </c>
      <c r="MR115" s="57">
        <v>711.10082609999995</v>
      </c>
      <c r="MS115" s="57"/>
      <c r="MT115" s="57"/>
      <c r="MU115" s="57">
        <v>727.08433560000003</v>
      </c>
      <c r="MV115" s="57"/>
      <c r="MW115" s="57"/>
      <c r="MX115" s="57">
        <v>766.03265759999988</v>
      </c>
      <c r="MY115" s="57"/>
      <c r="MZ115" s="57"/>
      <c r="NA115" s="57"/>
      <c r="NB115" s="57"/>
      <c r="NC115" s="57"/>
      <c r="ND115" s="57"/>
      <c r="NE115" s="57"/>
      <c r="NF115" s="57"/>
      <c r="NG115" s="57"/>
      <c r="NH115" s="58">
        <v>1293.4517274</v>
      </c>
      <c r="NI115" s="57"/>
      <c r="NJ115" s="57"/>
      <c r="NK115" s="57"/>
      <c r="NL115" s="57"/>
      <c r="NM115" s="57"/>
      <c r="NN115" s="55"/>
      <c r="NO115" s="57"/>
      <c r="NP115" s="57"/>
      <c r="NQ115" s="57"/>
      <c r="NR115" s="57"/>
      <c r="NS115" s="57"/>
      <c r="NT115" s="58">
        <v>1183.1103962999998</v>
      </c>
      <c r="NU115" s="57"/>
      <c r="NV115" s="57"/>
      <c r="NW115" s="55"/>
      <c r="NX115" s="57"/>
      <c r="NY115" s="57"/>
      <c r="NZ115" s="57"/>
      <c r="OA115" s="57"/>
      <c r="OB115" s="57"/>
      <c r="OC115" s="57"/>
      <c r="OD115" s="57"/>
      <c r="OE115" s="57"/>
      <c r="OF115" s="57"/>
      <c r="OG115" s="57"/>
      <c r="OH115" s="57"/>
      <c r="OI115" s="57"/>
      <c r="OJ115" s="57"/>
      <c r="OK115" s="57"/>
      <c r="OL115" s="57"/>
      <c r="OM115" s="57"/>
      <c r="ON115" s="57"/>
      <c r="OO115" s="57"/>
      <c r="OP115" s="57">
        <v>1721.9935004999998</v>
      </c>
      <c r="OQ115" s="57"/>
      <c r="OR115" s="57"/>
      <c r="OS115" s="57"/>
      <c r="OT115" s="57"/>
      <c r="OU115" s="57"/>
      <c r="OV115" s="57"/>
      <c r="OW115" s="57"/>
      <c r="OX115" s="57"/>
      <c r="OY115" s="57"/>
      <c r="OZ115" s="57"/>
      <c r="PA115" s="57"/>
      <c r="PB115" s="57"/>
      <c r="PC115" s="57"/>
      <c r="PD115" s="57"/>
      <c r="PE115" s="57"/>
      <c r="PF115" s="57"/>
      <c r="PG115" s="57"/>
      <c r="PH115" s="57"/>
      <c r="PI115" s="57"/>
      <c r="PJ115" s="57"/>
      <c r="PK115" s="57"/>
      <c r="PL115" s="57"/>
      <c r="PM115" s="57"/>
      <c r="PN115" s="57"/>
      <c r="PO115" s="57"/>
    </row>
    <row r="116" spans="1:431">
      <c r="A116" s="53" t="s">
        <v>111</v>
      </c>
      <c r="B116" s="56">
        <f t="shared" si="131"/>
        <v>0</v>
      </c>
      <c r="C116" s="56">
        <f t="shared" si="132"/>
        <v>0</v>
      </c>
      <c r="D116" s="56">
        <f t="shared" si="133"/>
        <v>0</v>
      </c>
      <c r="E116" s="56">
        <f t="shared" si="134"/>
        <v>0</v>
      </c>
      <c r="F116" s="56">
        <f t="shared" si="135"/>
        <v>0</v>
      </c>
      <c r="G116" s="56">
        <f t="shared" si="136"/>
        <v>0</v>
      </c>
      <c r="H116" s="56">
        <f t="shared" si="137"/>
        <v>0</v>
      </c>
      <c r="I116" s="56">
        <f t="shared" si="138"/>
        <v>0</v>
      </c>
      <c r="J116" s="56">
        <f t="shared" si="139"/>
        <v>0</v>
      </c>
      <c r="K116" s="56">
        <f t="shared" si="140"/>
        <v>0</v>
      </c>
      <c r="L116" s="56">
        <f t="shared" si="141"/>
        <v>0</v>
      </c>
      <c r="M116" s="56">
        <f t="shared" si="142"/>
        <v>0</v>
      </c>
      <c r="N116" s="56">
        <f t="shared" si="143"/>
        <v>0</v>
      </c>
      <c r="O116" s="56">
        <f t="shared" si="144"/>
        <v>0</v>
      </c>
      <c r="P116" s="56">
        <f t="shared" si="145"/>
        <v>0</v>
      </c>
      <c r="Q116" s="56">
        <f t="shared" si="146"/>
        <v>0</v>
      </c>
      <c r="R116" s="56">
        <f t="shared" si="147"/>
        <v>0</v>
      </c>
      <c r="S116" s="56">
        <f t="shared" si="148"/>
        <v>0</v>
      </c>
      <c r="T116" s="56">
        <f t="shared" si="149"/>
        <v>0</v>
      </c>
      <c r="U116" s="56">
        <f t="shared" si="150"/>
        <v>0</v>
      </c>
      <c r="V116" s="56">
        <f t="shared" si="151"/>
        <v>0</v>
      </c>
      <c r="W116" s="56">
        <f t="shared" si="152"/>
        <v>0</v>
      </c>
      <c r="X116" s="56">
        <f t="shared" si="153"/>
        <v>0</v>
      </c>
      <c r="Y116" s="56">
        <f t="shared" si="154"/>
        <v>0</v>
      </c>
      <c r="Z116" s="56">
        <f t="shared" si="155"/>
        <v>0</v>
      </c>
      <c r="AA116" s="56">
        <f t="shared" si="156"/>
        <v>0</v>
      </c>
      <c r="AB116" s="56">
        <f t="shared" si="157"/>
        <v>0</v>
      </c>
      <c r="AC116" s="56">
        <f t="shared" si="158"/>
        <v>0</v>
      </c>
      <c r="AD116" s="56">
        <f t="shared" si="159"/>
        <v>0</v>
      </c>
      <c r="AE116" s="56">
        <f t="shared" si="160"/>
        <v>0</v>
      </c>
      <c r="AF116" s="56">
        <f t="shared" si="161"/>
        <v>0</v>
      </c>
      <c r="AG116" s="56"/>
      <c r="AH116" s="53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  <c r="HX116" s="57"/>
      <c r="HY116" s="57"/>
      <c r="HZ116" s="57"/>
      <c r="IA116" s="57"/>
      <c r="IB116" s="57"/>
      <c r="IC116" s="57"/>
      <c r="ID116" s="57"/>
      <c r="IE116" s="57"/>
      <c r="IF116" s="57"/>
      <c r="IG116" s="57"/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/>
      <c r="JP116" s="57"/>
      <c r="JQ116" s="57"/>
      <c r="JR116" s="57"/>
      <c r="JS116" s="57"/>
      <c r="JT116" s="57"/>
      <c r="JU116" s="57"/>
      <c r="JV116" s="57"/>
      <c r="JW116" s="57"/>
      <c r="JX116" s="57"/>
      <c r="JY116" s="57"/>
      <c r="JZ116" s="57"/>
      <c r="KA116" s="57"/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/>
      <c r="KM116" s="57"/>
      <c r="KN116" s="57"/>
      <c r="KO116" s="57"/>
      <c r="KP116" s="57"/>
      <c r="KQ116" s="57"/>
      <c r="KR116" s="57"/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7"/>
      <c r="LS116" s="57"/>
      <c r="LT116" s="57"/>
      <c r="LU116" s="57"/>
      <c r="LV116" s="57"/>
      <c r="LW116" s="57"/>
      <c r="LX116" s="57"/>
      <c r="LY116" s="57"/>
      <c r="LZ116" s="57"/>
      <c r="MA116" s="57"/>
      <c r="MB116" s="57"/>
      <c r="MC116" s="57"/>
      <c r="MD116" s="57"/>
      <c r="ME116" s="57"/>
      <c r="MF116" s="57"/>
      <c r="MG116" s="57"/>
      <c r="MH116" s="57"/>
      <c r="MI116" s="57"/>
      <c r="MJ116" s="57"/>
      <c r="MK116" s="57"/>
      <c r="ML116" s="57"/>
      <c r="MM116" s="57"/>
      <c r="MN116" s="57"/>
      <c r="MO116" s="57"/>
      <c r="MP116" s="57"/>
      <c r="MQ116" s="57"/>
      <c r="MR116" s="57"/>
      <c r="MS116" s="57"/>
      <c r="MT116" s="57"/>
      <c r="MU116" s="57"/>
      <c r="MV116" s="57"/>
      <c r="MW116" s="57"/>
      <c r="MX116" s="57"/>
      <c r="MY116" s="57"/>
      <c r="MZ116" s="57"/>
      <c r="NA116" s="57"/>
      <c r="NB116" s="57"/>
      <c r="NC116" s="57"/>
      <c r="ND116" s="57"/>
      <c r="NE116" s="57"/>
      <c r="NF116" s="57"/>
      <c r="NG116" s="57"/>
      <c r="NH116" s="57"/>
      <c r="NI116" s="57"/>
      <c r="NJ116" s="57"/>
      <c r="NK116" s="57"/>
      <c r="NL116" s="57"/>
      <c r="NM116" s="57"/>
      <c r="NN116" s="55"/>
      <c r="NO116" s="57"/>
      <c r="NP116" s="57"/>
      <c r="NQ116" s="57"/>
      <c r="NR116" s="57"/>
      <c r="NS116" s="57"/>
      <c r="NT116" s="57"/>
      <c r="NU116" s="57"/>
      <c r="NV116" s="57"/>
      <c r="NW116" s="55"/>
      <c r="NX116" s="57"/>
      <c r="NY116" s="57"/>
      <c r="NZ116" s="57"/>
      <c r="OA116" s="57"/>
      <c r="OB116" s="57"/>
      <c r="OC116" s="57"/>
      <c r="OD116" s="57"/>
      <c r="OE116" s="57"/>
      <c r="OF116" s="57"/>
      <c r="OG116" s="57"/>
      <c r="OH116" s="57"/>
      <c r="OI116" s="57"/>
      <c r="OJ116" s="57"/>
      <c r="OK116" s="57"/>
      <c r="OL116" s="57"/>
      <c r="OM116" s="57"/>
      <c r="ON116" s="57"/>
      <c r="OO116" s="57"/>
      <c r="OP116" s="57"/>
      <c r="OQ116" s="57"/>
      <c r="OR116" s="57"/>
      <c r="OS116" s="57"/>
      <c r="OT116" s="57"/>
      <c r="OU116" s="57"/>
      <c r="OV116" s="57"/>
      <c r="OW116" s="57"/>
      <c r="OX116" s="57"/>
      <c r="OY116" s="57"/>
      <c r="OZ116" s="57"/>
      <c r="PA116" s="57"/>
      <c r="PB116" s="57"/>
      <c r="PC116" s="57"/>
      <c r="PD116" s="57"/>
      <c r="PE116" s="57"/>
      <c r="PF116" s="57"/>
      <c r="PG116" s="57"/>
      <c r="PH116" s="57"/>
      <c r="PI116" s="57"/>
      <c r="PJ116" s="57"/>
      <c r="PK116" s="57"/>
      <c r="PL116" s="57"/>
      <c r="PM116" s="57"/>
      <c r="PN116" s="57"/>
      <c r="PO116" s="57"/>
    </row>
    <row r="117" spans="1:431">
      <c r="A117" s="53" t="s">
        <v>112</v>
      </c>
      <c r="B117" s="56">
        <f t="shared" si="131"/>
        <v>4.4349999999999996</v>
      </c>
      <c r="C117" s="56">
        <f t="shared" si="132"/>
        <v>14.41</v>
      </c>
      <c r="D117" s="56">
        <f t="shared" si="133"/>
        <v>16.512</v>
      </c>
      <c r="E117" s="56">
        <f t="shared" si="134"/>
        <v>22.35</v>
      </c>
      <c r="F117" s="56">
        <f t="shared" si="135"/>
        <v>10.776</v>
      </c>
      <c r="G117" s="56">
        <f t="shared" si="136"/>
        <v>11.278</v>
      </c>
      <c r="H117" s="56">
        <f t="shared" si="137"/>
        <v>6.383</v>
      </c>
      <c r="I117" s="56">
        <f t="shared" si="138"/>
        <v>8.6920000000000002</v>
      </c>
      <c r="J117" s="56">
        <f t="shared" si="139"/>
        <v>6.1079999999999997</v>
      </c>
      <c r="K117" s="56">
        <f t="shared" si="140"/>
        <v>8.67</v>
      </c>
      <c r="L117" s="56">
        <f t="shared" si="141"/>
        <v>7.8860000000000001</v>
      </c>
      <c r="M117" s="56">
        <f t="shared" si="142"/>
        <v>6.05</v>
      </c>
      <c r="N117" s="56">
        <f t="shared" si="143"/>
        <v>8.3369999999999997</v>
      </c>
      <c r="O117" s="56">
        <f t="shared" si="144"/>
        <v>13.132</v>
      </c>
      <c r="P117" s="56">
        <f t="shared" si="145"/>
        <v>7.3659999999999997</v>
      </c>
      <c r="Q117" s="56">
        <f t="shared" si="146"/>
        <v>8.9740000000000002</v>
      </c>
      <c r="R117" s="56">
        <f t="shared" si="147"/>
        <v>14.254</v>
      </c>
      <c r="S117" s="56">
        <f t="shared" si="148"/>
        <v>12.128</v>
      </c>
      <c r="T117" s="56">
        <f t="shared" si="149"/>
        <v>10.324</v>
      </c>
      <c r="U117" s="56">
        <f t="shared" si="150"/>
        <v>10.208</v>
      </c>
      <c r="V117" s="56">
        <f t="shared" si="151"/>
        <v>8.6199999999999992</v>
      </c>
      <c r="W117" s="56">
        <f t="shared" si="152"/>
        <v>11.128</v>
      </c>
      <c r="X117" s="56">
        <f t="shared" si="153"/>
        <v>13.318</v>
      </c>
      <c r="Y117" s="56">
        <f t="shared" si="154"/>
        <v>15.083</v>
      </c>
      <c r="Z117" s="56">
        <f t="shared" si="155"/>
        <v>16.901106496400001</v>
      </c>
      <c r="AA117" s="56">
        <f t="shared" si="156"/>
        <v>21.8198053206</v>
      </c>
      <c r="AB117" s="56">
        <f t="shared" si="157"/>
        <v>20.485568086200001</v>
      </c>
      <c r="AC117" s="56">
        <f t="shared" si="158"/>
        <v>16.255412880000002</v>
      </c>
      <c r="AD117" s="56">
        <f t="shared" si="159"/>
        <v>15.675964730999999</v>
      </c>
      <c r="AE117" s="56">
        <f t="shared" si="160"/>
        <v>8.4734279133000001</v>
      </c>
      <c r="AF117" s="56">
        <f t="shared" si="161"/>
        <v>11.234753711999998</v>
      </c>
      <c r="AG117" s="56"/>
      <c r="AH117" s="53"/>
      <c r="AI117" s="57"/>
      <c r="AJ117" s="57">
        <v>936</v>
      </c>
      <c r="AK117" s="57"/>
      <c r="AL117" s="57"/>
      <c r="AM117" s="57">
        <v>964</v>
      </c>
      <c r="AN117" s="57">
        <v>873</v>
      </c>
      <c r="AO117" s="57">
        <v>155</v>
      </c>
      <c r="AP117" s="57">
        <v>974</v>
      </c>
      <c r="AQ117" s="57">
        <v>404</v>
      </c>
      <c r="AR117" s="57"/>
      <c r="AS117" s="57">
        <v>129</v>
      </c>
      <c r="AT117" s="57"/>
      <c r="AU117" s="57">
        <v>197</v>
      </c>
      <c r="AV117" s="57">
        <v>1150</v>
      </c>
      <c r="AW117" s="57">
        <v>2072</v>
      </c>
      <c r="AX117" s="57">
        <v>1144</v>
      </c>
      <c r="AY117" s="57">
        <v>949</v>
      </c>
      <c r="AZ117" s="57">
        <v>2406</v>
      </c>
      <c r="BA117" s="57">
        <v>2139</v>
      </c>
      <c r="BB117" s="57">
        <v>4188</v>
      </c>
      <c r="BC117" s="57"/>
      <c r="BD117" s="57">
        <v>165</v>
      </c>
      <c r="BE117" s="57"/>
      <c r="BF117" s="57"/>
      <c r="BG117" s="57">
        <v>943</v>
      </c>
      <c r="BH117" s="57">
        <v>911</v>
      </c>
      <c r="BI117" s="57">
        <v>2034</v>
      </c>
      <c r="BJ117" s="57">
        <v>4005</v>
      </c>
      <c r="BK117" s="57">
        <v>4598</v>
      </c>
      <c r="BL117" s="57"/>
      <c r="BM117" s="57">
        <v>1617</v>
      </c>
      <c r="BN117" s="57">
        <v>2020</v>
      </c>
      <c r="BO117" s="57"/>
      <c r="BP117" s="57"/>
      <c r="BQ117" s="57"/>
      <c r="BR117" s="57">
        <v>384</v>
      </c>
      <c r="BS117" s="57">
        <v>2933</v>
      </c>
      <c r="BT117" s="57">
        <v>2259</v>
      </c>
      <c r="BU117" s="57">
        <v>4449</v>
      </c>
      <c r="BV117" s="57">
        <v>3107</v>
      </c>
      <c r="BW117" s="57">
        <v>2173</v>
      </c>
      <c r="BX117" s="57">
        <v>3677</v>
      </c>
      <c r="BY117" s="57"/>
      <c r="BZ117" s="57">
        <v>2615</v>
      </c>
      <c r="CA117" s="57">
        <v>744</v>
      </c>
      <c r="CB117" s="57"/>
      <c r="CC117" s="57">
        <v>393</v>
      </c>
      <c r="CD117" s="57"/>
      <c r="CE117" s="57">
        <v>1208</v>
      </c>
      <c r="CF117" s="57">
        <v>1188</v>
      </c>
      <c r="CG117" s="57">
        <v>2857</v>
      </c>
      <c r="CH117" s="57">
        <v>2169</v>
      </c>
      <c r="CI117" s="57">
        <v>973</v>
      </c>
      <c r="CJ117" s="57"/>
      <c r="CK117" s="57">
        <v>1448</v>
      </c>
      <c r="CL117" s="57"/>
      <c r="CM117" s="57">
        <v>551</v>
      </c>
      <c r="CN117" s="57"/>
      <c r="CO117" s="57"/>
      <c r="CP117" s="57">
        <v>382</v>
      </c>
      <c r="CQ117" s="57"/>
      <c r="CR117" s="57">
        <v>948</v>
      </c>
      <c r="CS117" s="57">
        <v>2749</v>
      </c>
      <c r="CT117" s="57">
        <v>163</v>
      </c>
      <c r="CU117" s="57">
        <v>3028</v>
      </c>
      <c r="CV117" s="57"/>
      <c r="CW117" s="57">
        <v>1466</v>
      </c>
      <c r="CX117" s="57"/>
      <c r="CY117" s="57">
        <v>910</v>
      </c>
      <c r="CZ117" s="57">
        <v>519</v>
      </c>
      <c r="DA117" s="57"/>
      <c r="DB117" s="57">
        <v>1495</v>
      </c>
      <c r="DC117" s="57"/>
      <c r="DD117" s="57">
        <v>1384</v>
      </c>
      <c r="DE117" s="57"/>
      <c r="DF117" s="57">
        <v>1828</v>
      </c>
      <c r="DG117" s="57"/>
      <c r="DH117" s="57"/>
      <c r="DI117" s="57">
        <v>1929</v>
      </c>
      <c r="DJ117" s="57"/>
      <c r="DK117" s="57"/>
      <c r="DL117" s="57">
        <v>695</v>
      </c>
      <c r="DM117" s="57"/>
      <c r="DN117" s="57">
        <v>547</v>
      </c>
      <c r="DO117" s="57"/>
      <c r="DP117" s="57">
        <v>2060</v>
      </c>
      <c r="DQ117" s="57"/>
      <c r="DR117" s="57"/>
      <c r="DS117" s="57"/>
      <c r="DT117" s="57">
        <v>2082</v>
      </c>
      <c r="DU117" s="57"/>
      <c r="DV117" s="57">
        <v>717</v>
      </c>
      <c r="DW117" s="57"/>
      <c r="DX117" s="57">
        <v>661</v>
      </c>
      <c r="DY117" s="57">
        <v>698</v>
      </c>
      <c r="DZ117" s="57">
        <v>2474</v>
      </c>
      <c r="EA117" s="57"/>
      <c r="EB117" s="57"/>
      <c r="EC117" s="57">
        <v>2035</v>
      </c>
      <c r="ED117" s="57"/>
      <c r="EE117" s="57"/>
      <c r="EF117" s="57">
        <v>2122</v>
      </c>
      <c r="EG117" s="57"/>
      <c r="EH117" s="57">
        <v>642</v>
      </c>
      <c r="EI117" s="57"/>
      <c r="EJ117" s="57"/>
      <c r="EK117" s="57">
        <v>1309</v>
      </c>
      <c r="EL117" s="57"/>
      <c r="EM117" s="57"/>
      <c r="EN117" s="57">
        <v>2122</v>
      </c>
      <c r="EO117" s="57"/>
      <c r="EP117" s="57">
        <v>1917</v>
      </c>
      <c r="EQ117" s="57">
        <v>2122</v>
      </c>
      <c r="ER117" s="57"/>
      <c r="ES117" s="57">
        <v>1025</v>
      </c>
      <c r="ET117" s="57"/>
      <c r="EU117" s="57"/>
      <c r="EV117" s="57"/>
      <c r="EW117" s="57">
        <v>1019</v>
      </c>
      <c r="EX117" s="57">
        <v>465</v>
      </c>
      <c r="EY117" s="57">
        <v>2315</v>
      </c>
      <c r="EZ117" s="57"/>
      <c r="FA117" s="57"/>
      <c r="FB117" s="57">
        <v>1790</v>
      </c>
      <c r="FC117" s="57">
        <v>1795</v>
      </c>
      <c r="FD117" s="57">
        <v>1569</v>
      </c>
      <c r="FE117" s="57">
        <v>417</v>
      </c>
      <c r="FF117" s="57"/>
      <c r="FG117" s="57"/>
      <c r="FH117" s="57"/>
      <c r="FI117" s="57"/>
      <c r="FJ117" s="57"/>
      <c r="FK117" s="57">
        <v>873</v>
      </c>
      <c r="FL117" s="57">
        <v>1965</v>
      </c>
      <c r="FM117" s="57"/>
      <c r="FN117" s="57">
        <v>823</v>
      </c>
      <c r="FO117" s="57">
        <v>1056</v>
      </c>
      <c r="FP117" s="57">
        <v>889</v>
      </c>
      <c r="FQ117" s="57">
        <v>379</v>
      </c>
      <c r="FR117" s="57"/>
      <c r="FS117" s="57">
        <v>19</v>
      </c>
      <c r="FT117" s="57">
        <v>42</v>
      </c>
      <c r="FU117" s="57">
        <v>4</v>
      </c>
      <c r="FV117" s="57"/>
      <c r="FW117" s="57"/>
      <c r="FX117" s="57">
        <v>899</v>
      </c>
      <c r="FY117" s="57">
        <v>22</v>
      </c>
      <c r="FZ117" s="57">
        <v>1839</v>
      </c>
      <c r="GA117" s="57">
        <v>1600</v>
      </c>
      <c r="GB117" s="57">
        <v>37</v>
      </c>
      <c r="GC117" s="57">
        <v>1616</v>
      </c>
      <c r="GD117" s="57"/>
      <c r="GE117" s="57">
        <v>936</v>
      </c>
      <c r="GF117" s="57"/>
      <c r="GG117" s="57"/>
      <c r="GH117" s="57">
        <v>1388</v>
      </c>
      <c r="GI117" s="57">
        <v>903</v>
      </c>
      <c r="GJ117" s="57">
        <v>32</v>
      </c>
      <c r="GK117" s="57">
        <v>907</v>
      </c>
      <c r="GL117" s="57">
        <v>207</v>
      </c>
      <c r="GM117" s="57">
        <v>2343</v>
      </c>
      <c r="GN117" s="57">
        <v>942</v>
      </c>
      <c r="GO117" s="57">
        <v>1893</v>
      </c>
      <c r="GP117" s="57">
        <v>250</v>
      </c>
      <c r="GQ117" s="57">
        <v>514</v>
      </c>
      <c r="GR117" s="57">
        <v>2924</v>
      </c>
      <c r="GS117" s="57">
        <v>1063</v>
      </c>
      <c r="GT117" s="57">
        <v>1154</v>
      </c>
      <c r="GU117" s="57">
        <v>168</v>
      </c>
      <c r="GV117" s="57">
        <v>750</v>
      </c>
      <c r="GW117" s="57">
        <v>618</v>
      </c>
      <c r="GX117" s="57">
        <v>1136</v>
      </c>
      <c r="GY117" s="57">
        <v>360</v>
      </c>
      <c r="GZ117" s="57">
        <v>816</v>
      </c>
      <c r="HA117" s="57">
        <v>793</v>
      </c>
      <c r="HB117" s="57">
        <v>1372</v>
      </c>
      <c r="HC117" s="57">
        <v>567</v>
      </c>
      <c r="HD117" s="57">
        <v>424</v>
      </c>
      <c r="HE117" s="57">
        <v>220</v>
      </c>
      <c r="HF117" s="57">
        <v>142</v>
      </c>
      <c r="HG117" s="57">
        <v>238</v>
      </c>
      <c r="HH117" s="57">
        <v>329</v>
      </c>
      <c r="HI117" s="57">
        <v>245</v>
      </c>
      <c r="HJ117" s="57">
        <v>770</v>
      </c>
      <c r="HK117" s="57">
        <v>1057</v>
      </c>
      <c r="HL117" s="57">
        <v>1741</v>
      </c>
      <c r="HM117" s="57">
        <v>431</v>
      </c>
      <c r="HN117" s="57">
        <v>1590</v>
      </c>
      <c r="HO117" s="57">
        <v>1002</v>
      </c>
      <c r="HP117" s="57">
        <v>993</v>
      </c>
      <c r="HQ117" s="57">
        <v>276</v>
      </c>
      <c r="HR117" s="57">
        <v>302</v>
      </c>
      <c r="HS117" s="57">
        <v>956</v>
      </c>
      <c r="HT117" s="57">
        <v>298</v>
      </c>
      <c r="HU117" s="57">
        <v>1710</v>
      </c>
      <c r="HV117" s="57">
        <v>2545</v>
      </c>
      <c r="HW117" s="57">
        <v>1920</v>
      </c>
      <c r="HX117" s="57">
        <v>1470</v>
      </c>
      <c r="HY117" s="57">
        <v>1777</v>
      </c>
      <c r="HZ117" s="57">
        <v>268</v>
      </c>
      <c r="IA117" s="57">
        <v>911</v>
      </c>
      <c r="IB117" s="57">
        <v>5</v>
      </c>
      <c r="IC117" s="57">
        <v>38</v>
      </c>
      <c r="ID117" s="57">
        <v>2356</v>
      </c>
      <c r="IE117" s="57"/>
      <c r="IF117" s="57">
        <v>1295</v>
      </c>
      <c r="IG117" s="57">
        <v>951</v>
      </c>
      <c r="IH117" s="57">
        <v>1094</v>
      </c>
      <c r="II117" s="57">
        <v>1461</v>
      </c>
      <c r="IJ117" s="57">
        <v>1462</v>
      </c>
      <c r="IK117" s="57">
        <v>1688</v>
      </c>
      <c r="IL117" s="57">
        <v>684</v>
      </c>
      <c r="IM117" s="57">
        <v>270</v>
      </c>
      <c r="IN117" s="57">
        <v>1701</v>
      </c>
      <c r="IO117" s="57">
        <v>965</v>
      </c>
      <c r="IP117" s="57">
        <v>557</v>
      </c>
      <c r="IQ117" s="57">
        <v>212</v>
      </c>
      <c r="IR117" s="57">
        <v>805</v>
      </c>
      <c r="IS117" s="57">
        <v>2013</v>
      </c>
      <c r="IT117" s="57">
        <v>910</v>
      </c>
      <c r="IU117" s="57">
        <v>299</v>
      </c>
      <c r="IV117" s="57">
        <v>533</v>
      </c>
      <c r="IW117" s="57">
        <v>1466</v>
      </c>
      <c r="IX117" s="57">
        <v>1522</v>
      </c>
      <c r="IY117" s="57">
        <v>34</v>
      </c>
      <c r="IZ117" s="57">
        <v>1035</v>
      </c>
      <c r="JA117" s="57">
        <v>324</v>
      </c>
      <c r="JB117" s="57">
        <v>1171</v>
      </c>
      <c r="JC117" s="57">
        <v>194</v>
      </c>
      <c r="JD117" s="57">
        <v>2540</v>
      </c>
      <c r="JE117" s="57">
        <v>1623</v>
      </c>
      <c r="JF117" s="57">
        <v>1874</v>
      </c>
      <c r="JG117" s="57">
        <v>842</v>
      </c>
      <c r="JH117" s="57">
        <v>701</v>
      </c>
      <c r="JI117" s="57">
        <v>198</v>
      </c>
      <c r="JJ117" s="57">
        <v>1156</v>
      </c>
      <c r="JK117" s="57">
        <v>37</v>
      </c>
      <c r="JL117" s="57">
        <v>945</v>
      </c>
      <c r="JM117" s="57"/>
      <c r="JN117" s="57">
        <v>98</v>
      </c>
      <c r="JO117" s="57">
        <v>213</v>
      </c>
      <c r="JP117" s="57">
        <v>1028</v>
      </c>
      <c r="JQ117" s="57">
        <v>1757</v>
      </c>
      <c r="JR117" s="57">
        <v>680</v>
      </c>
      <c r="JS117" s="57">
        <v>1829</v>
      </c>
      <c r="JT117" s="57">
        <v>1081</v>
      </c>
      <c r="JU117" s="57">
        <v>1163</v>
      </c>
      <c r="JV117" s="57">
        <v>190</v>
      </c>
      <c r="JW117" s="57">
        <v>77</v>
      </c>
      <c r="JX117" s="57">
        <v>518</v>
      </c>
      <c r="JY117" s="57">
        <v>28</v>
      </c>
      <c r="JZ117" s="57">
        <v>56</v>
      </c>
      <c r="KA117" s="57">
        <v>1009</v>
      </c>
      <c r="KB117" s="57">
        <v>1739</v>
      </c>
      <c r="KC117" s="57">
        <v>1260</v>
      </c>
      <c r="KD117" s="57">
        <v>1023</v>
      </c>
      <c r="KE117" s="57">
        <v>1463</v>
      </c>
      <c r="KF117" s="57">
        <v>911</v>
      </c>
      <c r="KG117" s="57">
        <v>1389</v>
      </c>
      <c r="KH117" s="57">
        <v>22</v>
      </c>
      <c r="KI117" s="57">
        <v>28</v>
      </c>
      <c r="KJ117" s="57">
        <v>1036</v>
      </c>
      <c r="KK117" s="57">
        <v>212</v>
      </c>
      <c r="KL117" s="57">
        <v>1036</v>
      </c>
      <c r="KM117" s="57">
        <v>345</v>
      </c>
      <c r="KN117" s="57">
        <v>1875</v>
      </c>
      <c r="KO117" s="57">
        <v>628</v>
      </c>
      <c r="KP117" s="57">
        <v>1492</v>
      </c>
      <c r="KQ117" s="57">
        <v>1245</v>
      </c>
      <c r="KR117" s="57">
        <v>764</v>
      </c>
      <c r="KS117" s="57">
        <v>622</v>
      </c>
      <c r="KT117" s="57">
        <v>1051</v>
      </c>
      <c r="KU117" s="57">
        <v>141</v>
      </c>
      <c r="KV117" s="57">
        <v>849</v>
      </c>
      <c r="KW117" s="57">
        <v>1974</v>
      </c>
      <c r="KX117" s="57">
        <v>2332</v>
      </c>
      <c r="KY117" s="57">
        <v>439</v>
      </c>
      <c r="KZ117" s="57">
        <v>944</v>
      </c>
      <c r="LA117" s="57">
        <v>1198</v>
      </c>
      <c r="LB117" s="57">
        <v>2187</v>
      </c>
      <c r="LC117" s="57">
        <v>883</v>
      </c>
      <c r="LD117" s="57">
        <v>433</v>
      </c>
      <c r="LE117" s="57">
        <v>1755</v>
      </c>
      <c r="LF117" s="57">
        <v>2223</v>
      </c>
      <c r="LG117" s="57">
        <v>834</v>
      </c>
      <c r="LH117" s="57">
        <v>1822</v>
      </c>
      <c r="LI117" s="57">
        <v>682</v>
      </c>
      <c r="LJ117" s="57">
        <v>1683</v>
      </c>
      <c r="LK117" s="57">
        <v>632</v>
      </c>
      <c r="LL117" s="57">
        <v>1336</v>
      </c>
      <c r="LM117" s="57">
        <v>2309</v>
      </c>
      <c r="LN117" s="57">
        <v>623.02617720000001</v>
      </c>
      <c r="LO117" s="57">
        <v>635.99670329999992</v>
      </c>
      <c r="LP117" s="57">
        <v>1783.1350172999998</v>
      </c>
      <c r="LQ117" s="57">
        <v>1265.6000027999999</v>
      </c>
      <c r="LR117" s="57">
        <v>666.56746169999997</v>
      </c>
      <c r="LS117" s="57">
        <v>1211.8439696999999</v>
      </c>
      <c r="LT117" s="57">
        <v>3141.6965810999995</v>
      </c>
      <c r="LU117" s="57">
        <v>1599.6369794999998</v>
      </c>
      <c r="LV117" s="57">
        <v>1696.6036038</v>
      </c>
      <c r="LW117" s="57">
        <v>1518.5803772999998</v>
      </c>
      <c r="LX117" s="57">
        <v>2704.8507317999997</v>
      </c>
      <c r="LY117" s="57">
        <v>1427.1620516999999</v>
      </c>
      <c r="LZ117" s="57">
        <v>2479.0239515999997</v>
      </c>
      <c r="MA117" s="57">
        <v>1404.6014198999999</v>
      </c>
      <c r="MB117" s="57">
        <v>1610.6968331999997</v>
      </c>
      <c r="MC117" s="57">
        <v>1294.9949627999999</v>
      </c>
      <c r="MD117" s="57">
        <v>2405.5365515999997</v>
      </c>
      <c r="ME117" s="57">
        <v>994.98265229999993</v>
      </c>
      <c r="MF117" s="57">
        <v>2296.0403255999995</v>
      </c>
      <c r="MG117" s="57">
        <v>1533.9025001999998</v>
      </c>
      <c r="MH117" s="57">
        <v>2149.4329625999999</v>
      </c>
      <c r="MI117" s="57">
        <v>1926.2517287999999</v>
      </c>
      <c r="MJ117" s="57">
        <v>2060.6969270999998</v>
      </c>
      <c r="MK117" s="57">
        <v>1709.2434366</v>
      </c>
      <c r="ML117" s="57">
        <v>1509.0637589999999</v>
      </c>
      <c r="MM117" s="58">
        <v>2082.0450167999998</v>
      </c>
      <c r="MN117" s="57">
        <v>2994.3543440999997</v>
      </c>
      <c r="MO117" s="57">
        <v>1835.0171216999997</v>
      </c>
      <c r="MP117" s="57">
        <v>1312.3012455000001</v>
      </c>
      <c r="MQ117" s="57">
        <v>1248.9551067</v>
      </c>
      <c r="MR117" s="58">
        <v>1061.7459552</v>
      </c>
      <c r="MS117" s="57">
        <v>1416.0654542999998</v>
      </c>
      <c r="MT117" s="57">
        <v>1329.8279903999999</v>
      </c>
      <c r="MU117" s="57">
        <v>1354.2992945999999</v>
      </c>
      <c r="MV117" s="57">
        <v>1741.2104555999997</v>
      </c>
      <c r="MW117" s="57">
        <v>1652.9153444999999</v>
      </c>
      <c r="MX117" s="57">
        <v>1659.8966475</v>
      </c>
      <c r="MY117" s="57">
        <v>994.17429089999996</v>
      </c>
      <c r="MZ117" s="57">
        <v>3158.4149645999996</v>
      </c>
      <c r="NA117" s="58">
        <v>2321.0627852999996</v>
      </c>
      <c r="NB117" s="58">
        <v>1233.7432148999999</v>
      </c>
      <c r="NC117" s="58">
        <v>527.27209499999992</v>
      </c>
      <c r="ND117" s="58">
        <v>510.92114849999996</v>
      </c>
      <c r="NE117" s="58">
        <v>475.09604099999996</v>
      </c>
      <c r="NF117" s="58">
        <v>626.40659759999994</v>
      </c>
      <c r="NG117" s="58">
        <v>601.93529339999998</v>
      </c>
      <c r="NH117" s="58">
        <v>1426.8313583999998</v>
      </c>
      <c r="NI117" s="58">
        <v>1489.1119299</v>
      </c>
      <c r="NJ117" s="58">
        <v>1013.8321704</v>
      </c>
      <c r="NK117" s="58">
        <v>966.32256629999995</v>
      </c>
      <c r="NL117" s="58">
        <v>2132.7880664999998</v>
      </c>
      <c r="NM117" s="58">
        <v>2518.4499416999997</v>
      </c>
      <c r="NN117" s="58">
        <v>964.55886869999983</v>
      </c>
      <c r="NO117" s="58">
        <v>1878.2644565999999</v>
      </c>
      <c r="NP117" s="58">
        <v>653.33972969999991</v>
      </c>
      <c r="NQ117" s="58">
        <v>1553.7073544999998</v>
      </c>
      <c r="NR117" s="58">
        <v>476.82299489999991</v>
      </c>
      <c r="NS117" s="58">
        <v>335.54346839999994</v>
      </c>
      <c r="NT117" s="58">
        <v>932.33464379999998</v>
      </c>
      <c r="NU117" s="58">
        <v>1345.9217309999999</v>
      </c>
      <c r="NV117" s="58">
        <v>1378.5133928999999</v>
      </c>
      <c r="NW117" s="58">
        <v>1015.0814561999999</v>
      </c>
      <c r="NX117" s="58">
        <v>1395.8564193</v>
      </c>
      <c r="NY117" s="58">
        <v>740.60601719999988</v>
      </c>
      <c r="NZ117" s="58">
        <v>365.19563429999999</v>
      </c>
      <c r="OA117" s="58">
        <v>208.77770339999998</v>
      </c>
      <c r="OB117" s="57">
        <v>197.93831189999997</v>
      </c>
      <c r="OC117" s="57">
        <v>215.86923749999997</v>
      </c>
      <c r="OD117" s="57">
        <v>341.78989739999997</v>
      </c>
      <c r="OE117" s="57">
        <v>218.51478389999997</v>
      </c>
      <c r="OF117" s="57">
        <v>1177.5988413</v>
      </c>
      <c r="OG117" s="57">
        <v>1105.0300338</v>
      </c>
      <c r="OH117" s="57">
        <v>1284.3025461</v>
      </c>
      <c r="OI117" s="57">
        <v>1328.8726541999999</v>
      </c>
      <c r="OJ117" s="57">
        <v>1486.3561523999997</v>
      </c>
      <c r="OK117" s="57">
        <v>820.81751429999986</v>
      </c>
      <c r="OL117" s="57">
        <v>788.37282719999985</v>
      </c>
      <c r="OM117" s="57">
        <v>261.83560619999997</v>
      </c>
      <c r="ON117" s="57">
        <v>674.76130679999983</v>
      </c>
      <c r="OO117" s="57">
        <v>1430.5792157999999</v>
      </c>
      <c r="OP117" s="57">
        <v>657.71222999999986</v>
      </c>
      <c r="OQ117" s="57">
        <v>1371.2381402999999</v>
      </c>
      <c r="OR117" s="57"/>
      <c r="OS117" s="57"/>
      <c r="OT117" s="57"/>
      <c r="OU117" s="57"/>
      <c r="OV117" s="57"/>
      <c r="OW117" s="57"/>
      <c r="OX117" s="57"/>
      <c r="OY117" s="57"/>
      <c r="OZ117" s="57"/>
      <c r="PA117" s="57"/>
      <c r="PB117" s="57"/>
      <c r="PC117" s="57"/>
      <c r="PD117" s="57"/>
      <c r="PE117" s="57"/>
      <c r="PF117" s="57"/>
      <c r="PG117" s="57"/>
      <c r="PH117" s="57"/>
      <c r="PI117" s="57"/>
      <c r="PJ117" s="57"/>
      <c r="PK117" s="57"/>
      <c r="PL117" s="57"/>
      <c r="PM117" s="57"/>
      <c r="PN117" s="57"/>
      <c r="PO117" s="57"/>
    </row>
    <row r="118" spans="1:431">
      <c r="A118" s="53" t="s">
        <v>113</v>
      </c>
      <c r="B118" s="56">
        <f t="shared" si="131"/>
        <v>0</v>
      </c>
      <c r="C118" s="56">
        <f t="shared" si="132"/>
        <v>0</v>
      </c>
      <c r="D118" s="56">
        <f t="shared" si="133"/>
        <v>0</v>
      </c>
      <c r="E118" s="56">
        <f t="shared" si="134"/>
        <v>0</v>
      </c>
      <c r="F118" s="56">
        <f t="shared" si="135"/>
        <v>0</v>
      </c>
      <c r="G118" s="56">
        <f t="shared" si="136"/>
        <v>0</v>
      </c>
      <c r="H118" s="56">
        <f t="shared" si="137"/>
        <v>0</v>
      </c>
      <c r="I118" s="56">
        <f t="shared" si="138"/>
        <v>0</v>
      </c>
      <c r="J118" s="56">
        <f t="shared" si="139"/>
        <v>0</v>
      </c>
      <c r="K118" s="56">
        <f t="shared" si="140"/>
        <v>0</v>
      </c>
      <c r="L118" s="56">
        <f t="shared" si="141"/>
        <v>0</v>
      </c>
      <c r="M118" s="56">
        <f t="shared" si="142"/>
        <v>0</v>
      </c>
      <c r="N118" s="56">
        <f t="shared" si="143"/>
        <v>0</v>
      </c>
      <c r="O118" s="56">
        <f t="shared" si="144"/>
        <v>0</v>
      </c>
      <c r="P118" s="56">
        <f t="shared" si="145"/>
        <v>0</v>
      </c>
      <c r="Q118" s="56">
        <f t="shared" si="146"/>
        <v>0</v>
      </c>
      <c r="R118" s="56">
        <f t="shared" si="147"/>
        <v>0</v>
      </c>
      <c r="S118" s="56">
        <f t="shared" si="148"/>
        <v>0</v>
      </c>
      <c r="T118" s="56">
        <f t="shared" si="149"/>
        <v>0</v>
      </c>
      <c r="U118" s="56">
        <f t="shared" si="150"/>
        <v>0</v>
      </c>
      <c r="V118" s="56">
        <f t="shared" si="151"/>
        <v>0</v>
      </c>
      <c r="W118" s="56">
        <f t="shared" si="152"/>
        <v>0</v>
      </c>
      <c r="X118" s="56">
        <f t="shared" si="153"/>
        <v>0</v>
      </c>
      <c r="Y118" s="56">
        <f t="shared" si="154"/>
        <v>0</v>
      </c>
      <c r="Z118" s="56">
        <f t="shared" si="155"/>
        <v>9.8840552999999998E-3</v>
      </c>
      <c r="AA118" s="56">
        <f t="shared" si="156"/>
        <v>2.0686703099999999E-2</v>
      </c>
      <c r="AB118" s="56">
        <f t="shared" si="157"/>
        <v>0</v>
      </c>
      <c r="AC118" s="56">
        <f t="shared" si="158"/>
        <v>0</v>
      </c>
      <c r="AD118" s="56">
        <f t="shared" si="159"/>
        <v>0</v>
      </c>
      <c r="AE118" s="56">
        <f t="shared" si="160"/>
        <v>0</v>
      </c>
      <c r="AF118" s="56">
        <f t="shared" si="161"/>
        <v>0</v>
      </c>
      <c r="AG118" s="56"/>
      <c r="AH118" s="53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K118" s="57"/>
      <c r="HL118" s="57"/>
      <c r="HM118" s="57"/>
      <c r="HN118" s="57"/>
      <c r="HO118" s="57"/>
      <c r="HP118" s="57"/>
      <c r="HQ118" s="57"/>
      <c r="HR118" s="57"/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/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/>
      <c r="JR118" s="57"/>
      <c r="JS118" s="57"/>
      <c r="JT118" s="57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7"/>
      <c r="LM118" s="57"/>
      <c r="LN118" s="57"/>
      <c r="LO118" s="57"/>
      <c r="LP118" s="57"/>
      <c r="LQ118" s="57"/>
      <c r="LR118" s="57"/>
      <c r="LS118" s="57">
        <v>9.8840553</v>
      </c>
      <c r="LT118" s="57"/>
      <c r="LU118" s="57"/>
      <c r="LV118" s="57"/>
      <c r="LW118" s="57"/>
      <c r="LX118" s="57">
        <v>15.285379199999999</v>
      </c>
      <c r="LY118" s="57"/>
      <c r="LZ118" s="57"/>
      <c r="MA118" s="57"/>
      <c r="MB118" s="57"/>
      <c r="MC118" s="57">
        <v>5.4013238999999995</v>
      </c>
      <c r="MD118" s="57"/>
      <c r="ME118" s="57"/>
      <c r="MF118" s="57"/>
      <c r="MG118" s="57"/>
      <c r="MH118" s="57"/>
      <c r="MI118" s="57"/>
      <c r="MJ118" s="57"/>
      <c r="MK118" s="57"/>
      <c r="ML118" s="57"/>
      <c r="MM118" s="57"/>
      <c r="MN118" s="57"/>
      <c r="MO118" s="57"/>
      <c r="MP118" s="57"/>
      <c r="MQ118" s="57"/>
      <c r="MR118" s="57"/>
      <c r="MS118" s="57"/>
      <c r="MT118" s="57"/>
      <c r="MU118" s="57"/>
      <c r="MV118" s="57"/>
      <c r="MW118" s="57"/>
      <c r="MX118" s="57"/>
      <c r="MY118" s="57"/>
      <c r="MZ118" s="57"/>
      <c r="NA118" s="57"/>
      <c r="NB118" s="57"/>
      <c r="NC118" s="57"/>
      <c r="ND118" s="57"/>
      <c r="NE118" s="57"/>
      <c r="NF118" s="57"/>
      <c r="NG118" s="57"/>
      <c r="NH118" s="57"/>
      <c r="NI118" s="57"/>
      <c r="NJ118" s="57"/>
      <c r="NK118" s="57"/>
      <c r="NL118" s="57"/>
      <c r="NM118" s="57"/>
      <c r="NN118" s="55"/>
      <c r="NO118" s="57"/>
      <c r="NP118" s="57"/>
      <c r="NQ118" s="57"/>
      <c r="NR118" s="57"/>
      <c r="NS118" s="57"/>
      <c r="NT118" s="57"/>
      <c r="NU118" s="57"/>
      <c r="NV118" s="57"/>
      <c r="NW118" s="55"/>
      <c r="NX118" s="57"/>
      <c r="NY118" s="57"/>
      <c r="NZ118" s="57"/>
      <c r="OA118" s="57"/>
      <c r="OB118" s="57"/>
      <c r="OC118" s="57"/>
      <c r="OD118" s="57"/>
      <c r="OE118" s="57"/>
      <c r="OF118" s="57"/>
      <c r="OG118" s="57"/>
      <c r="OH118" s="57"/>
      <c r="OI118" s="57"/>
      <c r="OJ118" s="57"/>
      <c r="OK118" s="57"/>
      <c r="OL118" s="57"/>
      <c r="OM118" s="57"/>
      <c r="ON118" s="57"/>
      <c r="OO118" s="57"/>
      <c r="OP118" s="57"/>
      <c r="OQ118" s="57"/>
      <c r="OR118" s="57"/>
      <c r="OS118" s="57"/>
      <c r="OT118" s="57"/>
      <c r="OU118" s="57"/>
      <c r="OV118" s="57"/>
      <c r="OW118" s="57"/>
      <c r="OX118" s="57"/>
      <c r="OY118" s="57"/>
      <c r="OZ118" s="57"/>
      <c r="PA118" s="57"/>
      <c r="PB118" s="57"/>
      <c r="PC118" s="57"/>
      <c r="PD118" s="57"/>
      <c r="PE118" s="57"/>
      <c r="PF118" s="57"/>
      <c r="PG118" s="57"/>
      <c r="PH118" s="57"/>
      <c r="PI118" s="57"/>
      <c r="PJ118" s="57"/>
      <c r="PK118" s="57"/>
      <c r="PL118" s="57"/>
      <c r="PM118" s="57"/>
      <c r="PN118" s="57"/>
      <c r="PO118" s="57"/>
    </row>
    <row r="119" spans="1:431">
      <c r="A119" s="53" t="s">
        <v>114</v>
      </c>
      <c r="B119" s="56">
        <f t="shared" si="131"/>
        <v>0</v>
      </c>
      <c r="C119" s="56">
        <f t="shared" si="132"/>
        <v>0</v>
      </c>
      <c r="D119" s="56">
        <f t="shared" si="133"/>
        <v>0</v>
      </c>
      <c r="E119" s="56">
        <f t="shared" si="134"/>
        <v>0</v>
      </c>
      <c r="F119" s="56">
        <f t="shared" si="135"/>
        <v>0</v>
      </c>
      <c r="G119" s="56">
        <f t="shared" si="136"/>
        <v>0</v>
      </c>
      <c r="H119" s="56">
        <f t="shared" si="137"/>
        <v>0</v>
      </c>
      <c r="I119" s="56">
        <f t="shared" si="138"/>
        <v>0</v>
      </c>
      <c r="J119" s="56">
        <f t="shared" si="139"/>
        <v>0</v>
      </c>
      <c r="K119" s="56">
        <f t="shared" si="140"/>
        <v>0</v>
      </c>
      <c r="L119" s="56">
        <f t="shared" si="141"/>
        <v>0</v>
      </c>
      <c r="M119" s="56">
        <f t="shared" si="142"/>
        <v>0</v>
      </c>
      <c r="N119" s="56">
        <f t="shared" si="143"/>
        <v>0</v>
      </c>
      <c r="O119" s="56">
        <f t="shared" si="144"/>
        <v>0</v>
      </c>
      <c r="P119" s="56">
        <f t="shared" si="145"/>
        <v>0</v>
      </c>
      <c r="Q119" s="56">
        <f t="shared" si="146"/>
        <v>0</v>
      </c>
      <c r="R119" s="56">
        <f t="shared" si="147"/>
        <v>0</v>
      </c>
      <c r="S119" s="56">
        <f t="shared" si="148"/>
        <v>0</v>
      </c>
      <c r="T119" s="56">
        <f t="shared" si="149"/>
        <v>0</v>
      </c>
      <c r="U119" s="56">
        <f t="shared" si="150"/>
        <v>0</v>
      </c>
      <c r="V119" s="56">
        <f t="shared" si="151"/>
        <v>0</v>
      </c>
      <c r="W119" s="56">
        <f t="shared" si="152"/>
        <v>0</v>
      </c>
      <c r="X119" s="56">
        <f t="shared" si="153"/>
        <v>0</v>
      </c>
      <c r="Y119" s="56">
        <f t="shared" si="154"/>
        <v>0</v>
      </c>
      <c r="Z119" s="56">
        <f t="shared" si="155"/>
        <v>0</v>
      </c>
      <c r="AA119" s="56">
        <f t="shared" si="156"/>
        <v>0</v>
      </c>
      <c r="AB119" s="56">
        <f t="shared" si="157"/>
        <v>0</v>
      </c>
      <c r="AC119" s="56">
        <f t="shared" si="158"/>
        <v>0</v>
      </c>
      <c r="AD119" s="56">
        <f t="shared" si="159"/>
        <v>0</v>
      </c>
      <c r="AE119" s="56">
        <f t="shared" si="160"/>
        <v>0</v>
      </c>
      <c r="AF119" s="56">
        <f t="shared" si="161"/>
        <v>0</v>
      </c>
      <c r="AG119" s="56"/>
      <c r="AH119" s="53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/>
      <c r="HR119" s="57"/>
      <c r="HS119" s="57"/>
      <c r="HT119" s="57"/>
      <c r="HU119" s="57"/>
      <c r="HV119" s="57"/>
      <c r="HW119" s="57"/>
      <c r="HX119" s="57"/>
      <c r="HY119" s="57"/>
      <c r="HZ119" s="57"/>
      <c r="IA119" s="57"/>
      <c r="IB119" s="57"/>
      <c r="IC119" s="57"/>
      <c r="ID119" s="57"/>
      <c r="IE119" s="57"/>
      <c r="IF119" s="57"/>
      <c r="IG119" s="57"/>
      <c r="IH119" s="57"/>
      <c r="II119" s="57"/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/>
      <c r="IW119" s="57"/>
      <c r="IX119" s="57"/>
      <c r="IY119" s="57"/>
      <c r="IZ119" s="57"/>
      <c r="JA119" s="57"/>
      <c r="JB119" s="57"/>
      <c r="JC119" s="57"/>
      <c r="JD119" s="57"/>
      <c r="JE119" s="57"/>
      <c r="JF119" s="57"/>
      <c r="JG119" s="57"/>
      <c r="JH119" s="57"/>
      <c r="JI119" s="57"/>
      <c r="JJ119" s="57"/>
      <c r="JK119" s="57"/>
      <c r="JL119" s="57"/>
      <c r="JM119" s="57"/>
      <c r="JN119" s="57"/>
      <c r="JO119" s="57"/>
      <c r="JP119" s="57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7"/>
      <c r="LM119" s="57"/>
      <c r="LN119" s="57"/>
      <c r="LO119" s="57"/>
      <c r="LP119" s="57"/>
      <c r="LQ119" s="57"/>
      <c r="LR119" s="57"/>
      <c r="LS119" s="57"/>
      <c r="LT119" s="57"/>
      <c r="LU119" s="57"/>
      <c r="LV119" s="57"/>
      <c r="LW119" s="57"/>
      <c r="LX119" s="57"/>
      <c r="LY119" s="57"/>
      <c r="LZ119" s="57"/>
      <c r="MA119" s="57"/>
      <c r="MB119" s="57"/>
      <c r="MC119" s="57"/>
      <c r="MD119" s="57"/>
      <c r="ME119" s="57"/>
      <c r="MF119" s="57"/>
      <c r="MG119" s="57"/>
      <c r="MH119" s="57"/>
      <c r="MI119" s="57"/>
      <c r="MJ119" s="57"/>
      <c r="MK119" s="57"/>
      <c r="ML119" s="57"/>
      <c r="MM119" s="57"/>
      <c r="MN119" s="57"/>
      <c r="MO119" s="57"/>
      <c r="MP119" s="57"/>
      <c r="MQ119" s="57"/>
      <c r="MR119" s="57"/>
      <c r="MS119" s="57"/>
      <c r="MT119" s="57"/>
      <c r="MU119" s="57"/>
      <c r="MV119" s="57"/>
      <c r="MW119" s="57"/>
      <c r="MX119" s="57"/>
      <c r="MY119" s="57"/>
      <c r="MZ119" s="57"/>
      <c r="NA119" s="57"/>
      <c r="NB119" s="57"/>
      <c r="NC119" s="57"/>
      <c r="ND119" s="57"/>
      <c r="NE119" s="57"/>
      <c r="NF119" s="57"/>
      <c r="NG119" s="57"/>
      <c r="NH119" s="57"/>
      <c r="NI119" s="57"/>
      <c r="NJ119" s="57"/>
      <c r="NK119" s="57"/>
      <c r="NL119" s="57"/>
      <c r="NM119" s="57"/>
      <c r="NN119" s="55"/>
      <c r="NO119" s="57"/>
      <c r="NP119" s="57"/>
      <c r="NQ119" s="57"/>
      <c r="NR119" s="57"/>
      <c r="NS119" s="57"/>
      <c r="NT119" s="57"/>
      <c r="NU119" s="57"/>
      <c r="NV119" s="57"/>
      <c r="NW119" s="55"/>
      <c r="NX119" s="57"/>
      <c r="NY119" s="57"/>
      <c r="NZ119" s="57"/>
      <c r="OA119" s="57"/>
      <c r="OB119" s="57"/>
      <c r="OC119" s="57"/>
      <c r="OD119" s="57"/>
      <c r="OE119" s="57"/>
      <c r="OF119" s="57"/>
      <c r="OG119" s="57"/>
      <c r="OH119" s="57"/>
      <c r="OI119" s="57"/>
      <c r="OJ119" s="57"/>
      <c r="OK119" s="57"/>
      <c r="OL119" s="57"/>
      <c r="OM119" s="57"/>
      <c r="ON119" s="57"/>
      <c r="OO119" s="57"/>
      <c r="OP119" s="57"/>
      <c r="OQ119" s="57"/>
      <c r="OR119" s="57"/>
      <c r="OS119" s="57"/>
      <c r="OT119" s="57"/>
      <c r="OU119" s="57"/>
      <c r="OV119" s="57"/>
      <c r="OW119" s="57"/>
      <c r="OX119" s="57"/>
      <c r="OY119" s="57"/>
      <c r="OZ119" s="57"/>
      <c r="PA119" s="57"/>
      <c r="PB119" s="57"/>
      <c r="PC119" s="57"/>
      <c r="PD119" s="57"/>
      <c r="PE119" s="57"/>
      <c r="PF119" s="57"/>
      <c r="PG119" s="57"/>
      <c r="PH119" s="57"/>
      <c r="PI119" s="57"/>
      <c r="PJ119" s="57"/>
      <c r="PK119" s="57"/>
      <c r="PL119" s="57"/>
      <c r="PM119" s="57"/>
      <c r="PN119" s="57"/>
      <c r="PO119" s="57"/>
    </row>
    <row r="120" spans="1:431">
      <c r="A120" s="53" t="s">
        <v>115</v>
      </c>
      <c r="B120" s="56">
        <f t="shared" si="131"/>
        <v>0</v>
      </c>
      <c r="C120" s="56">
        <f t="shared" si="132"/>
        <v>0</v>
      </c>
      <c r="D120" s="56">
        <f t="shared" si="133"/>
        <v>0</v>
      </c>
      <c r="E120" s="56">
        <f t="shared" si="134"/>
        <v>0</v>
      </c>
      <c r="F120" s="56">
        <f t="shared" si="135"/>
        <v>0</v>
      </c>
      <c r="G120" s="56">
        <f t="shared" si="136"/>
        <v>0</v>
      </c>
      <c r="H120" s="56">
        <f t="shared" si="137"/>
        <v>0</v>
      </c>
      <c r="I120" s="56">
        <f t="shared" si="138"/>
        <v>0</v>
      </c>
      <c r="J120" s="56">
        <f t="shared" si="139"/>
        <v>0</v>
      </c>
      <c r="K120" s="56">
        <f t="shared" si="140"/>
        <v>0</v>
      </c>
      <c r="L120" s="56">
        <f t="shared" si="141"/>
        <v>0</v>
      </c>
      <c r="M120" s="56">
        <f t="shared" si="142"/>
        <v>0</v>
      </c>
      <c r="N120" s="56">
        <f t="shared" si="143"/>
        <v>0</v>
      </c>
      <c r="O120" s="56">
        <f t="shared" si="144"/>
        <v>0</v>
      </c>
      <c r="P120" s="56">
        <f t="shared" si="145"/>
        <v>0</v>
      </c>
      <c r="Q120" s="56">
        <f t="shared" si="146"/>
        <v>0</v>
      </c>
      <c r="R120" s="56">
        <f t="shared" si="147"/>
        <v>0</v>
      </c>
      <c r="S120" s="56">
        <f t="shared" si="148"/>
        <v>0</v>
      </c>
      <c r="T120" s="56">
        <f t="shared" si="149"/>
        <v>0</v>
      </c>
      <c r="U120" s="56">
        <f t="shared" si="150"/>
        <v>0</v>
      </c>
      <c r="V120" s="56">
        <f t="shared" si="151"/>
        <v>0</v>
      </c>
      <c r="W120" s="56">
        <f t="shared" si="152"/>
        <v>0</v>
      </c>
      <c r="X120" s="56">
        <f t="shared" si="153"/>
        <v>0</v>
      </c>
      <c r="Y120" s="56">
        <f t="shared" si="154"/>
        <v>0</v>
      </c>
      <c r="Z120" s="56">
        <f t="shared" si="155"/>
        <v>0</v>
      </c>
      <c r="AA120" s="56">
        <f t="shared" si="156"/>
        <v>0</v>
      </c>
      <c r="AB120" s="56">
        <f t="shared" si="157"/>
        <v>0</v>
      </c>
      <c r="AC120" s="56">
        <f t="shared" si="158"/>
        <v>0</v>
      </c>
      <c r="AD120" s="56">
        <f t="shared" si="159"/>
        <v>0</v>
      </c>
      <c r="AE120" s="56">
        <f t="shared" si="160"/>
        <v>0</v>
      </c>
      <c r="AF120" s="56">
        <f t="shared" si="161"/>
        <v>0</v>
      </c>
      <c r="AG120" s="56"/>
      <c r="AH120" s="53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7"/>
      <c r="LM120" s="57"/>
      <c r="LN120" s="57"/>
      <c r="LO120" s="57"/>
      <c r="LP120" s="57"/>
      <c r="LQ120" s="57"/>
      <c r="LR120" s="57"/>
      <c r="LS120" s="57"/>
      <c r="LT120" s="57"/>
      <c r="LU120" s="57"/>
      <c r="LV120" s="57"/>
      <c r="LW120" s="57"/>
      <c r="LX120" s="57"/>
      <c r="LY120" s="57"/>
      <c r="LZ120" s="57"/>
      <c r="MA120" s="57"/>
      <c r="MB120" s="57"/>
      <c r="MC120" s="57"/>
      <c r="MD120" s="57"/>
      <c r="ME120" s="57"/>
      <c r="MF120" s="57"/>
      <c r="MG120" s="57"/>
      <c r="MH120" s="57"/>
      <c r="MI120" s="57"/>
      <c r="MJ120" s="57"/>
      <c r="MK120" s="57"/>
      <c r="ML120" s="57"/>
      <c r="MM120" s="57"/>
      <c r="MN120" s="57"/>
      <c r="MO120" s="57"/>
      <c r="MP120" s="57"/>
      <c r="MQ120" s="57"/>
      <c r="MR120" s="57"/>
      <c r="MS120" s="57"/>
      <c r="MT120" s="57"/>
      <c r="MU120" s="57"/>
      <c r="MV120" s="57"/>
      <c r="MW120" s="57"/>
      <c r="MX120" s="57"/>
      <c r="MY120" s="57"/>
      <c r="MZ120" s="57"/>
      <c r="NA120" s="57"/>
      <c r="NB120" s="57"/>
      <c r="NC120" s="57"/>
      <c r="ND120" s="57"/>
      <c r="NE120" s="57"/>
      <c r="NF120" s="57"/>
      <c r="NG120" s="57"/>
      <c r="NH120" s="57"/>
      <c r="NI120" s="57"/>
      <c r="NJ120" s="57"/>
      <c r="NK120" s="57"/>
      <c r="NL120" s="57"/>
      <c r="NM120" s="57"/>
      <c r="NN120" s="55"/>
      <c r="NO120" s="57"/>
      <c r="NP120" s="57"/>
      <c r="NQ120" s="57"/>
      <c r="NR120" s="57"/>
      <c r="NS120" s="57"/>
      <c r="NT120" s="57"/>
      <c r="NU120" s="57"/>
      <c r="NV120" s="57"/>
      <c r="NW120" s="55"/>
      <c r="NX120" s="57"/>
      <c r="NY120" s="57"/>
      <c r="NZ120" s="57"/>
      <c r="OA120" s="57"/>
      <c r="OB120" s="57"/>
      <c r="OC120" s="57"/>
      <c r="OD120" s="57"/>
      <c r="OE120" s="57"/>
      <c r="OF120" s="57"/>
      <c r="OG120" s="57"/>
      <c r="OH120" s="57"/>
      <c r="OI120" s="57"/>
      <c r="OJ120" s="57"/>
      <c r="OK120" s="57"/>
      <c r="OL120" s="57"/>
      <c r="OM120" s="57"/>
      <c r="ON120" s="57"/>
      <c r="OO120" s="57"/>
      <c r="OP120" s="57"/>
      <c r="OQ120" s="57"/>
      <c r="OR120" s="57"/>
      <c r="OS120" s="57"/>
      <c r="OT120" s="57"/>
      <c r="OU120" s="57"/>
      <c r="OV120" s="57"/>
      <c r="OW120" s="57"/>
      <c r="OX120" s="57"/>
      <c r="OY120" s="57"/>
      <c r="OZ120" s="57"/>
      <c r="PA120" s="57"/>
      <c r="PB120" s="57"/>
      <c r="PC120" s="57"/>
      <c r="PD120" s="57"/>
      <c r="PE120" s="57"/>
      <c r="PF120" s="57"/>
      <c r="PG120" s="57"/>
      <c r="PH120" s="57"/>
      <c r="PI120" s="57"/>
      <c r="PJ120" s="57"/>
      <c r="PK120" s="57"/>
      <c r="PL120" s="57"/>
      <c r="PM120" s="57"/>
      <c r="PN120" s="57"/>
      <c r="PO120" s="57"/>
    </row>
    <row r="121" spans="1:431">
      <c r="A121" s="53" t="s">
        <v>116</v>
      </c>
      <c r="B121" s="56">
        <f t="shared" si="131"/>
        <v>0</v>
      </c>
      <c r="C121" s="56">
        <f t="shared" si="132"/>
        <v>0</v>
      </c>
      <c r="D121" s="56">
        <f t="shared" si="133"/>
        <v>0</v>
      </c>
      <c r="E121" s="56">
        <f t="shared" si="134"/>
        <v>0</v>
      </c>
      <c r="F121" s="56">
        <f t="shared" si="135"/>
        <v>0</v>
      </c>
      <c r="G121" s="56">
        <f t="shared" si="136"/>
        <v>0</v>
      </c>
      <c r="H121" s="56">
        <f t="shared" si="137"/>
        <v>0</v>
      </c>
      <c r="I121" s="56">
        <f t="shared" si="138"/>
        <v>0</v>
      </c>
      <c r="J121" s="56">
        <f t="shared" si="139"/>
        <v>0</v>
      </c>
      <c r="K121" s="56">
        <f t="shared" si="140"/>
        <v>0</v>
      </c>
      <c r="L121" s="56">
        <f t="shared" si="141"/>
        <v>0</v>
      </c>
      <c r="M121" s="56">
        <f t="shared" si="142"/>
        <v>0</v>
      </c>
      <c r="N121" s="56">
        <f t="shared" si="143"/>
        <v>0</v>
      </c>
      <c r="O121" s="56">
        <f t="shared" si="144"/>
        <v>0</v>
      </c>
      <c r="P121" s="56">
        <f t="shared" si="145"/>
        <v>0</v>
      </c>
      <c r="Q121" s="56">
        <f t="shared" si="146"/>
        <v>0</v>
      </c>
      <c r="R121" s="56">
        <f t="shared" si="147"/>
        <v>0</v>
      </c>
      <c r="S121" s="56">
        <f t="shared" si="148"/>
        <v>0</v>
      </c>
      <c r="T121" s="56">
        <f t="shared" si="149"/>
        <v>0</v>
      </c>
      <c r="U121" s="56">
        <f t="shared" si="150"/>
        <v>0</v>
      </c>
      <c r="V121" s="56">
        <f t="shared" si="151"/>
        <v>0</v>
      </c>
      <c r="W121" s="56">
        <f t="shared" si="152"/>
        <v>0</v>
      </c>
      <c r="X121" s="56">
        <f t="shared" si="153"/>
        <v>0</v>
      </c>
      <c r="Y121" s="56">
        <f t="shared" si="154"/>
        <v>0</v>
      </c>
      <c r="Z121" s="56">
        <f t="shared" si="155"/>
        <v>0</v>
      </c>
      <c r="AA121" s="56">
        <f t="shared" si="156"/>
        <v>0</v>
      </c>
      <c r="AB121" s="56">
        <f t="shared" si="157"/>
        <v>0</v>
      </c>
      <c r="AC121" s="56">
        <f t="shared" si="158"/>
        <v>0</v>
      </c>
      <c r="AD121" s="56">
        <f t="shared" si="159"/>
        <v>0</v>
      </c>
      <c r="AE121" s="56">
        <f t="shared" si="160"/>
        <v>0</v>
      </c>
      <c r="AF121" s="56">
        <f t="shared" si="161"/>
        <v>0</v>
      </c>
      <c r="AG121" s="56"/>
      <c r="AH121" s="53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/>
      <c r="IC121" s="57"/>
      <c r="ID121" s="57"/>
      <c r="IE121" s="57"/>
      <c r="IF121" s="57"/>
      <c r="IG121" s="57"/>
      <c r="IH121" s="57"/>
      <c r="II121" s="57"/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/>
      <c r="JM121" s="57"/>
      <c r="JN121" s="57"/>
      <c r="JO121" s="57"/>
      <c r="JP121" s="57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7"/>
      <c r="LS121" s="57"/>
      <c r="LT121" s="57"/>
      <c r="LU121" s="57"/>
      <c r="LV121" s="57"/>
      <c r="LW121" s="57"/>
      <c r="LX121" s="57"/>
      <c r="LY121" s="57"/>
      <c r="LZ121" s="57"/>
      <c r="MA121" s="57"/>
      <c r="MB121" s="57"/>
      <c r="MC121" s="57"/>
      <c r="MD121" s="57"/>
      <c r="ME121" s="57"/>
      <c r="MF121" s="57"/>
      <c r="MG121" s="57"/>
      <c r="MH121" s="57"/>
      <c r="MI121" s="57"/>
      <c r="MJ121" s="57"/>
      <c r="MK121" s="57"/>
      <c r="ML121" s="57"/>
      <c r="MM121" s="57"/>
      <c r="MN121" s="57"/>
      <c r="MO121" s="57"/>
      <c r="MP121" s="57"/>
      <c r="MQ121" s="57"/>
      <c r="MR121" s="57"/>
      <c r="MS121" s="57"/>
      <c r="MT121" s="57"/>
      <c r="MU121" s="57"/>
      <c r="MV121" s="57"/>
      <c r="MW121" s="57"/>
      <c r="MX121" s="57"/>
      <c r="MY121" s="57"/>
      <c r="MZ121" s="57"/>
      <c r="NA121" s="57"/>
      <c r="NB121" s="57"/>
      <c r="NC121" s="57"/>
      <c r="ND121" s="57"/>
      <c r="NE121" s="57"/>
      <c r="NF121" s="57"/>
      <c r="NG121" s="57"/>
      <c r="NH121" s="57"/>
      <c r="NI121" s="57"/>
      <c r="NJ121" s="57"/>
      <c r="NK121" s="57"/>
      <c r="NL121" s="57"/>
      <c r="NM121" s="57"/>
      <c r="NN121" s="55"/>
      <c r="NO121" s="57"/>
      <c r="NP121" s="57"/>
      <c r="NQ121" s="57"/>
      <c r="NR121" s="57"/>
      <c r="NS121" s="57"/>
      <c r="NT121" s="57"/>
      <c r="NU121" s="57"/>
      <c r="NV121" s="57"/>
      <c r="NW121" s="55"/>
      <c r="NX121" s="57"/>
      <c r="NY121" s="57"/>
      <c r="NZ121" s="57"/>
      <c r="OA121" s="57"/>
      <c r="OB121" s="57"/>
      <c r="OC121" s="57"/>
      <c r="OD121" s="57"/>
      <c r="OE121" s="57"/>
      <c r="OF121" s="57"/>
      <c r="OG121" s="57"/>
      <c r="OH121" s="57"/>
      <c r="OI121" s="57"/>
      <c r="OJ121" s="57"/>
      <c r="OK121" s="57"/>
      <c r="OL121" s="57"/>
      <c r="OM121" s="57"/>
      <c r="ON121" s="57"/>
      <c r="OO121" s="57"/>
      <c r="OP121" s="57"/>
      <c r="OQ121" s="57"/>
      <c r="OR121" s="57"/>
      <c r="OS121" s="57"/>
      <c r="OT121" s="57"/>
      <c r="OU121" s="57"/>
      <c r="OV121" s="57"/>
      <c r="OW121" s="57"/>
      <c r="OX121" s="57"/>
      <c r="OY121" s="57"/>
      <c r="OZ121" s="57"/>
      <c r="PA121" s="57"/>
      <c r="PB121" s="57"/>
      <c r="PC121" s="57"/>
      <c r="PD121" s="57"/>
      <c r="PE121" s="57"/>
      <c r="PF121" s="57"/>
      <c r="PG121" s="57"/>
      <c r="PH121" s="57"/>
      <c r="PI121" s="57"/>
      <c r="PJ121" s="57"/>
      <c r="PK121" s="57"/>
      <c r="PL121" s="57"/>
      <c r="PM121" s="57"/>
      <c r="PN121" s="57"/>
      <c r="PO121" s="57"/>
    </row>
    <row r="122" spans="1:431">
      <c r="A122" s="53" t="s">
        <v>117</v>
      </c>
      <c r="B122" s="56">
        <f t="shared" si="131"/>
        <v>0</v>
      </c>
      <c r="C122" s="56">
        <f t="shared" si="132"/>
        <v>0</v>
      </c>
      <c r="D122" s="56">
        <f t="shared" si="133"/>
        <v>0</v>
      </c>
      <c r="E122" s="56">
        <f t="shared" si="134"/>
        <v>0</v>
      </c>
      <c r="F122" s="56">
        <f t="shared" si="135"/>
        <v>0</v>
      </c>
      <c r="G122" s="56">
        <f t="shared" si="136"/>
        <v>0</v>
      </c>
      <c r="H122" s="56">
        <f t="shared" si="137"/>
        <v>0</v>
      </c>
      <c r="I122" s="56">
        <f t="shared" si="138"/>
        <v>0</v>
      </c>
      <c r="J122" s="56">
        <f t="shared" si="139"/>
        <v>0</v>
      </c>
      <c r="K122" s="56">
        <f t="shared" si="140"/>
        <v>0</v>
      </c>
      <c r="L122" s="56">
        <f t="shared" si="141"/>
        <v>0</v>
      </c>
      <c r="M122" s="56">
        <f t="shared" si="142"/>
        <v>0</v>
      </c>
      <c r="N122" s="56">
        <f t="shared" si="143"/>
        <v>0</v>
      </c>
      <c r="O122" s="56">
        <f t="shared" si="144"/>
        <v>0</v>
      </c>
      <c r="P122" s="56">
        <f t="shared" si="145"/>
        <v>0</v>
      </c>
      <c r="Q122" s="56">
        <f t="shared" si="146"/>
        <v>0</v>
      </c>
      <c r="R122" s="56">
        <f t="shared" si="147"/>
        <v>0</v>
      </c>
      <c r="S122" s="56">
        <f t="shared" si="148"/>
        <v>0</v>
      </c>
      <c r="T122" s="56">
        <f t="shared" si="149"/>
        <v>0</v>
      </c>
      <c r="U122" s="56">
        <f t="shared" si="150"/>
        <v>0</v>
      </c>
      <c r="V122" s="56">
        <f t="shared" si="151"/>
        <v>0</v>
      </c>
      <c r="W122" s="56">
        <f t="shared" si="152"/>
        <v>0</v>
      </c>
      <c r="X122" s="56">
        <f t="shared" si="153"/>
        <v>0</v>
      </c>
      <c r="Y122" s="56">
        <f t="shared" si="154"/>
        <v>0</v>
      </c>
      <c r="Z122" s="56">
        <f t="shared" si="155"/>
        <v>0</v>
      </c>
      <c r="AA122" s="56">
        <f t="shared" si="156"/>
        <v>0</v>
      </c>
      <c r="AB122" s="56">
        <f t="shared" si="157"/>
        <v>0</v>
      </c>
      <c r="AC122" s="56">
        <f t="shared" si="158"/>
        <v>0</v>
      </c>
      <c r="AD122" s="56">
        <f t="shared" si="159"/>
        <v>0</v>
      </c>
      <c r="AE122" s="56">
        <f t="shared" si="160"/>
        <v>0</v>
      </c>
      <c r="AF122" s="56">
        <f t="shared" si="161"/>
        <v>0</v>
      </c>
      <c r="AG122" s="56"/>
      <c r="AH122" s="53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/>
      <c r="FI122" s="57"/>
      <c r="FJ122" s="57"/>
      <c r="FK122" s="57"/>
      <c r="FL122" s="57"/>
      <c r="FM122" s="57"/>
      <c r="FN122" s="57"/>
      <c r="FO122" s="57"/>
      <c r="FP122" s="57"/>
      <c r="FQ122" s="57"/>
      <c r="FR122" s="57"/>
      <c r="FS122" s="57"/>
      <c r="FT122" s="57"/>
      <c r="FU122" s="57"/>
      <c r="FV122" s="57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/>
      <c r="GZ122" s="57"/>
      <c r="HA122" s="57"/>
      <c r="HB122" s="57"/>
      <c r="HC122" s="57"/>
      <c r="HD122" s="57"/>
      <c r="HE122" s="57"/>
      <c r="HF122" s="57"/>
      <c r="HG122" s="57"/>
      <c r="HH122" s="57"/>
      <c r="HI122" s="57"/>
      <c r="HJ122" s="57"/>
      <c r="HK122" s="57"/>
      <c r="HL122" s="57"/>
      <c r="HM122" s="57"/>
      <c r="HN122" s="57"/>
      <c r="HO122" s="57"/>
      <c r="HP122" s="57"/>
      <c r="HQ122" s="57"/>
      <c r="HR122" s="57"/>
      <c r="HS122" s="57"/>
      <c r="HT122" s="57"/>
      <c r="HU122" s="57"/>
      <c r="HV122" s="57"/>
      <c r="HW122" s="57"/>
      <c r="HX122" s="57"/>
      <c r="HY122" s="57"/>
      <c r="HZ122" s="57"/>
      <c r="IA122" s="57"/>
      <c r="IB122" s="57"/>
      <c r="IC122" s="57"/>
      <c r="ID122" s="57"/>
      <c r="IE122" s="57"/>
      <c r="IF122" s="57"/>
      <c r="IG122" s="57"/>
      <c r="IH122" s="57"/>
      <c r="II122" s="57"/>
      <c r="IJ122" s="57"/>
      <c r="IK122" s="57"/>
      <c r="IL122" s="57"/>
      <c r="IM122" s="57"/>
      <c r="IN122" s="57"/>
      <c r="IO122" s="57"/>
      <c r="IP122" s="57"/>
      <c r="IQ122" s="57"/>
      <c r="IR122" s="57"/>
      <c r="IS122" s="57"/>
      <c r="IT122" s="57"/>
      <c r="IU122" s="57"/>
      <c r="IV122" s="57"/>
      <c r="IW122" s="57"/>
      <c r="IX122" s="57"/>
      <c r="IY122" s="57"/>
      <c r="IZ122" s="57"/>
      <c r="JA122" s="57"/>
      <c r="JB122" s="57"/>
      <c r="JC122" s="57"/>
      <c r="JD122" s="57"/>
      <c r="JE122" s="57"/>
      <c r="JF122" s="57"/>
      <c r="JG122" s="57"/>
      <c r="JH122" s="57"/>
      <c r="JI122" s="57"/>
      <c r="JJ122" s="57"/>
      <c r="JK122" s="57"/>
      <c r="JL122" s="57"/>
      <c r="JM122" s="57"/>
      <c r="JN122" s="57"/>
      <c r="JO122" s="57"/>
      <c r="JP122" s="57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7"/>
      <c r="LK122" s="57"/>
      <c r="LL122" s="57"/>
      <c r="LM122" s="57"/>
      <c r="LN122" s="57"/>
      <c r="LO122" s="57"/>
      <c r="LP122" s="57"/>
      <c r="LQ122" s="57"/>
      <c r="LR122" s="57"/>
      <c r="LS122" s="57"/>
      <c r="LT122" s="57"/>
      <c r="LU122" s="57"/>
      <c r="LV122" s="57"/>
      <c r="LW122" s="57"/>
      <c r="LX122" s="57"/>
      <c r="LY122" s="57"/>
      <c r="LZ122" s="57"/>
      <c r="MA122" s="57"/>
      <c r="MB122" s="57"/>
      <c r="MC122" s="57"/>
      <c r="MD122" s="57"/>
      <c r="ME122" s="57"/>
      <c r="MF122" s="57"/>
      <c r="MG122" s="57"/>
      <c r="MH122" s="57"/>
      <c r="MI122" s="57"/>
      <c r="MJ122" s="57"/>
      <c r="MK122" s="57"/>
      <c r="ML122" s="57"/>
      <c r="MM122" s="57"/>
      <c r="MN122" s="57"/>
      <c r="MO122" s="57"/>
      <c r="MP122" s="57"/>
      <c r="MQ122" s="57"/>
      <c r="MR122" s="57"/>
      <c r="MS122" s="57"/>
      <c r="MT122" s="57"/>
      <c r="MU122" s="57"/>
      <c r="MV122" s="57"/>
      <c r="MW122" s="57"/>
      <c r="MX122" s="57"/>
      <c r="MY122" s="57"/>
      <c r="MZ122" s="57"/>
      <c r="NA122" s="57"/>
      <c r="NB122" s="57"/>
      <c r="NC122" s="57"/>
      <c r="ND122" s="57"/>
      <c r="NE122" s="57"/>
      <c r="NF122" s="57"/>
      <c r="NG122" s="57"/>
      <c r="NH122" s="57"/>
      <c r="NI122" s="57"/>
      <c r="NJ122" s="57"/>
      <c r="NK122" s="57"/>
      <c r="NL122" s="57"/>
      <c r="NM122" s="57"/>
      <c r="NN122" s="55"/>
      <c r="NO122" s="57"/>
      <c r="NP122" s="57"/>
      <c r="NQ122" s="57"/>
      <c r="NR122" s="57"/>
      <c r="NS122" s="57"/>
      <c r="NT122" s="57"/>
      <c r="NU122" s="57"/>
      <c r="NV122" s="57"/>
      <c r="NW122" s="55"/>
      <c r="NX122" s="57"/>
      <c r="NY122" s="57"/>
      <c r="NZ122" s="57"/>
      <c r="OA122" s="57"/>
      <c r="OB122" s="57"/>
      <c r="OC122" s="57"/>
      <c r="OD122" s="57"/>
      <c r="OE122" s="57"/>
      <c r="OF122" s="57"/>
      <c r="OG122" s="57"/>
      <c r="OH122" s="57"/>
      <c r="OI122" s="57"/>
      <c r="OJ122" s="57"/>
      <c r="OK122" s="57"/>
      <c r="OL122" s="57"/>
      <c r="OM122" s="57"/>
      <c r="ON122" s="57"/>
      <c r="OO122" s="57"/>
      <c r="OP122" s="57"/>
      <c r="OQ122" s="57"/>
      <c r="OR122" s="57"/>
      <c r="OS122" s="57"/>
      <c r="OT122" s="57"/>
      <c r="OU122" s="57"/>
      <c r="OV122" s="57"/>
      <c r="OW122" s="57"/>
      <c r="OX122" s="57"/>
      <c r="OY122" s="57"/>
      <c r="OZ122" s="57"/>
      <c r="PA122" s="57"/>
      <c r="PB122" s="57"/>
      <c r="PC122" s="57"/>
      <c r="PD122" s="57"/>
      <c r="PE122" s="57"/>
      <c r="PF122" s="57"/>
      <c r="PG122" s="57"/>
      <c r="PH122" s="57"/>
      <c r="PI122" s="57"/>
      <c r="PJ122" s="57"/>
      <c r="PK122" s="57"/>
      <c r="PL122" s="57"/>
      <c r="PM122" s="57"/>
      <c r="PN122" s="57"/>
      <c r="PO122" s="57"/>
    </row>
    <row r="123" spans="1:431">
      <c r="A123" s="53" t="s">
        <v>118</v>
      </c>
      <c r="B123" s="56">
        <f t="shared" si="131"/>
        <v>0</v>
      </c>
      <c r="C123" s="56">
        <f t="shared" si="132"/>
        <v>0</v>
      </c>
      <c r="D123" s="56">
        <f t="shared" si="133"/>
        <v>0</v>
      </c>
      <c r="E123" s="56">
        <f t="shared" si="134"/>
        <v>0</v>
      </c>
      <c r="F123" s="56">
        <f t="shared" si="135"/>
        <v>0</v>
      </c>
      <c r="G123" s="56">
        <f t="shared" si="136"/>
        <v>0</v>
      </c>
      <c r="H123" s="56">
        <f t="shared" si="137"/>
        <v>0</v>
      </c>
      <c r="I123" s="56">
        <f t="shared" si="138"/>
        <v>0</v>
      </c>
      <c r="J123" s="56">
        <f t="shared" si="139"/>
        <v>0</v>
      </c>
      <c r="K123" s="56">
        <f t="shared" si="140"/>
        <v>0</v>
      </c>
      <c r="L123" s="56">
        <f t="shared" si="141"/>
        <v>0</v>
      </c>
      <c r="M123" s="56">
        <f t="shared" si="142"/>
        <v>0</v>
      </c>
      <c r="N123" s="56">
        <f t="shared" si="143"/>
        <v>0</v>
      </c>
      <c r="O123" s="56">
        <f t="shared" si="144"/>
        <v>0</v>
      </c>
      <c r="P123" s="56">
        <f t="shared" si="145"/>
        <v>0</v>
      </c>
      <c r="Q123" s="56">
        <f t="shared" si="146"/>
        <v>0</v>
      </c>
      <c r="R123" s="56">
        <f t="shared" si="147"/>
        <v>0</v>
      </c>
      <c r="S123" s="56">
        <f t="shared" si="148"/>
        <v>0</v>
      </c>
      <c r="T123" s="56">
        <f t="shared" si="149"/>
        <v>0</v>
      </c>
      <c r="U123" s="56">
        <f t="shared" si="150"/>
        <v>0</v>
      </c>
      <c r="V123" s="56">
        <f t="shared" si="151"/>
        <v>0</v>
      </c>
      <c r="W123" s="56">
        <f t="shared" si="152"/>
        <v>0</v>
      </c>
      <c r="X123" s="56">
        <f t="shared" si="153"/>
        <v>0</v>
      </c>
      <c r="Y123" s="56">
        <f t="shared" si="154"/>
        <v>0</v>
      </c>
      <c r="Z123" s="56">
        <f t="shared" si="155"/>
        <v>0</v>
      </c>
      <c r="AA123" s="56">
        <f t="shared" si="156"/>
        <v>0</v>
      </c>
      <c r="AB123" s="56">
        <f t="shared" si="157"/>
        <v>0</v>
      </c>
      <c r="AC123" s="56">
        <f t="shared" si="158"/>
        <v>0</v>
      </c>
      <c r="AD123" s="56">
        <f t="shared" si="159"/>
        <v>0</v>
      </c>
      <c r="AE123" s="56">
        <f t="shared" si="160"/>
        <v>0</v>
      </c>
      <c r="AF123" s="56">
        <f t="shared" si="161"/>
        <v>0</v>
      </c>
      <c r="AG123" s="56"/>
      <c r="AH123" s="53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  <c r="EF123" s="57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57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/>
      <c r="HM123" s="57"/>
      <c r="HN123" s="57"/>
      <c r="HO123" s="57"/>
      <c r="HP123" s="57"/>
      <c r="HQ123" s="57"/>
      <c r="HR123" s="57"/>
      <c r="HS123" s="57"/>
      <c r="HT123" s="57"/>
      <c r="HU123" s="57"/>
      <c r="HV123" s="57"/>
      <c r="HW123" s="57"/>
      <c r="HX123" s="57"/>
      <c r="HY123" s="57"/>
      <c r="HZ123" s="57"/>
      <c r="IA123" s="57"/>
      <c r="IB123" s="57"/>
      <c r="IC123" s="57"/>
      <c r="ID123" s="57"/>
      <c r="IE123" s="57"/>
      <c r="IF123" s="57"/>
      <c r="IG123" s="57"/>
      <c r="IH123" s="57"/>
      <c r="II123" s="57"/>
      <c r="IJ123" s="57"/>
      <c r="IK123" s="57"/>
      <c r="IL123" s="57"/>
      <c r="IM123" s="57"/>
      <c r="IN123" s="57"/>
      <c r="IO123" s="57"/>
      <c r="IP123" s="57"/>
      <c r="IQ123" s="57"/>
      <c r="IR123" s="57"/>
      <c r="IS123" s="57"/>
      <c r="IT123" s="57"/>
      <c r="IU123" s="57"/>
      <c r="IV123" s="57"/>
      <c r="IW123" s="57"/>
      <c r="IX123" s="57"/>
      <c r="IY123" s="57"/>
      <c r="IZ123" s="57"/>
      <c r="JA123" s="57"/>
      <c r="JB123" s="57"/>
      <c r="JC123" s="57"/>
      <c r="JD123" s="57"/>
      <c r="JE123" s="57"/>
      <c r="JF123" s="57"/>
      <c r="JG123" s="57"/>
      <c r="JH123" s="57"/>
      <c r="JI123" s="57"/>
      <c r="JJ123" s="57"/>
      <c r="JK123" s="57"/>
      <c r="JL123" s="57"/>
      <c r="JM123" s="57"/>
      <c r="JN123" s="57"/>
      <c r="JO123" s="57"/>
      <c r="JP123" s="57"/>
      <c r="JQ123" s="57"/>
      <c r="JR123" s="57"/>
      <c r="JS123" s="57"/>
      <c r="JT123" s="57"/>
      <c r="JU123" s="57"/>
      <c r="JV123" s="57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7"/>
      <c r="LS123" s="57"/>
      <c r="LT123" s="57"/>
      <c r="LU123" s="57"/>
      <c r="LV123" s="57"/>
      <c r="LW123" s="57"/>
      <c r="LX123" s="57"/>
      <c r="LY123" s="57"/>
      <c r="LZ123" s="57"/>
      <c r="MA123" s="57"/>
      <c r="MB123" s="57"/>
      <c r="MC123" s="57"/>
      <c r="MD123" s="57"/>
      <c r="ME123" s="57"/>
      <c r="MF123" s="57"/>
      <c r="MG123" s="57"/>
      <c r="MH123" s="57"/>
      <c r="MI123" s="57"/>
      <c r="MJ123" s="57"/>
      <c r="MK123" s="57"/>
      <c r="ML123" s="57"/>
      <c r="MM123" s="57"/>
      <c r="MN123" s="57"/>
      <c r="MO123" s="57"/>
      <c r="MP123" s="57"/>
      <c r="MQ123" s="57"/>
      <c r="MR123" s="57"/>
      <c r="MS123" s="57"/>
      <c r="MT123" s="57"/>
      <c r="MU123" s="57"/>
      <c r="MV123" s="57"/>
      <c r="MW123" s="57"/>
      <c r="MX123" s="57"/>
      <c r="MY123" s="57"/>
      <c r="MZ123" s="57"/>
      <c r="NA123" s="57"/>
      <c r="NB123" s="57"/>
      <c r="NC123" s="57"/>
      <c r="ND123" s="57"/>
      <c r="NE123" s="57"/>
      <c r="NF123" s="57"/>
      <c r="NG123" s="57"/>
      <c r="NH123" s="57"/>
      <c r="NI123" s="57"/>
      <c r="NJ123" s="57"/>
      <c r="NK123" s="57"/>
      <c r="NL123" s="57"/>
      <c r="NM123" s="57"/>
      <c r="NN123" s="55"/>
      <c r="NO123" s="57"/>
      <c r="NP123" s="57"/>
      <c r="NQ123" s="57"/>
      <c r="NR123" s="57"/>
      <c r="NS123" s="57"/>
      <c r="NT123" s="57"/>
      <c r="NU123" s="57"/>
      <c r="NV123" s="57"/>
      <c r="NW123" s="55"/>
      <c r="NX123" s="57"/>
      <c r="NY123" s="57"/>
      <c r="NZ123" s="57"/>
      <c r="OA123" s="57"/>
      <c r="OB123" s="57"/>
      <c r="OC123" s="57"/>
      <c r="OD123" s="57"/>
      <c r="OE123" s="57"/>
      <c r="OF123" s="57"/>
      <c r="OG123" s="57"/>
      <c r="OH123" s="57"/>
      <c r="OI123" s="57"/>
      <c r="OJ123" s="57"/>
      <c r="OK123" s="57"/>
      <c r="OL123" s="57"/>
      <c r="OM123" s="57"/>
      <c r="ON123" s="57"/>
      <c r="OO123" s="57"/>
      <c r="OP123" s="57"/>
      <c r="OQ123" s="57"/>
      <c r="OR123" s="57"/>
      <c r="OS123" s="57"/>
      <c r="OT123" s="57"/>
      <c r="OU123" s="57"/>
      <c r="OV123" s="57"/>
      <c r="OW123" s="57"/>
      <c r="OX123" s="57"/>
      <c r="OY123" s="57"/>
      <c r="OZ123" s="57"/>
      <c r="PA123" s="57"/>
      <c r="PB123" s="57"/>
      <c r="PC123" s="57"/>
      <c r="PD123" s="57"/>
      <c r="PE123" s="57"/>
      <c r="PF123" s="57"/>
      <c r="PG123" s="57"/>
      <c r="PH123" s="57"/>
      <c r="PI123" s="57"/>
      <c r="PJ123" s="57"/>
      <c r="PK123" s="57"/>
      <c r="PL123" s="57"/>
      <c r="PM123" s="57"/>
      <c r="PN123" s="57"/>
      <c r="PO123" s="57"/>
    </row>
    <row r="124" spans="1:431">
      <c r="A124" s="53" t="s">
        <v>119</v>
      </c>
      <c r="B124" s="56">
        <f t="shared" si="131"/>
        <v>0</v>
      </c>
      <c r="C124" s="56">
        <f t="shared" si="132"/>
        <v>0</v>
      </c>
      <c r="D124" s="56">
        <f t="shared" si="133"/>
        <v>0</v>
      </c>
      <c r="E124" s="56">
        <f t="shared" si="134"/>
        <v>0</v>
      </c>
      <c r="F124" s="56">
        <f t="shared" si="135"/>
        <v>0</v>
      </c>
      <c r="G124" s="56">
        <f t="shared" si="136"/>
        <v>0</v>
      </c>
      <c r="H124" s="56">
        <f t="shared" si="137"/>
        <v>0</v>
      </c>
      <c r="I124" s="56">
        <f t="shared" si="138"/>
        <v>0</v>
      </c>
      <c r="J124" s="56">
        <f t="shared" si="139"/>
        <v>0</v>
      </c>
      <c r="K124" s="56">
        <f t="shared" si="140"/>
        <v>0</v>
      </c>
      <c r="L124" s="56">
        <f t="shared" si="141"/>
        <v>0</v>
      </c>
      <c r="M124" s="56">
        <f t="shared" si="142"/>
        <v>0</v>
      </c>
      <c r="N124" s="56">
        <f t="shared" si="143"/>
        <v>0</v>
      </c>
      <c r="O124" s="56">
        <f t="shared" si="144"/>
        <v>0</v>
      </c>
      <c r="P124" s="56">
        <f t="shared" si="145"/>
        <v>0</v>
      </c>
      <c r="Q124" s="56">
        <f t="shared" si="146"/>
        <v>0</v>
      </c>
      <c r="R124" s="56">
        <f t="shared" si="147"/>
        <v>0</v>
      </c>
      <c r="S124" s="56">
        <f t="shared" si="148"/>
        <v>0</v>
      </c>
      <c r="T124" s="56">
        <f t="shared" si="149"/>
        <v>0.01</v>
      </c>
      <c r="U124" s="56">
        <f t="shared" si="150"/>
        <v>0</v>
      </c>
      <c r="V124" s="56">
        <f t="shared" si="151"/>
        <v>0</v>
      </c>
      <c r="W124" s="56">
        <f t="shared" si="152"/>
        <v>0</v>
      </c>
      <c r="X124" s="56">
        <f t="shared" si="153"/>
        <v>0</v>
      </c>
      <c r="Y124" s="56">
        <f t="shared" si="154"/>
        <v>0</v>
      </c>
      <c r="Z124" s="56">
        <f t="shared" si="155"/>
        <v>1.8886261799999998E-2</v>
      </c>
      <c r="AA124" s="56">
        <f t="shared" si="156"/>
        <v>4.4070761216999994</v>
      </c>
      <c r="AB124" s="56">
        <f t="shared" si="157"/>
        <v>3.8851686068999993</v>
      </c>
      <c r="AC124" s="56">
        <f t="shared" si="158"/>
        <v>1.6107335769</v>
      </c>
      <c r="AD124" s="56">
        <f t="shared" si="159"/>
        <v>3.8149146525000002</v>
      </c>
      <c r="AE124" s="56">
        <f t="shared" si="160"/>
        <v>1.5305955671999998</v>
      </c>
      <c r="AF124" s="56">
        <f t="shared" si="161"/>
        <v>2.1068102705999996</v>
      </c>
      <c r="AG124" s="56"/>
      <c r="AH124" s="53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57"/>
      <c r="FR124" s="57"/>
      <c r="FS124" s="57"/>
      <c r="FT124" s="57"/>
      <c r="FU124" s="57"/>
      <c r="FV124" s="57"/>
      <c r="FW124" s="57"/>
      <c r="FX124" s="57"/>
      <c r="FY124" s="57"/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/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/>
      <c r="HM124" s="57"/>
      <c r="HN124" s="57"/>
      <c r="HO124" s="57"/>
      <c r="HP124" s="57"/>
      <c r="HQ124" s="57"/>
      <c r="HR124" s="57"/>
      <c r="HS124" s="57"/>
      <c r="HT124" s="57"/>
      <c r="HU124" s="57"/>
      <c r="HV124" s="57"/>
      <c r="HW124" s="57"/>
      <c r="HX124" s="57"/>
      <c r="HY124" s="57"/>
      <c r="HZ124" s="57"/>
      <c r="IA124" s="57"/>
      <c r="IB124" s="57"/>
      <c r="IC124" s="57"/>
      <c r="ID124" s="57"/>
      <c r="IE124" s="57"/>
      <c r="IF124" s="57"/>
      <c r="IG124" s="57"/>
      <c r="IH124" s="57"/>
      <c r="II124" s="57"/>
      <c r="IJ124" s="57"/>
      <c r="IK124" s="57"/>
      <c r="IL124" s="57"/>
      <c r="IM124" s="57"/>
      <c r="IN124" s="57"/>
      <c r="IO124" s="57"/>
      <c r="IP124" s="57"/>
      <c r="IQ124" s="57"/>
      <c r="IR124" s="57"/>
      <c r="IS124" s="57">
        <v>5</v>
      </c>
      <c r="IT124" s="57">
        <v>5</v>
      </c>
      <c r="IU124" s="57"/>
      <c r="IV124" s="57"/>
      <c r="IW124" s="57"/>
      <c r="IX124" s="57"/>
      <c r="IY124" s="57"/>
      <c r="IZ124" s="57"/>
      <c r="JA124" s="57"/>
      <c r="JB124" s="57"/>
      <c r="JC124" s="57"/>
      <c r="JD124" s="57"/>
      <c r="JE124" s="57"/>
      <c r="JF124" s="57"/>
      <c r="JG124" s="57"/>
      <c r="JH124" s="57"/>
      <c r="JI124" s="57"/>
      <c r="JJ124" s="57"/>
      <c r="JK124" s="57"/>
      <c r="JL124" s="57"/>
      <c r="JM124" s="57"/>
      <c r="JN124" s="57"/>
      <c r="JO124" s="57"/>
      <c r="JP124" s="57"/>
      <c r="JQ124" s="57"/>
      <c r="JR124" s="57"/>
      <c r="JS124" s="57"/>
      <c r="JT124" s="57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7"/>
      <c r="LM124" s="57"/>
      <c r="LN124" s="57"/>
      <c r="LO124" s="57"/>
      <c r="LP124" s="57"/>
      <c r="LQ124" s="57"/>
      <c r="LR124" s="57"/>
      <c r="LS124" s="57"/>
      <c r="LT124" s="57"/>
      <c r="LU124" s="57"/>
      <c r="LV124" s="57">
        <v>18.8862618</v>
      </c>
      <c r="LW124" s="57"/>
      <c r="LX124" s="57"/>
      <c r="LY124" s="57">
        <v>37.7725236</v>
      </c>
      <c r="LZ124" s="57">
        <v>220.31522519999999</v>
      </c>
      <c r="MA124" s="57">
        <v>447.24431639999995</v>
      </c>
      <c r="MB124" s="57">
        <v>567.65342129999988</v>
      </c>
      <c r="MC124" s="57">
        <v>631.5139719</v>
      </c>
      <c r="MD124" s="57">
        <v>713.34219179999991</v>
      </c>
      <c r="ME124" s="57">
        <v>611.63563019999992</v>
      </c>
      <c r="MF124" s="57">
        <v>269.03737139999998</v>
      </c>
      <c r="MG124" s="57">
        <v>528.00696899999991</v>
      </c>
      <c r="MH124" s="57">
        <v>380.55450089999999</v>
      </c>
      <c r="MI124" s="57">
        <v>416.48983949999996</v>
      </c>
      <c r="MJ124" s="57">
        <v>593.81493569999986</v>
      </c>
      <c r="MK124" s="57">
        <v>555.16056329999992</v>
      </c>
      <c r="ML124" s="57">
        <v>573.01800149999985</v>
      </c>
      <c r="MM124" s="57">
        <v>551.59642439999993</v>
      </c>
      <c r="MN124" s="57">
        <v>458.08370789999998</v>
      </c>
      <c r="MO124" s="57">
        <v>431.00360099999995</v>
      </c>
      <c r="MP124" s="57">
        <v>4.4827313999999996</v>
      </c>
      <c r="MQ124" s="57"/>
      <c r="MR124" s="57">
        <v>161.12112449999998</v>
      </c>
      <c r="MS124" s="57">
        <v>18.004412999999996</v>
      </c>
      <c r="MT124" s="57">
        <v>122.39326469999999</v>
      </c>
      <c r="MU124" s="57">
        <v>35.090233499999997</v>
      </c>
      <c r="MV124" s="57">
        <v>321.32365649999997</v>
      </c>
      <c r="MW124" s="57">
        <v>245.66837819999998</v>
      </c>
      <c r="MX124" s="57">
        <v>300.60020969999994</v>
      </c>
      <c r="MY124" s="59">
        <v>196.13787059999999</v>
      </c>
      <c r="MZ124" s="59">
        <v>26.969875799999997</v>
      </c>
      <c r="NA124" s="57"/>
      <c r="NB124" s="58">
        <v>246.58697069999997</v>
      </c>
      <c r="NC124" s="58">
        <v>170.01309989999999</v>
      </c>
      <c r="ND124" s="58">
        <v>68.343281999999988</v>
      </c>
      <c r="NE124" s="57"/>
      <c r="NF124" s="57"/>
      <c r="NG124" s="57"/>
      <c r="NH124" s="58">
        <v>28.807060799999999</v>
      </c>
      <c r="NI124" s="58">
        <v>352.70277629999998</v>
      </c>
      <c r="NJ124" s="58">
        <v>501.22081169999996</v>
      </c>
      <c r="NK124" s="58">
        <v>467.74730099999999</v>
      </c>
      <c r="NL124" s="58">
        <v>730.57498709999993</v>
      </c>
      <c r="NM124" s="58">
        <v>941.11638809999988</v>
      </c>
      <c r="NN124" s="58">
        <v>291.59800319999999</v>
      </c>
      <c r="NO124" s="58">
        <v>197.0564631</v>
      </c>
      <c r="NP124" s="58">
        <v>286.08644820000001</v>
      </c>
      <c r="NQ124" s="58">
        <v>18.004412999999996</v>
      </c>
      <c r="NR124" s="57"/>
      <c r="NS124" s="57"/>
      <c r="NT124" s="57"/>
      <c r="NU124" s="58">
        <v>76.50038339999999</v>
      </c>
      <c r="NV124" s="58">
        <v>324.88779539999996</v>
      </c>
      <c r="NW124" s="58">
        <v>347.37493979999999</v>
      </c>
      <c r="NX124" s="58">
        <v>393.15758999999997</v>
      </c>
      <c r="NY124" s="58">
        <v>268.96388399999995</v>
      </c>
      <c r="NZ124" s="58">
        <v>101.70656159999999</v>
      </c>
      <c r="OA124" s="57"/>
      <c r="OB124" s="57"/>
      <c r="OC124" s="57"/>
      <c r="OD124" s="57">
        <v>18.004412999999996</v>
      </c>
      <c r="OE124" s="57"/>
      <c r="OF124" s="57"/>
      <c r="OG124" s="57">
        <v>55.740192899999997</v>
      </c>
      <c r="OH124" s="57">
        <v>455.21769929999999</v>
      </c>
      <c r="OI124" s="57">
        <v>447.0605979</v>
      </c>
      <c r="OJ124" s="57">
        <v>424.57345349999997</v>
      </c>
      <c r="OK124" s="57">
        <v>354.42973019999994</v>
      </c>
      <c r="OL124" s="57">
        <v>90.022064999999984</v>
      </c>
      <c r="OM124" s="57">
        <v>108.87158309999998</v>
      </c>
      <c r="ON124" s="57">
        <v>85.465846199999987</v>
      </c>
      <c r="OO124" s="57">
        <v>41.373406199999998</v>
      </c>
      <c r="OP124" s="57">
        <v>44.055696299999994</v>
      </c>
      <c r="OQ124" s="57">
        <v>21.605295599999994</v>
      </c>
      <c r="OR124" s="57"/>
      <c r="OS124" s="57"/>
      <c r="OT124" s="57"/>
      <c r="OU124" s="57"/>
      <c r="OV124" s="57"/>
      <c r="OW124" s="57"/>
      <c r="OX124" s="57"/>
      <c r="OY124" s="57"/>
      <c r="OZ124" s="57"/>
      <c r="PA124" s="57"/>
      <c r="PB124" s="57"/>
      <c r="PC124" s="57"/>
      <c r="PD124" s="57"/>
      <c r="PE124" s="57"/>
      <c r="PF124" s="57"/>
      <c r="PG124" s="57"/>
      <c r="PH124" s="57"/>
      <c r="PI124" s="57"/>
      <c r="PJ124" s="57"/>
      <c r="PK124" s="57"/>
      <c r="PL124" s="57"/>
      <c r="PM124" s="57"/>
      <c r="PN124" s="57"/>
      <c r="PO124" s="57"/>
    </row>
    <row r="125" spans="1:431">
      <c r="A125" s="53" t="s">
        <v>120</v>
      </c>
      <c r="B125" s="56">
        <f t="shared" si="131"/>
        <v>0</v>
      </c>
      <c r="C125" s="56">
        <f t="shared" si="132"/>
        <v>0</v>
      </c>
      <c r="D125" s="56">
        <f t="shared" si="133"/>
        <v>0</v>
      </c>
      <c r="E125" s="56">
        <f t="shared" si="134"/>
        <v>0</v>
      </c>
      <c r="F125" s="56">
        <f t="shared" si="135"/>
        <v>0</v>
      </c>
      <c r="G125" s="56">
        <f t="shared" si="136"/>
        <v>0</v>
      </c>
      <c r="H125" s="56">
        <f t="shared" si="137"/>
        <v>0</v>
      </c>
      <c r="I125" s="56">
        <f t="shared" si="138"/>
        <v>0</v>
      </c>
      <c r="J125" s="56">
        <f t="shared" si="139"/>
        <v>0</v>
      </c>
      <c r="K125" s="56">
        <f t="shared" si="140"/>
        <v>0</v>
      </c>
      <c r="L125" s="56">
        <f t="shared" si="141"/>
        <v>0</v>
      </c>
      <c r="M125" s="56">
        <f t="shared" si="142"/>
        <v>0</v>
      </c>
      <c r="N125" s="56">
        <f t="shared" si="143"/>
        <v>0</v>
      </c>
      <c r="O125" s="56">
        <f t="shared" si="144"/>
        <v>0</v>
      </c>
      <c r="P125" s="56">
        <f t="shared" si="145"/>
        <v>0</v>
      </c>
      <c r="Q125" s="56">
        <f t="shared" si="146"/>
        <v>0</v>
      </c>
      <c r="R125" s="56">
        <f t="shared" si="147"/>
        <v>0</v>
      </c>
      <c r="S125" s="56">
        <f t="shared" si="148"/>
        <v>0</v>
      </c>
      <c r="T125" s="56">
        <f t="shared" si="149"/>
        <v>0</v>
      </c>
      <c r="U125" s="56">
        <f t="shared" si="150"/>
        <v>0</v>
      </c>
      <c r="V125" s="56">
        <f t="shared" si="151"/>
        <v>0</v>
      </c>
      <c r="W125" s="56">
        <f t="shared" si="152"/>
        <v>0</v>
      </c>
      <c r="X125" s="56">
        <f t="shared" si="153"/>
        <v>0</v>
      </c>
      <c r="Y125" s="56">
        <f t="shared" si="154"/>
        <v>0</v>
      </c>
      <c r="Z125" s="56">
        <f t="shared" si="155"/>
        <v>0</v>
      </c>
      <c r="AA125" s="56">
        <f t="shared" si="156"/>
        <v>0</v>
      </c>
      <c r="AB125" s="56">
        <f t="shared" si="157"/>
        <v>0</v>
      </c>
      <c r="AC125" s="56">
        <f t="shared" si="158"/>
        <v>0</v>
      </c>
      <c r="AD125" s="56">
        <f t="shared" si="159"/>
        <v>0</v>
      </c>
      <c r="AE125" s="56">
        <f t="shared" si="160"/>
        <v>0</v>
      </c>
      <c r="AF125" s="56">
        <f t="shared" si="161"/>
        <v>0</v>
      </c>
      <c r="AG125" s="56"/>
      <c r="AH125" s="53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7"/>
      <c r="FA125" s="57"/>
      <c r="FB125" s="57"/>
      <c r="FC125" s="57"/>
      <c r="FD125" s="57"/>
      <c r="FE125" s="57"/>
      <c r="FF125" s="57"/>
      <c r="FG125" s="57"/>
      <c r="FH125" s="57"/>
      <c r="FI125" s="57"/>
      <c r="FJ125" s="57"/>
      <c r="FK125" s="57"/>
      <c r="FL125" s="57"/>
      <c r="FM125" s="57"/>
      <c r="FN125" s="57"/>
      <c r="FO125" s="57"/>
      <c r="FP125" s="57"/>
      <c r="FQ125" s="57"/>
      <c r="FR125" s="57"/>
      <c r="FS125" s="57"/>
      <c r="FT125" s="57"/>
      <c r="FU125" s="57"/>
      <c r="FV125" s="57"/>
      <c r="FW125" s="57"/>
      <c r="FX125" s="57"/>
      <c r="FY125" s="57"/>
      <c r="FZ125" s="57"/>
      <c r="GA125" s="57"/>
      <c r="GB125" s="57"/>
      <c r="GC125" s="57"/>
      <c r="GD125" s="57"/>
      <c r="GE125" s="57"/>
      <c r="GF125" s="57"/>
      <c r="GG125" s="57"/>
      <c r="GH125" s="57"/>
      <c r="GI125" s="57"/>
      <c r="GJ125" s="57"/>
      <c r="GK125" s="57"/>
      <c r="GL125" s="57"/>
      <c r="GM125" s="57"/>
      <c r="GN125" s="57"/>
      <c r="GO125" s="57"/>
      <c r="GP125" s="57"/>
      <c r="GQ125" s="57"/>
      <c r="GR125" s="57"/>
      <c r="GS125" s="57"/>
      <c r="GT125" s="57"/>
      <c r="GU125" s="57"/>
      <c r="GV125" s="57"/>
      <c r="GW125" s="57"/>
      <c r="GX125" s="57"/>
      <c r="GY125" s="57"/>
      <c r="GZ125" s="57"/>
      <c r="HA125" s="57"/>
      <c r="HB125" s="57"/>
      <c r="HC125" s="57"/>
      <c r="HD125" s="57"/>
      <c r="HE125" s="57"/>
      <c r="HF125" s="57"/>
      <c r="HG125" s="57"/>
      <c r="HH125" s="57"/>
      <c r="HI125" s="57"/>
      <c r="HJ125" s="57"/>
      <c r="HK125" s="57"/>
      <c r="HL125" s="57"/>
      <c r="HM125" s="57"/>
      <c r="HN125" s="57"/>
      <c r="HO125" s="57"/>
      <c r="HP125" s="57"/>
      <c r="HQ125" s="57"/>
      <c r="HR125" s="57"/>
      <c r="HS125" s="57"/>
      <c r="HT125" s="57"/>
      <c r="HU125" s="57"/>
      <c r="HV125" s="57"/>
      <c r="HW125" s="57"/>
      <c r="HX125" s="57"/>
      <c r="HY125" s="57"/>
      <c r="HZ125" s="57"/>
      <c r="IA125" s="57"/>
      <c r="IB125" s="57"/>
      <c r="IC125" s="57"/>
      <c r="ID125" s="57"/>
      <c r="IE125" s="57"/>
      <c r="IF125" s="57"/>
      <c r="IG125" s="57"/>
      <c r="IH125" s="57"/>
      <c r="II125" s="57"/>
      <c r="IJ125" s="57"/>
      <c r="IK125" s="57"/>
      <c r="IL125" s="57"/>
      <c r="IM125" s="57"/>
      <c r="IN125" s="57"/>
      <c r="IO125" s="57"/>
      <c r="IP125" s="57"/>
      <c r="IQ125" s="57"/>
      <c r="IR125" s="57"/>
      <c r="IS125" s="57"/>
      <c r="IT125" s="57"/>
      <c r="IU125" s="57"/>
      <c r="IV125" s="57"/>
      <c r="IW125" s="57"/>
      <c r="IX125" s="57"/>
      <c r="IY125" s="57"/>
      <c r="IZ125" s="57"/>
      <c r="JA125" s="57"/>
      <c r="JB125" s="57"/>
      <c r="JC125" s="57"/>
      <c r="JD125" s="57"/>
      <c r="JE125" s="57"/>
      <c r="JF125" s="57"/>
      <c r="JG125" s="57"/>
      <c r="JH125" s="57"/>
      <c r="JI125" s="57"/>
      <c r="JJ125" s="57"/>
      <c r="JK125" s="57"/>
      <c r="JL125" s="57"/>
      <c r="JM125" s="57"/>
      <c r="JN125" s="57"/>
      <c r="JO125" s="57"/>
      <c r="JP125" s="57"/>
      <c r="JQ125" s="57"/>
      <c r="JR125" s="57"/>
      <c r="JS125" s="57"/>
      <c r="JT125" s="57"/>
      <c r="JU125" s="57"/>
      <c r="JV125" s="57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7"/>
      <c r="LK125" s="57"/>
      <c r="LL125" s="57"/>
      <c r="LM125" s="57"/>
      <c r="LN125" s="57"/>
      <c r="LO125" s="57"/>
      <c r="LP125" s="57"/>
      <c r="LQ125" s="57"/>
      <c r="LR125" s="57"/>
      <c r="LS125" s="57"/>
      <c r="LT125" s="57"/>
      <c r="LU125" s="57"/>
      <c r="LV125" s="57"/>
      <c r="LW125" s="57"/>
      <c r="LX125" s="57"/>
      <c r="LY125" s="57"/>
      <c r="LZ125" s="57"/>
      <c r="MA125" s="57"/>
      <c r="MB125" s="57"/>
      <c r="MC125" s="57"/>
      <c r="MD125" s="57"/>
      <c r="ME125" s="57"/>
      <c r="MF125" s="57"/>
      <c r="MG125" s="57"/>
      <c r="MH125" s="57"/>
      <c r="MI125" s="57"/>
      <c r="MJ125" s="57"/>
      <c r="MK125" s="57"/>
      <c r="ML125" s="57"/>
      <c r="MM125" s="57"/>
      <c r="MN125" s="57"/>
      <c r="MO125" s="57"/>
      <c r="MP125" s="57"/>
      <c r="MQ125" s="57"/>
      <c r="MR125" s="57"/>
      <c r="MS125" s="57"/>
      <c r="MT125" s="57"/>
      <c r="MU125" s="57"/>
      <c r="MV125" s="57"/>
      <c r="MW125" s="57"/>
      <c r="MX125" s="57"/>
      <c r="MY125" s="57"/>
      <c r="MZ125" s="57"/>
      <c r="NA125" s="57"/>
      <c r="NB125" s="57"/>
      <c r="NC125" s="57"/>
      <c r="ND125" s="57"/>
      <c r="NE125" s="57"/>
      <c r="NF125" s="57"/>
      <c r="NG125" s="57"/>
      <c r="NH125" s="57"/>
      <c r="NI125" s="57"/>
      <c r="NJ125" s="57"/>
      <c r="NK125" s="57"/>
      <c r="NL125" s="57"/>
      <c r="NM125" s="57"/>
      <c r="NN125" s="55"/>
      <c r="NO125" s="57"/>
      <c r="NP125" s="57"/>
      <c r="NQ125" s="57"/>
      <c r="NR125" s="57"/>
      <c r="NS125" s="57"/>
      <c r="NT125" s="57"/>
      <c r="NU125" s="57"/>
      <c r="NV125" s="53"/>
      <c r="NW125" s="55"/>
      <c r="NX125" s="57"/>
      <c r="NY125" s="57"/>
      <c r="NZ125" s="57"/>
      <c r="OA125" s="57"/>
      <c r="OB125" s="57"/>
      <c r="OC125" s="57"/>
      <c r="OD125" s="57"/>
      <c r="OE125" s="57"/>
      <c r="OF125" s="57"/>
      <c r="OG125" s="57"/>
      <c r="OH125" s="57"/>
      <c r="OI125" s="57"/>
      <c r="OJ125" s="57"/>
      <c r="OK125" s="57"/>
      <c r="OL125" s="57"/>
      <c r="OM125" s="57"/>
      <c r="ON125" s="57"/>
      <c r="OO125" s="57"/>
      <c r="OP125" s="57"/>
      <c r="OQ125" s="57"/>
      <c r="OR125" s="57"/>
      <c r="OS125" s="57"/>
      <c r="OT125" s="57"/>
      <c r="OU125" s="57"/>
      <c r="OV125" s="57"/>
      <c r="OW125" s="57"/>
      <c r="OX125" s="57"/>
      <c r="OY125" s="57"/>
      <c r="OZ125" s="57"/>
      <c r="PA125" s="57"/>
      <c r="PB125" s="57"/>
      <c r="PC125" s="57"/>
      <c r="PD125" s="57"/>
      <c r="PE125" s="57"/>
      <c r="PF125" s="57"/>
      <c r="PG125" s="57"/>
      <c r="PH125" s="57"/>
      <c r="PI125" s="57"/>
      <c r="PJ125" s="57"/>
      <c r="PK125" s="57"/>
      <c r="PL125" s="57"/>
      <c r="PM125" s="57"/>
      <c r="PN125" s="57"/>
      <c r="PO125" s="57"/>
    </row>
    <row r="126" spans="1:431">
      <c r="A126" s="53" t="s">
        <v>121</v>
      </c>
      <c r="B126" s="56">
        <f t="shared" si="131"/>
        <v>0</v>
      </c>
      <c r="C126" s="56">
        <f t="shared" si="132"/>
        <v>0</v>
      </c>
      <c r="D126" s="56">
        <f t="shared" si="133"/>
        <v>0</v>
      </c>
      <c r="E126" s="56">
        <f t="shared" si="134"/>
        <v>0</v>
      </c>
      <c r="F126" s="56">
        <f t="shared" si="135"/>
        <v>0</v>
      </c>
      <c r="G126" s="56">
        <f t="shared" si="136"/>
        <v>0</v>
      </c>
      <c r="H126" s="56">
        <f t="shared" si="137"/>
        <v>0</v>
      </c>
      <c r="I126" s="56">
        <f t="shared" si="138"/>
        <v>0</v>
      </c>
      <c r="J126" s="56">
        <f t="shared" si="139"/>
        <v>0</v>
      </c>
      <c r="K126" s="56">
        <f t="shared" si="140"/>
        <v>0</v>
      </c>
      <c r="L126" s="56">
        <f t="shared" si="141"/>
        <v>0</v>
      </c>
      <c r="M126" s="56">
        <f t="shared" si="142"/>
        <v>0</v>
      </c>
      <c r="N126" s="56">
        <f t="shared" si="143"/>
        <v>0</v>
      </c>
      <c r="O126" s="56">
        <f t="shared" si="144"/>
        <v>0</v>
      </c>
      <c r="P126" s="56">
        <f t="shared" si="145"/>
        <v>0</v>
      </c>
      <c r="Q126" s="56">
        <f t="shared" si="146"/>
        <v>0</v>
      </c>
      <c r="R126" s="56">
        <f t="shared" si="147"/>
        <v>0</v>
      </c>
      <c r="S126" s="56">
        <f t="shared" si="148"/>
        <v>0</v>
      </c>
      <c r="T126" s="56">
        <f t="shared" si="149"/>
        <v>0</v>
      </c>
      <c r="U126" s="56">
        <f t="shared" si="150"/>
        <v>0</v>
      </c>
      <c r="V126" s="56">
        <f t="shared" si="151"/>
        <v>0</v>
      </c>
      <c r="W126" s="56">
        <f t="shared" si="152"/>
        <v>0</v>
      </c>
      <c r="X126" s="56">
        <f t="shared" si="153"/>
        <v>0</v>
      </c>
      <c r="Y126" s="56">
        <f t="shared" si="154"/>
        <v>0</v>
      </c>
      <c r="Z126" s="56">
        <f t="shared" si="155"/>
        <v>0</v>
      </c>
      <c r="AA126" s="56">
        <f t="shared" si="156"/>
        <v>0</v>
      </c>
      <c r="AB126" s="56">
        <f t="shared" si="157"/>
        <v>0</v>
      </c>
      <c r="AC126" s="56">
        <f t="shared" si="158"/>
        <v>0</v>
      </c>
      <c r="AD126" s="56">
        <f t="shared" si="159"/>
        <v>0</v>
      </c>
      <c r="AE126" s="56">
        <f t="shared" si="160"/>
        <v>0</v>
      </c>
      <c r="AF126" s="56">
        <f t="shared" si="161"/>
        <v>0</v>
      </c>
      <c r="AG126" s="56"/>
      <c r="AH126" s="53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57"/>
      <c r="FR126" s="57"/>
      <c r="FS126" s="57"/>
      <c r="FT126" s="57"/>
      <c r="FU126" s="57"/>
      <c r="FV126" s="57"/>
      <c r="FW126" s="57"/>
      <c r="FX126" s="57"/>
      <c r="FY126" s="57"/>
      <c r="FZ126" s="57"/>
      <c r="GA126" s="57"/>
      <c r="GB126" s="57"/>
      <c r="GC126" s="57"/>
      <c r="GD126" s="57"/>
      <c r="GE126" s="57"/>
      <c r="GF126" s="57"/>
      <c r="GG126" s="57"/>
      <c r="GH126" s="57"/>
      <c r="GI126" s="57"/>
      <c r="GJ126" s="57"/>
      <c r="GK126" s="57"/>
      <c r="GL126" s="57"/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/>
      <c r="HE126" s="57"/>
      <c r="HF126" s="57"/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 t="s">
        <v>349</v>
      </c>
      <c r="HR126" s="57"/>
      <c r="HS126" s="57"/>
      <c r="HT126" s="57"/>
      <c r="HU126" s="57"/>
      <c r="HV126" s="57"/>
      <c r="HW126" s="57"/>
      <c r="HX126" s="57"/>
      <c r="HY126" s="57"/>
      <c r="HZ126" s="57"/>
      <c r="IA126" s="57"/>
      <c r="IB126" s="57"/>
      <c r="IC126" s="57"/>
      <c r="ID126" s="57"/>
      <c r="IE126" s="57"/>
      <c r="IF126" s="57"/>
      <c r="IG126" s="57"/>
      <c r="IH126" s="57"/>
      <c r="II126" s="57"/>
      <c r="IJ126" s="57"/>
      <c r="IK126" s="57"/>
      <c r="IL126" s="57"/>
      <c r="IM126" s="57"/>
      <c r="IN126" s="57"/>
      <c r="IO126" s="57"/>
      <c r="IP126" s="57"/>
      <c r="IQ126" s="57"/>
      <c r="IR126" s="57"/>
      <c r="IS126" s="57"/>
      <c r="IT126" s="57"/>
      <c r="IU126" s="57"/>
      <c r="IV126" s="57"/>
      <c r="IW126" s="57"/>
      <c r="IX126" s="57"/>
      <c r="IY126" s="57"/>
      <c r="IZ126" s="57"/>
      <c r="JA126" s="57"/>
      <c r="JB126" s="57"/>
      <c r="JC126" s="57"/>
      <c r="JD126" s="57"/>
      <c r="JE126" s="57"/>
      <c r="JF126" s="57"/>
      <c r="JG126" s="57"/>
      <c r="JH126" s="57"/>
      <c r="JI126" s="57"/>
      <c r="JJ126" s="57"/>
      <c r="JK126" s="57"/>
      <c r="JL126" s="57"/>
      <c r="JM126" s="57"/>
      <c r="JN126" s="57"/>
      <c r="JO126" s="57"/>
      <c r="JP126" s="57"/>
      <c r="JQ126" s="57"/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7"/>
      <c r="LM126" s="57"/>
      <c r="LN126" s="57"/>
      <c r="LO126" s="57"/>
      <c r="LP126" s="57"/>
      <c r="LQ126" s="57"/>
      <c r="LR126" s="57"/>
      <c r="LS126" s="57"/>
      <c r="LT126" s="57"/>
      <c r="LU126" s="57"/>
      <c r="LV126" s="57"/>
      <c r="LW126" s="57"/>
      <c r="LX126" s="57"/>
      <c r="LY126" s="57"/>
      <c r="LZ126" s="57"/>
      <c r="MA126" s="57"/>
      <c r="MB126" s="57"/>
      <c r="MC126" s="57"/>
      <c r="MD126" s="57"/>
      <c r="ME126" s="57"/>
      <c r="MF126" s="57"/>
      <c r="MG126" s="57"/>
      <c r="MH126" s="57"/>
      <c r="MI126" s="57"/>
      <c r="MJ126" s="57"/>
      <c r="MK126" s="57"/>
      <c r="ML126" s="57"/>
      <c r="MM126" s="57"/>
      <c r="MN126" s="57"/>
      <c r="MO126" s="57"/>
      <c r="MP126" s="57"/>
      <c r="MQ126" s="57"/>
      <c r="MR126" s="57"/>
      <c r="MS126" s="57"/>
      <c r="MT126" s="57"/>
      <c r="MU126" s="57"/>
      <c r="MV126" s="57"/>
      <c r="MW126" s="57"/>
      <c r="MX126" s="57"/>
      <c r="MY126" s="57"/>
      <c r="MZ126" s="57"/>
      <c r="NA126" s="57"/>
      <c r="NB126" s="57"/>
      <c r="NC126" s="57"/>
      <c r="ND126" s="57"/>
      <c r="NE126" s="57"/>
      <c r="NF126" s="57"/>
      <c r="NG126" s="57"/>
      <c r="NH126" s="57"/>
      <c r="NI126" s="57"/>
      <c r="NJ126" s="57"/>
      <c r="NK126" s="57"/>
      <c r="NL126" s="57"/>
      <c r="NM126" s="57"/>
      <c r="NN126" s="55"/>
      <c r="NO126" s="57"/>
      <c r="NP126" s="57"/>
      <c r="NQ126" s="57"/>
      <c r="NR126" s="57"/>
      <c r="NS126" s="57"/>
      <c r="NT126" s="57"/>
      <c r="NU126" s="57"/>
      <c r="NV126" s="57"/>
      <c r="NW126" s="55"/>
      <c r="NX126" s="57"/>
      <c r="NY126" s="57"/>
      <c r="NZ126" s="57"/>
      <c r="OA126" s="57"/>
      <c r="OB126" s="57"/>
      <c r="OC126" s="57"/>
      <c r="OD126" s="57"/>
      <c r="OE126" s="57"/>
      <c r="OF126" s="57"/>
      <c r="OG126" s="57"/>
      <c r="OH126" s="57"/>
      <c r="OI126" s="57"/>
      <c r="OJ126" s="57"/>
      <c r="OK126" s="57"/>
      <c r="OL126" s="57"/>
      <c r="OM126" s="57"/>
      <c r="ON126" s="57"/>
      <c r="OO126" s="57"/>
      <c r="OP126" s="57"/>
      <c r="OQ126" s="57"/>
      <c r="OR126" s="57"/>
      <c r="OS126" s="57"/>
      <c r="OT126" s="57"/>
      <c r="OU126" s="57"/>
      <c r="OV126" s="57"/>
      <c r="OW126" s="57"/>
      <c r="OX126" s="57"/>
      <c r="OY126" s="57"/>
      <c r="OZ126" s="57"/>
      <c r="PA126" s="57"/>
      <c r="PB126" s="57"/>
      <c r="PC126" s="57"/>
      <c r="PD126" s="57"/>
      <c r="PE126" s="57"/>
      <c r="PF126" s="57"/>
      <c r="PG126" s="57"/>
      <c r="PH126" s="57"/>
      <c r="PI126" s="57"/>
      <c r="PJ126" s="57"/>
      <c r="PK126" s="57"/>
      <c r="PL126" s="57"/>
      <c r="PM126" s="57"/>
      <c r="PN126" s="57"/>
      <c r="PO126" s="57"/>
    </row>
    <row r="127" spans="1:431">
      <c r="A127" s="53" t="s">
        <v>122</v>
      </c>
      <c r="B127" s="56">
        <f t="shared" si="131"/>
        <v>0</v>
      </c>
      <c r="C127" s="56">
        <f t="shared" si="132"/>
        <v>0</v>
      </c>
      <c r="D127" s="56">
        <f t="shared" si="133"/>
        <v>0</v>
      </c>
      <c r="E127" s="56">
        <f t="shared" si="134"/>
        <v>0</v>
      </c>
      <c r="F127" s="56">
        <f t="shared" si="135"/>
        <v>0</v>
      </c>
      <c r="G127" s="56">
        <f t="shared" si="136"/>
        <v>0</v>
      </c>
      <c r="H127" s="56">
        <f t="shared" si="137"/>
        <v>0</v>
      </c>
      <c r="I127" s="56">
        <f t="shared" si="138"/>
        <v>0</v>
      </c>
      <c r="J127" s="56">
        <f t="shared" si="139"/>
        <v>0</v>
      </c>
      <c r="K127" s="56">
        <f t="shared" si="140"/>
        <v>0</v>
      </c>
      <c r="L127" s="56">
        <f t="shared" si="141"/>
        <v>0</v>
      </c>
      <c r="M127" s="56">
        <f t="shared" si="142"/>
        <v>0</v>
      </c>
      <c r="N127" s="56">
        <f t="shared" si="143"/>
        <v>0</v>
      </c>
      <c r="O127" s="56">
        <f t="shared" si="144"/>
        <v>0</v>
      </c>
      <c r="P127" s="56">
        <f t="shared" si="145"/>
        <v>0</v>
      </c>
      <c r="Q127" s="56">
        <f t="shared" si="146"/>
        <v>0</v>
      </c>
      <c r="R127" s="56">
        <f t="shared" si="147"/>
        <v>0</v>
      </c>
      <c r="S127" s="56">
        <f t="shared" si="148"/>
        <v>0</v>
      </c>
      <c r="T127" s="56">
        <f t="shared" si="149"/>
        <v>0</v>
      </c>
      <c r="U127" s="56">
        <f t="shared" si="150"/>
        <v>0</v>
      </c>
      <c r="V127" s="56">
        <f t="shared" si="151"/>
        <v>0</v>
      </c>
      <c r="W127" s="56">
        <f t="shared" si="152"/>
        <v>0</v>
      </c>
      <c r="X127" s="56">
        <f t="shared" si="153"/>
        <v>0</v>
      </c>
      <c r="Y127" s="56">
        <f t="shared" si="154"/>
        <v>0</v>
      </c>
      <c r="Z127" s="56">
        <f t="shared" si="155"/>
        <v>0</v>
      </c>
      <c r="AA127" s="56">
        <f t="shared" si="156"/>
        <v>0</v>
      </c>
      <c r="AB127" s="56">
        <f t="shared" si="157"/>
        <v>0</v>
      </c>
      <c r="AC127" s="56">
        <f t="shared" si="158"/>
        <v>0</v>
      </c>
      <c r="AD127" s="56">
        <f t="shared" si="159"/>
        <v>0</v>
      </c>
      <c r="AE127" s="56">
        <f t="shared" si="160"/>
        <v>0</v>
      </c>
      <c r="AF127" s="56">
        <f t="shared" si="161"/>
        <v>0</v>
      </c>
      <c r="AG127" s="56"/>
      <c r="AH127" s="53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57"/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/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  <c r="KN127" s="57"/>
      <c r="KO127" s="57"/>
      <c r="KP127" s="57"/>
      <c r="KQ127" s="57"/>
      <c r="KR127" s="57"/>
      <c r="KS127" s="57"/>
      <c r="KT127" s="57"/>
      <c r="KU127" s="57"/>
      <c r="KV127" s="57"/>
      <c r="KW127" s="57"/>
      <c r="KX127" s="57"/>
      <c r="KY127" s="57"/>
      <c r="KZ127" s="57"/>
      <c r="LA127" s="57"/>
      <c r="LB127" s="57"/>
      <c r="LC127" s="57"/>
      <c r="LD127" s="57"/>
      <c r="LE127" s="57"/>
      <c r="LF127" s="57"/>
      <c r="LG127" s="57"/>
      <c r="LH127" s="57"/>
      <c r="LI127" s="57"/>
      <c r="LJ127" s="57"/>
      <c r="LK127" s="57"/>
      <c r="LL127" s="57"/>
      <c r="LM127" s="57"/>
      <c r="LN127" s="57"/>
      <c r="LO127" s="57"/>
      <c r="LP127" s="57"/>
      <c r="LQ127" s="57"/>
      <c r="LR127" s="57"/>
      <c r="LS127" s="57"/>
      <c r="LT127" s="57"/>
      <c r="LU127" s="57"/>
      <c r="LV127" s="57"/>
      <c r="LW127" s="57"/>
      <c r="LX127" s="57"/>
      <c r="LY127" s="57"/>
      <c r="LZ127" s="57"/>
      <c r="MA127" s="57"/>
      <c r="MB127" s="57"/>
      <c r="MC127" s="57"/>
      <c r="MD127" s="57"/>
      <c r="ME127" s="57"/>
      <c r="MF127" s="57"/>
      <c r="MG127" s="57"/>
      <c r="MH127" s="57"/>
      <c r="MI127" s="57"/>
      <c r="MJ127" s="57"/>
      <c r="MK127" s="57"/>
      <c r="ML127" s="57"/>
      <c r="MM127" s="57"/>
      <c r="MN127" s="57"/>
      <c r="MO127" s="57"/>
      <c r="MP127" s="57"/>
      <c r="MQ127" s="57"/>
      <c r="MR127" s="57"/>
      <c r="MS127" s="57"/>
      <c r="MT127" s="57"/>
      <c r="MU127" s="57"/>
      <c r="MV127" s="57"/>
      <c r="MW127" s="57"/>
      <c r="MX127" s="57"/>
      <c r="MY127" s="57"/>
      <c r="MZ127" s="57"/>
      <c r="NA127" s="57"/>
      <c r="NB127" s="57"/>
      <c r="NC127" s="57"/>
      <c r="ND127" s="57"/>
      <c r="NE127" s="57"/>
      <c r="NF127" s="57"/>
      <c r="NG127" s="57"/>
      <c r="NH127" s="57"/>
      <c r="NI127" s="57"/>
      <c r="NJ127" s="57"/>
      <c r="NK127" s="57"/>
      <c r="NL127" s="57"/>
      <c r="NM127" s="57"/>
      <c r="NN127" s="55"/>
      <c r="NO127" s="57"/>
      <c r="NP127" s="57"/>
      <c r="NQ127" s="57"/>
      <c r="NR127" s="57"/>
      <c r="NS127" s="57"/>
      <c r="NT127" s="57"/>
      <c r="NU127" s="57"/>
      <c r="NV127" s="57"/>
      <c r="NW127" s="55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/>
      <c r="OJ127" s="57"/>
      <c r="OK127" s="57"/>
      <c r="OL127" s="57"/>
      <c r="OM127" s="57"/>
      <c r="ON127" s="57"/>
      <c r="OO127" s="57"/>
      <c r="OP127" s="57"/>
      <c r="OQ127" s="57"/>
      <c r="OR127" s="57"/>
      <c r="OS127" s="57"/>
      <c r="OT127" s="57"/>
      <c r="OU127" s="57"/>
      <c r="OV127" s="57"/>
      <c r="OW127" s="57"/>
      <c r="OX127" s="57"/>
      <c r="OY127" s="57"/>
      <c r="OZ127" s="57"/>
      <c r="PA127" s="57"/>
      <c r="PB127" s="57"/>
      <c r="PC127" s="57"/>
      <c r="PD127" s="57"/>
      <c r="PE127" s="57"/>
      <c r="PF127" s="57"/>
      <c r="PG127" s="57"/>
      <c r="PH127" s="57"/>
      <c r="PI127" s="57"/>
      <c r="PJ127" s="57"/>
      <c r="PK127" s="57"/>
      <c r="PL127" s="57"/>
      <c r="PM127" s="57"/>
      <c r="PN127" s="57"/>
      <c r="PO127" s="57"/>
    </row>
    <row r="128" spans="1:431">
      <c r="A128" s="53" t="s">
        <v>123</v>
      </c>
      <c r="B128" s="56">
        <f t="shared" si="131"/>
        <v>0</v>
      </c>
      <c r="C128" s="56">
        <f t="shared" si="132"/>
        <v>0</v>
      </c>
      <c r="D128" s="56">
        <f t="shared" si="133"/>
        <v>0</v>
      </c>
      <c r="E128" s="56">
        <f t="shared" si="134"/>
        <v>0</v>
      </c>
      <c r="F128" s="56">
        <f t="shared" si="135"/>
        <v>0</v>
      </c>
      <c r="G128" s="56">
        <f t="shared" si="136"/>
        <v>0</v>
      </c>
      <c r="H128" s="56">
        <f t="shared" si="137"/>
        <v>0</v>
      </c>
      <c r="I128" s="56">
        <f t="shared" si="138"/>
        <v>0</v>
      </c>
      <c r="J128" s="56">
        <f t="shared" si="139"/>
        <v>0</v>
      </c>
      <c r="K128" s="56">
        <f t="shared" si="140"/>
        <v>0</v>
      </c>
      <c r="L128" s="56">
        <f t="shared" si="141"/>
        <v>0</v>
      </c>
      <c r="M128" s="56">
        <f t="shared" si="142"/>
        <v>0</v>
      </c>
      <c r="N128" s="56">
        <f t="shared" si="143"/>
        <v>0</v>
      </c>
      <c r="O128" s="56">
        <f t="shared" si="144"/>
        <v>0</v>
      </c>
      <c r="P128" s="56">
        <f t="shared" si="145"/>
        <v>0</v>
      </c>
      <c r="Q128" s="56">
        <f t="shared" si="146"/>
        <v>0</v>
      </c>
      <c r="R128" s="56">
        <f t="shared" si="147"/>
        <v>0</v>
      </c>
      <c r="S128" s="56">
        <f t="shared" si="148"/>
        <v>0</v>
      </c>
      <c r="T128" s="56">
        <f t="shared" si="149"/>
        <v>0</v>
      </c>
      <c r="U128" s="56">
        <f t="shared" si="150"/>
        <v>0</v>
      </c>
      <c r="V128" s="56">
        <f t="shared" si="151"/>
        <v>0</v>
      </c>
      <c r="W128" s="56">
        <f t="shared" si="152"/>
        <v>0</v>
      </c>
      <c r="X128" s="56">
        <f t="shared" si="153"/>
        <v>0</v>
      </c>
      <c r="Y128" s="56">
        <f t="shared" si="154"/>
        <v>0</v>
      </c>
      <c r="Z128" s="56">
        <f t="shared" si="155"/>
        <v>0</v>
      </c>
      <c r="AA128" s="56">
        <f t="shared" si="156"/>
        <v>0</v>
      </c>
      <c r="AB128" s="56">
        <f t="shared" si="157"/>
        <v>0</v>
      </c>
      <c r="AC128" s="56">
        <f t="shared" si="158"/>
        <v>0</v>
      </c>
      <c r="AD128" s="56">
        <f t="shared" si="159"/>
        <v>0</v>
      </c>
      <c r="AE128" s="56">
        <f t="shared" si="160"/>
        <v>0</v>
      </c>
      <c r="AF128" s="56">
        <f t="shared" si="161"/>
        <v>0</v>
      </c>
      <c r="AG128" s="56"/>
      <c r="AH128" s="53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/>
      <c r="EH128" s="57"/>
      <c r="EI128" s="57"/>
      <c r="EJ128" s="57"/>
      <c r="EK128" s="57"/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7"/>
      <c r="FV128" s="57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/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/>
      <c r="HA128" s="57"/>
      <c r="HB128" s="57"/>
      <c r="HC128" s="57"/>
      <c r="HD128" s="57"/>
      <c r="HE128" s="57"/>
      <c r="HF128" s="57"/>
      <c r="HG128" s="57"/>
      <c r="HH128" s="57"/>
      <c r="HI128" s="57"/>
      <c r="HJ128" s="57"/>
      <c r="HK128" s="57"/>
      <c r="HL128" s="57"/>
      <c r="HM128" s="57"/>
      <c r="HN128" s="57"/>
      <c r="HO128" s="57"/>
      <c r="HP128" s="57"/>
      <c r="HQ128" s="57"/>
      <c r="HR128" s="57"/>
      <c r="HS128" s="57"/>
      <c r="HT128" s="57"/>
      <c r="HU128" s="57"/>
      <c r="HV128" s="57"/>
      <c r="HW128" s="57"/>
      <c r="HX128" s="57"/>
      <c r="HY128" s="57"/>
      <c r="HZ128" s="57"/>
      <c r="IA128" s="57"/>
      <c r="IB128" s="57"/>
      <c r="IC128" s="57"/>
      <c r="ID128" s="57"/>
      <c r="IE128" s="57"/>
      <c r="IF128" s="57"/>
      <c r="IG128" s="57"/>
      <c r="IH128" s="57"/>
      <c r="II128" s="57"/>
      <c r="IJ128" s="57"/>
      <c r="IK128" s="57"/>
      <c r="IL128" s="57"/>
      <c r="IM128" s="57"/>
      <c r="IN128" s="57"/>
      <c r="IO128" s="57"/>
      <c r="IP128" s="57"/>
      <c r="IQ128" s="57"/>
      <c r="IR128" s="57"/>
      <c r="IS128" s="57"/>
      <c r="IT128" s="57"/>
      <c r="IU128" s="57"/>
      <c r="IV128" s="57"/>
      <c r="IW128" s="57"/>
      <c r="IX128" s="57"/>
      <c r="IY128" s="57"/>
      <c r="IZ128" s="57"/>
      <c r="JA128" s="57"/>
      <c r="JB128" s="57"/>
      <c r="JC128" s="57"/>
      <c r="JD128" s="57"/>
      <c r="JE128" s="57"/>
      <c r="JF128" s="57"/>
      <c r="JG128" s="57"/>
      <c r="JH128" s="57"/>
      <c r="JI128" s="57"/>
      <c r="JJ128" s="57"/>
      <c r="JK128" s="57"/>
      <c r="JL128" s="57"/>
      <c r="JM128" s="57"/>
      <c r="JN128" s="57"/>
      <c r="JO128" s="57"/>
      <c r="JP128" s="57"/>
      <c r="JQ128" s="57"/>
      <c r="JR128" s="57"/>
      <c r="JS128" s="57"/>
      <c r="JT128" s="57"/>
      <c r="JU128" s="57"/>
      <c r="JV128" s="57"/>
      <c r="JW128" s="57"/>
      <c r="JX128" s="57"/>
      <c r="JY128" s="57"/>
      <c r="JZ128" s="57"/>
      <c r="KA128" s="57"/>
      <c r="KB128" s="57"/>
      <c r="KC128" s="57"/>
      <c r="KD128" s="57"/>
      <c r="KE128" s="57"/>
      <c r="KF128" s="57"/>
      <c r="KG128" s="57"/>
      <c r="KH128" s="57"/>
      <c r="KI128" s="57"/>
      <c r="KJ128" s="57"/>
      <c r="KK128" s="57"/>
      <c r="KL128" s="57"/>
      <c r="KM128" s="57"/>
      <c r="KN128" s="57"/>
      <c r="KO128" s="57"/>
      <c r="KP128" s="57"/>
      <c r="KQ128" s="57"/>
      <c r="KR128" s="57"/>
      <c r="KS128" s="57"/>
      <c r="KT128" s="57"/>
      <c r="KU128" s="57"/>
      <c r="KV128" s="57"/>
      <c r="KW128" s="57"/>
      <c r="KX128" s="57"/>
      <c r="KY128" s="57"/>
      <c r="KZ128" s="57"/>
      <c r="LA128" s="57"/>
      <c r="LB128" s="57"/>
      <c r="LC128" s="57"/>
      <c r="LD128" s="57"/>
      <c r="LE128" s="57"/>
      <c r="LF128" s="57"/>
      <c r="LG128" s="57"/>
      <c r="LH128" s="57"/>
      <c r="LI128" s="57"/>
      <c r="LJ128" s="57"/>
      <c r="LK128" s="57"/>
      <c r="LL128" s="57"/>
      <c r="LM128" s="57"/>
      <c r="LN128" s="57"/>
      <c r="LO128" s="57"/>
      <c r="LP128" s="57"/>
      <c r="LQ128" s="57"/>
      <c r="LR128" s="57"/>
      <c r="LS128" s="57"/>
      <c r="LT128" s="57"/>
      <c r="LU128" s="57"/>
      <c r="LV128" s="57"/>
      <c r="LW128" s="57"/>
      <c r="LX128" s="57"/>
      <c r="LY128" s="57"/>
      <c r="LZ128" s="57"/>
      <c r="MA128" s="57"/>
      <c r="MB128" s="57"/>
      <c r="MC128" s="57"/>
      <c r="MD128" s="57"/>
      <c r="ME128" s="57"/>
      <c r="MF128" s="57"/>
      <c r="MG128" s="57"/>
      <c r="MH128" s="57"/>
      <c r="MI128" s="57"/>
      <c r="MJ128" s="57"/>
      <c r="MK128" s="57"/>
      <c r="ML128" s="57"/>
      <c r="MM128" s="57"/>
      <c r="MN128" s="57"/>
      <c r="MO128" s="57"/>
      <c r="MP128" s="57"/>
      <c r="MQ128" s="57"/>
      <c r="MR128" s="57"/>
      <c r="MS128" s="57"/>
      <c r="MT128" s="57"/>
      <c r="MU128" s="57"/>
      <c r="MV128" s="57"/>
      <c r="MW128" s="57"/>
      <c r="MX128" s="57"/>
      <c r="MY128" s="57"/>
      <c r="MZ128" s="57"/>
      <c r="NA128" s="57"/>
      <c r="NB128" s="57"/>
      <c r="NC128" s="57"/>
      <c r="ND128" s="57"/>
      <c r="NE128" s="57"/>
      <c r="NF128" s="57"/>
      <c r="NG128" s="57"/>
      <c r="NH128" s="57"/>
      <c r="NI128" s="57"/>
      <c r="NJ128" s="57"/>
      <c r="NK128" s="57"/>
      <c r="NL128" s="57"/>
      <c r="NM128" s="57"/>
      <c r="NN128" s="55"/>
      <c r="NO128" s="57"/>
      <c r="NP128" s="57"/>
      <c r="NQ128" s="57"/>
      <c r="NR128" s="57"/>
      <c r="NS128" s="57"/>
      <c r="NT128" s="57"/>
      <c r="NU128" s="57"/>
      <c r="NV128" s="57"/>
      <c r="NW128" s="55"/>
      <c r="NX128" s="57"/>
      <c r="NY128" s="57"/>
      <c r="NZ128" s="57"/>
      <c r="OA128" s="57"/>
      <c r="OB128" s="57"/>
      <c r="OC128" s="57"/>
      <c r="OD128" s="57"/>
      <c r="OE128" s="57"/>
      <c r="OF128" s="57"/>
      <c r="OG128" s="57"/>
      <c r="OH128" s="57"/>
      <c r="OI128" s="57"/>
      <c r="OJ128" s="57"/>
      <c r="OK128" s="57"/>
      <c r="OL128" s="57"/>
      <c r="OM128" s="57"/>
      <c r="ON128" s="57"/>
      <c r="OO128" s="57"/>
      <c r="OP128" s="57"/>
      <c r="OQ128" s="57"/>
      <c r="OR128" s="57"/>
      <c r="OS128" s="57"/>
      <c r="OT128" s="57"/>
      <c r="OU128" s="57"/>
      <c r="OV128" s="57"/>
      <c r="OW128" s="57"/>
      <c r="OX128" s="57"/>
      <c r="OY128" s="57"/>
      <c r="OZ128" s="57"/>
      <c r="PA128" s="57"/>
      <c r="PB128" s="57"/>
      <c r="PC128" s="57"/>
      <c r="PD128" s="57"/>
      <c r="PE128" s="57"/>
      <c r="PF128" s="57"/>
      <c r="PG128" s="57"/>
      <c r="PH128" s="57"/>
      <c r="PI128" s="57"/>
      <c r="PJ128" s="57"/>
      <c r="PK128" s="57"/>
      <c r="PL128" s="57"/>
      <c r="PM128" s="57"/>
      <c r="PN128" s="57"/>
      <c r="PO128" s="57"/>
    </row>
    <row r="129" spans="1:431">
      <c r="A129" s="53" t="s">
        <v>124</v>
      </c>
      <c r="B129" s="56">
        <f t="shared" si="131"/>
        <v>0</v>
      </c>
      <c r="C129" s="56">
        <f t="shared" si="132"/>
        <v>0</v>
      </c>
      <c r="D129" s="56">
        <f t="shared" si="133"/>
        <v>0</v>
      </c>
      <c r="E129" s="56">
        <f t="shared" si="134"/>
        <v>0</v>
      </c>
      <c r="F129" s="56">
        <f t="shared" si="135"/>
        <v>0</v>
      </c>
      <c r="G129" s="56">
        <f t="shared" si="136"/>
        <v>0</v>
      </c>
      <c r="H129" s="56">
        <f t="shared" si="137"/>
        <v>0</v>
      </c>
      <c r="I129" s="56">
        <f t="shared" si="138"/>
        <v>0</v>
      </c>
      <c r="J129" s="56">
        <f t="shared" si="139"/>
        <v>0</v>
      </c>
      <c r="K129" s="56">
        <f t="shared" si="140"/>
        <v>0</v>
      </c>
      <c r="L129" s="56">
        <f t="shared" si="141"/>
        <v>0</v>
      </c>
      <c r="M129" s="56">
        <f t="shared" si="142"/>
        <v>0</v>
      </c>
      <c r="N129" s="56">
        <f t="shared" si="143"/>
        <v>0</v>
      </c>
      <c r="O129" s="56">
        <f t="shared" si="144"/>
        <v>0</v>
      </c>
      <c r="P129" s="56">
        <f t="shared" si="145"/>
        <v>0</v>
      </c>
      <c r="Q129" s="56">
        <f t="shared" si="146"/>
        <v>0</v>
      </c>
      <c r="R129" s="56">
        <f t="shared" si="147"/>
        <v>0</v>
      </c>
      <c r="S129" s="56">
        <f t="shared" si="148"/>
        <v>0</v>
      </c>
      <c r="T129" s="56">
        <f t="shared" si="149"/>
        <v>0</v>
      </c>
      <c r="U129" s="56">
        <f t="shared" si="150"/>
        <v>0</v>
      </c>
      <c r="V129" s="56">
        <f t="shared" si="151"/>
        <v>0</v>
      </c>
      <c r="W129" s="56">
        <f t="shared" si="152"/>
        <v>0</v>
      </c>
      <c r="X129" s="56">
        <f t="shared" si="153"/>
        <v>0</v>
      </c>
      <c r="Y129" s="56">
        <f t="shared" si="154"/>
        <v>0</v>
      </c>
      <c r="Z129" s="56">
        <f t="shared" si="155"/>
        <v>0</v>
      </c>
      <c r="AA129" s="56">
        <f t="shared" si="156"/>
        <v>0</v>
      </c>
      <c r="AB129" s="56">
        <f t="shared" si="157"/>
        <v>0</v>
      </c>
      <c r="AC129" s="56">
        <f t="shared" si="158"/>
        <v>0</v>
      </c>
      <c r="AD129" s="56">
        <f t="shared" si="159"/>
        <v>0</v>
      </c>
      <c r="AE129" s="56">
        <f t="shared" si="160"/>
        <v>0</v>
      </c>
      <c r="AF129" s="56">
        <f t="shared" si="161"/>
        <v>0</v>
      </c>
      <c r="AG129" s="56"/>
      <c r="AH129" s="53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/>
      <c r="EP129" s="57"/>
      <c r="EQ129" s="57"/>
      <c r="ER129" s="57"/>
      <c r="ES129" s="57"/>
      <c r="ET129" s="57"/>
      <c r="EU129" s="57"/>
      <c r="EV129" s="57"/>
      <c r="EW129" s="57"/>
      <c r="EX129" s="57"/>
      <c r="EY129" s="57"/>
      <c r="EZ129" s="57"/>
      <c r="FA129" s="57"/>
      <c r="FB129" s="57"/>
      <c r="FC129" s="57"/>
      <c r="FD129" s="57"/>
      <c r="FE129" s="57"/>
      <c r="FF129" s="57"/>
      <c r="FG129" s="57"/>
      <c r="FH129" s="57"/>
      <c r="FI129" s="57"/>
      <c r="FJ129" s="57"/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7"/>
      <c r="FV129" s="57"/>
      <c r="FW129" s="57"/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/>
      <c r="GK129" s="57"/>
      <c r="GL129" s="57"/>
      <c r="GM129" s="57"/>
      <c r="GN129" s="57"/>
      <c r="GO129" s="57"/>
      <c r="GP129" s="57"/>
      <c r="GQ129" s="57"/>
      <c r="GR129" s="57"/>
      <c r="GS129" s="57"/>
      <c r="GT129" s="57"/>
      <c r="GU129" s="57"/>
      <c r="GV129" s="57"/>
      <c r="GW129" s="57"/>
      <c r="GX129" s="57"/>
      <c r="GY129" s="57"/>
      <c r="GZ129" s="57"/>
      <c r="HA129" s="57"/>
      <c r="HB129" s="57"/>
      <c r="HC129" s="57"/>
      <c r="HD129" s="57"/>
      <c r="HE129" s="57"/>
      <c r="HF129" s="57"/>
      <c r="HG129" s="57"/>
      <c r="HH129" s="57"/>
      <c r="HI129" s="57"/>
      <c r="HJ129" s="57"/>
      <c r="HK129" s="57"/>
      <c r="HL129" s="57"/>
      <c r="HM129" s="57"/>
      <c r="HN129" s="57"/>
      <c r="HO129" s="57"/>
      <c r="HP129" s="57"/>
      <c r="HQ129" s="57"/>
      <c r="HR129" s="57"/>
      <c r="HS129" s="57"/>
      <c r="HT129" s="57"/>
      <c r="HU129" s="57"/>
      <c r="HV129" s="57"/>
      <c r="HW129" s="57"/>
      <c r="HX129" s="57"/>
      <c r="HY129" s="57"/>
      <c r="HZ129" s="57"/>
      <c r="IA129" s="57"/>
      <c r="IB129" s="57"/>
      <c r="IC129" s="57"/>
      <c r="ID129" s="57"/>
      <c r="IE129" s="57"/>
      <c r="IF129" s="57"/>
      <c r="IG129" s="57"/>
      <c r="IH129" s="57"/>
      <c r="II129" s="57"/>
      <c r="IJ129" s="57"/>
      <c r="IK129" s="57"/>
      <c r="IL129" s="57"/>
      <c r="IM129" s="57"/>
      <c r="IN129" s="57"/>
      <c r="IO129" s="57"/>
      <c r="IP129" s="57"/>
      <c r="IQ129" s="57"/>
      <c r="IR129" s="57"/>
      <c r="IS129" s="57"/>
      <c r="IT129" s="57"/>
      <c r="IU129" s="57"/>
      <c r="IV129" s="57"/>
      <c r="IW129" s="57"/>
      <c r="IX129" s="57"/>
      <c r="IY129" s="57"/>
      <c r="IZ129" s="57"/>
      <c r="JA129" s="57"/>
      <c r="JB129" s="57"/>
      <c r="JC129" s="57"/>
      <c r="JD129" s="57"/>
      <c r="JE129" s="57"/>
      <c r="JF129" s="57"/>
      <c r="JG129" s="57"/>
      <c r="JH129" s="57"/>
      <c r="JI129" s="57"/>
      <c r="JJ129" s="57"/>
      <c r="JK129" s="57"/>
      <c r="JL129" s="57"/>
      <c r="JM129" s="57"/>
      <c r="JN129" s="57"/>
      <c r="JO129" s="57"/>
      <c r="JP129" s="57"/>
      <c r="JQ129" s="57"/>
      <c r="JR129" s="57"/>
      <c r="JS129" s="57"/>
      <c r="JT129" s="57"/>
      <c r="JU129" s="57"/>
      <c r="JV129" s="57"/>
      <c r="JW129" s="57"/>
      <c r="JX129" s="57"/>
      <c r="JY129" s="57"/>
      <c r="JZ129" s="57"/>
      <c r="KA129" s="57"/>
      <c r="KB129" s="57"/>
      <c r="KC129" s="57"/>
      <c r="KD129" s="57"/>
      <c r="KE129" s="57"/>
      <c r="KF129" s="57"/>
      <c r="KG129" s="57"/>
      <c r="KH129" s="57"/>
      <c r="KI129" s="57"/>
      <c r="KJ129" s="57"/>
      <c r="KK129" s="57"/>
      <c r="KL129" s="57"/>
      <c r="KM129" s="57"/>
      <c r="KN129" s="57"/>
      <c r="KO129" s="57"/>
      <c r="KP129" s="57"/>
      <c r="KQ129" s="57"/>
      <c r="KR129" s="57"/>
      <c r="KS129" s="57"/>
      <c r="KT129" s="57"/>
      <c r="KU129" s="57"/>
      <c r="KV129" s="57"/>
      <c r="KW129" s="57"/>
      <c r="KX129" s="57"/>
      <c r="KY129" s="57"/>
      <c r="KZ129" s="57"/>
      <c r="LA129" s="57"/>
      <c r="LB129" s="57"/>
      <c r="LC129" s="57"/>
      <c r="LD129" s="57"/>
      <c r="LE129" s="57"/>
      <c r="LF129" s="57"/>
      <c r="LG129" s="57"/>
      <c r="LH129" s="57"/>
      <c r="LI129" s="57"/>
      <c r="LJ129" s="57"/>
      <c r="LK129" s="57"/>
      <c r="LL129" s="57"/>
      <c r="LM129" s="57"/>
      <c r="LN129" s="57"/>
      <c r="LO129" s="57"/>
      <c r="LP129" s="57"/>
      <c r="LQ129" s="57"/>
      <c r="LR129" s="57"/>
      <c r="LS129" s="57"/>
      <c r="LT129" s="57"/>
      <c r="LU129" s="57"/>
      <c r="LV129" s="57"/>
      <c r="LW129" s="57"/>
      <c r="LX129" s="57"/>
      <c r="LY129" s="57"/>
      <c r="LZ129" s="57"/>
      <c r="MA129" s="57"/>
      <c r="MB129" s="57"/>
      <c r="MC129" s="57"/>
      <c r="MD129" s="57"/>
      <c r="ME129" s="57"/>
      <c r="MF129" s="57"/>
      <c r="MG129" s="57"/>
      <c r="MH129" s="57"/>
      <c r="MI129" s="57"/>
      <c r="MJ129" s="57"/>
      <c r="MK129" s="57"/>
      <c r="ML129" s="57"/>
      <c r="MM129" s="57"/>
      <c r="MN129" s="57"/>
      <c r="MO129" s="57"/>
      <c r="MP129" s="57"/>
      <c r="MQ129" s="57"/>
      <c r="MR129" s="57"/>
      <c r="MS129" s="57"/>
      <c r="MT129" s="57"/>
      <c r="MU129" s="57"/>
      <c r="MV129" s="57"/>
      <c r="MW129" s="57"/>
      <c r="MX129" s="57"/>
      <c r="MY129" s="57"/>
      <c r="MZ129" s="57"/>
      <c r="NA129" s="57"/>
      <c r="NB129" s="57"/>
      <c r="NC129" s="57"/>
      <c r="ND129" s="57"/>
      <c r="NE129" s="57"/>
      <c r="NF129" s="57"/>
      <c r="NG129" s="57"/>
      <c r="NH129" s="57"/>
      <c r="NI129" s="57"/>
      <c r="NJ129" s="57"/>
      <c r="NK129" s="57"/>
      <c r="NL129" s="57"/>
      <c r="NM129" s="57"/>
      <c r="NN129" s="55"/>
      <c r="NO129" s="57"/>
      <c r="NP129" s="57"/>
      <c r="NQ129" s="57"/>
      <c r="NR129" s="57"/>
      <c r="NS129" s="57"/>
      <c r="NT129" s="57"/>
      <c r="NU129" s="57"/>
      <c r="NV129" s="57"/>
      <c r="NW129" s="55"/>
      <c r="NX129" s="57"/>
      <c r="NY129" s="57"/>
      <c r="NZ129" s="57"/>
      <c r="OA129" s="57"/>
      <c r="OB129" s="57"/>
      <c r="OC129" s="57"/>
      <c r="OD129" s="57"/>
      <c r="OE129" s="57"/>
      <c r="OF129" s="57"/>
      <c r="OG129" s="57"/>
      <c r="OH129" s="57"/>
      <c r="OI129" s="57"/>
      <c r="OJ129" s="57"/>
      <c r="OK129" s="57"/>
      <c r="OL129" s="57"/>
      <c r="OM129" s="57"/>
      <c r="ON129" s="57"/>
      <c r="OO129" s="57"/>
      <c r="OP129" s="57"/>
      <c r="OQ129" s="57"/>
      <c r="OR129" s="57"/>
      <c r="OS129" s="57"/>
      <c r="OT129" s="57"/>
      <c r="OU129" s="57"/>
      <c r="OV129" s="57"/>
      <c r="OW129" s="57"/>
      <c r="OX129" s="57"/>
      <c r="OY129" s="57"/>
      <c r="OZ129" s="57"/>
      <c r="PA129" s="57"/>
      <c r="PB129" s="57"/>
      <c r="PC129" s="57"/>
      <c r="PD129" s="57"/>
      <c r="PE129" s="57"/>
      <c r="PF129" s="57"/>
      <c r="PG129" s="57"/>
      <c r="PH129" s="57"/>
      <c r="PI129" s="57"/>
      <c r="PJ129" s="57"/>
      <c r="PK129" s="57"/>
      <c r="PL129" s="57"/>
      <c r="PM129" s="57"/>
      <c r="PN129" s="57"/>
      <c r="PO129" s="57"/>
    </row>
    <row r="130" spans="1:431">
      <c r="A130" s="53" t="s">
        <v>125</v>
      </c>
      <c r="B130" s="56">
        <f t="shared" si="131"/>
        <v>0</v>
      </c>
      <c r="C130" s="56">
        <f t="shared" si="132"/>
        <v>0</v>
      </c>
      <c r="D130" s="56">
        <f t="shared" si="133"/>
        <v>0</v>
      </c>
      <c r="E130" s="56">
        <f t="shared" si="134"/>
        <v>0</v>
      </c>
      <c r="F130" s="56">
        <f t="shared" si="135"/>
        <v>0</v>
      </c>
      <c r="G130" s="56">
        <f t="shared" si="136"/>
        <v>0</v>
      </c>
      <c r="H130" s="56">
        <f t="shared" si="137"/>
        <v>0</v>
      </c>
      <c r="I130" s="56">
        <f t="shared" si="138"/>
        <v>0</v>
      </c>
      <c r="J130" s="56">
        <f t="shared" si="139"/>
        <v>0</v>
      </c>
      <c r="K130" s="56">
        <f t="shared" si="140"/>
        <v>0</v>
      </c>
      <c r="L130" s="56">
        <f t="shared" si="141"/>
        <v>0</v>
      </c>
      <c r="M130" s="56">
        <f t="shared" si="142"/>
        <v>0</v>
      </c>
      <c r="N130" s="56">
        <f t="shared" si="143"/>
        <v>0</v>
      </c>
      <c r="O130" s="56">
        <f t="shared" si="144"/>
        <v>0</v>
      </c>
      <c r="P130" s="56">
        <f t="shared" si="145"/>
        <v>0</v>
      </c>
      <c r="Q130" s="56">
        <f t="shared" si="146"/>
        <v>0</v>
      </c>
      <c r="R130" s="56">
        <f t="shared" si="147"/>
        <v>0</v>
      </c>
      <c r="S130" s="56">
        <f t="shared" si="148"/>
        <v>0</v>
      </c>
      <c r="T130" s="56">
        <f t="shared" si="149"/>
        <v>0</v>
      </c>
      <c r="U130" s="56">
        <f t="shared" si="150"/>
        <v>0</v>
      </c>
      <c r="V130" s="56">
        <f t="shared" si="151"/>
        <v>0</v>
      </c>
      <c r="W130" s="56">
        <f t="shared" si="152"/>
        <v>0</v>
      </c>
      <c r="X130" s="56">
        <f t="shared" si="153"/>
        <v>0</v>
      </c>
      <c r="Y130" s="56">
        <f t="shared" si="154"/>
        <v>0</v>
      </c>
      <c r="Z130" s="56">
        <f t="shared" si="155"/>
        <v>0</v>
      </c>
      <c r="AA130" s="56">
        <f t="shared" si="156"/>
        <v>0</v>
      </c>
      <c r="AB130" s="56">
        <f t="shared" si="157"/>
        <v>0</v>
      </c>
      <c r="AC130" s="56">
        <f t="shared" si="158"/>
        <v>0</v>
      </c>
      <c r="AD130" s="56">
        <f t="shared" si="159"/>
        <v>0</v>
      </c>
      <c r="AE130" s="56">
        <f t="shared" si="160"/>
        <v>0</v>
      </c>
      <c r="AF130" s="56">
        <f t="shared" si="161"/>
        <v>0</v>
      </c>
      <c r="AG130" s="56"/>
      <c r="AH130" s="53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/>
      <c r="ET130" s="57"/>
      <c r="EU130" s="57"/>
      <c r="EV130" s="57"/>
      <c r="EW130" s="57"/>
      <c r="EX130" s="5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/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/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/>
      <c r="IO130" s="57"/>
      <c r="IP130" s="57"/>
      <c r="IQ130" s="57"/>
      <c r="IR130" s="57"/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/>
      <c r="JT130" s="57"/>
      <c r="JU130" s="57"/>
      <c r="JV130" s="57"/>
      <c r="JW130" s="57"/>
      <c r="JX130" s="57"/>
      <c r="JY130" s="57"/>
      <c r="JZ130" s="57"/>
      <c r="KA130" s="57"/>
      <c r="KB130" s="57"/>
      <c r="KC130" s="57"/>
      <c r="KD130" s="57"/>
      <c r="KE130" s="57"/>
      <c r="KF130" s="57"/>
      <c r="KG130" s="57"/>
      <c r="KH130" s="57"/>
      <c r="KI130" s="57"/>
      <c r="KJ130" s="57"/>
      <c r="KK130" s="57"/>
      <c r="KL130" s="57"/>
      <c r="KM130" s="57"/>
      <c r="KN130" s="57"/>
      <c r="KO130" s="57"/>
      <c r="KP130" s="57"/>
      <c r="KQ130" s="57"/>
      <c r="KR130" s="57"/>
      <c r="KS130" s="57"/>
      <c r="KT130" s="57"/>
      <c r="KU130" s="57"/>
      <c r="KV130" s="57"/>
      <c r="KW130" s="57"/>
      <c r="KX130" s="57"/>
      <c r="KY130" s="57"/>
      <c r="KZ130" s="57"/>
      <c r="LA130" s="57"/>
      <c r="LB130" s="57"/>
      <c r="LC130" s="57"/>
      <c r="LD130" s="57"/>
      <c r="LE130" s="57"/>
      <c r="LF130" s="57"/>
      <c r="LG130" s="57"/>
      <c r="LH130" s="57"/>
      <c r="LI130" s="57"/>
      <c r="LJ130" s="57"/>
      <c r="LK130" s="57"/>
      <c r="LL130" s="57"/>
      <c r="LM130" s="57"/>
      <c r="LN130" s="57"/>
      <c r="LO130" s="57"/>
      <c r="LP130" s="57"/>
      <c r="LQ130" s="57"/>
      <c r="LR130" s="57"/>
      <c r="LS130" s="57"/>
      <c r="LT130" s="57"/>
      <c r="LU130" s="57"/>
      <c r="LV130" s="57"/>
      <c r="LW130" s="57"/>
      <c r="LX130" s="57"/>
      <c r="LY130" s="57"/>
      <c r="LZ130" s="57"/>
      <c r="MA130" s="57"/>
      <c r="MB130" s="57"/>
      <c r="MC130" s="57"/>
      <c r="MD130" s="57"/>
      <c r="ME130" s="57"/>
      <c r="MF130" s="57"/>
      <c r="MG130" s="57"/>
      <c r="MH130" s="57"/>
      <c r="MI130" s="57"/>
      <c r="MJ130" s="57"/>
      <c r="MK130" s="57"/>
      <c r="ML130" s="57"/>
      <c r="MM130" s="57"/>
      <c r="MN130" s="57"/>
      <c r="MO130" s="57"/>
      <c r="MP130" s="57"/>
      <c r="MQ130" s="57"/>
      <c r="MR130" s="57"/>
      <c r="MS130" s="57"/>
      <c r="MT130" s="57"/>
      <c r="MU130" s="57"/>
      <c r="MV130" s="57"/>
      <c r="MW130" s="57"/>
      <c r="MX130" s="57"/>
      <c r="MY130" s="57"/>
      <c r="MZ130" s="57"/>
      <c r="NA130" s="57"/>
      <c r="NB130" s="57"/>
      <c r="NC130" s="57"/>
      <c r="ND130" s="57"/>
      <c r="NE130" s="57"/>
      <c r="NF130" s="57"/>
      <c r="NG130" s="57"/>
      <c r="NH130" s="57"/>
      <c r="NI130" s="57"/>
      <c r="NJ130" s="57"/>
      <c r="NK130" s="57"/>
      <c r="NL130" s="57"/>
      <c r="NM130" s="57"/>
      <c r="NN130" s="55"/>
      <c r="NO130" s="57"/>
      <c r="NP130" s="57"/>
      <c r="NQ130" s="57"/>
      <c r="NR130" s="57"/>
      <c r="NS130" s="57"/>
      <c r="NT130" s="57"/>
      <c r="NU130" s="57"/>
      <c r="NV130" s="57"/>
      <c r="NW130" s="55"/>
      <c r="NX130" s="57"/>
      <c r="NY130" s="57"/>
      <c r="NZ130" s="57"/>
      <c r="OA130" s="57"/>
      <c r="OB130" s="57"/>
      <c r="OC130" s="57"/>
      <c r="OD130" s="57"/>
      <c r="OE130" s="57"/>
      <c r="OF130" s="57"/>
      <c r="OG130" s="57"/>
      <c r="OH130" s="57"/>
      <c r="OI130" s="57"/>
      <c r="OJ130" s="57"/>
      <c r="OK130" s="57"/>
      <c r="OL130" s="57"/>
      <c r="OM130" s="57"/>
      <c r="ON130" s="57"/>
      <c r="OO130" s="57"/>
      <c r="OP130" s="57"/>
      <c r="OQ130" s="57"/>
      <c r="OR130" s="57"/>
      <c r="OS130" s="57"/>
      <c r="OT130" s="57"/>
      <c r="OU130" s="57"/>
      <c r="OV130" s="57"/>
      <c r="OW130" s="57"/>
      <c r="OX130" s="57"/>
      <c r="OY130" s="57"/>
      <c r="OZ130" s="57"/>
      <c r="PA130" s="57"/>
      <c r="PB130" s="57"/>
      <c r="PC130" s="57"/>
      <c r="PD130" s="57"/>
      <c r="PE130" s="57"/>
      <c r="PF130" s="57"/>
      <c r="PG130" s="57"/>
      <c r="PH130" s="57"/>
      <c r="PI130" s="57"/>
      <c r="PJ130" s="57"/>
      <c r="PK130" s="57"/>
      <c r="PL130" s="57"/>
      <c r="PM130" s="57"/>
      <c r="PN130" s="57"/>
      <c r="PO130" s="57"/>
    </row>
    <row r="131" spans="1:431">
      <c r="A131" s="53" t="s">
        <v>126</v>
      </c>
      <c r="B131" s="56">
        <f t="shared" si="131"/>
        <v>0</v>
      </c>
      <c r="C131" s="56">
        <f t="shared" si="132"/>
        <v>0</v>
      </c>
      <c r="D131" s="56">
        <f t="shared" si="133"/>
        <v>0</v>
      </c>
      <c r="E131" s="56">
        <f t="shared" si="134"/>
        <v>0</v>
      </c>
      <c r="F131" s="56">
        <f t="shared" si="135"/>
        <v>0</v>
      </c>
      <c r="G131" s="56">
        <f t="shared" si="136"/>
        <v>0</v>
      </c>
      <c r="H131" s="56">
        <f t="shared" si="137"/>
        <v>0</v>
      </c>
      <c r="I131" s="56">
        <f t="shared" si="138"/>
        <v>0</v>
      </c>
      <c r="J131" s="56">
        <f t="shared" si="139"/>
        <v>0</v>
      </c>
      <c r="K131" s="56">
        <f t="shared" si="140"/>
        <v>0</v>
      </c>
      <c r="L131" s="56">
        <f t="shared" si="141"/>
        <v>0</v>
      </c>
      <c r="M131" s="56">
        <f t="shared" si="142"/>
        <v>0</v>
      </c>
      <c r="N131" s="56">
        <f t="shared" si="143"/>
        <v>0</v>
      </c>
      <c r="O131" s="56">
        <f t="shared" si="144"/>
        <v>0</v>
      </c>
      <c r="P131" s="56">
        <f t="shared" si="145"/>
        <v>0</v>
      </c>
      <c r="Q131" s="56">
        <f t="shared" si="146"/>
        <v>0</v>
      </c>
      <c r="R131" s="56">
        <f t="shared" si="147"/>
        <v>0</v>
      </c>
      <c r="S131" s="56">
        <f t="shared" si="148"/>
        <v>0</v>
      </c>
      <c r="T131" s="56">
        <f t="shared" si="149"/>
        <v>0</v>
      </c>
      <c r="U131" s="56">
        <f t="shared" si="150"/>
        <v>0</v>
      </c>
      <c r="V131" s="56">
        <f t="shared" si="151"/>
        <v>0</v>
      </c>
      <c r="W131" s="56">
        <f t="shared" si="152"/>
        <v>0</v>
      </c>
      <c r="X131" s="56">
        <f t="shared" si="153"/>
        <v>0</v>
      </c>
      <c r="Y131" s="56">
        <f t="shared" si="154"/>
        <v>0</v>
      </c>
      <c r="Z131" s="56">
        <f t="shared" si="155"/>
        <v>0</v>
      </c>
      <c r="AA131" s="56">
        <f t="shared" si="156"/>
        <v>0</v>
      </c>
      <c r="AB131" s="56">
        <f t="shared" si="157"/>
        <v>0</v>
      </c>
      <c r="AC131" s="56">
        <f t="shared" si="158"/>
        <v>0</v>
      </c>
      <c r="AD131" s="56">
        <f t="shared" si="159"/>
        <v>0</v>
      </c>
      <c r="AE131" s="56">
        <f t="shared" si="160"/>
        <v>0</v>
      </c>
      <c r="AF131" s="56">
        <f t="shared" si="161"/>
        <v>0</v>
      </c>
      <c r="AG131" s="56"/>
      <c r="AH131" s="53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/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57"/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/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/>
      <c r="GZ131" s="57"/>
      <c r="HA131" s="57"/>
      <c r="HB131" s="57"/>
      <c r="HC131" s="57"/>
      <c r="HD131" s="57"/>
      <c r="HE131" s="57"/>
      <c r="HF131" s="57"/>
      <c r="HG131" s="57"/>
      <c r="HH131" s="57"/>
      <c r="HI131" s="57"/>
      <c r="HJ131" s="57"/>
      <c r="HK131" s="57"/>
      <c r="HL131" s="57"/>
      <c r="HM131" s="57"/>
      <c r="HN131" s="57"/>
      <c r="HO131" s="57"/>
      <c r="HP131" s="57"/>
      <c r="HQ131" s="57"/>
      <c r="HR131" s="57"/>
      <c r="HS131" s="57"/>
      <c r="HT131" s="57"/>
      <c r="HU131" s="57"/>
      <c r="HV131" s="57"/>
      <c r="HW131" s="57"/>
      <c r="HX131" s="57"/>
      <c r="HY131" s="57"/>
      <c r="HZ131" s="57"/>
      <c r="IA131" s="57"/>
      <c r="IB131" s="57"/>
      <c r="IC131" s="57"/>
      <c r="ID131" s="57"/>
      <c r="IE131" s="57"/>
      <c r="IF131" s="57"/>
      <c r="IG131" s="57"/>
      <c r="IH131" s="57"/>
      <c r="II131" s="57"/>
      <c r="IJ131" s="57"/>
      <c r="IK131" s="57"/>
      <c r="IL131" s="57"/>
      <c r="IM131" s="57"/>
      <c r="IN131" s="57"/>
      <c r="IO131" s="57"/>
      <c r="IP131" s="57"/>
      <c r="IQ131" s="57"/>
      <c r="IR131" s="57"/>
      <c r="IS131" s="57"/>
      <c r="IT131" s="57"/>
      <c r="IU131" s="57"/>
      <c r="IV131" s="57"/>
      <c r="IW131" s="57"/>
      <c r="IX131" s="57"/>
      <c r="IY131" s="57"/>
      <c r="IZ131" s="57"/>
      <c r="JA131" s="57"/>
      <c r="JB131" s="57"/>
      <c r="JC131" s="57"/>
      <c r="JD131" s="57"/>
      <c r="JE131" s="57"/>
      <c r="JF131" s="57"/>
      <c r="JG131" s="57"/>
      <c r="JH131" s="57"/>
      <c r="JI131" s="57"/>
      <c r="JJ131" s="57"/>
      <c r="JK131" s="57"/>
      <c r="JL131" s="57"/>
      <c r="JM131" s="57"/>
      <c r="JN131" s="57"/>
      <c r="JO131" s="57"/>
      <c r="JP131" s="57"/>
      <c r="JQ131" s="57"/>
      <c r="JR131" s="57"/>
      <c r="JS131" s="57"/>
      <c r="JT131" s="57"/>
      <c r="JU131" s="57"/>
      <c r="JV131" s="57"/>
      <c r="JW131" s="57"/>
      <c r="JX131" s="57"/>
      <c r="JY131" s="57"/>
      <c r="JZ131" s="57"/>
      <c r="KA131" s="57"/>
      <c r="KB131" s="57"/>
      <c r="KC131" s="57"/>
      <c r="KD131" s="57"/>
      <c r="KE131" s="57"/>
      <c r="KF131" s="57"/>
      <c r="KG131" s="57"/>
      <c r="KH131" s="57"/>
      <c r="KI131" s="57"/>
      <c r="KJ131" s="57"/>
      <c r="KK131" s="57"/>
      <c r="KL131" s="57"/>
      <c r="KM131" s="57"/>
      <c r="KN131" s="57"/>
      <c r="KO131" s="57"/>
      <c r="KP131" s="57"/>
      <c r="KQ131" s="57"/>
      <c r="KR131" s="57"/>
      <c r="KS131" s="57"/>
      <c r="KT131" s="57"/>
      <c r="KU131" s="57"/>
      <c r="KV131" s="57"/>
      <c r="KW131" s="57"/>
      <c r="KX131" s="57"/>
      <c r="KY131" s="57"/>
      <c r="KZ131" s="57"/>
      <c r="LA131" s="57"/>
      <c r="LB131" s="57"/>
      <c r="LC131" s="57"/>
      <c r="LD131" s="57"/>
      <c r="LE131" s="57"/>
      <c r="LF131" s="57"/>
      <c r="LG131" s="57"/>
      <c r="LH131" s="57"/>
      <c r="LI131" s="57"/>
      <c r="LJ131" s="57"/>
      <c r="LK131" s="57"/>
      <c r="LL131" s="57"/>
      <c r="LM131" s="57"/>
      <c r="LN131" s="57"/>
      <c r="LO131" s="57"/>
      <c r="LP131" s="57"/>
      <c r="LQ131" s="57"/>
      <c r="LR131" s="57"/>
      <c r="LS131" s="57"/>
      <c r="LT131" s="57"/>
      <c r="LU131" s="57"/>
      <c r="LV131" s="57"/>
      <c r="LW131" s="57"/>
      <c r="LX131" s="57"/>
      <c r="LY131" s="57"/>
      <c r="LZ131" s="57"/>
      <c r="MA131" s="57"/>
      <c r="MB131" s="57"/>
      <c r="MC131" s="57"/>
      <c r="MD131" s="57"/>
      <c r="ME131" s="57"/>
      <c r="MF131" s="57"/>
      <c r="MG131" s="57"/>
      <c r="MH131" s="57"/>
      <c r="MI131" s="57"/>
      <c r="MJ131" s="57"/>
      <c r="MK131" s="57"/>
      <c r="ML131" s="57"/>
      <c r="MM131" s="57"/>
      <c r="MN131" s="57"/>
      <c r="MO131" s="57"/>
      <c r="MP131" s="57"/>
      <c r="MQ131" s="57"/>
      <c r="MR131" s="57"/>
      <c r="MS131" s="57"/>
      <c r="MT131" s="57"/>
      <c r="MU131" s="57"/>
      <c r="MV131" s="57"/>
      <c r="MW131" s="57"/>
      <c r="MX131" s="57"/>
      <c r="MY131" s="57"/>
      <c r="MZ131" s="57"/>
      <c r="NA131" s="57"/>
      <c r="NB131" s="57"/>
      <c r="NC131" s="57"/>
      <c r="ND131" s="57"/>
      <c r="NE131" s="57"/>
      <c r="NF131" s="57"/>
      <c r="NG131" s="57"/>
      <c r="NH131" s="57"/>
      <c r="NI131" s="57"/>
      <c r="NJ131" s="57"/>
      <c r="NK131" s="57"/>
      <c r="NL131" s="57"/>
      <c r="NM131" s="57"/>
      <c r="NN131" s="55"/>
      <c r="NO131" s="57"/>
      <c r="NP131" s="57"/>
      <c r="NQ131" s="57"/>
      <c r="NR131" s="57"/>
      <c r="NS131" s="57"/>
      <c r="NT131" s="57"/>
      <c r="NU131" s="57"/>
      <c r="NV131" s="57"/>
      <c r="NW131" s="55"/>
      <c r="NX131" s="57"/>
      <c r="NY131" s="57"/>
      <c r="NZ131" s="57"/>
      <c r="OA131" s="57"/>
      <c r="OB131" s="57"/>
      <c r="OC131" s="57"/>
      <c r="OD131" s="57"/>
      <c r="OE131" s="57"/>
      <c r="OF131" s="57"/>
      <c r="OG131" s="57"/>
      <c r="OH131" s="57"/>
      <c r="OI131" s="57"/>
      <c r="OJ131" s="57"/>
      <c r="OK131" s="57"/>
      <c r="OL131" s="57"/>
      <c r="OM131" s="57"/>
      <c r="ON131" s="57"/>
      <c r="OO131" s="57"/>
      <c r="OP131" s="57"/>
      <c r="OQ131" s="57"/>
      <c r="OR131" s="57"/>
      <c r="OS131" s="57"/>
      <c r="OT131" s="57"/>
      <c r="OU131" s="57"/>
      <c r="OV131" s="57"/>
      <c r="OW131" s="57"/>
      <c r="OX131" s="57"/>
      <c r="OY131" s="57"/>
      <c r="OZ131" s="57"/>
      <c r="PA131" s="57"/>
      <c r="PB131" s="57"/>
      <c r="PC131" s="57"/>
      <c r="PD131" s="57"/>
      <c r="PE131" s="57"/>
      <c r="PF131" s="57"/>
      <c r="PG131" s="57"/>
      <c r="PH131" s="57"/>
      <c r="PI131" s="57"/>
      <c r="PJ131" s="57"/>
      <c r="PK131" s="57"/>
      <c r="PL131" s="57"/>
      <c r="PM131" s="57"/>
      <c r="PN131" s="57"/>
      <c r="PO131" s="57"/>
    </row>
    <row r="132" spans="1:431">
      <c r="A132" s="53" t="s">
        <v>127</v>
      </c>
      <c r="B132" s="56">
        <f t="shared" si="131"/>
        <v>0</v>
      </c>
      <c r="C132" s="56">
        <f t="shared" si="132"/>
        <v>0.91900000000000004</v>
      </c>
      <c r="D132" s="56">
        <f t="shared" si="133"/>
        <v>0.38600000000000001</v>
      </c>
      <c r="E132" s="56">
        <f t="shared" si="134"/>
        <v>1.2010000000000001</v>
      </c>
      <c r="F132" s="56">
        <f t="shared" si="135"/>
        <v>0</v>
      </c>
      <c r="G132" s="56">
        <f t="shared" si="136"/>
        <v>0</v>
      </c>
      <c r="H132" s="56">
        <f t="shared" si="137"/>
        <v>0</v>
      </c>
      <c r="I132" s="56">
        <f t="shared" si="138"/>
        <v>0</v>
      </c>
      <c r="J132" s="56">
        <f t="shared" si="139"/>
        <v>6.0629999999999997</v>
      </c>
      <c r="K132" s="56">
        <f t="shared" si="140"/>
        <v>1.5529999999999999</v>
      </c>
      <c r="L132" s="56">
        <f t="shared" si="141"/>
        <v>0.40400000000000003</v>
      </c>
      <c r="M132" s="56">
        <f t="shared" si="142"/>
        <v>0</v>
      </c>
      <c r="N132" s="56">
        <f t="shared" si="143"/>
        <v>1.4690000000000001</v>
      </c>
      <c r="O132" s="56">
        <f t="shared" si="144"/>
        <v>0</v>
      </c>
      <c r="P132" s="56">
        <f t="shared" si="145"/>
        <v>0</v>
      </c>
      <c r="Q132" s="56">
        <f t="shared" si="146"/>
        <v>0</v>
      </c>
      <c r="R132" s="56">
        <f t="shared" si="147"/>
        <v>0</v>
      </c>
      <c r="S132" s="56">
        <f t="shared" si="148"/>
        <v>0</v>
      </c>
      <c r="T132" s="56">
        <f t="shared" si="149"/>
        <v>0</v>
      </c>
      <c r="U132" s="56">
        <f t="shared" si="150"/>
        <v>0</v>
      </c>
      <c r="V132" s="56">
        <f t="shared" si="151"/>
        <v>0</v>
      </c>
      <c r="W132" s="56">
        <f t="shared" si="152"/>
        <v>11.551</v>
      </c>
      <c r="X132" s="56">
        <f t="shared" si="153"/>
        <v>6.0030000000000001</v>
      </c>
      <c r="Y132" s="56">
        <f t="shared" si="154"/>
        <v>19.454000000000001</v>
      </c>
      <c r="Z132" s="56">
        <f t="shared" si="155"/>
        <v>58.585212940899993</v>
      </c>
      <c r="AA132" s="56">
        <f t="shared" si="156"/>
        <v>39.744043567199995</v>
      </c>
      <c r="AB132" s="56">
        <f t="shared" si="157"/>
        <v>38.917824728999996</v>
      </c>
      <c r="AC132" s="56">
        <f t="shared" si="158"/>
        <v>32.575090491299996</v>
      </c>
      <c r="AD132" s="56">
        <f t="shared" si="159"/>
        <v>18.939760627200002</v>
      </c>
      <c r="AE132" s="56">
        <f t="shared" si="160"/>
        <v>7.5737216750999998</v>
      </c>
      <c r="AF132" s="56">
        <f t="shared" si="161"/>
        <v>9.0022064999999984E-3</v>
      </c>
      <c r="AG132" s="56"/>
      <c r="AH132" s="53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>
        <v>919</v>
      </c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>
        <v>386</v>
      </c>
      <c r="BQ132" s="57"/>
      <c r="BR132" s="57"/>
      <c r="BS132" s="57"/>
      <c r="BT132" s="57">
        <v>1201</v>
      </c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>
        <v>1504</v>
      </c>
      <c r="EB132" s="57">
        <v>1470</v>
      </c>
      <c r="EC132" s="57">
        <v>1619</v>
      </c>
      <c r="ED132" s="57">
        <v>1470</v>
      </c>
      <c r="EE132" s="57"/>
      <c r="EF132" s="57"/>
      <c r="EG132" s="57"/>
      <c r="EH132" s="57"/>
      <c r="EI132" s="57"/>
      <c r="EJ132" s="57"/>
      <c r="EK132" s="57"/>
      <c r="EL132" s="57"/>
      <c r="EM132" s="57"/>
      <c r="EN132" s="57">
        <v>1553</v>
      </c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>
        <v>404</v>
      </c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7"/>
      <c r="GC132" s="57">
        <v>367</v>
      </c>
      <c r="GD132" s="57">
        <v>1102</v>
      </c>
      <c r="GE132" s="57"/>
      <c r="GF132" s="57"/>
      <c r="GG132" s="57"/>
      <c r="GH132" s="57"/>
      <c r="GI132" s="57"/>
      <c r="GJ132" s="57"/>
      <c r="GK132" s="57"/>
      <c r="GL132" s="57"/>
      <c r="GM132" s="57"/>
      <c r="GN132" s="57"/>
      <c r="GO132" s="57"/>
      <c r="GP132" s="57"/>
      <c r="GQ132" s="57"/>
      <c r="GR132" s="57"/>
      <c r="GS132" s="57"/>
      <c r="GT132" s="57"/>
      <c r="GU132" s="57"/>
      <c r="GV132" s="57"/>
      <c r="GW132" s="57"/>
      <c r="GX132" s="57"/>
      <c r="GY132" s="57"/>
      <c r="GZ132" s="57"/>
      <c r="HA132" s="57"/>
      <c r="HB132" s="57"/>
      <c r="HC132" s="57"/>
      <c r="HD132" s="57"/>
      <c r="HE132" s="57"/>
      <c r="HF132" s="57"/>
      <c r="HG132" s="57"/>
      <c r="HH132" s="57"/>
      <c r="HI132" s="57"/>
      <c r="HJ132" s="57"/>
      <c r="HK132" s="57"/>
      <c r="HL132" s="57"/>
      <c r="HM132" s="57"/>
      <c r="HN132" s="57"/>
      <c r="HO132" s="57"/>
      <c r="HP132" s="57"/>
      <c r="HQ132" s="57"/>
      <c r="HR132" s="57"/>
      <c r="HS132" s="57"/>
      <c r="HT132" s="57"/>
      <c r="HU132" s="57"/>
      <c r="HV132" s="57"/>
      <c r="HW132" s="57"/>
      <c r="HX132" s="57"/>
      <c r="HY132" s="57"/>
      <c r="HZ132" s="57"/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/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57"/>
      <c r="JO132" s="57"/>
      <c r="JP132" s="57"/>
      <c r="JQ132" s="57"/>
      <c r="JR132" s="57"/>
      <c r="JS132" s="57"/>
      <c r="JT132" s="57"/>
      <c r="JU132" s="57"/>
      <c r="JV132" s="57"/>
      <c r="JW132" s="57"/>
      <c r="JX132" s="57"/>
      <c r="JY132" s="57"/>
      <c r="JZ132" s="57"/>
      <c r="KA132" s="57"/>
      <c r="KB132" s="57"/>
      <c r="KC132" s="57"/>
      <c r="KD132" s="57"/>
      <c r="KE132" s="57"/>
      <c r="KF132" s="57">
        <v>1874</v>
      </c>
      <c r="KG132" s="57"/>
      <c r="KH132" s="57">
        <v>2421</v>
      </c>
      <c r="KI132" s="57">
        <v>2406</v>
      </c>
      <c r="KJ132" s="57"/>
      <c r="KK132" s="57"/>
      <c r="KL132" s="57">
        <v>4850</v>
      </c>
      <c r="KM132" s="57"/>
      <c r="KN132" s="57"/>
      <c r="KO132" s="57"/>
      <c r="KP132" s="57"/>
      <c r="KQ132" s="57"/>
      <c r="KR132" s="57"/>
      <c r="KS132" s="57">
        <v>1153</v>
      </c>
      <c r="KT132" s="57"/>
      <c r="KU132" s="57"/>
      <c r="KV132" s="57"/>
      <c r="KW132" s="57">
        <v>4850</v>
      </c>
      <c r="KX132" s="57"/>
      <c r="KY132" s="57">
        <v>2417</v>
      </c>
      <c r="KZ132" s="57"/>
      <c r="LA132" s="57"/>
      <c r="LB132" s="57">
        <v>2443</v>
      </c>
      <c r="LC132" s="57">
        <v>4946</v>
      </c>
      <c r="LD132" s="57">
        <v>53</v>
      </c>
      <c r="LE132" s="57">
        <v>17</v>
      </c>
      <c r="LF132" s="57">
        <v>2425</v>
      </c>
      <c r="LG132" s="57">
        <v>2562</v>
      </c>
      <c r="LH132" s="57"/>
      <c r="LI132" s="57">
        <v>2522</v>
      </c>
      <c r="LJ132" s="57">
        <v>2069</v>
      </c>
      <c r="LK132" s="57">
        <v>4819</v>
      </c>
      <c r="LL132" s="57">
        <v>7534</v>
      </c>
      <c r="LM132" s="57">
        <v>2450</v>
      </c>
      <c r="LN132" s="57">
        <v>7384.1241830999998</v>
      </c>
      <c r="LO132" s="57">
        <v>2550.3067295999999</v>
      </c>
      <c r="LP132" s="57">
        <v>4982.3354888999993</v>
      </c>
      <c r="LQ132" s="57">
        <v>2100.3066356999998</v>
      </c>
      <c r="LR132" s="57"/>
      <c r="LS132" s="57">
        <v>6641.9014430999996</v>
      </c>
      <c r="LT132" s="57">
        <v>10092.759515999998</v>
      </c>
      <c r="LU132" s="57">
        <v>4974.3988496999991</v>
      </c>
      <c r="LV132" s="57">
        <v>5056.0800947999987</v>
      </c>
      <c r="LW132" s="57">
        <v>7522.0232891999995</v>
      </c>
      <c r="LX132" s="57">
        <v>5032.8213326999994</v>
      </c>
      <c r="LY132" s="57">
        <v>9777.9027506999992</v>
      </c>
      <c r="LZ132" s="57">
        <v>5197.8372893999995</v>
      </c>
      <c r="MA132" s="57">
        <v>4913.6615135999991</v>
      </c>
      <c r="MB132" s="57"/>
      <c r="MC132" s="57">
        <v>2490.0838052999998</v>
      </c>
      <c r="MD132" s="57"/>
      <c r="ME132" s="57"/>
      <c r="MF132" s="57"/>
      <c r="MG132" s="57"/>
      <c r="MH132" s="57">
        <v>4809.7135862999994</v>
      </c>
      <c r="MI132" s="57">
        <v>2572.0222563000002</v>
      </c>
      <c r="MJ132" s="57">
        <v>11750.451541499999</v>
      </c>
      <c r="MK132" s="57">
        <v>7546.5313370999993</v>
      </c>
      <c r="ML132" s="57">
        <v>4902.9690968999994</v>
      </c>
      <c r="MM132" s="57">
        <v>7593.3795545999992</v>
      </c>
      <c r="MN132" s="57"/>
      <c r="MO132" s="57"/>
      <c r="MP132" s="57"/>
      <c r="MQ132" s="57"/>
      <c r="MR132" s="57"/>
      <c r="MS132" s="57">
        <v>2143.2232772999996</v>
      </c>
      <c r="MT132" s="57">
        <v>2409.2476652999999</v>
      </c>
      <c r="MU132" s="57">
        <v>2492.8028390999998</v>
      </c>
      <c r="MV132" s="57">
        <v>5103.3692366999994</v>
      </c>
      <c r="MW132" s="57">
        <v>2465.9064506999998</v>
      </c>
      <c r="MX132" s="57">
        <v>12759.911211599998</v>
      </c>
      <c r="MY132" s="59">
        <v>9753.1007531999985</v>
      </c>
      <c r="MZ132" s="57"/>
      <c r="NA132" s="57"/>
      <c r="NB132" s="57"/>
      <c r="NC132" s="57"/>
      <c r="ND132" s="57"/>
      <c r="NE132" s="57"/>
      <c r="NF132" s="57"/>
      <c r="NG132" s="57"/>
      <c r="NH132" s="58">
        <v>2533.4413712999999</v>
      </c>
      <c r="NI132" s="58">
        <v>4711.9753443</v>
      </c>
      <c r="NJ132" s="58">
        <v>4594.2852732000001</v>
      </c>
      <c r="NK132" s="58">
        <v>2526.2028624</v>
      </c>
      <c r="NL132" s="57"/>
      <c r="NM132" s="57"/>
      <c r="NN132" s="55"/>
      <c r="NO132" s="57"/>
      <c r="NP132" s="58">
        <v>2137.0135919999998</v>
      </c>
      <c r="NQ132" s="57"/>
      <c r="NR132" s="58">
        <v>2436.8421840000001</v>
      </c>
      <c r="NS132" s="58">
        <v>2599.8739808999999</v>
      </c>
      <c r="NT132" s="58">
        <v>2498.4981125999998</v>
      </c>
      <c r="NU132" s="57"/>
      <c r="NV132" s="58">
        <v>2475.3495815999995</v>
      </c>
      <c r="NW132" s="55"/>
      <c r="NX132" s="57"/>
      <c r="NY132" s="57"/>
      <c r="NZ132" s="57"/>
      <c r="OA132" s="57"/>
      <c r="OB132" s="57"/>
      <c r="OC132" s="57"/>
      <c r="OD132" s="57"/>
      <c r="OE132" s="57"/>
      <c r="OF132" s="57"/>
      <c r="OG132" s="57"/>
      <c r="OH132" s="57"/>
      <c r="OI132" s="57"/>
      <c r="OJ132" s="57"/>
      <c r="OK132" s="57"/>
      <c r="OL132" s="57"/>
      <c r="OM132" s="57"/>
      <c r="ON132" s="57"/>
      <c r="OO132" s="57"/>
      <c r="OP132" s="57">
        <v>9.002206499999998</v>
      </c>
      <c r="OQ132" s="57">
        <v>31.452607199999996</v>
      </c>
      <c r="OR132" s="57"/>
      <c r="OS132" s="57"/>
      <c r="OT132" s="57"/>
      <c r="OU132" s="57"/>
      <c r="OV132" s="57"/>
      <c r="OW132" s="57"/>
      <c r="OX132" s="57"/>
      <c r="OY132" s="57"/>
      <c r="OZ132" s="57"/>
      <c r="PA132" s="57"/>
      <c r="PB132" s="57"/>
      <c r="PC132" s="57"/>
      <c r="PD132" s="57"/>
      <c r="PE132" s="57"/>
      <c r="PF132" s="57"/>
      <c r="PG132" s="57"/>
      <c r="PH132" s="57"/>
      <c r="PI132" s="57"/>
      <c r="PJ132" s="57"/>
      <c r="PK132" s="57"/>
      <c r="PL132" s="57"/>
      <c r="PM132" s="57"/>
      <c r="PN132" s="57"/>
      <c r="PO132" s="57"/>
    </row>
    <row r="133" spans="1:431">
      <c r="A133" s="53" t="s">
        <v>128</v>
      </c>
      <c r="B133" s="56">
        <f t="shared" si="131"/>
        <v>0</v>
      </c>
      <c r="C133" s="56">
        <f t="shared" si="132"/>
        <v>0</v>
      </c>
      <c r="D133" s="56">
        <f t="shared" si="133"/>
        <v>0</v>
      </c>
      <c r="E133" s="56">
        <f t="shared" si="134"/>
        <v>0</v>
      </c>
      <c r="F133" s="56">
        <f t="shared" si="135"/>
        <v>0</v>
      </c>
      <c r="G133" s="56">
        <f t="shared" si="136"/>
        <v>0</v>
      </c>
      <c r="H133" s="56">
        <f t="shared" si="137"/>
        <v>0</v>
      </c>
      <c r="I133" s="56">
        <f t="shared" si="138"/>
        <v>0</v>
      </c>
      <c r="J133" s="56">
        <f t="shared" si="139"/>
        <v>0</v>
      </c>
      <c r="K133" s="56">
        <f t="shared" si="140"/>
        <v>0</v>
      </c>
      <c r="L133" s="56">
        <f t="shared" si="141"/>
        <v>0</v>
      </c>
      <c r="M133" s="56">
        <f t="shared" si="142"/>
        <v>0</v>
      </c>
      <c r="N133" s="56">
        <f t="shared" si="143"/>
        <v>0</v>
      </c>
      <c r="O133" s="56">
        <f t="shared" si="144"/>
        <v>0</v>
      </c>
      <c r="P133" s="56">
        <f t="shared" si="145"/>
        <v>0</v>
      </c>
      <c r="Q133" s="56">
        <f t="shared" si="146"/>
        <v>0</v>
      </c>
      <c r="R133" s="56">
        <f t="shared" si="147"/>
        <v>0</v>
      </c>
      <c r="S133" s="56">
        <f t="shared" si="148"/>
        <v>0</v>
      </c>
      <c r="T133" s="56">
        <f t="shared" si="149"/>
        <v>0</v>
      </c>
      <c r="U133" s="56">
        <f t="shared" si="150"/>
        <v>0</v>
      </c>
      <c r="V133" s="56">
        <f t="shared" si="151"/>
        <v>0</v>
      </c>
      <c r="W133" s="56">
        <f t="shared" si="152"/>
        <v>0</v>
      </c>
      <c r="X133" s="56">
        <f t="shared" si="153"/>
        <v>0</v>
      </c>
      <c r="Y133" s="56">
        <f t="shared" si="154"/>
        <v>0</v>
      </c>
      <c r="Z133" s="56">
        <f t="shared" si="155"/>
        <v>0</v>
      </c>
      <c r="AA133" s="56">
        <f t="shared" si="156"/>
        <v>0</v>
      </c>
      <c r="AB133" s="56">
        <f t="shared" si="157"/>
        <v>0</v>
      </c>
      <c r="AC133" s="56">
        <f t="shared" si="158"/>
        <v>0</v>
      </c>
      <c r="AD133" s="56">
        <f t="shared" si="159"/>
        <v>0</v>
      </c>
      <c r="AE133" s="56">
        <f t="shared" si="160"/>
        <v>0</v>
      </c>
      <c r="AF133" s="56">
        <f t="shared" si="161"/>
        <v>0</v>
      </c>
      <c r="AG133" s="56"/>
      <c r="AH133" s="53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/>
      <c r="FU133" s="57"/>
      <c r="FV133" s="57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  <c r="KN133" s="57"/>
      <c r="KO133" s="57"/>
      <c r="KP133" s="57"/>
      <c r="KQ133" s="57"/>
      <c r="KR133" s="57"/>
      <c r="KS133" s="57"/>
      <c r="KT133" s="57"/>
      <c r="KU133" s="57"/>
      <c r="KV133" s="57"/>
      <c r="KW133" s="57"/>
      <c r="KX133" s="57"/>
      <c r="KY133" s="57"/>
      <c r="KZ133" s="57"/>
      <c r="LA133" s="57"/>
      <c r="LB133" s="57"/>
      <c r="LC133" s="57"/>
      <c r="LD133" s="57"/>
      <c r="LE133" s="57"/>
      <c r="LF133" s="57"/>
      <c r="LG133" s="57"/>
      <c r="LH133" s="57"/>
      <c r="LI133" s="57"/>
      <c r="LJ133" s="57"/>
      <c r="LK133" s="57"/>
      <c r="LL133" s="57"/>
      <c r="LM133" s="57"/>
      <c r="LN133" s="57"/>
      <c r="LO133" s="57"/>
      <c r="LP133" s="57"/>
      <c r="LQ133" s="57"/>
      <c r="LR133" s="57"/>
      <c r="LS133" s="57"/>
      <c r="LT133" s="57"/>
      <c r="LU133" s="57"/>
      <c r="LV133" s="57"/>
      <c r="LW133" s="57"/>
      <c r="LX133" s="57"/>
      <c r="LY133" s="57"/>
      <c r="LZ133" s="57"/>
      <c r="MA133" s="57"/>
      <c r="MB133" s="57"/>
      <c r="MC133" s="57"/>
      <c r="MD133" s="57"/>
      <c r="ME133" s="57"/>
      <c r="MF133" s="57"/>
      <c r="MG133" s="57"/>
      <c r="MH133" s="57"/>
      <c r="MI133" s="57"/>
      <c r="MJ133" s="57"/>
      <c r="MK133" s="57"/>
      <c r="ML133" s="57"/>
      <c r="MM133" s="57"/>
      <c r="MN133" s="57"/>
      <c r="MO133" s="57"/>
      <c r="MP133" s="57"/>
      <c r="MQ133" s="57"/>
      <c r="MR133" s="57"/>
      <c r="MS133" s="57"/>
      <c r="MT133" s="57"/>
      <c r="MU133" s="57"/>
      <c r="MV133" s="57"/>
      <c r="MW133" s="57"/>
      <c r="MX133" s="57"/>
      <c r="MY133" s="57"/>
      <c r="MZ133" s="57"/>
      <c r="NA133" s="57"/>
      <c r="NB133" s="57"/>
      <c r="NC133" s="57"/>
      <c r="ND133" s="57"/>
      <c r="NE133" s="57"/>
      <c r="NF133" s="57"/>
      <c r="NG133" s="57"/>
      <c r="NH133" s="57"/>
      <c r="NI133" s="57"/>
      <c r="NJ133" s="57"/>
      <c r="NK133" s="57"/>
      <c r="NL133" s="57"/>
      <c r="NM133" s="57"/>
      <c r="NN133" s="55"/>
      <c r="NO133" s="57"/>
      <c r="NP133" s="57"/>
      <c r="NQ133" s="57"/>
      <c r="NR133" s="57"/>
      <c r="NS133" s="57"/>
      <c r="NT133" s="57"/>
      <c r="NU133" s="57"/>
      <c r="NV133" s="57"/>
      <c r="NW133" s="55"/>
      <c r="NX133" s="57"/>
      <c r="NY133" s="57"/>
      <c r="NZ133" s="57"/>
      <c r="OA133" s="57"/>
      <c r="OB133" s="57"/>
      <c r="OC133" s="57"/>
      <c r="OD133" s="57"/>
      <c r="OE133" s="57"/>
      <c r="OF133" s="57"/>
      <c r="OG133" s="57"/>
      <c r="OH133" s="57"/>
      <c r="OI133" s="57"/>
      <c r="OJ133" s="57"/>
      <c r="OK133" s="57"/>
      <c r="OL133" s="57"/>
      <c r="OM133" s="57"/>
      <c r="ON133" s="57"/>
      <c r="OO133" s="57"/>
      <c r="OP133" s="57"/>
      <c r="OQ133" s="57"/>
      <c r="OR133" s="57"/>
      <c r="OS133" s="57"/>
      <c r="OT133" s="57"/>
      <c r="OU133" s="57"/>
      <c r="OV133" s="57"/>
      <c r="OW133" s="57"/>
      <c r="OX133" s="57"/>
      <c r="OY133" s="57"/>
      <c r="OZ133" s="57"/>
      <c r="PA133" s="57"/>
      <c r="PB133" s="57"/>
      <c r="PC133" s="57"/>
      <c r="PD133" s="57"/>
      <c r="PE133" s="57"/>
      <c r="PF133" s="57"/>
      <c r="PG133" s="57"/>
      <c r="PH133" s="57"/>
      <c r="PI133" s="57"/>
      <c r="PJ133" s="57"/>
      <c r="PK133" s="57"/>
      <c r="PL133" s="57"/>
      <c r="PM133" s="57"/>
      <c r="PN133" s="57"/>
      <c r="PO133" s="57"/>
    </row>
    <row r="134" spans="1:431">
      <c r="A134" s="53" t="s">
        <v>129</v>
      </c>
      <c r="B134" s="56">
        <f t="shared" si="131"/>
        <v>0</v>
      </c>
      <c r="C134" s="56">
        <f t="shared" si="132"/>
        <v>0</v>
      </c>
      <c r="D134" s="56">
        <f t="shared" si="133"/>
        <v>0</v>
      </c>
      <c r="E134" s="56">
        <f t="shared" si="134"/>
        <v>0</v>
      </c>
      <c r="F134" s="56">
        <f t="shared" si="135"/>
        <v>0</v>
      </c>
      <c r="G134" s="56">
        <f t="shared" si="136"/>
        <v>0</v>
      </c>
      <c r="H134" s="56">
        <f t="shared" si="137"/>
        <v>0</v>
      </c>
      <c r="I134" s="56">
        <f t="shared" si="138"/>
        <v>0</v>
      </c>
      <c r="J134" s="56">
        <f t="shared" si="139"/>
        <v>0</v>
      </c>
      <c r="K134" s="56">
        <f t="shared" si="140"/>
        <v>0</v>
      </c>
      <c r="L134" s="56">
        <f t="shared" si="141"/>
        <v>0</v>
      </c>
      <c r="M134" s="56">
        <f t="shared" si="142"/>
        <v>0</v>
      </c>
      <c r="N134" s="56">
        <f t="shared" si="143"/>
        <v>0</v>
      </c>
      <c r="O134" s="56">
        <f t="shared" si="144"/>
        <v>0</v>
      </c>
      <c r="P134" s="56">
        <f t="shared" si="145"/>
        <v>0</v>
      </c>
      <c r="Q134" s="56">
        <f t="shared" si="146"/>
        <v>0</v>
      </c>
      <c r="R134" s="56">
        <f t="shared" si="147"/>
        <v>0</v>
      </c>
      <c r="S134" s="56">
        <f t="shared" si="148"/>
        <v>0</v>
      </c>
      <c r="T134" s="56">
        <f t="shared" si="149"/>
        <v>0</v>
      </c>
      <c r="U134" s="56">
        <f t="shared" si="150"/>
        <v>0</v>
      </c>
      <c r="V134" s="56">
        <f t="shared" si="151"/>
        <v>0</v>
      </c>
      <c r="W134" s="56">
        <f t="shared" si="152"/>
        <v>0</v>
      </c>
      <c r="X134" s="56">
        <f t="shared" si="153"/>
        <v>0</v>
      </c>
      <c r="Y134" s="56">
        <f t="shared" si="154"/>
        <v>0</v>
      </c>
      <c r="Z134" s="56">
        <f t="shared" si="155"/>
        <v>0</v>
      </c>
      <c r="AA134" s="56">
        <f t="shared" si="156"/>
        <v>0</v>
      </c>
      <c r="AB134" s="56">
        <f t="shared" si="157"/>
        <v>0</v>
      </c>
      <c r="AC134" s="56">
        <f t="shared" si="158"/>
        <v>0</v>
      </c>
      <c r="AD134" s="56">
        <f t="shared" si="159"/>
        <v>0</v>
      </c>
      <c r="AE134" s="56">
        <f t="shared" si="160"/>
        <v>0</v>
      </c>
      <c r="AF134" s="56">
        <f t="shared" si="161"/>
        <v>0</v>
      </c>
      <c r="AG134" s="56"/>
      <c r="AH134" s="53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/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/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/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/>
      <c r="JQ134" s="57"/>
      <c r="JR134" s="57"/>
      <c r="JS134" s="57"/>
      <c r="JT134" s="57"/>
      <c r="JU134" s="57"/>
      <c r="JV134" s="57"/>
      <c r="JW134" s="57"/>
      <c r="JX134" s="57"/>
      <c r="JY134" s="57"/>
      <c r="JZ134" s="57"/>
      <c r="KA134" s="57"/>
      <c r="KB134" s="57"/>
      <c r="KC134" s="57"/>
      <c r="KD134" s="57"/>
      <c r="KE134" s="57"/>
      <c r="KF134" s="57"/>
      <c r="KG134" s="57"/>
      <c r="KH134" s="57"/>
      <c r="KI134" s="57"/>
      <c r="KJ134" s="57"/>
      <c r="KK134" s="57"/>
      <c r="KL134" s="57"/>
      <c r="KM134" s="57"/>
      <c r="KN134" s="57"/>
      <c r="KO134" s="57"/>
      <c r="KP134" s="57"/>
      <c r="KQ134" s="57"/>
      <c r="KR134" s="57"/>
      <c r="KS134" s="57"/>
      <c r="KT134" s="57"/>
      <c r="KU134" s="57"/>
      <c r="KV134" s="57"/>
      <c r="KW134" s="57"/>
      <c r="KX134" s="57"/>
      <c r="KY134" s="57"/>
      <c r="KZ134" s="57"/>
      <c r="LA134" s="57"/>
      <c r="LB134" s="57"/>
      <c r="LC134" s="57"/>
      <c r="LD134" s="57"/>
      <c r="LE134" s="57"/>
      <c r="LF134" s="57"/>
      <c r="LG134" s="57"/>
      <c r="LH134" s="57"/>
      <c r="LI134" s="57"/>
      <c r="LJ134" s="57"/>
      <c r="LK134" s="57"/>
      <c r="LL134" s="57"/>
      <c r="LM134" s="57"/>
      <c r="LN134" s="57"/>
      <c r="LO134" s="57"/>
      <c r="LP134" s="57"/>
      <c r="LQ134" s="57"/>
      <c r="LR134" s="57"/>
      <c r="LS134" s="57"/>
      <c r="LT134" s="57"/>
      <c r="LU134" s="57"/>
      <c r="LV134" s="57"/>
      <c r="LW134" s="57"/>
      <c r="LX134" s="57"/>
      <c r="LY134" s="57"/>
      <c r="LZ134" s="57"/>
      <c r="MA134" s="57"/>
      <c r="MB134" s="57"/>
      <c r="MC134" s="57"/>
      <c r="MD134" s="57"/>
      <c r="ME134" s="57"/>
      <c r="MF134" s="57"/>
      <c r="MG134" s="57"/>
      <c r="MH134" s="57"/>
      <c r="MI134" s="57"/>
      <c r="MJ134" s="57"/>
      <c r="MK134" s="57"/>
      <c r="ML134" s="57"/>
      <c r="MM134" s="57"/>
      <c r="MN134" s="57"/>
      <c r="MO134" s="57"/>
      <c r="MP134" s="57"/>
      <c r="MQ134" s="57"/>
      <c r="MR134" s="57"/>
      <c r="MS134" s="57"/>
      <c r="MT134" s="57"/>
      <c r="MU134" s="57"/>
      <c r="MV134" s="57"/>
      <c r="MW134" s="57"/>
      <c r="MX134" s="57"/>
      <c r="MY134" s="57"/>
      <c r="MZ134" s="57"/>
      <c r="NA134" s="57"/>
      <c r="NB134" s="57"/>
      <c r="NC134" s="57"/>
      <c r="ND134" s="57"/>
      <c r="NE134" s="57"/>
      <c r="NF134" s="57"/>
      <c r="NG134" s="57"/>
      <c r="NH134" s="57"/>
      <c r="NI134" s="57"/>
      <c r="NJ134" s="57"/>
      <c r="NK134" s="57"/>
      <c r="NL134" s="57"/>
      <c r="NM134" s="57"/>
      <c r="NN134" s="55"/>
      <c r="NO134" s="57"/>
      <c r="NP134" s="57"/>
      <c r="NQ134" s="57"/>
      <c r="NR134" s="57"/>
      <c r="NS134" s="57"/>
      <c r="NT134" s="57"/>
      <c r="NU134" s="57"/>
      <c r="NV134" s="57"/>
      <c r="NW134" s="55"/>
      <c r="NX134" s="57"/>
      <c r="NY134" s="57"/>
      <c r="NZ134" s="57"/>
      <c r="OA134" s="57"/>
      <c r="OB134" s="57"/>
      <c r="OC134" s="57"/>
      <c r="OD134" s="57"/>
      <c r="OE134" s="57"/>
      <c r="OF134" s="57"/>
      <c r="OG134" s="57"/>
      <c r="OH134" s="57"/>
      <c r="OI134" s="57"/>
      <c r="OJ134" s="57"/>
      <c r="OK134" s="57"/>
      <c r="OL134" s="57"/>
      <c r="OM134" s="57"/>
      <c r="ON134" s="57"/>
      <c r="OO134" s="57"/>
      <c r="OP134" s="57"/>
      <c r="OQ134" s="57"/>
      <c r="OR134" s="57"/>
      <c r="OS134" s="57"/>
      <c r="OT134" s="57"/>
      <c r="OU134" s="57"/>
      <c r="OV134" s="57"/>
      <c r="OW134" s="57"/>
      <c r="OX134" s="57"/>
      <c r="OY134" s="57"/>
      <c r="OZ134" s="57"/>
      <c r="PA134" s="57"/>
      <c r="PB134" s="57"/>
      <c r="PC134" s="57"/>
      <c r="PD134" s="57"/>
      <c r="PE134" s="57"/>
      <c r="PF134" s="57"/>
      <c r="PG134" s="57"/>
      <c r="PH134" s="57"/>
      <c r="PI134" s="57"/>
      <c r="PJ134" s="57"/>
      <c r="PK134" s="57"/>
      <c r="PL134" s="57"/>
      <c r="PM134" s="57"/>
      <c r="PN134" s="57"/>
      <c r="PO134" s="57"/>
    </row>
    <row r="135" spans="1:431">
      <c r="A135" s="53" t="s">
        <v>130</v>
      </c>
      <c r="B135" s="56">
        <f t="shared" si="131"/>
        <v>0</v>
      </c>
      <c r="C135" s="56">
        <f t="shared" si="132"/>
        <v>0</v>
      </c>
      <c r="D135" s="56">
        <f t="shared" si="133"/>
        <v>0</v>
      </c>
      <c r="E135" s="56">
        <f t="shared" si="134"/>
        <v>0</v>
      </c>
      <c r="F135" s="56">
        <f t="shared" si="135"/>
        <v>0</v>
      </c>
      <c r="G135" s="56">
        <f t="shared" si="136"/>
        <v>0</v>
      </c>
      <c r="H135" s="56">
        <f t="shared" si="137"/>
        <v>0</v>
      </c>
      <c r="I135" s="56">
        <f t="shared" si="138"/>
        <v>0</v>
      </c>
      <c r="J135" s="56">
        <f t="shared" si="139"/>
        <v>0</v>
      </c>
      <c r="K135" s="56">
        <f t="shared" si="140"/>
        <v>0</v>
      </c>
      <c r="L135" s="56">
        <f t="shared" si="141"/>
        <v>0</v>
      </c>
      <c r="M135" s="56">
        <f t="shared" si="142"/>
        <v>0</v>
      </c>
      <c r="N135" s="56">
        <f t="shared" si="143"/>
        <v>0</v>
      </c>
      <c r="O135" s="56">
        <f t="shared" si="144"/>
        <v>0</v>
      </c>
      <c r="P135" s="56">
        <f t="shared" si="145"/>
        <v>0</v>
      </c>
      <c r="Q135" s="56">
        <f t="shared" si="146"/>
        <v>0</v>
      </c>
      <c r="R135" s="56">
        <f t="shared" si="147"/>
        <v>0</v>
      </c>
      <c r="S135" s="56">
        <f t="shared" si="148"/>
        <v>0</v>
      </c>
      <c r="T135" s="56">
        <f t="shared" si="149"/>
        <v>0</v>
      </c>
      <c r="U135" s="56">
        <f t="shared" si="150"/>
        <v>0</v>
      </c>
      <c r="V135" s="56">
        <f t="shared" si="151"/>
        <v>0</v>
      </c>
      <c r="W135" s="56">
        <f t="shared" si="152"/>
        <v>0</v>
      </c>
      <c r="X135" s="56">
        <f t="shared" si="153"/>
        <v>0</v>
      </c>
      <c r="Y135" s="56">
        <f t="shared" si="154"/>
        <v>0</v>
      </c>
      <c r="Z135" s="56">
        <f t="shared" si="155"/>
        <v>0</v>
      </c>
      <c r="AA135" s="56">
        <f t="shared" si="156"/>
        <v>0</v>
      </c>
      <c r="AB135" s="56">
        <f t="shared" si="157"/>
        <v>0</v>
      </c>
      <c r="AC135" s="56">
        <f t="shared" si="158"/>
        <v>0</v>
      </c>
      <c r="AD135" s="56">
        <f t="shared" si="159"/>
        <v>0</v>
      </c>
      <c r="AE135" s="56">
        <f t="shared" si="160"/>
        <v>0</v>
      </c>
      <c r="AF135" s="56">
        <f t="shared" si="161"/>
        <v>0</v>
      </c>
      <c r="AG135" s="56"/>
      <c r="AH135" s="53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/>
      <c r="FW135" s="57"/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  <c r="HE135" s="57"/>
      <c r="HF135" s="57"/>
      <c r="HG135" s="57"/>
      <c r="HH135" s="57"/>
      <c r="HI135" s="57"/>
      <c r="HJ135" s="57"/>
      <c r="HK135" s="57"/>
      <c r="HL135" s="57"/>
      <c r="HM135" s="57"/>
      <c r="HN135" s="57"/>
      <c r="HO135" s="57"/>
      <c r="HP135" s="57"/>
      <c r="HQ135" s="57"/>
      <c r="HR135" s="57"/>
      <c r="HS135" s="57"/>
      <c r="HT135" s="57"/>
      <c r="HU135" s="57"/>
      <c r="HV135" s="57"/>
      <c r="HW135" s="57"/>
      <c r="HX135" s="57"/>
      <c r="HY135" s="57"/>
      <c r="HZ135" s="57"/>
      <c r="IA135" s="57"/>
      <c r="IB135" s="57"/>
      <c r="IC135" s="57"/>
      <c r="ID135" s="57"/>
      <c r="IE135" s="57"/>
      <c r="IF135" s="57"/>
      <c r="IG135" s="57"/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57"/>
      <c r="JO135" s="57"/>
      <c r="JP135" s="57"/>
      <c r="JQ135" s="57"/>
      <c r="JR135" s="57"/>
      <c r="JS135" s="57"/>
      <c r="JT135" s="57"/>
      <c r="JU135" s="57"/>
      <c r="JV135" s="57"/>
      <c r="JW135" s="57"/>
      <c r="JX135" s="57"/>
      <c r="JY135" s="57"/>
      <c r="JZ135" s="57"/>
      <c r="KA135" s="57"/>
      <c r="KB135" s="57"/>
      <c r="KC135" s="57"/>
      <c r="KD135" s="57"/>
      <c r="KE135" s="57"/>
      <c r="KF135" s="57"/>
      <c r="KG135" s="57"/>
      <c r="KH135" s="57"/>
      <c r="KI135" s="57"/>
      <c r="KJ135" s="57"/>
      <c r="KK135" s="57"/>
      <c r="KL135" s="57"/>
      <c r="KM135" s="57"/>
      <c r="KN135" s="57"/>
      <c r="KO135" s="57"/>
      <c r="KP135" s="57"/>
      <c r="KQ135" s="57"/>
      <c r="KR135" s="57"/>
      <c r="KS135" s="57"/>
      <c r="KT135" s="57"/>
      <c r="KU135" s="57"/>
      <c r="KV135" s="57"/>
      <c r="KW135" s="57"/>
      <c r="KX135" s="57"/>
      <c r="KY135" s="57"/>
      <c r="KZ135" s="57"/>
      <c r="LA135" s="57"/>
      <c r="LB135" s="57"/>
      <c r="LC135" s="57"/>
      <c r="LD135" s="57"/>
      <c r="LE135" s="57"/>
      <c r="LF135" s="57"/>
      <c r="LG135" s="57"/>
      <c r="LH135" s="57"/>
      <c r="LI135" s="57"/>
      <c r="LJ135" s="57"/>
      <c r="LK135" s="57"/>
      <c r="LL135" s="57"/>
      <c r="LM135" s="57"/>
      <c r="LN135" s="57"/>
      <c r="LO135" s="57"/>
      <c r="LP135" s="57"/>
      <c r="LQ135" s="57"/>
      <c r="LR135" s="57"/>
      <c r="LS135" s="57"/>
      <c r="LT135" s="57"/>
      <c r="LU135" s="57"/>
      <c r="LV135" s="57"/>
      <c r="LW135" s="57"/>
      <c r="LX135" s="57"/>
      <c r="LY135" s="57"/>
      <c r="LZ135" s="57"/>
      <c r="MA135" s="57"/>
      <c r="MB135" s="57"/>
      <c r="MC135" s="57"/>
      <c r="MD135" s="57"/>
      <c r="ME135" s="57"/>
      <c r="MF135" s="57"/>
      <c r="MG135" s="57"/>
      <c r="MH135" s="57"/>
      <c r="MI135" s="57"/>
      <c r="MJ135" s="57"/>
      <c r="MK135" s="57"/>
      <c r="ML135" s="57"/>
      <c r="MM135" s="57"/>
      <c r="MN135" s="57"/>
      <c r="MO135" s="57"/>
      <c r="MP135" s="57"/>
      <c r="MQ135" s="57"/>
      <c r="MR135" s="57"/>
      <c r="MS135" s="57"/>
      <c r="MT135" s="57"/>
      <c r="MU135" s="57"/>
      <c r="MV135" s="57"/>
      <c r="MW135" s="57"/>
      <c r="MX135" s="57"/>
      <c r="MY135" s="57"/>
      <c r="MZ135" s="57"/>
      <c r="NA135" s="57"/>
      <c r="NB135" s="57"/>
      <c r="NC135" s="57"/>
      <c r="ND135" s="57"/>
      <c r="NE135" s="57"/>
      <c r="NF135" s="57"/>
      <c r="NG135" s="57"/>
      <c r="NH135" s="57"/>
      <c r="NI135" s="57"/>
      <c r="NJ135" s="57"/>
      <c r="NK135" s="57"/>
      <c r="NL135" s="57"/>
      <c r="NM135" s="57"/>
      <c r="NN135" s="55"/>
      <c r="NO135" s="57"/>
      <c r="NP135" s="57"/>
      <c r="NQ135" s="57"/>
      <c r="NR135" s="57"/>
      <c r="NS135" s="57"/>
      <c r="NT135" s="57"/>
      <c r="NU135" s="57"/>
      <c r="NV135" s="57"/>
      <c r="NW135" s="55"/>
      <c r="NX135" s="57"/>
      <c r="NY135" s="57"/>
      <c r="NZ135" s="57"/>
      <c r="OA135" s="57"/>
      <c r="OB135" s="57"/>
      <c r="OC135" s="57"/>
      <c r="OD135" s="57"/>
      <c r="OE135" s="57"/>
      <c r="OF135" s="57"/>
      <c r="OG135" s="57"/>
      <c r="OH135" s="57"/>
      <c r="OI135" s="57"/>
      <c r="OJ135" s="57"/>
      <c r="OK135" s="57"/>
      <c r="OL135" s="57"/>
      <c r="OM135" s="57"/>
      <c r="ON135" s="57"/>
      <c r="OO135" s="57"/>
      <c r="OP135" s="57"/>
      <c r="OQ135" s="57"/>
      <c r="OR135" s="57"/>
      <c r="OS135" s="57"/>
      <c r="OT135" s="57"/>
      <c r="OU135" s="57"/>
      <c r="OV135" s="57"/>
      <c r="OW135" s="57"/>
      <c r="OX135" s="57"/>
      <c r="OY135" s="57"/>
      <c r="OZ135" s="57"/>
      <c r="PA135" s="57"/>
      <c r="PB135" s="57"/>
      <c r="PC135" s="57"/>
      <c r="PD135" s="57"/>
      <c r="PE135" s="57"/>
      <c r="PF135" s="57"/>
      <c r="PG135" s="57"/>
      <c r="PH135" s="57"/>
      <c r="PI135" s="57"/>
      <c r="PJ135" s="57"/>
      <c r="PK135" s="57"/>
      <c r="PL135" s="57"/>
      <c r="PM135" s="57"/>
      <c r="PN135" s="57"/>
      <c r="PO135" s="57"/>
    </row>
    <row r="136" spans="1:431">
      <c r="A136" s="53" t="s">
        <v>131</v>
      </c>
      <c r="B136" s="56">
        <f t="shared" si="131"/>
        <v>2.629</v>
      </c>
      <c r="C136" s="56">
        <f t="shared" si="132"/>
        <v>4.2190000000000003</v>
      </c>
      <c r="D136" s="56">
        <f t="shared" si="133"/>
        <v>5.3</v>
      </c>
      <c r="E136" s="56">
        <f t="shared" si="134"/>
        <v>5.1479999999999997</v>
      </c>
      <c r="F136" s="56">
        <f t="shared" si="135"/>
        <v>4.5620000000000003</v>
      </c>
      <c r="G136" s="56">
        <f t="shared" si="136"/>
        <v>7.867</v>
      </c>
      <c r="H136" s="56">
        <f t="shared" si="137"/>
        <v>13.787000000000001</v>
      </c>
      <c r="I136" s="56">
        <f t="shared" si="138"/>
        <v>11.483000000000001</v>
      </c>
      <c r="J136" s="56">
        <f t="shared" si="139"/>
        <v>11.249000000000001</v>
      </c>
      <c r="K136" s="56">
        <f t="shared" si="140"/>
        <v>8.1739999999999995</v>
      </c>
      <c r="L136" s="56">
        <f t="shared" si="141"/>
        <v>6.5490000000000004</v>
      </c>
      <c r="M136" s="56">
        <f t="shared" si="142"/>
        <v>7.1369999999999996</v>
      </c>
      <c r="N136" s="56">
        <f t="shared" si="143"/>
        <v>3.7610000000000001</v>
      </c>
      <c r="O136" s="56">
        <f t="shared" si="144"/>
        <v>3.1320000000000001</v>
      </c>
      <c r="P136" s="56">
        <f t="shared" si="145"/>
        <v>1.8839999999999999</v>
      </c>
      <c r="Q136" s="56">
        <f t="shared" si="146"/>
        <v>1.734</v>
      </c>
      <c r="R136" s="56">
        <f t="shared" si="147"/>
        <v>2.226</v>
      </c>
      <c r="S136" s="56">
        <f t="shared" si="148"/>
        <v>2.1</v>
      </c>
      <c r="T136" s="56">
        <f t="shared" si="149"/>
        <v>1.901</v>
      </c>
      <c r="U136" s="56">
        <f t="shared" si="150"/>
        <v>1.4510000000000001</v>
      </c>
      <c r="V136" s="56">
        <f t="shared" si="151"/>
        <v>2.5830000000000002</v>
      </c>
      <c r="W136" s="56">
        <f t="shared" si="152"/>
        <v>4.2130000000000001</v>
      </c>
      <c r="X136" s="56">
        <f t="shared" si="153"/>
        <v>4.8310000000000004</v>
      </c>
      <c r="Y136" s="56">
        <f t="shared" si="154"/>
        <v>6.5449999999999999</v>
      </c>
      <c r="Z136" s="56">
        <f t="shared" si="155"/>
        <v>5.5096215635999988</v>
      </c>
      <c r="AA136" s="56">
        <f t="shared" si="156"/>
        <v>5.4605180006999987</v>
      </c>
      <c r="AB136" s="56">
        <f t="shared" si="157"/>
        <v>5.6979557901</v>
      </c>
      <c r="AC136" s="56">
        <f t="shared" si="158"/>
        <v>3.6572474357999996</v>
      </c>
      <c r="AD136" s="56">
        <f t="shared" si="159"/>
        <v>3.0999924815999997</v>
      </c>
      <c r="AE136" s="56">
        <f t="shared" si="160"/>
        <v>4.0636327577999998</v>
      </c>
      <c r="AF136" s="56">
        <f t="shared" si="161"/>
        <v>3.9833477732999989</v>
      </c>
      <c r="AG136" s="56"/>
      <c r="AH136" s="53"/>
      <c r="AI136" s="57">
        <v>404</v>
      </c>
      <c r="AJ136" s="57">
        <v>606</v>
      </c>
      <c r="AK136" s="57"/>
      <c r="AL136" s="57"/>
      <c r="AM136" s="57"/>
      <c r="AN136" s="57"/>
      <c r="AO136" s="57"/>
      <c r="AP136" s="57">
        <v>860</v>
      </c>
      <c r="AQ136" s="57"/>
      <c r="AR136" s="57"/>
      <c r="AS136" s="57">
        <v>759</v>
      </c>
      <c r="AT136" s="57"/>
      <c r="AU136" s="57">
        <v>121</v>
      </c>
      <c r="AV136" s="57">
        <v>808</v>
      </c>
      <c r="AW136" s="57"/>
      <c r="AX136" s="57">
        <v>687</v>
      </c>
      <c r="AY136" s="57">
        <v>750</v>
      </c>
      <c r="AZ136" s="57">
        <v>465</v>
      </c>
      <c r="BA136" s="57"/>
      <c r="BB136" s="57">
        <v>283</v>
      </c>
      <c r="BC136" s="57">
        <v>566</v>
      </c>
      <c r="BD136" s="57"/>
      <c r="BE136" s="57"/>
      <c r="BF136" s="57">
        <v>539</v>
      </c>
      <c r="BG136" s="57">
        <v>288</v>
      </c>
      <c r="BH136" s="57"/>
      <c r="BI136" s="57">
        <v>808</v>
      </c>
      <c r="BJ136" s="57">
        <v>264</v>
      </c>
      <c r="BK136" s="57">
        <v>768</v>
      </c>
      <c r="BL136" s="57">
        <v>391</v>
      </c>
      <c r="BM136" s="57">
        <v>661</v>
      </c>
      <c r="BN136" s="57">
        <v>289</v>
      </c>
      <c r="BO136" s="57">
        <v>521</v>
      </c>
      <c r="BP136" s="57">
        <v>531</v>
      </c>
      <c r="BQ136" s="57">
        <v>779</v>
      </c>
      <c r="BR136" s="57"/>
      <c r="BS136" s="57">
        <v>764</v>
      </c>
      <c r="BT136" s="57">
        <v>404</v>
      </c>
      <c r="BU136" s="57">
        <v>1040</v>
      </c>
      <c r="BV136" s="57">
        <v>61</v>
      </c>
      <c r="BW136" s="57">
        <v>593</v>
      </c>
      <c r="BX136" s="57">
        <v>771</v>
      </c>
      <c r="BY136" s="57"/>
      <c r="BZ136" s="57">
        <v>606</v>
      </c>
      <c r="CA136" s="57"/>
      <c r="CB136" s="57">
        <v>303</v>
      </c>
      <c r="CC136" s="57"/>
      <c r="CD136" s="57">
        <v>606</v>
      </c>
      <c r="CE136" s="57">
        <v>636</v>
      </c>
      <c r="CF136" s="57">
        <v>61</v>
      </c>
      <c r="CG136" s="57">
        <v>568</v>
      </c>
      <c r="CH136" s="57">
        <v>303</v>
      </c>
      <c r="CI136" s="57">
        <v>575</v>
      </c>
      <c r="CJ136" s="57"/>
      <c r="CK136" s="57">
        <v>401</v>
      </c>
      <c r="CL136" s="57">
        <v>886</v>
      </c>
      <c r="CM136" s="57">
        <v>239</v>
      </c>
      <c r="CN136" s="57">
        <v>458</v>
      </c>
      <c r="CO136" s="57"/>
      <c r="CP136" s="57">
        <v>435</v>
      </c>
      <c r="CQ136" s="57">
        <v>303</v>
      </c>
      <c r="CR136" s="57">
        <v>358</v>
      </c>
      <c r="CS136" s="57">
        <v>606</v>
      </c>
      <c r="CT136" s="57">
        <v>606</v>
      </c>
      <c r="CU136" s="57">
        <v>772</v>
      </c>
      <c r="CV136" s="57">
        <v>1108</v>
      </c>
      <c r="CW136" s="57">
        <v>262</v>
      </c>
      <c r="CX136" s="57">
        <v>1384</v>
      </c>
      <c r="CY136" s="57">
        <v>445</v>
      </c>
      <c r="CZ136" s="57">
        <v>1328</v>
      </c>
      <c r="DA136" s="57">
        <v>398</v>
      </c>
      <c r="DB136" s="57">
        <v>297</v>
      </c>
      <c r="DC136" s="57">
        <v>724</v>
      </c>
      <c r="DD136" s="57">
        <v>1413</v>
      </c>
      <c r="DE136" s="57">
        <v>1366</v>
      </c>
      <c r="DF136" s="57">
        <v>1054</v>
      </c>
      <c r="DG136" s="57">
        <v>1300</v>
      </c>
      <c r="DH136" s="57">
        <v>764</v>
      </c>
      <c r="DI136" s="57">
        <v>882</v>
      </c>
      <c r="DJ136" s="57">
        <v>1631</v>
      </c>
      <c r="DK136" s="57">
        <v>1408</v>
      </c>
      <c r="DL136" s="57">
        <v>1483</v>
      </c>
      <c r="DM136" s="57">
        <v>606</v>
      </c>
      <c r="DN136" s="57">
        <v>1156</v>
      </c>
      <c r="DO136" s="57">
        <v>116</v>
      </c>
      <c r="DP136" s="57">
        <v>1697</v>
      </c>
      <c r="DQ136" s="57">
        <v>1385</v>
      </c>
      <c r="DR136" s="57">
        <v>960</v>
      </c>
      <c r="DS136" s="57">
        <v>807</v>
      </c>
      <c r="DT136" s="57">
        <v>1413</v>
      </c>
      <c r="DU136" s="57">
        <v>2331</v>
      </c>
      <c r="DV136" s="57">
        <v>693</v>
      </c>
      <c r="DW136" s="57">
        <v>606</v>
      </c>
      <c r="DX136" s="57">
        <v>303</v>
      </c>
      <c r="DY136" s="57">
        <v>526</v>
      </c>
      <c r="DZ136" s="57">
        <v>646</v>
      </c>
      <c r="EA136" s="57">
        <v>570</v>
      </c>
      <c r="EB136" s="57">
        <v>1583</v>
      </c>
      <c r="EC136" s="57">
        <v>1449</v>
      </c>
      <c r="ED136" s="57">
        <v>878</v>
      </c>
      <c r="EE136" s="57">
        <v>2249</v>
      </c>
      <c r="EF136" s="57">
        <v>735</v>
      </c>
      <c r="EG136" s="57">
        <v>1398</v>
      </c>
      <c r="EH136" s="57">
        <v>633</v>
      </c>
      <c r="EI136" s="57">
        <v>767</v>
      </c>
      <c r="EJ136" s="57">
        <v>147</v>
      </c>
      <c r="EK136" s="57">
        <v>537</v>
      </c>
      <c r="EL136" s="57">
        <v>303</v>
      </c>
      <c r="EM136" s="57">
        <v>586</v>
      </c>
      <c r="EN136" s="57">
        <v>2187</v>
      </c>
      <c r="EO136" s="57">
        <v>1156</v>
      </c>
      <c r="EP136" s="57">
        <v>946</v>
      </c>
      <c r="EQ136" s="57"/>
      <c r="ER136" s="57">
        <v>825</v>
      </c>
      <c r="ES136" s="57">
        <v>806</v>
      </c>
      <c r="ET136" s="57">
        <v>606</v>
      </c>
      <c r="EU136" s="57">
        <v>228</v>
      </c>
      <c r="EV136" s="57"/>
      <c r="EW136" s="57">
        <v>228</v>
      </c>
      <c r="EX136" s="57">
        <v>606</v>
      </c>
      <c r="EY136" s="57">
        <v>220</v>
      </c>
      <c r="EZ136" s="57">
        <v>606</v>
      </c>
      <c r="FA136" s="57">
        <v>845</v>
      </c>
      <c r="FB136" s="57">
        <v>908</v>
      </c>
      <c r="FC136" s="57">
        <v>1451</v>
      </c>
      <c r="FD136" s="57"/>
      <c r="FE136" s="57">
        <v>1711</v>
      </c>
      <c r="FF136" s="57">
        <v>237</v>
      </c>
      <c r="FG136" s="57">
        <v>207</v>
      </c>
      <c r="FH136" s="57"/>
      <c r="FI136" s="57">
        <v>171</v>
      </c>
      <c r="FJ136" s="57">
        <v>193</v>
      </c>
      <c r="FK136" s="57"/>
      <c r="FL136" s="57">
        <v>889</v>
      </c>
      <c r="FM136" s="57">
        <v>1373</v>
      </c>
      <c r="FN136" s="57">
        <v>8</v>
      </c>
      <c r="FO136" s="57">
        <v>650</v>
      </c>
      <c r="FP136" s="57">
        <v>1400</v>
      </c>
      <c r="FQ136" s="57">
        <v>200</v>
      </c>
      <c r="FR136" s="57"/>
      <c r="FS136" s="57">
        <v>1169</v>
      </c>
      <c r="FT136" s="57">
        <v>602</v>
      </c>
      <c r="FU136" s="57">
        <v>199</v>
      </c>
      <c r="FV136" s="57">
        <v>647</v>
      </c>
      <c r="FW136" s="57">
        <v>594</v>
      </c>
      <c r="FX136" s="57">
        <v>30</v>
      </c>
      <c r="FY136" s="57">
        <v>65</v>
      </c>
      <c r="FZ136" s="57">
        <v>971</v>
      </c>
      <c r="GA136" s="57">
        <v>71</v>
      </c>
      <c r="GB136" s="57">
        <v>345</v>
      </c>
      <c r="GC136" s="57">
        <v>623</v>
      </c>
      <c r="GD136" s="57">
        <v>375</v>
      </c>
      <c r="GE136" s="57">
        <v>47</v>
      </c>
      <c r="GF136" s="57">
        <v>608</v>
      </c>
      <c r="GG136" s="57">
        <v>21</v>
      </c>
      <c r="GH136" s="57">
        <v>11</v>
      </c>
      <c r="GI136" s="57">
        <v>316</v>
      </c>
      <c r="GJ136" s="57">
        <v>125</v>
      </c>
      <c r="GK136" s="57">
        <v>112</v>
      </c>
      <c r="GL136" s="57">
        <v>361</v>
      </c>
      <c r="GM136" s="57">
        <v>73</v>
      </c>
      <c r="GN136" s="57">
        <v>511</v>
      </c>
      <c r="GO136" s="57">
        <v>526</v>
      </c>
      <c r="GP136" s="57">
        <v>406</v>
      </c>
      <c r="GQ136" s="57">
        <v>75</v>
      </c>
      <c r="GR136" s="57">
        <v>200</v>
      </c>
      <c r="GS136" s="57">
        <v>81</v>
      </c>
      <c r="GT136" s="57">
        <v>346</v>
      </c>
      <c r="GU136" s="57">
        <v>88</v>
      </c>
      <c r="GV136" s="57">
        <v>50</v>
      </c>
      <c r="GW136" s="57">
        <v>87</v>
      </c>
      <c r="GX136" s="57">
        <v>320</v>
      </c>
      <c r="GY136" s="57">
        <v>353</v>
      </c>
      <c r="GZ136" s="57">
        <v>360</v>
      </c>
      <c r="HA136" s="57">
        <v>29</v>
      </c>
      <c r="HB136" s="57">
        <v>44</v>
      </c>
      <c r="HC136" s="57">
        <v>456</v>
      </c>
      <c r="HD136" s="57">
        <v>73</v>
      </c>
      <c r="HE136" s="57">
        <v>8</v>
      </c>
      <c r="HF136" s="57">
        <v>16</v>
      </c>
      <c r="HG136" s="57">
        <v>23</v>
      </c>
      <c r="HH136" s="57">
        <v>111</v>
      </c>
      <c r="HI136" s="57">
        <v>135</v>
      </c>
      <c r="HJ136" s="57">
        <v>391</v>
      </c>
      <c r="HK136" s="57">
        <v>156</v>
      </c>
      <c r="HL136" s="57">
        <v>83</v>
      </c>
      <c r="HM136" s="57">
        <v>83</v>
      </c>
      <c r="HN136" s="57">
        <v>369</v>
      </c>
      <c r="HO136" s="57">
        <v>13</v>
      </c>
      <c r="HP136" s="57">
        <v>18</v>
      </c>
      <c r="HQ136" s="57">
        <v>319</v>
      </c>
      <c r="HR136" s="57">
        <v>33</v>
      </c>
      <c r="HS136" s="57">
        <v>6</v>
      </c>
      <c r="HT136" s="57">
        <v>94</v>
      </c>
      <c r="HU136" s="57">
        <v>196</v>
      </c>
      <c r="HV136" s="57">
        <v>397</v>
      </c>
      <c r="HW136" s="57">
        <v>222</v>
      </c>
      <c r="HX136" s="57">
        <v>136</v>
      </c>
      <c r="HY136" s="57">
        <v>434</v>
      </c>
      <c r="HZ136" s="57">
        <v>22</v>
      </c>
      <c r="IA136" s="57">
        <v>18</v>
      </c>
      <c r="IB136" s="57">
        <v>318</v>
      </c>
      <c r="IC136" s="57">
        <v>60</v>
      </c>
      <c r="ID136" s="57">
        <v>323</v>
      </c>
      <c r="IE136" s="57">
        <v>69</v>
      </c>
      <c r="IF136" s="57">
        <v>173</v>
      </c>
      <c r="IG136" s="57">
        <v>117</v>
      </c>
      <c r="IH136" s="57">
        <v>157</v>
      </c>
      <c r="II136" s="57">
        <v>312</v>
      </c>
      <c r="IJ136" s="57">
        <v>185</v>
      </c>
      <c r="IK136" s="57">
        <v>226</v>
      </c>
      <c r="IL136" s="57">
        <v>402</v>
      </c>
      <c r="IM136" s="57">
        <v>44</v>
      </c>
      <c r="IN136" s="57">
        <v>313</v>
      </c>
      <c r="IO136" s="57">
        <v>38</v>
      </c>
      <c r="IP136" s="57">
        <v>64</v>
      </c>
      <c r="IQ136" s="57">
        <v>322</v>
      </c>
      <c r="IR136" s="57">
        <v>179</v>
      </c>
      <c r="IS136" s="57">
        <v>66</v>
      </c>
      <c r="IT136" s="57">
        <v>409</v>
      </c>
      <c r="IU136" s="57">
        <v>132</v>
      </c>
      <c r="IV136" s="57">
        <v>401</v>
      </c>
      <c r="IW136" s="57">
        <v>74</v>
      </c>
      <c r="IX136" s="57">
        <v>29</v>
      </c>
      <c r="IY136" s="57">
        <v>144</v>
      </c>
      <c r="IZ136" s="57">
        <v>86</v>
      </c>
      <c r="JA136" s="57">
        <v>47</v>
      </c>
      <c r="JB136" s="57">
        <v>12</v>
      </c>
      <c r="JC136" s="57">
        <v>54</v>
      </c>
      <c r="JD136" s="57">
        <v>197</v>
      </c>
      <c r="JE136" s="57">
        <v>79</v>
      </c>
      <c r="JF136" s="57">
        <v>125</v>
      </c>
      <c r="JG136" s="57">
        <v>416</v>
      </c>
      <c r="JH136" s="57">
        <v>38</v>
      </c>
      <c r="JI136" s="57">
        <v>339</v>
      </c>
      <c r="JJ136" s="57">
        <v>29</v>
      </c>
      <c r="JK136" s="57">
        <v>39</v>
      </c>
      <c r="JL136" s="57">
        <v>36</v>
      </c>
      <c r="JM136" s="57">
        <v>23</v>
      </c>
      <c r="JN136" s="57">
        <v>76</v>
      </c>
      <c r="JO136" s="57"/>
      <c r="JP136" s="57">
        <v>38</v>
      </c>
      <c r="JQ136" s="57">
        <v>415</v>
      </c>
      <c r="JR136" s="57">
        <v>163</v>
      </c>
      <c r="JS136" s="57">
        <v>917</v>
      </c>
      <c r="JT136" s="57">
        <v>122</v>
      </c>
      <c r="JU136" s="57">
        <v>169</v>
      </c>
      <c r="JV136" s="57">
        <v>36</v>
      </c>
      <c r="JW136" s="57">
        <v>376</v>
      </c>
      <c r="JX136" s="57">
        <v>101</v>
      </c>
      <c r="JY136" s="57">
        <v>26</v>
      </c>
      <c r="JZ136" s="57">
        <v>220</v>
      </c>
      <c r="KA136" s="57">
        <v>36</v>
      </c>
      <c r="KB136" s="57">
        <v>587</v>
      </c>
      <c r="KC136" s="57">
        <v>149</v>
      </c>
      <c r="KD136" s="57">
        <v>755</v>
      </c>
      <c r="KE136" s="57">
        <v>672</v>
      </c>
      <c r="KF136" s="57">
        <v>515</v>
      </c>
      <c r="KG136" s="57">
        <v>314</v>
      </c>
      <c r="KH136" s="57">
        <v>509</v>
      </c>
      <c r="KI136" s="57">
        <v>347</v>
      </c>
      <c r="KJ136" s="57">
        <v>17</v>
      </c>
      <c r="KK136" s="57">
        <v>282</v>
      </c>
      <c r="KL136" s="57">
        <v>30</v>
      </c>
      <c r="KM136" s="57">
        <v>51</v>
      </c>
      <c r="KN136" s="57">
        <v>74</v>
      </c>
      <c r="KO136" s="57">
        <v>439</v>
      </c>
      <c r="KP136" s="57">
        <v>545</v>
      </c>
      <c r="KQ136" s="57">
        <v>377</v>
      </c>
      <c r="KR136" s="57">
        <v>768</v>
      </c>
      <c r="KS136" s="57">
        <v>113</v>
      </c>
      <c r="KT136" s="57">
        <v>498</v>
      </c>
      <c r="KU136" s="57">
        <v>586</v>
      </c>
      <c r="KV136" s="57">
        <v>466</v>
      </c>
      <c r="KW136" s="57">
        <v>447</v>
      </c>
      <c r="KX136" s="57">
        <v>467</v>
      </c>
      <c r="KY136" s="57">
        <v>122</v>
      </c>
      <c r="KZ136" s="57">
        <v>819</v>
      </c>
      <c r="LA136" s="57">
        <v>425</v>
      </c>
      <c r="LB136" s="57">
        <v>582</v>
      </c>
      <c r="LC136" s="57">
        <v>185</v>
      </c>
      <c r="LD136" s="57">
        <v>550</v>
      </c>
      <c r="LE136" s="57">
        <v>350</v>
      </c>
      <c r="LF136" s="57">
        <v>1541</v>
      </c>
      <c r="LG136" s="57">
        <v>217</v>
      </c>
      <c r="LH136" s="57">
        <v>278</v>
      </c>
      <c r="LI136" s="57">
        <v>193</v>
      </c>
      <c r="LJ136" s="57">
        <v>1283</v>
      </c>
      <c r="LK136" s="57">
        <v>115</v>
      </c>
      <c r="LL136" s="57">
        <v>542</v>
      </c>
      <c r="LM136" s="57">
        <v>435</v>
      </c>
      <c r="LN136" s="57">
        <v>223.87936409999998</v>
      </c>
      <c r="LO136" s="57">
        <v>228.3988392</v>
      </c>
      <c r="LP136" s="57">
        <v>179.6032056</v>
      </c>
      <c r="LQ136" s="57">
        <v>1080.2647799999997</v>
      </c>
      <c r="LR136" s="57">
        <v>277.08424169999995</v>
      </c>
      <c r="LS136" s="57">
        <v>657.34479299999998</v>
      </c>
      <c r="LT136" s="57">
        <v>273.40987169999994</v>
      </c>
      <c r="LU136" s="57">
        <v>1145.0439231</v>
      </c>
      <c r="LV136" s="57">
        <v>352.59254520000002</v>
      </c>
      <c r="LW136" s="57">
        <v>365.19563429999999</v>
      </c>
      <c r="LX136" s="57">
        <v>1200.0859856999998</v>
      </c>
      <c r="LY136" s="57">
        <v>280.61163690000001</v>
      </c>
      <c r="LZ136" s="57">
        <v>440.77742519999993</v>
      </c>
      <c r="MA136" s="57">
        <v>532.74690629999986</v>
      </c>
      <c r="MB136" s="57">
        <v>405.76067909999995</v>
      </c>
      <c r="MC136" s="57">
        <v>707.83063679999998</v>
      </c>
      <c r="MD136" s="57">
        <v>353.58462509999993</v>
      </c>
      <c r="ME136" s="57">
        <v>302.25367619999997</v>
      </c>
      <c r="MF136" s="57">
        <v>294.17006219999996</v>
      </c>
      <c r="MG136" s="57">
        <v>202.2740685</v>
      </c>
      <c r="MH136" s="57">
        <v>375.22666439999995</v>
      </c>
      <c r="MI136" s="57">
        <v>596.71768799999995</v>
      </c>
      <c r="MJ136" s="57">
        <v>627.2517026999999</v>
      </c>
      <c r="MK136" s="57">
        <v>304.09086120000001</v>
      </c>
      <c r="ML136" s="57">
        <v>404.76859919999993</v>
      </c>
      <c r="MM136" s="57">
        <v>247.32184469999999</v>
      </c>
      <c r="MN136" s="57">
        <v>321.17668169999996</v>
      </c>
      <c r="MO136" s="58">
        <v>788.44631459999994</v>
      </c>
      <c r="MP136" s="57">
        <v>377.87221079999995</v>
      </c>
      <c r="MQ136" s="57">
        <v>580.32999779999989</v>
      </c>
      <c r="MR136" s="57">
        <v>562.50930329999994</v>
      </c>
      <c r="MS136" s="57">
        <v>333.70628339999996</v>
      </c>
      <c r="MT136" s="57">
        <v>553.76430270000003</v>
      </c>
      <c r="MU136" s="57">
        <v>554.27871449999998</v>
      </c>
      <c r="MV136" s="57">
        <v>129.41131139999999</v>
      </c>
      <c r="MW136" s="57">
        <v>128.52946259999999</v>
      </c>
      <c r="MX136" s="57">
        <v>354.35624279999996</v>
      </c>
      <c r="MY136" s="57">
        <v>269.80898910000002</v>
      </c>
      <c r="MZ136" s="57">
        <v>193.34534939999998</v>
      </c>
      <c r="NA136" s="58">
        <v>502.80079079999996</v>
      </c>
      <c r="NB136" s="58">
        <v>308.42661779999997</v>
      </c>
      <c r="NC136" s="58">
        <v>586.6866579</v>
      </c>
      <c r="ND136" s="58">
        <v>284.21251949999998</v>
      </c>
      <c r="NE136" s="58">
        <v>197.01971939999999</v>
      </c>
      <c r="NF136" s="58">
        <v>148.37106059999999</v>
      </c>
      <c r="NG136" s="58">
        <v>87.192800099999999</v>
      </c>
      <c r="NH136" s="58">
        <v>85.465846200000001</v>
      </c>
      <c r="NI136" s="58">
        <v>77.272001099999997</v>
      </c>
      <c r="NJ136" s="58">
        <v>488.28702929999992</v>
      </c>
      <c r="NK136" s="58">
        <v>263.59930379999997</v>
      </c>
      <c r="NL136" s="58">
        <v>254.48686619999998</v>
      </c>
      <c r="NM136" s="58">
        <v>290.56917959999998</v>
      </c>
      <c r="NN136" s="58">
        <v>666.7879238999999</v>
      </c>
      <c r="NO136" s="58">
        <v>138.37677419999997</v>
      </c>
      <c r="NP136" s="58">
        <v>520.51125419999994</v>
      </c>
      <c r="NQ136" s="58">
        <v>115.9631172</v>
      </c>
      <c r="NR136" s="58">
        <v>111.48038579999999</v>
      </c>
      <c r="NS136" s="58">
        <v>114.16267589999998</v>
      </c>
      <c r="NT136" s="58">
        <v>463.70549399999993</v>
      </c>
      <c r="NU136" s="58">
        <v>213.03997259999997</v>
      </c>
      <c r="NV136" s="58">
        <v>234.75549929999997</v>
      </c>
      <c r="NW136" s="58">
        <v>400.21238039999997</v>
      </c>
      <c r="NX136" s="58">
        <v>298.54256249999997</v>
      </c>
      <c r="NY136" s="58">
        <v>540.3895958999999</v>
      </c>
      <c r="NZ136" s="58">
        <v>296.85235229999995</v>
      </c>
      <c r="OA136" s="58">
        <v>657.19781820000003</v>
      </c>
      <c r="OB136" s="57">
        <v>309.27172289999993</v>
      </c>
      <c r="OC136" s="57">
        <v>483.32662979999998</v>
      </c>
      <c r="OD136" s="57">
        <v>52.176053999999993</v>
      </c>
      <c r="OE136" s="57">
        <v>55.703449199999994</v>
      </c>
      <c r="OF136" s="57">
        <v>135.80471519999998</v>
      </c>
      <c r="OG136" s="57">
        <v>155.5728258</v>
      </c>
      <c r="OH136" s="57">
        <v>649.04071679999981</v>
      </c>
      <c r="OI136" s="57">
        <v>159.2104521</v>
      </c>
      <c r="OJ136" s="57">
        <v>287.07852809999997</v>
      </c>
      <c r="OK136" s="57">
        <v>363.43193669999994</v>
      </c>
      <c r="OL136" s="57">
        <v>710.88036389999979</v>
      </c>
      <c r="OM136" s="57">
        <v>99.795889199999991</v>
      </c>
      <c r="ON136" s="57">
        <v>573.45892589999994</v>
      </c>
      <c r="OO136" s="57">
        <v>264.40766519999994</v>
      </c>
      <c r="OP136" s="57">
        <v>528.96230519999995</v>
      </c>
      <c r="OQ136" s="57">
        <v>142.05114419999998</v>
      </c>
      <c r="OR136" s="57"/>
      <c r="OS136" s="57"/>
      <c r="OT136" s="57"/>
      <c r="OU136" s="57"/>
      <c r="OV136" s="57"/>
      <c r="OW136" s="57"/>
      <c r="OX136" s="57"/>
      <c r="OY136" s="57"/>
      <c r="OZ136" s="57"/>
      <c r="PA136" s="57"/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7"/>
      <c r="PN136" s="57"/>
      <c r="PO136" s="57"/>
    </row>
    <row r="137" spans="1:431">
      <c r="A137" s="53" t="s">
        <v>132</v>
      </c>
      <c r="B137" s="56">
        <f t="shared" si="131"/>
        <v>0</v>
      </c>
      <c r="C137" s="56">
        <f t="shared" si="132"/>
        <v>0</v>
      </c>
      <c r="D137" s="56">
        <f t="shared" si="133"/>
        <v>0</v>
      </c>
      <c r="E137" s="56">
        <f t="shared" si="134"/>
        <v>0</v>
      </c>
      <c r="F137" s="56">
        <f t="shared" si="135"/>
        <v>0</v>
      </c>
      <c r="G137" s="56">
        <f t="shared" si="136"/>
        <v>0</v>
      </c>
      <c r="H137" s="56">
        <f t="shared" si="137"/>
        <v>0</v>
      </c>
      <c r="I137" s="56">
        <f t="shared" si="138"/>
        <v>0</v>
      </c>
      <c r="J137" s="56">
        <f t="shared" si="139"/>
        <v>0</v>
      </c>
      <c r="K137" s="56">
        <f t="shared" si="140"/>
        <v>0</v>
      </c>
      <c r="L137" s="56">
        <f t="shared" si="141"/>
        <v>0</v>
      </c>
      <c r="M137" s="56">
        <f t="shared" si="142"/>
        <v>0</v>
      </c>
      <c r="N137" s="56">
        <f t="shared" si="143"/>
        <v>0</v>
      </c>
      <c r="O137" s="56">
        <f t="shared" si="144"/>
        <v>0</v>
      </c>
      <c r="P137" s="56">
        <f t="shared" si="145"/>
        <v>0</v>
      </c>
      <c r="Q137" s="56">
        <f t="shared" si="146"/>
        <v>0</v>
      </c>
      <c r="R137" s="56">
        <f t="shared" si="147"/>
        <v>0</v>
      </c>
      <c r="S137" s="56">
        <f t="shared" si="148"/>
        <v>0</v>
      </c>
      <c r="T137" s="56">
        <f t="shared" si="149"/>
        <v>0</v>
      </c>
      <c r="U137" s="56">
        <f t="shared" si="150"/>
        <v>0</v>
      </c>
      <c r="V137" s="56">
        <f t="shared" si="151"/>
        <v>0</v>
      </c>
      <c r="W137" s="56">
        <f t="shared" si="152"/>
        <v>0</v>
      </c>
      <c r="X137" s="56">
        <f t="shared" si="153"/>
        <v>0</v>
      </c>
      <c r="Y137" s="56">
        <f t="shared" si="154"/>
        <v>0</v>
      </c>
      <c r="Z137" s="56">
        <f t="shared" si="155"/>
        <v>0</v>
      </c>
      <c r="AA137" s="56">
        <f t="shared" si="156"/>
        <v>0</v>
      </c>
      <c r="AB137" s="56">
        <f t="shared" si="157"/>
        <v>0</v>
      </c>
      <c r="AC137" s="56">
        <f t="shared" si="158"/>
        <v>0</v>
      </c>
      <c r="AD137" s="56">
        <f t="shared" si="159"/>
        <v>0</v>
      </c>
      <c r="AE137" s="56">
        <f t="shared" si="160"/>
        <v>0</v>
      </c>
      <c r="AF137" s="56">
        <f t="shared" si="161"/>
        <v>0</v>
      </c>
      <c r="AG137" s="56"/>
      <c r="AH137" s="53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  <c r="HE137" s="57"/>
      <c r="HF137" s="57"/>
      <c r="HG137" s="57"/>
      <c r="HH137" s="57"/>
      <c r="HI137" s="57"/>
      <c r="HJ137" s="57"/>
      <c r="HK137" s="57"/>
      <c r="HL137" s="57"/>
      <c r="HM137" s="57"/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/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/>
      <c r="IS137" s="57"/>
      <c r="IT137" s="57"/>
      <c r="IU137" s="57"/>
      <c r="IV137" s="57"/>
      <c r="IW137" s="57"/>
      <c r="IX137" s="57"/>
      <c r="IY137" s="57"/>
      <c r="IZ137" s="57"/>
      <c r="JA137" s="57"/>
      <c r="JB137" s="57"/>
      <c r="JC137" s="57"/>
      <c r="JD137" s="57"/>
      <c r="JE137" s="57"/>
      <c r="JF137" s="57"/>
      <c r="JG137" s="57"/>
      <c r="JH137" s="57"/>
      <c r="JI137" s="57"/>
      <c r="JJ137" s="57"/>
      <c r="JK137" s="57"/>
      <c r="JL137" s="57"/>
      <c r="JM137" s="57"/>
      <c r="JN137" s="57"/>
      <c r="JO137" s="57"/>
      <c r="JP137" s="57"/>
      <c r="JQ137" s="57"/>
      <c r="JR137" s="57"/>
      <c r="JS137" s="57"/>
      <c r="JT137" s="57"/>
      <c r="JU137" s="57"/>
      <c r="JV137" s="57"/>
      <c r="JW137" s="57"/>
      <c r="JX137" s="57"/>
      <c r="JY137" s="57"/>
      <c r="JZ137" s="57"/>
      <c r="KA137" s="57"/>
      <c r="KB137" s="57"/>
      <c r="KC137" s="57"/>
      <c r="KD137" s="57"/>
      <c r="KE137" s="57"/>
      <c r="KF137" s="57"/>
      <c r="KG137" s="57"/>
      <c r="KH137" s="57"/>
      <c r="KI137" s="57"/>
      <c r="KJ137" s="57"/>
      <c r="KK137" s="57"/>
      <c r="KL137" s="57"/>
      <c r="KM137" s="57"/>
      <c r="KN137" s="57"/>
      <c r="KO137" s="57"/>
      <c r="KP137" s="57"/>
      <c r="KQ137" s="57"/>
      <c r="KR137" s="57"/>
      <c r="KS137" s="57"/>
      <c r="KT137" s="57"/>
      <c r="KU137" s="57"/>
      <c r="KV137" s="57"/>
      <c r="KW137" s="57"/>
      <c r="KX137" s="57"/>
      <c r="KY137" s="57"/>
      <c r="KZ137" s="57"/>
      <c r="LA137" s="57"/>
      <c r="LB137" s="57"/>
      <c r="LC137" s="57"/>
      <c r="LD137" s="57"/>
      <c r="LE137" s="57"/>
      <c r="LF137" s="57"/>
      <c r="LG137" s="57"/>
      <c r="LH137" s="57"/>
      <c r="LI137" s="57"/>
      <c r="LJ137" s="57"/>
      <c r="LK137" s="57"/>
      <c r="LL137" s="57"/>
      <c r="LM137" s="57"/>
      <c r="LN137" s="57"/>
      <c r="LO137" s="57"/>
      <c r="LP137" s="57"/>
      <c r="LQ137" s="57"/>
      <c r="LR137" s="57"/>
      <c r="LS137" s="57"/>
      <c r="LT137" s="57"/>
      <c r="LU137" s="57"/>
      <c r="LV137" s="57"/>
      <c r="LW137" s="57"/>
      <c r="LX137" s="57"/>
      <c r="LY137" s="57"/>
      <c r="LZ137" s="57"/>
      <c r="MA137" s="57"/>
      <c r="MB137" s="57"/>
      <c r="MC137" s="57"/>
      <c r="MD137" s="57"/>
      <c r="ME137" s="57"/>
      <c r="MF137" s="57"/>
      <c r="MG137" s="57"/>
      <c r="MH137" s="57"/>
      <c r="MI137" s="57"/>
      <c r="MJ137" s="57"/>
      <c r="MK137" s="57"/>
      <c r="ML137" s="57"/>
      <c r="MM137" s="57"/>
      <c r="MN137" s="57"/>
      <c r="MO137" s="57"/>
      <c r="MP137" s="57"/>
      <c r="MQ137" s="57"/>
      <c r="MR137" s="57"/>
      <c r="MS137" s="57"/>
      <c r="MT137" s="57"/>
      <c r="MU137" s="57"/>
      <c r="MV137" s="57"/>
      <c r="MW137" s="57"/>
      <c r="MX137" s="57"/>
      <c r="MY137" s="57"/>
      <c r="MZ137" s="57"/>
      <c r="NA137" s="57"/>
      <c r="NB137" s="57"/>
      <c r="NC137" s="57"/>
      <c r="ND137" s="57"/>
      <c r="NE137" s="57"/>
      <c r="NF137" s="57"/>
      <c r="NG137" s="57"/>
      <c r="NH137" s="57"/>
      <c r="NI137" s="57"/>
      <c r="NJ137" s="57"/>
      <c r="NK137" s="57"/>
      <c r="NL137" s="57"/>
      <c r="NM137" s="57"/>
      <c r="NN137" s="55"/>
      <c r="NO137" s="57"/>
      <c r="NP137" s="57"/>
      <c r="NQ137" s="57"/>
      <c r="NR137" s="57"/>
      <c r="NS137" s="57"/>
      <c r="NT137" s="57"/>
      <c r="NU137" s="57"/>
      <c r="NV137" s="57"/>
      <c r="NW137" s="55"/>
      <c r="NX137" s="57"/>
      <c r="NY137" s="57"/>
      <c r="NZ137" s="57"/>
      <c r="OA137" s="57"/>
      <c r="OB137" s="57"/>
      <c r="OC137" s="57"/>
      <c r="OD137" s="57"/>
      <c r="OE137" s="57"/>
      <c r="OF137" s="57"/>
      <c r="OG137" s="57"/>
      <c r="OH137" s="57"/>
      <c r="OI137" s="57"/>
      <c r="OJ137" s="57"/>
      <c r="OK137" s="57"/>
      <c r="OL137" s="57"/>
      <c r="OM137" s="57"/>
      <c r="ON137" s="57"/>
      <c r="OO137" s="57"/>
      <c r="OP137" s="57"/>
      <c r="OQ137" s="57"/>
      <c r="OR137" s="57"/>
      <c r="OS137" s="57"/>
      <c r="OT137" s="57"/>
      <c r="OU137" s="57"/>
      <c r="OV137" s="57"/>
      <c r="OW137" s="57"/>
      <c r="OX137" s="57"/>
      <c r="OY137" s="57"/>
      <c r="OZ137" s="57"/>
      <c r="PA137" s="57"/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7"/>
      <c r="PN137" s="57"/>
      <c r="PO137" s="57"/>
    </row>
    <row r="138" spans="1:431">
      <c r="A138" s="53" t="s">
        <v>133</v>
      </c>
      <c r="B138" s="56">
        <f t="shared" si="131"/>
        <v>0</v>
      </c>
      <c r="C138" s="56">
        <f t="shared" si="132"/>
        <v>0</v>
      </c>
      <c r="D138" s="56">
        <f t="shared" si="133"/>
        <v>0</v>
      </c>
      <c r="E138" s="56">
        <f t="shared" si="134"/>
        <v>0</v>
      </c>
      <c r="F138" s="56">
        <f t="shared" si="135"/>
        <v>0</v>
      </c>
      <c r="G138" s="56">
        <f t="shared" si="136"/>
        <v>0</v>
      </c>
      <c r="H138" s="56">
        <f t="shared" si="137"/>
        <v>0</v>
      </c>
      <c r="I138" s="56">
        <f t="shared" si="138"/>
        <v>0</v>
      </c>
      <c r="J138" s="56">
        <f t="shared" si="139"/>
        <v>0</v>
      </c>
      <c r="K138" s="56">
        <f t="shared" si="140"/>
        <v>0</v>
      </c>
      <c r="L138" s="56">
        <f t="shared" si="141"/>
        <v>0</v>
      </c>
      <c r="M138" s="56">
        <f t="shared" si="142"/>
        <v>0</v>
      </c>
      <c r="N138" s="56">
        <f t="shared" si="143"/>
        <v>0</v>
      </c>
      <c r="O138" s="56">
        <f t="shared" si="144"/>
        <v>0</v>
      </c>
      <c r="P138" s="56">
        <f t="shared" si="145"/>
        <v>0</v>
      </c>
      <c r="Q138" s="56">
        <f t="shared" si="146"/>
        <v>0</v>
      </c>
      <c r="R138" s="56">
        <f t="shared" si="147"/>
        <v>0</v>
      </c>
      <c r="S138" s="56">
        <f t="shared" si="148"/>
        <v>0</v>
      </c>
      <c r="T138" s="56">
        <f t="shared" si="149"/>
        <v>0</v>
      </c>
      <c r="U138" s="56">
        <f t="shared" si="150"/>
        <v>0</v>
      </c>
      <c r="V138" s="56">
        <f t="shared" si="151"/>
        <v>0</v>
      </c>
      <c r="W138" s="56">
        <f t="shared" si="152"/>
        <v>0</v>
      </c>
      <c r="X138" s="56">
        <f t="shared" si="153"/>
        <v>0</v>
      </c>
      <c r="Y138" s="56">
        <f t="shared" si="154"/>
        <v>0</v>
      </c>
      <c r="Z138" s="56">
        <f t="shared" si="155"/>
        <v>0</v>
      </c>
      <c r="AA138" s="56">
        <f t="shared" si="156"/>
        <v>0</v>
      </c>
      <c r="AB138" s="56">
        <f t="shared" si="157"/>
        <v>0</v>
      </c>
      <c r="AC138" s="56">
        <f t="shared" si="158"/>
        <v>0</v>
      </c>
      <c r="AD138" s="56">
        <f t="shared" si="159"/>
        <v>0</v>
      </c>
      <c r="AE138" s="56">
        <f t="shared" si="160"/>
        <v>0</v>
      </c>
      <c r="AF138" s="56">
        <f t="shared" si="161"/>
        <v>0</v>
      </c>
      <c r="AG138" s="56"/>
      <c r="AH138" s="53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/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/>
      <c r="IJ138" s="57"/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/>
      <c r="JH138" s="57"/>
      <c r="JI138" s="57"/>
      <c r="JJ138" s="57"/>
      <c r="JK138" s="57"/>
      <c r="JL138" s="57"/>
      <c r="JM138" s="57"/>
      <c r="JN138" s="57"/>
      <c r="JO138" s="57"/>
      <c r="JP138" s="57"/>
      <c r="JQ138" s="57"/>
      <c r="JR138" s="57"/>
      <c r="JS138" s="57"/>
      <c r="JT138" s="57"/>
      <c r="JU138" s="57"/>
      <c r="JV138" s="57"/>
      <c r="JW138" s="57"/>
      <c r="JX138" s="57"/>
      <c r="JY138" s="57"/>
      <c r="JZ138" s="57"/>
      <c r="KA138" s="57"/>
      <c r="KB138" s="57"/>
      <c r="KC138" s="57"/>
      <c r="KD138" s="57"/>
      <c r="KE138" s="57"/>
      <c r="KF138" s="57"/>
      <c r="KG138" s="57"/>
      <c r="KH138" s="57"/>
      <c r="KI138" s="57"/>
      <c r="KJ138" s="57"/>
      <c r="KK138" s="57"/>
      <c r="KL138" s="57"/>
      <c r="KM138" s="57"/>
      <c r="KN138" s="57"/>
      <c r="KO138" s="57"/>
      <c r="KP138" s="57"/>
      <c r="KQ138" s="57"/>
      <c r="KR138" s="57"/>
      <c r="KS138" s="57"/>
      <c r="KT138" s="57"/>
      <c r="KU138" s="57"/>
      <c r="KV138" s="57"/>
      <c r="KW138" s="57"/>
      <c r="KX138" s="57"/>
      <c r="KY138" s="57"/>
      <c r="KZ138" s="57"/>
      <c r="LA138" s="57"/>
      <c r="LB138" s="57"/>
      <c r="LC138" s="57"/>
      <c r="LD138" s="57"/>
      <c r="LE138" s="57"/>
      <c r="LF138" s="57"/>
      <c r="LG138" s="57"/>
      <c r="LH138" s="57"/>
      <c r="LI138" s="57"/>
      <c r="LJ138" s="57"/>
      <c r="LK138" s="57"/>
      <c r="LL138" s="57"/>
      <c r="LM138" s="57"/>
      <c r="LN138" s="57"/>
      <c r="LO138" s="57"/>
      <c r="LP138" s="57"/>
      <c r="LQ138" s="57"/>
      <c r="LR138" s="57"/>
      <c r="LS138" s="57"/>
      <c r="LT138" s="57"/>
      <c r="LU138" s="57"/>
      <c r="LV138" s="57"/>
      <c r="LW138" s="57"/>
      <c r="LX138" s="57"/>
      <c r="LY138" s="57"/>
      <c r="LZ138" s="57"/>
      <c r="MA138" s="57"/>
      <c r="MB138" s="57"/>
      <c r="MC138" s="57"/>
      <c r="MD138" s="57"/>
      <c r="ME138" s="57"/>
      <c r="MF138" s="57"/>
      <c r="MG138" s="57"/>
      <c r="MH138" s="57"/>
      <c r="MI138" s="57"/>
      <c r="MJ138" s="57"/>
      <c r="MK138" s="57"/>
      <c r="ML138" s="57"/>
      <c r="MM138" s="57"/>
      <c r="MN138" s="57"/>
      <c r="MO138" s="57"/>
      <c r="MP138" s="57"/>
      <c r="MQ138" s="57"/>
      <c r="MR138" s="57"/>
      <c r="MS138" s="57"/>
      <c r="MT138" s="57"/>
      <c r="MU138" s="57"/>
      <c r="MV138" s="57"/>
      <c r="MW138" s="57"/>
      <c r="MX138" s="57"/>
      <c r="MY138" s="57"/>
      <c r="MZ138" s="57"/>
      <c r="NA138" s="57"/>
      <c r="NB138" s="57"/>
      <c r="NC138" s="57"/>
      <c r="ND138" s="57"/>
      <c r="NE138" s="57"/>
      <c r="NF138" s="57"/>
      <c r="NG138" s="57"/>
      <c r="NH138" s="57"/>
      <c r="NI138" s="57"/>
      <c r="NJ138" s="57"/>
      <c r="NK138" s="57"/>
      <c r="NL138" s="57"/>
      <c r="NM138" s="57"/>
      <c r="NN138" s="55"/>
      <c r="NO138" s="57"/>
      <c r="NP138" s="57"/>
      <c r="NQ138" s="57"/>
      <c r="NR138" s="57"/>
      <c r="NS138" s="57"/>
      <c r="NT138" s="57"/>
      <c r="NU138" s="57"/>
      <c r="NV138" s="57"/>
      <c r="NW138" s="55"/>
      <c r="NX138" s="57"/>
      <c r="NY138" s="57"/>
      <c r="NZ138" s="57"/>
      <c r="OA138" s="57"/>
      <c r="OB138" s="57"/>
      <c r="OC138" s="57"/>
      <c r="OD138" s="57"/>
      <c r="OE138" s="57"/>
      <c r="OF138" s="57"/>
      <c r="OG138" s="57"/>
      <c r="OH138" s="57"/>
      <c r="OI138" s="57"/>
      <c r="OJ138" s="57"/>
      <c r="OK138" s="57"/>
      <c r="OL138" s="57"/>
      <c r="OM138" s="57"/>
      <c r="ON138" s="57"/>
      <c r="OO138" s="57"/>
      <c r="OP138" s="57"/>
      <c r="OQ138" s="57"/>
      <c r="OR138" s="57"/>
      <c r="OS138" s="57"/>
      <c r="OT138" s="57"/>
      <c r="OU138" s="57"/>
      <c r="OV138" s="57"/>
      <c r="OW138" s="57"/>
      <c r="OX138" s="57"/>
      <c r="OY138" s="57"/>
      <c r="OZ138" s="57"/>
      <c r="PA138" s="57"/>
      <c r="PB138" s="57"/>
      <c r="PC138" s="57"/>
      <c r="PD138" s="57"/>
      <c r="PE138" s="57"/>
      <c r="PF138" s="57"/>
      <c r="PG138" s="57"/>
      <c r="PH138" s="57"/>
      <c r="PI138" s="57"/>
      <c r="PJ138" s="57"/>
      <c r="PK138" s="57"/>
      <c r="PL138" s="57"/>
      <c r="PM138" s="57"/>
      <c r="PN138" s="57"/>
      <c r="PO138" s="57"/>
    </row>
    <row r="139" spans="1:431">
      <c r="A139" s="53" t="s">
        <v>134</v>
      </c>
      <c r="B139" s="56">
        <f t="shared" ref="B139:B162" si="162">SUM(AI139:AT139)/1000</f>
        <v>0</v>
      </c>
      <c r="C139" s="56">
        <f t="shared" ref="C139:C162" si="163">SUM(AU139:BF139)/1000</f>
        <v>0</v>
      </c>
      <c r="D139" s="56">
        <f t="shared" ref="D139:D162" si="164">SUM(BG139:BR139)/1000</f>
        <v>0</v>
      </c>
      <c r="E139" s="56">
        <f t="shared" ref="E139:E162" si="165">SUM(BS139:CD139)/1000</f>
        <v>0</v>
      </c>
      <c r="F139" s="56">
        <f t="shared" ref="F139:F162" si="166">SUM(CE139:CP139)/1000</f>
        <v>0</v>
      </c>
      <c r="G139" s="56">
        <f t="shared" ref="G139:G162" si="167">SUM(CQ139:DB139)/1000</f>
        <v>0</v>
      </c>
      <c r="H139" s="56">
        <f t="shared" ref="H139:H162" si="168">SUM(DC139:DN139)/1000</f>
        <v>0</v>
      </c>
      <c r="I139" s="56">
        <f t="shared" ref="I139:I162" si="169">SUM(DO139:DZ139)/1000</f>
        <v>0</v>
      </c>
      <c r="J139" s="56">
        <f t="shared" ref="J139:J162" si="170">SUM(EA139:EL139)/1000</f>
        <v>0</v>
      </c>
      <c r="K139" s="56">
        <f t="shared" ref="K139:K162" si="171">SUM(EM139:EX139)/1000</f>
        <v>0</v>
      </c>
      <c r="L139" s="56">
        <f t="shared" ref="L139:L162" si="172">SUM(EY139:FJ139)/1000</f>
        <v>0</v>
      </c>
      <c r="M139" s="56">
        <f t="shared" ref="M139:M162" si="173">SUM(FK139:FV139)/1000</f>
        <v>0</v>
      </c>
      <c r="N139" s="56">
        <f t="shared" ref="N139:N162" si="174">SUM(FW139:GH139)/1000</f>
        <v>0</v>
      </c>
      <c r="O139" s="56">
        <f t="shared" ref="O139:O162" si="175">SUM(GI139:GT139)/1000</f>
        <v>0</v>
      </c>
      <c r="P139" s="56">
        <f t="shared" ref="P139:P162" si="176">SUM(GU139:HF139)/1000</f>
        <v>0</v>
      </c>
      <c r="Q139" s="56">
        <f t="shared" ref="Q139:Q162" si="177">SUM(HG139:HR139)/1000</f>
        <v>0</v>
      </c>
      <c r="R139" s="56">
        <f t="shared" ref="R139:R162" si="178">SUM(HS139:ID139)/1000</f>
        <v>0</v>
      </c>
      <c r="S139" s="56">
        <f t="shared" ref="S139:S162" si="179">SUM(IE139:IP139)/1000</f>
        <v>0</v>
      </c>
      <c r="T139" s="56">
        <f t="shared" ref="T139:T162" si="180">SUM(IQ139:JB139)/1000</f>
        <v>0</v>
      </c>
      <c r="U139" s="56">
        <f t="shared" ref="U139:U162" si="181">SUM(JC139:JN139)/1000</f>
        <v>0</v>
      </c>
      <c r="V139" s="56">
        <f t="shared" ref="V139:V162" si="182">SUM(JO139:JZ139)/1000</f>
        <v>0</v>
      </c>
      <c r="W139" s="56">
        <f t="shared" ref="W139:W162" si="183">SUM(KA139:KL139)/1000</f>
        <v>0</v>
      </c>
      <c r="X139" s="56">
        <f t="shared" ref="X139:X162" si="184">SUM(KM139:KX139)/1000</f>
        <v>0</v>
      </c>
      <c r="Y139" s="56">
        <f t="shared" ref="Y139:Y162" si="185">SUM(KY139:LJ139)/1000</f>
        <v>0</v>
      </c>
      <c r="Z139" s="56">
        <f t="shared" ref="Z139:Z162" si="186">SUM(LK139:LV139)/1000</f>
        <v>1.8004412999999997E-2</v>
      </c>
      <c r="AA139" s="56">
        <f t="shared" ref="AA139:AA162" si="187">SUM(LW139:MH139)/1000</f>
        <v>0</v>
      </c>
      <c r="AB139" s="56">
        <f t="shared" ref="AB139:AB162" si="188">SUM(MI139:MT139)/1000</f>
        <v>0</v>
      </c>
      <c r="AC139" s="56">
        <f t="shared" ref="AC139:AC162" si="189">SUM(MU139:NF139)/1000</f>
        <v>0</v>
      </c>
      <c r="AD139" s="56">
        <f t="shared" ref="AD139:AD162" si="190">SUM(NG139:NR139)/1000</f>
        <v>0</v>
      </c>
      <c r="AE139" s="56">
        <f t="shared" ref="AE139:AE162" si="191">SUM(NS139:OD139)/1000</f>
        <v>0</v>
      </c>
      <c r="AF139" s="56">
        <f t="shared" ref="AF139:AF162" si="192">SUM(OE139:OP139)/1000</f>
        <v>0</v>
      </c>
      <c r="AG139" s="56"/>
      <c r="AH139" s="53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/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/>
      <c r="KD139" s="57"/>
      <c r="KE139" s="57"/>
      <c r="KF139" s="57"/>
      <c r="KG139" s="57"/>
      <c r="KH139" s="57"/>
      <c r="KI139" s="57"/>
      <c r="KJ139" s="57"/>
      <c r="KK139" s="57"/>
      <c r="KL139" s="57"/>
      <c r="KM139" s="57"/>
      <c r="KN139" s="57"/>
      <c r="KO139" s="57"/>
      <c r="KP139" s="57"/>
      <c r="KQ139" s="57"/>
      <c r="KR139" s="57"/>
      <c r="KS139" s="57"/>
      <c r="KT139" s="57"/>
      <c r="KU139" s="57"/>
      <c r="KV139" s="57"/>
      <c r="KW139" s="57"/>
      <c r="KX139" s="57"/>
      <c r="KY139" s="57"/>
      <c r="KZ139" s="57"/>
      <c r="LA139" s="57"/>
      <c r="LB139" s="57"/>
      <c r="LC139" s="57"/>
      <c r="LD139" s="57"/>
      <c r="LE139" s="57"/>
      <c r="LF139" s="57"/>
      <c r="LG139" s="57"/>
      <c r="LH139" s="57"/>
      <c r="LI139" s="57"/>
      <c r="LJ139" s="57"/>
      <c r="LK139" s="57"/>
      <c r="LL139" s="57"/>
      <c r="LM139" s="57"/>
      <c r="LN139" s="57"/>
      <c r="LO139" s="57"/>
      <c r="LP139" s="57"/>
      <c r="LQ139" s="57"/>
      <c r="LR139" s="57">
        <v>18.004412999999996</v>
      </c>
      <c r="LS139" s="57"/>
      <c r="LT139" s="57"/>
      <c r="LU139" s="57"/>
      <c r="LV139" s="57"/>
      <c r="LW139" s="57"/>
      <c r="LX139" s="57"/>
      <c r="LY139" s="57"/>
      <c r="LZ139" s="57"/>
      <c r="MA139" s="57"/>
      <c r="MB139" s="57"/>
      <c r="MC139" s="57"/>
      <c r="MD139" s="57"/>
      <c r="ME139" s="57"/>
      <c r="MF139" s="57"/>
      <c r="MG139" s="57"/>
      <c r="MH139" s="57"/>
      <c r="MI139" s="57"/>
      <c r="MJ139" s="57"/>
      <c r="MK139" s="57"/>
      <c r="ML139" s="57"/>
      <c r="MM139" s="57"/>
      <c r="MN139" s="57"/>
      <c r="MO139" s="57"/>
      <c r="MP139" s="57"/>
      <c r="MQ139" s="57"/>
      <c r="MR139" s="57"/>
      <c r="MS139" s="57"/>
      <c r="MT139" s="57"/>
      <c r="MU139" s="57"/>
      <c r="MV139" s="57"/>
      <c r="MW139" s="57"/>
      <c r="MX139" s="57"/>
      <c r="MY139" s="57"/>
      <c r="MZ139" s="57"/>
      <c r="NA139" s="57"/>
      <c r="NB139" s="57"/>
      <c r="NC139" s="57"/>
      <c r="ND139" s="57"/>
      <c r="NE139" s="57"/>
      <c r="NF139" s="57"/>
      <c r="NG139" s="57"/>
      <c r="NH139" s="57"/>
      <c r="NI139" s="57"/>
      <c r="NJ139" s="57"/>
      <c r="NK139" s="57"/>
      <c r="NL139" s="57"/>
      <c r="NM139" s="57"/>
      <c r="NN139" s="55"/>
      <c r="NO139" s="57"/>
      <c r="NP139" s="57"/>
      <c r="NQ139" s="57"/>
      <c r="NR139" s="57"/>
      <c r="NS139" s="57"/>
      <c r="NT139" s="57"/>
      <c r="NU139" s="57"/>
      <c r="NV139" s="57"/>
      <c r="NW139" s="55"/>
      <c r="NX139" s="57"/>
      <c r="NY139" s="57"/>
      <c r="NZ139" s="57"/>
      <c r="OA139" s="57"/>
      <c r="OB139" s="57"/>
      <c r="OC139" s="57"/>
      <c r="OD139" s="57"/>
      <c r="OE139" s="57"/>
      <c r="OF139" s="57"/>
      <c r="OG139" s="57"/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7"/>
      <c r="OT139" s="57"/>
      <c r="OU139" s="57"/>
      <c r="OV139" s="57"/>
      <c r="OW139" s="57"/>
      <c r="OX139" s="57"/>
      <c r="OY139" s="57"/>
      <c r="OZ139" s="57"/>
      <c r="PA139" s="57"/>
      <c r="PB139" s="57"/>
      <c r="PC139" s="57"/>
      <c r="PD139" s="57"/>
      <c r="PE139" s="57"/>
      <c r="PF139" s="57"/>
      <c r="PG139" s="57"/>
      <c r="PH139" s="57"/>
      <c r="PI139" s="57"/>
      <c r="PJ139" s="57"/>
      <c r="PK139" s="57"/>
      <c r="PL139" s="57"/>
      <c r="PM139" s="57"/>
      <c r="PN139" s="57"/>
      <c r="PO139" s="57"/>
    </row>
    <row r="140" spans="1:431">
      <c r="A140" s="53" t="s">
        <v>135</v>
      </c>
      <c r="B140" s="56">
        <f t="shared" si="162"/>
        <v>0</v>
      </c>
      <c r="C140" s="56">
        <f t="shared" si="163"/>
        <v>0</v>
      </c>
      <c r="D140" s="56">
        <f t="shared" si="164"/>
        <v>0</v>
      </c>
      <c r="E140" s="56">
        <f t="shared" si="165"/>
        <v>0</v>
      </c>
      <c r="F140" s="56">
        <f t="shared" si="166"/>
        <v>0</v>
      </c>
      <c r="G140" s="56">
        <f t="shared" si="167"/>
        <v>0</v>
      </c>
      <c r="H140" s="56">
        <f t="shared" si="168"/>
        <v>0</v>
      </c>
      <c r="I140" s="56">
        <f t="shared" si="169"/>
        <v>0</v>
      </c>
      <c r="J140" s="56">
        <f t="shared" si="170"/>
        <v>0</v>
      </c>
      <c r="K140" s="56">
        <f t="shared" si="171"/>
        <v>0</v>
      </c>
      <c r="L140" s="56">
        <f t="shared" si="172"/>
        <v>0</v>
      </c>
      <c r="M140" s="56">
        <f t="shared" si="173"/>
        <v>0</v>
      </c>
      <c r="N140" s="56">
        <f t="shared" si="174"/>
        <v>0</v>
      </c>
      <c r="O140" s="56">
        <f t="shared" si="175"/>
        <v>0</v>
      </c>
      <c r="P140" s="56">
        <f t="shared" si="176"/>
        <v>2.294</v>
      </c>
      <c r="Q140" s="56">
        <f t="shared" si="177"/>
        <v>0</v>
      </c>
      <c r="R140" s="56">
        <f t="shared" si="178"/>
        <v>4.43</v>
      </c>
      <c r="S140" s="56">
        <f t="shared" si="179"/>
        <v>5.7759999999999998</v>
      </c>
      <c r="T140" s="56">
        <f t="shared" si="180"/>
        <v>5.3789999999999996</v>
      </c>
      <c r="U140" s="56">
        <f t="shared" si="181"/>
        <v>7.843</v>
      </c>
      <c r="V140" s="56">
        <f t="shared" si="182"/>
        <v>10.151999999999999</v>
      </c>
      <c r="W140" s="56">
        <f t="shared" si="183"/>
        <v>7.6</v>
      </c>
      <c r="X140" s="56">
        <f t="shared" si="184"/>
        <v>7.84</v>
      </c>
      <c r="Y140" s="56">
        <f t="shared" si="185"/>
        <v>10.451000000000001</v>
      </c>
      <c r="Z140" s="56">
        <f t="shared" si="186"/>
        <v>5.0480423929999994</v>
      </c>
      <c r="AA140" s="56">
        <f t="shared" si="187"/>
        <v>11.937807667799998</v>
      </c>
      <c r="AB140" s="56">
        <f t="shared" si="188"/>
        <v>10.5200520033</v>
      </c>
      <c r="AC140" s="56">
        <f t="shared" si="189"/>
        <v>7.0165402082999995</v>
      </c>
      <c r="AD140" s="56">
        <f t="shared" si="190"/>
        <v>8.4658587110999992</v>
      </c>
      <c r="AE140" s="56">
        <f t="shared" si="191"/>
        <v>7.8231746543999998</v>
      </c>
      <c r="AF140" s="56">
        <f t="shared" si="192"/>
        <v>6.6835320551999997</v>
      </c>
      <c r="AG140" s="56"/>
      <c r="AH140" s="53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/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/>
      <c r="FB140" s="57"/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>
        <v>714</v>
      </c>
      <c r="GX140" s="57"/>
      <c r="GY140" s="57"/>
      <c r="GZ140" s="57"/>
      <c r="HA140" s="57"/>
      <c r="HB140" s="57"/>
      <c r="HC140" s="57"/>
      <c r="HD140" s="57"/>
      <c r="HE140" s="57"/>
      <c r="HF140" s="57">
        <v>1580</v>
      </c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>
        <v>2114</v>
      </c>
      <c r="HU140" s="57"/>
      <c r="HV140" s="57"/>
      <c r="HW140" s="57"/>
      <c r="HX140" s="57"/>
      <c r="HY140" s="57">
        <v>2316</v>
      </c>
      <c r="HZ140" s="57"/>
      <c r="IA140" s="57"/>
      <c r="IB140" s="57"/>
      <c r="IC140" s="57"/>
      <c r="ID140" s="57"/>
      <c r="IE140" s="57">
        <v>926</v>
      </c>
      <c r="IF140" s="57"/>
      <c r="IG140" s="57">
        <v>2421</v>
      </c>
      <c r="IH140" s="57"/>
      <c r="II140" s="57">
        <v>2429</v>
      </c>
      <c r="IJ140" s="57"/>
      <c r="IK140" s="57"/>
      <c r="IL140" s="57"/>
      <c r="IM140" s="57"/>
      <c r="IN140" s="57"/>
      <c r="IO140" s="57"/>
      <c r="IP140" s="57"/>
      <c r="IQ140" s="57">
        <v>2712</v>
      </c>
      <c r="IR140" s="57"/>
      <c r="IS140" s="57"/>
      <c r="IT140" s="57"/>
      <c r="IU140" s="57"/>
      <c r="IV140" s="57">
        <v>2667</v>
      </c>
      <c r="IW140" s="57"/>
      <c r="IX140" s="57"/>
      <c r="IY140" s="57"/>
      <c r="IZ140" s="57"/>
      <c r="JA140" s="57"/>
      <c r="JB140" s="57"/>
      <c r="JC140" s="57">
        <v>2993</v>
      </c>
      <c r="JD140" s="57"/>
      <c r="JE140" s="57">
        <v>2425</v>
      </c>
      <c r="JF140" s="57">
        <v>2425</v>
      </c>
      <c r="JG140" s="57"/>
      <c r="JH140" s="57"/>
      <c r="JI140" s="57"/>
      <c r="JJ140" s="57"/>
      <c r="JK140" s="57"/>
      <c r="JL140" s="57"/>
      <c r="JM140" s="57"/>
      <c r="JN140" s="57"/>
      <c r="JO140" s="57"/>
      <c r="JP140" s="57">
        <v>2437</v>
      </c>
      <c r="JQ140" s="57"/>
      <c r="JR140" s="57">
        <v>5240</v>
      </c>
      <c r="JS140" s="57"/>
      <c r="JT140" s="57">
        <v>2475</v>
      </c>
      <c r="JU140" s="57"/>
      <c r="JV140" s="57"/>
      <c r="JW140" s="57"/>
      <c r="JX140" s="57"/>
      <c r="JY140" s="57"/>
      <c r="JZ140" s="57"/>
      <c r="KA140" s="57"/>
      <c r="KB140" s="57">
        <v>2506</v>
      </c>
      <c r="KC140" s="57"/>
      <c r="KD140" s="57">
        <v>2627</v>
      </c>
      <c r="KE140" s="57">
        <v>2467</v>
      </c>
      <c r="KF140" s="57"/>
      <c r="KG140" s="57"/>
      <c r="KH140" s="57"/>
      <c r="KI140" s="57"/>
      <c r="KJ140" s="57"/>
      <c r="KK140" s="57"/>
      <c r="KL140" s="57"/>
      <c r="KM140" s="57"/>
      <c r="KN140" s="57">
        <v>2668</v>
      </c>
      <c r="KO140" s="57"/>
      <c r="KP140" s="57">
        <v>2517</v>
      </c>
      <c r="KQ140" s="57"/>
      <c r="KR140" s="57"/>
      <c r="KS140" s="57"/>
      <c r="KT140" s="57"/>
      <c r="KU140" s="57"/>
      <c r="KV140" s="57"/>
      <c r="KW140" s="57"/>
      <c r="KX140" s="57">
        <v>2655</v>
      </c>
      <c r="KY140" s="57"/>
      <c r="KZ140" s="57">
        <v>2551</v>
      </c>
      <c r="LA140" s="57"/>
      <c r="LB140" s="57">
        <v>2667</v>
      </c>
      <c r="LC140" s="57">
        <v>2617</v>
      </c>
      <c r="LD140" s="57"/>
      <c r="LE140" s="57"/>
      <c r="LF140" s="57"/>
      <c r="LG140" s="57"/>
      <c r="LH140" s="57"/>
      <c r="LI140" s="57"/>
      <c r="LJ140" s="57">
        <v>2616</v>
      </c>
      <c r="LK140" s="57"/>
      <c r="LL140" s="57">
        <v>2627</v>
      </c>
      <c r="LM140" s="57"/>
      <c r="LN140" s="57"/>
      <c r="LO140" s="57"/>
      <c r="LP140" s="57"/>
      <c r="LQ140" s="57"/>
      <c r="LR140" s="57"/>
      <c r="LS140" s="57"/>
      <c r="LT140" s="57">
        <v>2421.0423929999997</v>
      </c>
      <c r="LU140" s="57"/>
      <c r="LV140" s="57"/>
      <c r="LW140" s="57">
        <v>2645.8403495999996</v>
      </c>
      <c r="LX140" s="57">
        <v>2310.3703685999999</v>
      </c>
      <c r="LY140" s="57"/>
      <c r="LZ140" s="57">
        <v>5017.9401341999992</v>
      </c>
      <c r="MA140" s="57"/>
      <c r="MB140" s="57"/>
      <c r="MC140" s="57"/>
      <c r="MD140" s="57"/>
      <c r="ME140" s="57"/>
      <c r="MF140" s="57"/>
      <c r="MG140" s="57"/>
      <c r="MH140" s="57">
        <v>1963.6568153999997</v>
      </c>
      <c r="MI140" s="57">
        <v>2627.1378062999997</v>
      </c>
      <c r="MJ140" s="57">
        <v>2616.2616711000001</v>
      </c>
      <c r="MK140" s="57"/>
      <c r="ML140" s="57">
        <v>2647.7877656999999</v>
      </c>
      <c r="MM140" s="57">
        <v>2627.0643188999998</v>
      </c>
      <c r="MN140" s="57">
        <v>1.8004412999999999</v>
      </c>
      <c r="MO140" s="57"/>
      <c r="MP140" s="57"/>
      <c r="MQ140" s="57"/>
      <c r="MR140" s="57"/>
      <c r="MS140" s="57"/>
      <c r="MT140" s="57"/>
      <c r="MU140" s="57"/>
      <c r="MV140" s="57">
        <v>1976.1864170999997</v>
      </c>
      <c r="MW140" s="57"/>
      <c r="MX140" s="57"/>
      <c r="MY140" s="57">
        <v>3583.9437542999995</v>
      </c>
      <c r="MZ140" s="59"/>
      <c r="NA140" s="57"/>
      <c r="NB140" s="58">
        <v>1451.9273054999999</v>
      </c>
      <c r="NC140" s="57"/>
      <c r="ND140" s="57"/>
      <c r="NE140" s="58">
        <v>4.4827313999999996</v>
      </c>
      <c r="NF140" s="57"/>
      <c r="NG140" s="58">
        <v>4.4827313999999996</v>
      </c>
      <c r="NH140" s="57"/>
      <c r="NI140" s="58">
        <v>2255.1445874999999</v>
      </c>
      <c r="NJ140" s="58">
        <v>2612.4035825999999</v>
      </c>
      <c r="NK140" s="58">
        <v>1070.1970062</v>
      </c>
      <c r="NL140" s="57"/>
      <c r="NM140" s="57"/>
      <c r="NN140" s="58">
        <v>2523.6308033999994</v>
      </c>
      <c r="NO140" s="57"/>
      <c r="NP140" s="57"/>
      <c r="NQ140" s="57"/>
      <c r="NR140" s="57"/>
      <c r="NS140" s="57"/>
      <c r="NT140" s="58">
        <v>1332.3633057</v>
      </c>
      <c r="NU140" s="58">
        <v>733.73494529999994</v>
      </c>
      <c r="NV140" s="58">
        <v>2451.6498950999999</v>
      </c>
      <c r="NW140" s="55"/>
      <c r="NX140" s="58">
        <v>770.00097719999997</v>
      </c>
      <c r="NY140" s="57"/>
      <c r="NZ140" s="58">
        <v>2535.4255310999997</v>
      </c>
      <c r="OA140" s="57"/>
      <c r="OB140" s="57"/>
      <c r="OC140" s="57"/>
      <c r="OD140" s="57"/>
      <c r="OE140" s="57">
        <v>652.71508679999988</v>
      </c>
      <c r="OF140" s="57"/>
      <c r="OG140" s="57">
        <v>2249.9269820999998</v>
      </c>
      <c r="OH140" s="57">
        <v>1936.3562462999998</v>
      </c>
      <c r="OI140" s="57"/>
      <c r="OJ140" s="57">
        <v>727.52525999999989</v>
      </c>
      <c r="OK140" s="57">
        <v>398.15473319999995</v>
      </c>
      <c r="OL140" s="57">
        <v>373.86714749999999</v>
      </c>
      <c r="OM140" s="57"/>
      <c r="ON140" s="57"/>
      <c r="OO140" s="57"/>
      <c r="OP140" s="57">
        <v>344.98659929999997</v>
      </c>
      <c r="OQ140" s="57"/>
      <c r="OR140" s="57"/>
      <c r="OS140" s="57"/>
      <c r="OT140" s="57"/>
      <c r="OU140" s="57"/>
      <c r="OV140" s="57"/>
      <c r="OW140" s="57"/>
      <c r="OX140" s="57"/>
      <c r="OY140" s="57"/>
      <c r="OZ140" s="57"/>
      <c r="PA140" s="57"/>
      <c r="PB140" s="57"/>
      <c r="PC140" s="57"/>
      <c r="PD140" s="57"/>
      <c r="PE140" s="57"/>
      <c r="PF140" s="57"/>
      <c r="PG140" s="57"/>
      <c r="PH140" s="57"/>
      <c r="PI140" s="57"/>
      <c r="PJ140" s="57"/>
      <c r="PK140" s="57"/>
      <c r="PL140" s="57"/>
      <c r="PM140" s="57"/>
      <c r="PN140" s="57"/>
      <c r="PO140" s="57"/>
    </row>
    <row r="141" spans="1:431">
      <c r="A141" s="53" t="s">
        <v>136</v>
      </c>
      <c r="B141" s="56">
        <f t="shared" si="162"/>
        <v>0</v>
      </c>
      <c r="C141" s="56">
        <f t="shared" si="163"/>
        <v>0</v>
      </c>
      <c r="D141" s="56">
        <f t="shared" si="164"/>
        <v>0</v>
      </c>
      <c r="E141" s="56">
        <f t="shared" si="165"/>
        <v>0</v>
      </c>
      <c r="F141" s="56">
        <f t="shared" si="166"/>
        <v>0</v>
      </c>
      <c r="G141" s="56">
        <f t="shared" si="167"/>
        <v>0</v>
      </c>
      <c r="H141" s="56">
        <f t="shared" si="168"/>
        <v>0</v>
      </c>
      <c r="I141" s="56">
        <f t="shared" si="169"/>
        <v>0</v>
      </c>
      <c r="J141" s="56">
        <f t="shared" si="170"/>
        <v>0</v>
      </c>
      <c r="K141" s="56">
        <f t="shared" si="171"/>
        <v>0</v>
      </c>
      <c r="L141" s="56">
        <f t="shared" si="172"/>
        <v>0</v>
      </c>
      <c r="M141" s="56">
        <f t="shared" si="173"/>
        <v>7.8E-2</v>
      </c>
      <c r="N141" s="56">
        <f t="shared" si="174"/>
        <v>0</v>
      </c>
      <c r="O141" s="56">
        <f t="shared" si="175"/>
        <v>0</v>
      </c>
      <c r="P141" s="56">
        <f t="shared" si="176"/>
        <v>8.9999999999999993E-3</v>
      </c>
      <c r="Q141" s="56">
        <f t="shared" si="177"/>
        <v>1.7999999999999999E-2</v>
      </c>
      <c r="R141" s="56">
        <f t="shared" si="178"/>
        <v>0.36799999999999999</v>
      </c>
      <c r="S141" s="56">
        <f t="shared" si="179"/>
        <v>3.5999999999999997E-2</v>
      </c>
      <c r="T141" s="56">
        <f t="shared" si="180"/>
        <v>3.2000000000000001E-2</v>
      </c>
      <c r="U141" s="56">
        <f t="shared" si="181"/>
        <v>7.5999999999999998E-2</v>
      </c>
      <c r="V141" s="56">
        <f t="shared" si="182"/>
        <v>2.1999999999999999E-2</v>
      </c>
      <c r="W141" s="56">
        <f t="shared" si="183"/>
        <v>0</v>
      </c>
      <c r="X141" s="56">
        <f t="shared" si="184"/>
        <v>0</v>
      </c>
      <c r="Y141" s="56">
        <f t="shared" si="185"/>
        <v>0</v>
      </c>
      <c r="Z141" s="56">
        <f t="shared" si="186"/>
        <v>0</v>
      </c>
      <c r="AA141" s="56">
        <f t="shared" si="187"/>
        <v>0</v>
      </c>
      <c r="AB141" s="56">
        <f t="shared" si="188"/>
        <v>3.1489350899999997E-2</v>
      </c>
      <c r="AC141" s="56">
        <f t="shared" si="189"/>
        <v>0</v>
      </c>
      <c r="AD141" s="56">
        <f t="shared" si="190"/>
        <v>1.3484937899999999E-2</v>
      </c>
      <c r="AE141" s="56">
        <f t="shared" si="191"/>
        <v>0</v>
      </c>
      <c r="AF141" s="56">
        <f t="shared" si="192"/>
        <v>3.0570758399999995E-2</v>
      </c>
      <c r="AG141" s="56"/>
      <c r="AH141" s="53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>
        <v>78</v>
      </c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>
        <v>9</v>
      </c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>
        <v>18</v>
      </c>
      <c r="HS141" s="57">
        <v>18</v>
      </c>
      <c r="HT141" s="57">
        <v>139</v>
      </c>
      <c r="HU141" s="57">
        <v>151</v>
      </c>
      <c r="HV141" s="57"/>
      <c r="HW141" s="57">
        <v>36</v>
      </c>
      <c r="HX141" s="57"/>
      <c r="HY141" s="57"/>
      <c r="HZ141" s="57">
        <v>24</v>
      </c>
      <c r="IA141" s="57"/>
      <c r="IB141" s="57"/>
      <c r="IC141" s="57"/>
      <c r="ID141" s="57"/>
      <c r="IE141" s="57"/>
      <c r="IF141" s="57"/>
      <c r="IG141" s="57">
        <v>36</v>
      </c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>
        <v>32</v>
      </c>
      <c r="JC141" s="57"/>
      <c r="JD141" s="57">
        <v>76</v>
      </c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>
        <v>22</v>
      </c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/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>
        <v>19.804854299999999</v>
      </c>
      <c r="MJ141" s="57"/>
      <c r="MK141" s="57">
        <v>1.8004412999999999</v>
      </c>
      <c r="ML141" s="57"/>
      <c r="MM141" s="57"/>
      <c r="MN141" s="57"/>
      <c r="MO141" s="57"/>
      <c r="MP141" s="57"/>
      <c r="MQ141" s="57"/>
      <c r="MR141" s="57"/>
      <c r="MS141" s="57">
        <v>9.8840553</v>
      </c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7"/>
      <c r="NK141" s="57"/>
      <c r="NL141" s="57"/>
      <c r="NM141" s="57"/>
      <c r="NN141" s="55"/>
      <c r="NO141" s="58">
        <v>13.484937899999998</v>
      </c>
      <c r="NP141" s="57"/>
      <c r="NQ141" s="57"/>
      <c r="NR141" s="57"/>
      <c r="NS141" s="57"/>
      <c r="NT141" s="57"/>
      <c r="NU141" s="57"/>
      <c r="NV141" s="57"/>
      <c r="NW141" s="55"/>
      <c r="NX141" s="57"/>
      <c r="NY141" s="57"/>
      <c r="NZ141" s="57"/>
      <c r="OA141" s="57"/>
      <c r="OB141" s="57"/>
      <c r="OC141" s="57"/>
      <c r="OD141" s="57"/>
      <c r="OE141" s="57"/>
      <c r="OF141" s="57"/>
      <c r="OG141" s="57"/>
      <c r="OH141" s="57"/>
      <c r="OI141" s="57"/>
      <c r="OJ141" s="57">
        <v>28.770317099999996</v>
      </c>
      <c r="OK141" s="57"/>
      <c r="OL141" s="57">
        <v>1.8004412999999999</v>
      </c>
      <c r="OM141" s="57"/>
      <c r="ON141" s="57"/>
      <c r="OO141" s="57"/>
      <c r="OP141" s="57"/>
      <c r="OQ141" s="57"/>
      <c r="OR141" s="57"/>
      <c r="OS141" s="57"/>
      <c r="OT141" s="57"/>
      <c r="OU141" s="57"/>
      <c r="OV141" s="57"/>
      <c r="OW141" s="57"/>
      <c r="OX141" s="57"/>
      <c r="OY141" s="57"/>
      <c r="OZ141" s="57"/>
      <c r="PA141" s="57"/>
      <c r="PB141" s="57"/>
      <c r="PC141" s="57"/>
      <c r="PD141" s="57"/>
      <c r="PE141" s="57"/>
      <c r="PF141" s="57"/>
      <c r="PG141" s="57"/>
      <c r="PH141" s="57"/>
      <c r="PI141" s="57"/>
      <c r="PJ141" s="57"/>
      <c r="PK141" s="57"/>
      <c r="PL141" s="57"/>
      <c r="PM141" s="57"/>
      <c r="PN141" s="57"/>
      <c r="PO141" s="57"/>
    </row>
    <row r="142" spans="1:431">
      <c r="A142" s="53" t="s">
        <v>137</v>
      </c>
      <c r="B142" s="56">
        <f t="shared" si="162"/>
        <v>0</v>
      </c>
      <c r="C142" s="56">
        <f t="shared" si="163"/>
        <v>0</v>
      </c>
      <c r="D142" s="56">
        <f t="shared" si="164"/>
        <v>0</v>
      </c>
      <c r="E142" s="56">
        <f t="shared" si="165"/>
        <v>0</v>
      </c>
      <c r="F142" s="56">
        <f t="shared" si="166"/>
        <v>0</v>
      </c>
      <c r="G142" s="56">
        <f t="shared" si="167"/>
        <v>0</v>
      </c>
      <c r="H142" s="56">
        <f t="shared" si="168"/>
        <v>0</v>
      </c>
      <c r="I142" s="56">
        <f t="shared" si="169"/>
        <v>0</v>
      </c>
      <c r="J142" s="56">
        <f t="shared" si="170"/>
        <v>0</v>
      </c>
      <c r="K142" s="56">
        <f t="shared" si="171"/>
        <v>0</v>
      </c>
      <c r="L142" s="56">
        <f t="shared" si="172"/>
        <v>0</v>
      </c>
      <c r="M142" s="56">
        <f t="shared" si="173"/>
        <v>0</v>
      </c>
      <c r="N142" s="56">
        <f t="shared" si="174"/>
        <v>0</v>
      </c>
      <c r="O142" s="56">
        <f t="shared" si="175"/>
        <v>0</v>
      </c>
      <c r="P142" s="56">
        <f t="shared" si="176"/>
        <v>0</v>
      </c>
      <c r="Q142" s="56">
        <f t="shared" si="177"/>
        <v>0</v>
      </c>
      <c r="R142" s="56">
        <f t="shared" si="178"/>
        <v>0</v>
      </c>
      <c r="S142" s="56">
        <f t="shared" si="179"/>
        <v>0</v>
      </c>
      <c r="T142" s="56">
        <f t="shared" si="180"/>
        <v>0</v>
      </c>
      <c r="U142" s="56">
        <f t="shared" si="181"/>
        <v>0</v>
      </c>
      <c r="V142" s="56">
        <f t="shared" si="182"/>
        <v>0</v>
      </c>
      <c r="W142" s="56">
        <f t="shared" si="183"/>
        <v>0</v>
      </c>
      <c r="X142" s="56">
        <f t="shared" si="184"/>
        <v>0</v>
      </c>
      <c r="Y142" s="56">
        <f t="shared" si="185"/>
        <v>0</v>
      </c>
      <c r="Z142" s="56">
        <f t="shared" si="186"/>
        <v>0</v>
      </c>
      <c r="AA142" s="56">
        <f t="shared" si="187"/>
        <v>0</v>
      </c>
      <c r="AB142" s="56">
        <f t="shared" si="188"/>
        <v>0</v>
      </c>
      <c r="AC142" s="56">
        <f t="shared" si="189"/>
        <v>0</v>
      </c>
      <c r="AD142" s="56">
        <f t="shared" si="190"/>
        <v>0</v>
      </c>
      <c r="AE142" s="56">
        <f t="shared" si="191"/>
        <v>0</v>
      </c>
      <c r="AF142" s="56">
        <f t="shared" si="192"/>
        <v>0</v>
      </c>
      <c r="AG142" s="56"/>
      <c r="AH142" s="53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/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/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  <c r="KN142" s="57"/>
      <c r="KO142" s="57"/>
      <c r="KP142" s="57"/>
      <c r="KQ142" s="57"/>
      <c r="KR142" s="57"/>
      <c r="KS142" s="57"/>
      <c r="KT142" s="57"/>
      <c r="KU142" s="57"/>
      <c r="KV142" s="57"/>
      <c r="KW142" s="57"/>
      <c r="KX142" s="57"/>
      <c r="KY142" s="57"/>
      <c r="KZ142" s="57"/>
      <c r="LA142" s="57"/>
      <c r="LB142" s="57"/>
      <c r="LC142" s="57"/>
      <c r="LD142" s="57"/>
      <c r="LE142" s="57"/>
      <c r="LF142" s="57"/>
      <c r="LG142" s="57"/>
      <c r="LH142" s="57"/>
      <c r="LI142" s="57"/>
      <c r="LJ142" s="57"/>
      <c r="LK142" s="57"/>
      <c r="LL142" s="57"/>
      <c r="LM142" s="57"/>
      <c r="LN142" s="57"/>
      <c r="LO142" s="57"/>
      <c r="LP142" s="57"/>
      <c r="LQ142" s="57"/>
      <c r="LR142" s="57"/>
      <c r="LS142" s="57"/>
      <c r="LT142" s="57"/>
      <c r="LU142" s="57"/>
      <c r="LV142" s="57"/>
      <c r="LW142" s="57"/>
      <c r="LX142" s="57"/>
      <c r="LY142" s="57"/>
      <c r="LZ142" s="57"/>
      <c r="MA142" s="57"/>
      <c r="MB142" s="57"/>
      <c r="MC142" s="57"/>
      <c r="MD142" s="57"/>
      <c r="ME142" s="57"/>
      <c r="MF142" s="57"/>
      <c r="MG142" s="57"/>
      <c r="MH142" s="57"/>
      <c r="MI142" s="57"/>
      <c r="MJ142" s="57"/>
      <c r="MK142" s="57"/>
      <c r="ML142" s="57"/>
      <c r="MM142" s="57"/>
      <c r="MN142" s="57"/>
      <c r="MO142" s="57"/>
      <c r="MP142" s="57"/>
      <c r="MQ142" s="57"/>
      <c r="MR142" s="57"/>
      <c r="MS142" s="57"/>
      <c r="MT142" s="57"/>
      <c r="MU142" s="57"/>
      <c r="MV142" s="57"/>
      <c r="MW142" s="57"/>
      <c r="MX142" s="57"/>
      <c r="MY142" s="57"/>
      <c r="MZ142" s="57"/>
      <c r="NA142" s="57"/>
      <c r="NB142" s="57"/>
      <c r="NC142" s="57"/>
      <c r="ND142" s="57"/>
      <c r="NE142" s="57"/>
      <c r="NF142" s="57"/>
      <c r="NG142" s="57"/>
      <c r="NH142" s="57"/>
      <c r="NI142" s="57"/>
      <c r="NJ142" s="57"/>
      <c r="NK142" s="57"/>
      <c r="NL142" s="57"/>
      <c r="NM142" s="57"/>
      <c r="NN142" s="55"/>
      <c r="NO142" s="57"/>
      <c r="NP142" s="57"/>
      <c r="NQ142" s="57"/>
      <c r="NR142" s="57"/>
      <c r="NS142" s="57"/>
      <c r="NT142" s="57"/>
      <c r="NU142" s="57"/>
      <c r="NV142" s="57"/>
      <c r="NW142" s="55"/>
      <c r="NX142" s="57"/>
      <c r="NY142" s="57"/>
      <c r="NZ142" s="57"/>
      <c r="OA142" s="57"/>
      <c r="OB142" s="57"/>
      <c r="OC142" s="57"/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7"/>
      <c r="OT142" s="57"/>
      <c r="OU142" s="57"/>
      <c r="OV142" s="57"/>
      <c r="OW142" s="57"/>
      <c r="OX142" s="57"/>
      <c r="OY142" s="57"/>
      <c r="OZ142" s="57"/>
      <c r="PA142" s="57"/>
      <c r="PB142" s="57"/>
      <c r="PC142" s="57"/>
      <c r="PD142" s="57"/>
      <c r="PE142" s="57"/>
      <c r="PF142" s="57"/>
      <c r="PG142" s="57"/>
      <c r="PH142" s="57"/>
      <c r="PI142" s="57"/>
      <c r="PJ142" s="57"/>
      <c r="PK142" s="57"/>
      <c r="PL142" s="57"/>
      <c r="PM142" s="57"/>
      <c r="PN142" s="57"/>
      <c r="PO142" s="57"/>
    </row>
    <row r="143" spans="1:431">
      <c r="A143" s="53" t="s">
        <v>138</v>
      </c>
      <c r="B143" s="56">
        <f t="shared" si="162"/>
        <v>0</v>
      </c>
      <c r="C143" s="56">
        <f t="shared" si="163"/>
        <v>0</v>
      </c>
      <c r="D143" s="56">
        <f t="shared" si="164"/>
        <v>0</v>
      </c>
      <c r="E143" s="56">
        <f t="shared" si="165"/>
        <v>0</v>
      </c>
      <c r="F143" s="56">
        <f t="shared" si="166"/>
        <v>0</v>
      </c>
      <c r="G143" s="56">
        <f t="shared" si="167"/>
        <v>0</v>
      </c>
      <c r="H143" s="56">
        <f t="shared" si="168"/>
        <v>0</v>
      </c>
      <c r="I143" s="56">
        <f t="shared" si="169"/>
        <v>0</v>
      </c>
      <c r="J143" s="56">
        <f t="shared" si="170"/>
        <v>0</v>
      </c>
      <c r="K143" s="56">
        <f t="shared" si="171"/>
        <v>0</v>
      </c>
      <c r="L143" s="56">
        <f t="shared" si="172"/>
        <v>0</v>
      </c>
      <c r="M143" s="56">
        <f t="shared" si="173"/>
        <v>0</v>
      </c>
      <c r="N143" s="56">
        <f t="shared" si="174"/>
        <v>0</v>
      </c>
      <c r="O143" s="56">
        <f t="shared" si="175"/>
        <v>0</v>
      </c>
      <c r="P143" s="56">
        <f t="shared" si="176"/>
        <v>0</v>
      </c>
      <c r="Q143" s="56">
        <f t="shared" si="177"/>
        <v>0</v>
      </c>
      <c r="R143" s="56">
        <f t="shared" si="178"/>
        <v>0</v>
      </c>
      <c r="S143" s="56">
        <f t="shared" si="179"/>
        <v>0</v>
      </c>
      <c r="T143" s="56">
        <f t="shared" si="180"/>
        <v>0</v>
      </c>
      <c r="U143" s="56">
        <f t="shared" si="181"/>
        <v>0</v>
      </c>
      <c r="V143" s="56">
        <f t="shared" si="182"/>
        <v>0</v>
      </c>
      <c r="W143" s="56">
        <f t="shared" si="183"/>
        <v>0</v>
      </c>
      <c r="X143" s="56">
        <f t="shared" si="184"/>
        <v>0</v>
      </c>
      <c r="Y143" s="56">
        <f t="shared" si="185"/>
        <v>0</v>
      </c>
      <c r="Z143" s="56">
        <f t="shared" si="186"/>
        <v>0</v>
      </c>
      <c r="AA143" s="56">
        <f t="shared" si="187"/>
        <v>0</v>
      </c>
      <c r="AB143" s="56">
        <f t="shared" si="188"/>
        <v>0</v>
      </c>
      <c r="AC143" s="56">
        <f t="shared" si="189"/>
        <v>0</v>
      </c>
      <c r="AD143" s="56">
        <f t="shared" si="190"/>
        <v>0</v>
      </c>
      <c r="AE143" s="56">
        <f t="shared" si="191"/>
        <v>0</v>
      </c>
      <c r="AF143" s="56">
        <f t="shared" si="192"/>
        <v>0</v>
      </c>
      <c r="AG143" s="56"/>
      <c r="AH143" s="53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/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/>
      <c r="FB143" s="57"/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/>
      <c r="GJ143" s="57"/>
      <c r="GK143" s="57"/>
      <c r="GL143" s="57"/>
      <c r="GM143" s="57"/>
      <c r="GN143" s="57"/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/>
      <c r="HH143" s="57"/>
      <c r="HI143" s="57"/>
      <c r="HJ143" s="57"/>
      <c r="HK143" s="57"/>
      <c r="HL143" s="57"/>
      <c r="HM143" s="57"/>
      <c r="HN143" s="57"/>
      <c r="HO143" s="57"/>
      <c r="HP143" s="57"/>
      <c r="HQ143" s="57"/>
      <c r="HR143" s="57"/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/>
      <c r="KJ143" s="57"/>
      <c r="KK143" s="57"/>
      <c r="KL143" s="57"/>
      <c r="KM143" s="57"/>
      <c r="KN143" s="57"/>
      <c r="KO143" s="57"/>
      <c r="KP143" s="57"/>
      <c r="KQ143" s="57"/>
      <c r="KR143" s="57"/>
      <c r="KS143" s="57"/>
      <c r="KT143" s="57"/>
      <c r="KU143" s="57"/>
      <c r="KV143" s="57"/>
      <c r="KW143" s="57"/>
      <c r="KX143" s="57"/>
      <c r="KY143" s="57"/>
      <c r="KZ143" s="57"/>
      <c r="LA143" s="57"/>
      <c r="LB143" s="57"/>
      <c r="LC143" s="57"/>
      <c r="LD143" s="57"/>
      <c r="LE143" s="57"/>
      <c r="LF143" s="57"/>
      <c r="LG143" s="57"/>
      <c r="LH143" s="57"/>
      <c r="LI143" s="57"/>
      <c r="LJ143" s="57"/>
      <c r="LK143" s="57"/>
      <c r="LL143" s="57"/>
      <c r="LM143" s="57"/>
      <c r="LN143" s="57"/>
      <c r="LO143" s="57"/>
      <c r="LP143" s="57"/>
      <c r="LQ143" s="57"/>
      <c r="LR143" s="57"/>
      <c r="LS143" s="57"/>
      <c r="LT143" s="57"/>
      <c r="LU143" s="57"/>
      <c r="LV143" s="57"/>
      <c r="LW143" s="57"/>
      <c r="LX143" s="57"/>
      <c r="LY143" s="57"/>
      <c r="LZ143" s="57"/>
      <c r="MA143" s="57"/>
      <c r="MB143" s="57"/>
      <c r="MC143" s="57"/>
      <c r="MD143" s="57"/>
      <c r="ME143" s="57"/>
      <c r="MF143" s="57"/>
      <c r="MG143" s="57"/>
      <c r="MH143" s="57"/>
      <c r="MI143" s="57"/>
      <c r="MJ143" s="57"/>
      <c r="MK143" s="57"/>
      <c r="ML143" s="57"/>
      <c r="MM143" s="57"/>
      <c r="MN143" s="57"/>
      <c r="MO143" s="57"/>
      <c r="MP143" s="57"/>
      <c r="MQ143" s="57"/>
      <c r="MR143" s="57"/>
      <c r="MS143" s="57"/>
      <c r="MT143" s="57"/>
      <c r="MU143" s="57"/>
      <c r="MV143" s="57"/>
      <c r="MW143" s="57"/>
      <c r="MX143" s="57"/>
      <c r="MY143" s="57"/>
      <c r="MZ143" s="57"/>
      <c r="NA143" s="57"/>
      <c r="NB143" s="57"/>
      <c r="NC143" s="57"/>
      <c r="ND143" s="57"/>
      <c r="NE143" s="57"/>
      <c r="NF143" s="57"/>
      <c r="NG143" s="57"/>
      <c r="NH143" s="57"/>
      <c r="NI143" s="57"/>
      <c r="NJ143" s="57"/>
      <c r="NK143" s="57"/>
      <c r="NL143" s="57"/>
      <c r="NM143" s="57"/>
      <c r="NN143" s="55"/>
      <c r="NO143" s="57"/>
      <c r="NP143" s="57"/>
      <c r="NQ143" s="57"/>
      <c r="NR143" s="57"/>
      <c r="NS143" s="57"/>
      <c r="NT143" s="57"/>
      <c r="NU143" s="57"/>
      <c r="NV143" s="57"/>
      <c r="NW143" s="55"/>
      <c r="NX143" s="57"/>
      <c r="NY143" s="57"/>
      <c r="NZ143" s="57"/>
      <c r="OA143" s="5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7"/>
      <c r="OT143" s="57"/>
      <c r="OU143" s="57"/>
      <c r="OV143" s="57"/>
      <c r="OW143" s="57"/>
      <c r="OX143" s="57"/>
      <c r="OY143" s="57"/>
      <c r="OZ143" s="57"/>
      <c r="PA143" s="57"/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7"/>
      <c r="PN143" s="57"/>
      <c r="PO143" s="57"/>
    </row>
    <row r="144" spans="1:431">
      <c r="A144" s="53" t="s">
        <v>139</v>
      </c>
      <c r="B144" s="56">
        <f t="shared" si="162"/>
        <v>0</v>
      </c>
      <c r="C144" s="56">
        <f t="shared" si="163"/>
        <v>0</v>
      </c>
      <c r="D144" s="56">
        <f t="shared" si="164"/>
        <v>0</v>
      </c>
      <c r="E144" s="56">
        <f t="shared" si="165"/>
        <v>0</v>
      </c>
      <c r="F144" s="56">
        <f t="shared" si="166"/>
        <v>0</v>
      </c>
      <c r="G144" s="56">
        <f t="shared" si="167"/>
        <v>0</v>
      </c>
      <c r="H144" s="56">
        <f t="shared" si="168"/>
        <v>0</v>
      </c>
      <c r="I144" s="56">
        <f t="shared" si="169"/>
        <v>0</v>
      </c>
      <c r="J144" s="56">
        <f t="shared" si="170"/>
        <v>0</v>
      </c>
      <c r="K144" s="56">
        <f t="shared" si="171"/>
        <v>0</v>
      </c>
      <c r="L144" s="56">
        <f t="shared" si="172"/>
        <v>0</v>
      </c>
      <c r="M144" s="56">
        <f t="shared" si="173"/>
        <v>0</v>
      </c>
      <c r="N144" s="56">
        <f t="shared" si="174"/>
        <v>0</v>
      </c>
      <c r="O144" s="56">
        <f t="shared" si="175"/>
        <v>0</v>
      </c>
      <c r="P144" s="56">
        <f t="shared" si="176"/>
        <v>0</v>
      </c>
      <c r="Q144" s="56">
        <f t="shared" si="177"/>
        <v>0</v>
      </c>
      <c r="R144" s="56">
        <f t="shared" si="178"/>
        <v>0</v>
      </c>
      <c r="S144" s="56">
        <f t="shared" si="179"/>
        <v>0</v>
      </c>
      <c r="T144" s="56">
        <f t="shared" si="180"/>
        <v>0</v>
      </c>
      <c r="U144" s="56">
        <f t="shared" si="181"/>
        <v>0</v>
      </c>
      <c r="V144" s="56">
        <f t="shared" si="182"/>
        <v>0</v>
      </c>
      <c r="W144" s="56">
        <f t="shared" si="183"/>
        <v>0</v>
      </c>
      <c r="X144" s="56">
        <f t="shared" si="184"/>
        <v>0</v>
      </c>
      <c r="Y144" s="56">
        <f t="shared" si="185"/>
        <v>0</v>
      </c>
      <c r="Z144" s="56">
        <f t="shared" si="186"/>
        <v>0</v>
      </c>
      <c r="AA144" s="56">
        <f t="shared" si="187"/>
        <v>0</v>
      </c>
      <c r="AB144" s="56">
        <f t="shared" si="188"/>
        <v>0</v>
      </c>
      <c r="AC144" s="56">
        <f t="shared" si="189"/>
        <v>0</v>
      </c>
      <c r="AD144" s="56">
        <f t="shared" si="190"/>
        <v>0</v>
      </c>
      <c r="AE144" s="56">
        <f t="shared" si="191"/>
        <v>0</v>
      </c>
      <c r="AF144" s="56">
        <f t="shared" si="192"/>
        <v>0</v>
      </c>
      <c r="AG144" s="56"/>
      <c r="AH144" s="53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  <c r="EF144" s="57"/>
      <c r="EG144" s="57"/>
      <c r="EH144" s="57"/>
      <c r="EI144" s="57"/>
      <c r="EJ144" s="57"/>
      <c r="EK144" s="57"/>
      <c r="EL144" s="57"/>
      <c r="EM144" s="57"/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/>
      <c r="EY144" s="57"/>
      <c r="EZ144" s="57"/>
      <c r="FA144" s="57"/>
      <c r="FB144" s="57"/>
      <c r="FC144" s="57"/>
      <c r="FD144" s="57"/>
      <c r="FE144" s="57"/>
      <c r="FF144" s="57"/>
      <c r="FG144" s="57"/>
      <c r="FH144" s="57"/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57"/>
      <c r="FW144" s="57"/>
      <c r="FX144" s="57"/>
      <c r="FY144" s="57"/>
      <c r="FZ144" s="57"/>
      <c r="GA144" s="57"/>
      <c r="GB144" s="57"/>
      <c r="GC144" s="57"/>
      <c r="GD144" s="57"/>
      <c r="GE144" s="57"/>
      <c r="GF144" s="57"/>
      <c r="GG144" s="57"/>
      <c r="GH144" s="57"/>
      <c r="GI144" s="57"/>
      <c r="GJ144" s="57"/>
      <c r="GK144" s="57"/>
      <c r="GL144" s="57"/>
      <c r="GM144" s="57"/>
      <c r="GN144" s="57"/>
      <c r="GO144" s="57"/>
      <c r="GP144" s="57"/>
      <c r="GQ144" s="57"/>
      <c r="GR144" s="57"/>
      <c r="GS144" s="57"/>
      <c r="GT144" s="57"/>
      <c r="GU144" s="57"/>
      <c r="GV144" s="57"/>
      <c r="GW144" s="57"/>
      <c r="GX144" s="57"/>
      <c r="GY144" s="57"/>
      <c r="GZ144" s="57"/>
      <c r="HA144" s="57"/>
      <c r="HB144" s="57"/>
      <c r="HC144" s="57"/>
      <c r="HD144" s="57"/>
      <c r="HE144" s="57"/>
      <c r="HF144" s="57"/>
      <c r="HG144" s="57"/>
      <c r="HH144" s="57"/>
      <c r="HI144" s="57"/>
      <c r="HJ144" s="57"/>
      <c r="HK144" s="57"/>
      <c r="HL144" s="57"/>
      <c r="HM144" s="57"/>
      <c r="HN144" s="57"/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57"/>
      <c r="JL144" s="57"/>
      <c r="JM144" s="57"/>
      <c r="JN144" s="57"/>
      <c r="JO144" s="57"/>
      <c r="JP144" s="57"/>
      <c r="JQ144" s="57"/>
      <c r="JR144" s="57"/>
      <c r="JS144" s="57"/>
      <c r="JT144" s="57"/>
      <c r="JU144" s="57"/>
      <c r="JV144" s="57"/>
      <c r="JW144" s="57"/>
      <c r="JX144" s="57"/>
      <c r="JY144" s="57"/>
      <c r="JZ144" s="57"/>
      <c r="KA144" s="57"/>
      <c r="KB144" s="57"/>
      <c r="KC144" s="57"/>
      <c r="KD144" s="57"/>
      <c r="KE144" s="57"/>
      <c r="KF144" s="57"/>
      <c r="KG144" s="57"/>
      <c r="KH144" s="57"/>
      <c r="KI144" s="57"/>
      <c r="KJ144" s="57"/>
      <c r="KK144" s="57"/>
      <c r="KL144" s="57"/>
      <c r="KM144" s="57"/>
      <c r="KN144" s="57"/>
      <c r="KO144" s="57"/>
      <c r="KP144" s="57"/>
      <c r="KQ144" s="57"/>
      <c r="KR144" s="57"/>
      <c r="KS144" s="57"/>
      <c r="KT144" s="57"/>
      <c r="KU144" s="57"/>
      <c r="KV144" s="57"/>
      <c r="KW144" s="57"/>
      <c r="KX144" s="57"/>
      <c r="KY144" s="57"/>
      <c r="KZ144" s="57"/>
      <c r="LA144" s="57"/>
      <c r="LB144" s="57"/>
      <c r="LC144" s="57"/>
      <c r="LD144" s="57"/>
      <c r="LE144" s="57"/>
      <c r="LF144" s="57"/>
      <c r="LG144" s="57"/>
      <c r="LH144" s="57"/>
      <c r="LI144" s="57"/>
      <c r="LJ144" s="57"/>
      <c r="LK144" s="57"/>
      <c r="LL144" s="57"/>
      <c r="LM144" s="57"/>
      <c r="LN144" s="57"/>
      <c r="LO144" s="57"/>
      <c r="LP144" s="57"/>
      <c r="LQ144" s="57"/>
      <c r="LR144" s="57"/>
      <c r="LS144" s="57"/>
      <c r="LT144" s="57"/>
      <c r="LU144" s="57"/>
      <c r="LV144" s="57"/>
      <c r="LW144" s="57"/>
      <c r="LX144" s="57"/>
      <c r="LY144" s="57"/>
      <c r="LZ144" s="57"/>
      <c r="MA144" s="57"/>
      <c r="MB144" s="57"/>
      <c r="MC144" s="57"/>
      <c r="MD144" s="57"/>
      <c r="ME144" s="57"/>
      <c r="MF144" s="57"/>
      <c r="MG144" s="57"/>
      <c r="MH144" s="57"/>
      <c r="MI144" s="57"/>
      <c r="MJ144" s="57"/>
      <c r="MK144" s="57"/>
      <c r="ML144" s="57"/>
      <c r="MM144" s="57"/>
      <c r="MN144" s="57"/>
      <c r="MO144" s="57"/>
      <c r="MP144" s="57"/>
      <c r="MQ144" s="57"/>
      <c r="MR144" s="57"/>
      <c r="MS144" s="57"/>
      <c r="MT144" s="57"/>
      <c r="MU144" s="57"/>
      <c r="MV144" s="57"/>
      <c r="MW144" s="57"/>
      <c r="MX144" s="57"/>
      <c r="MY144" s="57"/>
      <c r="MZ144" s="57"/>
      <c r="NA144" s="57"/>
      <c r="NB144" s="57"/>
      <c r="NC144" s="57"/>
      <c r="ND144" s="57"/>
      <c r="NE144" s="57"/>
      <c r="NF144" s="57"/>
      <c r="NG144" s="57"/>
      <c r="NH144" s="57"/>
      <c r="NI144" s="57"/>
      <c r="NJ144" s="57"/>
      <c r="NK144" s="57"/>
      <c r="NL144" s="57"/>
      <c r="NM144" s="57"/>
      <c r="NN144" s="55"/>
      <c r="NO144" s="57"/>
      <c r="NP144" s="57"/>
      <c r="NQ144" s="57"/>
      <c r="NR144" s="57"/>
      <c r="NS144" s="57"/>
      <c r="NT144" s="57"/>
      <c r="NU144" s="57"/>
      <c r="NV144" s="57"/>
      <c r="NW144" s="55"/>
      <c r="NX144" s="57"/>
      <c r="NY144" s="57"/>
      <c r="NZ144" s="57"/>
      <c r="OA144" s="57"/>
      <c r="OB144" s="57"/>
      <c r="OC144" s="57"/>
      <c r="OD144" s="57"/>
      <c r="OE144" s="57"/>
      <c r="OF144" s="57"/>
      <c r="OG144" s="57"/>
      <c r="OH144" s="57"/>
      <c r="OI144" s="57"/>
      <c r="OJ144" s="57"/>
      <c r="OK144" s="57"/>
      <c r="OL144" s="57"/>
      <c r="OM144" s="57"/>
      <c r="ON144" s="57"/>
      <c r="OO144" s="57"/>
      <c r="OP144" s="57"/>
      <c r="OQ144" s="57"/>
      <c r="OR144" s="57"/>
      <c r="OS144" s="57"/>
      <c r="OT144" s="57"/>
      <c r="OU144" s="57"/>
      <c r="OV144" s="57"/>
      <c r="OW144" s="57"/>
      <c r="OX144" s="57"/>
      <c r="OY144" s="57"/>
      <c r="OZ144" s="57"/>
      <c r="PA144" s="57"/>
      <c r="PB144" s="57"/>
      <c r="PC144" s="57"/>
      <c r="PD144" s="57"/>
      <c r="PE144" s="57"/>
      <c r="PF144" s="57"/>
      <c r="PG144" s="57"/>
      <c r="PH144" s="57"/>
      <c r="PI144" s="57"/>
      <c r="PJ144" s="57"/>
      <c r="PK144" s="57"/>
      <c r="PL144" s="57"/>
      <c r="PM144" s="57"/>
      <c r="PN144" s="57"/>
      <c r="PO144" s="57"/>
    </row>
    <row r="145" spans="1:431">
      <c r="A145" s="53" t="s">
        <v>140</v>
      </c>
      <c r="B145" s="56">
        <f t="shared" si="162"/>
        <v>0</v>
      </c>
      <c r="C145" s="56">
        <f t="shared" si="163"/>
        <v>0</v>
      </c>
      <c r="D145" s="56">
        <f t="shared" si="164"/>
        <v>0</v>
      </c>
      <c r="E145" s="56">
        <f t="shared" si="165"/>
        <v>0</v>
      </c>
      <c r="F145" s="56">
        <f t="shared" si="166"/>
        <v>0</v>
      </c>
      <c r="G145" s="56">
        <f t="shared" si="167"/>
        <v>0</v>
      </c>
      <c r="H145" s="56">
        <f t="shared" si="168"/>
        <v>0</v>
      </c>
      <c r="I145" s="56">
        <f t="shared" si="169"/>
        <v>0</v>
      </c>
      <c r="J145" s="56">
        <f t="shared" si="170"/>
        <v>0</v>
      </c>
      <c r="K145" s="56">
        <f t="shared" si="171"/>
        <v>0</v>
      </c>
      <c r="L145" s="56">
        <f t="shared" si="172"/>
        <v>0</v>
      </c>
      <c r="M145" s="56">
        <f t="shared" si="173"/>
        <v>0</v>
      </c>
      <c r="N145" s="56">
        <f t="shared" si="174"/>
        <v>0</v>
      </c>
      <c r="O145" s="56">
        <f t="shared" si="175"/>
        <v>0</v>
      </c>
      <c r="P145" s="56">
        <f t="shared" si="176"/>
        <v>0</v>
      </c>
      <c r="Q145" s="56">
        <f t="shared" si="177"/>
        <v>4.8000000000000001E-2</v>
      </c>
      <c r="R145" s="56">
        <f t="shared" si="178"/>
        <v>0</v>
      </c>
      <c r="S145" s="56">
        <f t="shared" si="179"/>
        <v>0</v>
      </c>
      <c r="T145" s="56">
        <f t="shared" si="180"/>
        <v>0</v>
      </c>
      <c r="U145" s="56">
        <f t="shared" si="181"/>
        <v>0</v>
      </c>
      <c r="V145" s="56">
        <f t="shared" si="182"/>
        <v>2.8000000000000001E-2</v>
      </c>
      <c r="W145" s="56">
        <f t="shared" si="183"/>
        <v>0</v>
      </c>
      <c r="X145" s="56">
        <f t="shared" si="184"/>
        <v>0.16300000000000001</v>
      </c>
      <c r="Y145" s="56">
        <f t="shared" si="185"/>
        <v>4.3999999999999997E-2</v>
      </c>
      <c r="Z145" s="56">
        <f t="shared" si="186"/>
        <v>0</v>
      </c>
      <c r="AA145" s="56">
        <f t="shared" si="187"/>
        <v>1.8004412999999997E-2</v>
      </c>
      <c r="AB145" s="56">
        <f t="shared" si="188"/>
        <v>0</v>
      </c>
      <c r="AC145" s="56">
        <f t="shared" si="189"/>
        <v>2.7006619499999992E-2</v>
      </c>
      <c r="AD145" s="56">
        <f t="shared" si="190"/>
        <v>0</v>
      </c>
      <c r="AE145" s="56">
        <f t="shared" si="191"/>
        <v>0</v>
      </c>
      <c r="AF145" s="56">
        <f t="shared" si="192"/>
        <v>0</v>
      </c>
      <c r="AG145" s="56"/>
      <c r="AH145" s="53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  <c r="EF145" s="57"/>
      <c r="EG145" s="57"/>
      <c r="EH145" s="57"/>
      <c r="EI145" s="57"/>
      <c r="EJ145" s="57"/>
      <c r="EK145" s="57"/>
      <c r="EL145" s="57"/>
      <c r="EM145" s="57"/>
      <c r="EN145" s="57"/>
      <c r="EO145" s="57"/>
      <c r="EP145" s="57"/>
      <c r="EQ145" s="57"/>
      <c r="ER145" s="57"/>
      <c r="ES145" s="57"/>
      <c r="ET145" s="57"/>
      <c r="EU145" s="57"/>
      <c r="EV145" s="57"/>
      <c r="EW145" s="57"/>
      <c r="EX145" s="57"/>
      <c r="EY145" s="57"/>
      <c r="EZ145" s="57"/>
      <c r="FA145" s="57"/>
      <c r="FB145" s="57"/>
      <c r="FC145" s="57"/>
      <c r="FD145" s="57"/>
      <c r="FE145" s="57"/>
      <c r="FF145" s="57"/>
      <c r="FG145" s="57"/>
      <c r="FH145" s="57"/>
      <c r="FI145" s="57"/>
      <c r="FJ145" s="57"/>
      <c r="FK145" s="57"/>
      <c r="FL145" s="57"/>
      <c r="FM145" s="57"/>
      <c r="FN145" s="57"/>
      <c r="FO145" s="57"/>
      <c r="FP145" s="57"/>
      <c r="FQ145" s="57"/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7"/>
      <c r="GD145" s="57"/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/>
      <c r="HB145" s="57"/>
      <c r="HC145" s="57"/>
      <c r="HD145" s="57"/>
      <c r="HE145" s="57"/>
      <c r="HF145" s="57"/>
      <c r="HG145" s="57">
        <v>17</v>
      </c>
      <c r="HH145" s="57">
        <v>14</v>
      </c>
      <c r="HI145" s="57"/>
      <c r="HJ145" s="57"/>
      <c r="HK145" s="57">
        <v>5</v>
      </c>
      <c r="HL145" s="57">
        <v>5</v>
      </c>
      <c r="HM145" s="57">
        <v>7</v>
      </c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/>
      <c r="JR145" s="57"/>
      <c r="JS145" s="57">
        <v>28</v>
      </c>
      <c r="JT145" s="57"/>
      <c r="JU145" s="57"/>
      <c r="JV145" s="57"/>
      <c r="JW145" s="57"/>
      <c r="JX145" s="57"/>
      <c r="JY145" s="57"/>
      <c r="JZ145" s="57"/>
      <c r="KA145" s="57"/>
      <c r="KB145" s="57"/>
      <c r="KC145" s="57"/>
      <c r="KD145" s="57"/>
      <c r="KE145" s="57"/>
      <c r="KF145" s="57"/>
      <c r="KG145" s="57"/>
      <c r="KH145" s="57"/>
      <c r="KI145" s="57"/>
      <c r="KJ145" s="57"/>
      <c r="KK145" s="57"/>
      <c r="KL145" s="57"/>
      <c r="KM145" s="57"/>
      <c r="KN145" s="57"/>
      <c r="KO145" s="57"/>
      <c r="KP145" s="57"/>
      <c r="KQ145" s="57">
        <v>26</v>
      </c>
      <c r="KR145" s="57">
        <v>57</v>
      </c>
      <c r="KS145" s="57">
        <v>18</v>
      </c>
      <c r="KT145" s="57">
        <v>38</v>
      </c>
      <c r="KU145" s="57"/>
      <c r="KV145" s="57"/>
      <c r="KW145" s="57">
        <v>24</v>
      </c>
      <c r="KX145" s="57"/>
      <c r="KY145" s="57"/>
      <c r="KZ145" s="57"/>
      <c r="LA145" s="57"/>
      <c r="LB145" s="57"/>
      <c r="LC145" s="57">
        <v>11</v>
      </c>
      <c r="LD145" s="57"/>
      <c r="LE145" s="57"/>
      <c r="LF145" s="57"/>
      <c r="LG145" s="57"/>
      <c r="LH145" s="57"/>
      <c r="LI145" s="57">
        <v>33</v>
      </c>
      <c r="LJ145" s="57"/>
      <c r="LK145" s="57"/>
      <c r="LL145" s="57"/>
      <c r="LM145" s="57"/>
      <c r="LN145" s="57"/>
      <c r="LO145" s="57"/>
      <c r="LP145" s="57"/>
      <c r="LQ145" s="57"/>
      <c r="LR145" s="57"/>
      <c r="LS145" s="57"/>
      <c r="LT145" s="57"/>
      <c r="LU145" s="57"/>
      <c r="LV145" s="57"/>
      <c r="LW145" s="57"/>
      <c r="LX145" s="57"/>
      <c r="LY145" s="57"/>
      <c r="LZ145" s="57"/>
      <c r="MA145" s="57">
        <v>9.002206499999998</v>
      </c>
      <c r="MB145" s="57"/>
      <c r="MC145" s="57"/>
      <c r="MD145" s="57">
        <v>9.002206499999998</v>
      </c>
      <c r="ME145" s="57"/>
      <c r="MF145" s="57"/>
      <c r="MG145" s="57"/>
      <c r="MH145" s="57"/>
      <c r="MI145" s="57"/>
      <c r="MJ145" s="57"/>
      <c r="MK145" s="57"/>
      <c r="ML145" s="57"/>
      <c r="MM145" s="57"/>
      <c r="MN145" s="57"/>
      <c r="MO145" s="57"/>
      <c r="MP145" s="57"/>
      <c r="MQ145" s="57"/>
      <c r="MR145" s="57"/>
      <c r="MS145" s="57"/>
      <c r="MT145" s="57"/>
      <c r="MU145" s="57"/>
      <c r="MV145" s="57"/>
      <c r="MW145" s="57"/>
      <c r="MX145" s="57"/>
      <c r="MY145" s="57"/>
      <c r="MZ145" s="57"/>
      <c r="NA145" s="57"/>
      <c r="NB145" s="57"/>
      <c r="NC145" s="58">
        <v>9.002206499999998</v>
      </c>
      <c r="ND145" s="58">
        <v>9.002206499999998</v>
      </c>
      <c r="NE145" s="58">
        <v>9.002206499999998</v>
      </c>
      <c r="NF145" s="57"/>
      <c r="NG145" s="57"/>
      <c r="NH145" s="57"/>
      <c r="NI145" s="57"/>
      <c r="NJ145" s="57"/>
      <c r="NK145" s="57"/>
      <c r="NL145" s="57"/>
      <c r="NM145" s="57"/>
      <c r="NN145" s="55"/>
      <c r="NO145" s="57"/>
      <c r="NP145" s="57"/>
      <c r="NQ145" s="57"/>
      <c r="NR145" s="57"/>
      <c r="NS145" s="57"/>
      <c r="NT145" s="57"/>
      <c r="NU145" s="57"/>
      <c r="NV145" s="57"/>
      <c r="NW145" s="55"/>
      <c r="NX145" s="57"/>
      <c r="NY145" s="57"/>
      <c r="NZ145" s="57"/>
      <c r="OA145" s="57"/>
      <c r="OB145" s="57"/>
      <c r="OC145" s="57"/>
      <c r="OD145" s="57"/>
      <c r="OE145" s="57"/>
      <c r="OF145" s="57"/>
      <c r="OG145" s="57"/>
      <c r="OH145" s="57"/>
      <c r="OI145" s="57"/>
      <c r="OJ145" s="57"/>
      <c r="OK145" s="57"/>
      <c r="OL145" s="57"/>
      <c r="OM145" s="57"/>
      <c r="ON145" s="57"/>
      <c r="OO145" s="57"/>
      <c r="OP145" s="57"/>
      <c r="OQ145" s="57"/>
      <c r="OR145" s="57"/>
      <c r="OS145" s="57"/>
      <c r="OT145" s="57"/>
      <c r="OU145" s="57"/>
      <c r="OV145" s="57"/>
      <c r="OW145" s="57"/>
      <c r="OX145" s="57"/>
      <c r="OY145" s="57"/>
      <c r="OZ145" s="57"/>
      <c r="PA145" s="57"/>
      <c r="PB145" s="57"/>
      <c r="PC145" s="57"/>
      <c r="PD145" s="57"/>
      <c r="PE145" s="57"/>
      <c r="PF145" s="57"/>
      <c r="PG145" s="57"/>
      <c r="PH145" s="57"/>
      <c r="PI145" s="57"/>
      <c r="PJ145" s="57"/>
      <c r="PK145" s="57"/>
      <c r="PL145" s="57"/>
      <c r="PM145" s="57"/>
      <c r="PN145" s="57"/>
      <c r="PO145" s="57"/>
    </row>
    <row r="146" spans="1:431">
      <c r="A146" s="53" t="s">
        <v>141</v>
      </c>
      <c r="B146" s="56">
        <f t="shared" si="162"/>
        <v>0</v>
      </c>
      <c r="C146" s="56">
        <f t="shared" si="163"/>
        <v>0</v>
      </c>
      <c r="D146" s="56">
        <f t="shared" si="164"/>
        <v>0</v>
      </c>
      <c r="E146" s="56">
        <f t="shared" si="165"/>
        <v>0.82099999999999995</v>
      </c>
      <c r="F146" s="56">
        <f t="shared" si="166"/>
        <v>1.1200000000000001</v>
      </c>
      <c r="G146" s="56">
        <f t="shared" si="167"/>
        <v>1.5569999999999999</v>
      </c>
      <c r="H146" s="56">
        <f t="shared" si="168"/>
        <v>1.617</v>
      </c>
      <c r="I146" s="56">
        <f t="shared" si="169"/>
        <v>1.35</v>
      </c>
      <c r="J146" s="56">
        <f t="shared" si="170"/>
        <v>1.4810000000000001</v>
      </c>
      <c r="K146" s="56">
        <f t="shared" si="171"/>
        <v>1.105</v>
      </c>
      <c r="L146" s="56">
        <f t="shared" si="172"/>
        <v>1.659</v>
      </c>
      <c r="M146" s="56">
        <f t="shared" si="173"/>
        <v>3.3090000000000002</v>
      </c>
      <c r="N146" s="56">
        <f t="shared" si="174"/>
        <v>5.8040000000000003</v>
      </c>
      <c r="O146" s="56">
        <f t="shared" si="175"/>
        <v>9.1639999999999997</v>
      </c>
      <c r="P146" s="56">
        <f t="shared" si="176"/>
        <v>14.492000000000001</v>
      </c>
      <c r="Q146" s="56">
        <f t="shared" si="177"/>
        <v>13.821999999999999</v>
      </c>
      <c r="R146" s="56">
        <f t="shared" si="178"/>
        <v>10.837999999999999</v>
      </c>
      <c r="S146" s="56">
        <f t="shared" si="179"/>
        <v>7.0010000000000003</v>
      </c>
      <c r="T146" s="56">
        <f t="shared" si="180"/>
        <v>0</v>
      </c>
      <c r="U146" s="56">
        <f t="shared" si="181"/>
        <v>0</v>
      </c>
      <c r="V146" s="56">
        <f t="shared" si="182"/>
        <v>0</v>
      </c>
      <c r="W146" s="56">
        <f t="shared" si="183"/>
        <v>0</v>
      </c>
      <c r="X146" s="56">
        <f t="shared" si="184"/>
        <v>0</v>
      </c>
      <c r="Y146" s="56">
        <f t="shared" si="185"/>
        <v>0</v>
      </c>
      <c r="Z146" s="56">
        <f t="shared" si="186"/>
        <v>0</v>
      </c>
      <c r="AA146" s="56">
        <f t="shared" si="187"/>
        <v>0</v>
      </c>
      <c r="AB146" s="56">
        <f t="shared" si="188"/>
        <v>0</v>
      </c>
      <c r="AC146" s="56">
        <f t="shared" si="189"/>
        <v>0</v>
      </c>
      <c r="AD146" s="56">
        <f t="shared" si="190"/>
        <v>0</v>
      </c>
      <c r="AE146" s="56">
        <f t="shared" si="191"/>
        <v>0</v>
      </c>
      <c r="AF146" s="56">
        <f t="shared" si="192"/>
        <v>0</v>
      </c>
      <c r="AG146" s="56"/>
      <c r="AH146" s="53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>
        <v>299</v>
      </c>
      <c r="BX146" s="57"/>
      <c r="BY146" s="57"/>
      <c r="BZ146" s="57">
        <v>522</v>
      </c>
      <c r="CA146" s="57"/>
      <c r="CB146" s="57"/>
      <c r="CC146" s="57"/>
      <c r="CD146" s="57"/>
      <c r="CE146" s="57"/>
      <c r="CF146" s="57"/>
      <c r="CG146" s="57"/>
      <c r="CH146" s="57">
        <v>353</v>
      </c>
      <c r="CI146" s="57">
        <v>363</v>
      </c>
      <c r="CJ146" s="57"/>
      <c r="CK146" s="57">
        <v>404</v>
      </c>
      <c r="CL146" s="57"/>
      <c r="CM146" s="57"/>
      <c r="CN146" s="57"/>
      <c r="CO146" s="57"/>
      <c r="CP146" s="57"/>
      <c r="CQ146" s="57"/>
      <c r="CR146" s="57">
        <v>487</v>
      </c>
      <c r="CS146" s="57">
        <v>1070</v>
      </c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>
        <v>1010</v>
      </c>
      <c r="DE146" s="57"/>
      <c r="DF146" s="57"/>
      <c r="DG146" s="57"/>
      <c r="DH146" s="57"/>
      <c r="DI146" s="57"/>
      <c r="DJ146" s="57"/>
      <c r="DK146" s="57"/>
      <c r="DL146" s="57"/>
      <c r="DM146" s="57"/>
      <c r="DN146" s="57">
        <v>607</v>
      </c>
      <c r="DO146" s="57"/>
      <c r="DP146" s="57">
        <v>1350</v>
      </c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>
        <v>180</v>
      </c>
      <c r="ED146" s="57"/>
      <c r="EE146" s="57">
        <v>1006</v>
      </c>
      <c r="EF146" s="57">
        <v>295</v>
      </c>
      <c r="EG146" s="57"/>
      <c r="EH146" s="57"/>
      <c r="EI146" s="57"/>
      <c r="EJ146" s="57"/>
      <c r="EK146" s="57"/>
      <c r="EL146" s="57"/>
      <c r="EM146" s="57"/>
      <c r="EN146" s="57"/>
      <c r="EO146" s="57"/>
      <c r="EP146" s="57">
        <v>1105</v>
      </c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>
        <v>1659</v>
      </c>
      <c r="FE146" s="57"/>
      <c r="FF146" s="57"/>
      <c r="FG146" s="57"/>
      <c r="FH146" s="57"/>
      <c r="FI146" s="57"/>
      <c r="FJ146" s="57"/>
      <c r="FK146" s="57">
        <v>640</v>
      </c>
      <c r="FL146" s="57">
        <v>1212</v>
      </c>
      <c r="FM146" s="57"/>
      <c r="FN146" s="57"/>
      <c r="FO146" s="57"/>
      <c r="FP146" s="57"/>
      <c r="FQ146" s="57"/>
      <c r="FR146" s="57"/>
      <c r="FS146" s="57">
        <v>523</v>
      </c>
      <c r="FT146" s="57">
        <v>287</v>
      </c>
      <c r="FU146" s="57"/>
      <c r="FV146" s="57">
        <v>647</v>
      </c>
      <c r="FW146" s="57"/>
      <c r="FX146" s="57">
        <v>300</v>
      </c>
      <c r="FY146" s="57">
        <v>1221</v>
      </c>
      <c r="FZ146" s="57"/>
      <c r="GA146" s="57">
        <v>1309</v>
      </c>
      <c r="GB146" s="57">
        <v>952</v>
      </c>
      <c r="GC146" s="57"/>
      <c r="GD146" s="57"/>
      <c r="GE146" s="57"/>
      <c r="GF146" s="57">
        <v>2022</v>
      </c>
      <c r="GG146" s="57"/>
      <c r="GH146" s="57"/>
      <c r="GI146" s="57">
        <v>1154</v>
      </c>
      <c r="GJ146" s="57">
        <v>2051</v>
      </c>
      <c r="GK146" s="57"/>
      <c r="GL146" s="57">
        <v>2132</v>
      </c>
      <c r="GM146" s="57">
        <v>549</v>
      </c>
      <c r="GN146" s="57">
        <v>831</v>
      </c>
      <c r="GO146" s="57">
        <v>1452</v>
      </c>
      <c r="GP146" s="57">
        <v>705</v>
      </c>
      <c r="GQ146" s="57"/>
      <c r="GR146" s="57"/>
      <c r="GS146" s="57">
        <v>290</v>
      </c>
      <c r="GT146" s="57"/>
      <c r="GU146" s="57">
        <v>1892</v>
      </c>
      <c r="GV146" s="57">
        <v>1672</v>
      </c>
      <c r="GW146" s="57">
        <v>614</v>
      </c>
      <c r="GX146" s="57">
        <v>635</v>
      </c>
      <c r="GY146" s="57">
        <v>2084</v>
      </c>
      <c r="GZ146" s="57">
        <v>2543</v>
      </c>
      <c r="HA146" s="57"/>
      <c r="HB146" s="57">
        <v>1463</v>
      </c>
      <c r="HC146" s="57">
        <v>842</v>
      </c>
      <c r="HD146" s="57">
        <v>2240</v>
      </c>
      <c r="HE146" s="57"/>
      <c r="HF146" s="57">
        <v>507</v>
      </c>
      <c r="HG146" s="57"/>
      <c r="HH146" s="57">
        <v>2623</v>
      </c>
      <c r="HI146" s="57">
        <v>1437</v>
      </c>
      <c r="HJ146" s="57"/>
      <c r="HK146" s="57">
        <v>2258</v>
      </c>
      <c r="HL146" s="57">
        <v>1242</v>
      </c>
      <c r="HM146" s="57">
        <v>1513</v>
      </c>
      <c r="HN146" s="57">
        <v>610</v>
      </c>
      <c r="HO146" s="57">
        <v>1442</v>
      </c>
      <c r="HP146" s="57">
        <v>2085</v>
      </c>
      <c r="HQ146" s="57"/>
      <c r="HR146" s="57">
        <v>612</v>
      </c>
      <c r="HS146" s="57">
        <v>609</v>
      </c>
      <c r="HT146" s="57"/>
      <c r="HU146" s="57">
        <v>1114</v>
      </c>
      <c r="HV146" s="57">
        <v>1029</v>
      </c>
      <c r="HW146" s="57">
        <v>1564</v>
      </c>
      <c r="HX146" s="57">
        <v>2508</v>
      </c>
      <c r="HY146" s="57">
        <v>877</v>
      </c>
      <c r="HZ146" s="57">
        <v>417</v>
      </c>
      <c r="IA146" s="57">
        <v>624</v>
      </c>
      <c r="IB146" s="57">
        <v>1111</v>
      </c>
      <c r="IC146" s="57"/>
      <c r="ID146" s="57">
        <v>985</v>
      </c>
      <c r="IE146" s="57">
        <v>2045</v>
      </c>
      <c r="IF146" s="57">
        <v>350</v>
      </c>
      <c r="IG146" s="57">
        <v>1617</v>
      </c>
      <c r="IH146" s="57">
        <v>879</v>
      </c>
      <c r="II146" s="57"/>
      <c r="IJ146" s="57"/>
      <c r="IK146" s="57"/>
      <c r="IL146" s="57">
        <v>640</v>
      </c>
      <c r="IM146" s="57"/>
      <c r="IN146" s="57">
        <v>586</v>
      </c>
      <c r="IO146" s="57"/>
      <c r="IP146" s="57">
        <v>884</v>
      </c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/>
      <c r="JM146" s="57"/>
      <c r="JN146" s="57"/>
      <c r="JO146" s="57"/>
      <c r="JP146" s="57"/>
      <c r="JQ146" s="57"/>
      <c r="JR146" s="57"/>
      <c r="JS146" s="57"/>
      <c r="JT146" s="57"/>
      <c r="JU146" s="57"/>
      <c r="JV146" s="57"/>
      <c r="JW146" s="57"/>
      <c r="JX146" s="57"/>
      <c r="JY146" s="57"/>
      <c r="JZ146" s="57"/>
      <c r="KA146" s="57"/>
      <c r="KB146" s="57"/>
      <c r="KC146" s="57"/>
      <c r="KD146" s="57"/>
      <c r="KE146" s="57"/>
      <c r="KF146" s="57"/>
      <c r="KG146" s="57"/>
      <c r="KH146" s="57"/>
      <c r="KI146" s="57"/>
      <c r="KJ146" s="57"/>
      <c r="KK146" s="57"/>
      <c r="KL146" s="57"/>
      <c r="KM146" s="57"/>
      <c r="KN146" s="57"/>
      <c r="KO146" s="57"/>
      <c r="KP146" s="57"/>
      <c r="KQ146" s="57"/>
      <c r="KR146" s="57"/>
      <c r="KS146" s="57"/>
      <c r="KT146" s="57"/>
      <c r="KU146" s="57"/>
      <c r="KV146" s="57"/>
      <c r="KW146" s="57"/>
      <c r="KX146" s="57"/>
      <c r="KY146" s="57"/>
      <c r="KZ146" s="57"/>
      <c r="LA146" s="57"/>
      <c r="LB146" s="57"/>
      <c r="LC146" s="57"/>
      <c r="LD146" s="57"/>
      <c r="LE146" s="57"/>
      <c r="LF146" s="57"/>
      <c r="LG146" s="57"/>
      <c r="LH146" s="57"/>
      <c r="LI146" s="57"/>
      <c r="LJ146" s="57"/>
      <c r="LK146" s="57"/>
      <c r="LL146" s="57"/>
      <c r="LM146" s="57"/>
      <c r="LN146" s="57"/>
      <c r="LO146" s="57"/>
      <c r="LP146" s="57"/>
      <c r="LQ146" s="57"/>
      <c r="LR146" s="57"/>
      <c r="LS146" s="57"/>
      <c r="LT146" s="57"/>
      <c r="LU146" s="57"/>
      <c r="LV146" s="57"/>
      <c r="LW146" s="57"/>
      <c r="LX146" s="57"/>
      <c r="LY146" s="57"/>
      <c r="LZ146" s="57"/>
      <c r="MA146" s="57"/>
      <c r="MB146" s="57"/>
      <c r="MC146" s="57"/>
      <c r="MD146" s="57"/>
      <c r="ME146" s="57"/>
      <c r="MF146" s="57"/>
      <c r="MG146" s="57"/>
      <c r="MH146" s="57"/>
      <c r="MI146" s="57"/>
      <c r="MJ146" s="57"/>
      <c r="MK146" s="57"/>
      <c r="ML146" s="57"/>
      <c r="MM146" s="57"/>
      <c r="MN146" s="57"/>
      <c r="MO146" s="57"/>
      <c r="MP146" s="57"/>
      <c r="MQ146" s="57"/>
      <c r="MR146" s="57"/>
      <c r="MS146" s="57"/>
      <c r="MT146" s="57"/>
      <c r="MU146" s="57"/>
      <c r="MV146" s="57"/>
      <c r="MW146" s="57"/>
      <c r="MX146" s="57"/>
      <c r="MY146" s="57"/>
      <c r="MZ146" s="57"/>
      <c r="NA146" s="57"/>
      <c r="NB146" s="57"/>
      <c r="NC146" s="57"/>
      <c r="ND146" s="57"/>
      <c r="NE146" s="57"/>
      <c r="NF146" s="57"/>
      <c r="NG146" s="57"/>
      <c r="NH146" s="57"/>
      <c r="NI146" s="57"/>
      <c r="NJ146" s="57"/>
      <c r="NK146" s="57"/>
      <c r="NL146" s="57"/>
      <c r="NM146" s="57"/>
      <c r="NN146" s="55"/>
      <c r="NO146" s="57"/>
      <c r="NP146" s="57"/>
      <c r="NQ146" s="57"/>
      <c r="NR146" s="57"/>
      <c r="NS146" s="57"/>
      <c r="NT146" s="57"/>
      <c r="NU146" s="57"/>
      <c r="NV146" s="57"/>
      <c r="NW146" s="55"/>
      <c r="NX146" s="57"/>
      <c r="NY146" s="57"/>
      <c r="NZ146" s="57"/>
      <c r="OA146" s="57"/>
      <c r="OB146" s="57"/>
      <c r="OC146" s="57"/>
      <c r="OD146" s="57"/>
      <c r="OE146" s="57"/>
      <c r="OF146" s="57"/>
      <c r="OG146" s="57"/>
      <c r="OH146" s="57"/>
      <c r="OI146" s="57"/>
      <c r="OJ146" s="57"/>
      <c r="OK146" s="57"/>
      <c r="OL146" s="57"/>
      <c r="OM146" s="57"/>
      <c r="ON146" s="57"/>
      <c r="OO146" s="57"/>
      <c r="OP146" s="57"/>
      <c r="OQ146" s="57"/>
      <c r="OR146" s="57"/>
      <c r="OS146" s="57"/>
      <c r="OT146" s="57"/>
      <c r="OU146" s="57"/>
      <c r="OV146" s="57"/>
      <c r="OW146" s="57"/>
      <c r="OX146" s="57"/>
      <c r="OY146" s="57"/>
      <c r="OZ146" s="57"/>
      <c r="PA146" s="57"/>
      <c r="PB146" s="57"/>
      <c r="PC146" s="57"/>
      <c r="PD146" s="57"/>
      <c r="PE146" s="57"/>
      <c r="PF146" s="57"/>
      <c r="PG146" s="57"/>
      <c r="PH146" s="57"/>
      <c r="PI146" s="57"/>
      <c r="PJ146" s="57"/>
      <c r="PK146" s="57"/>
      <c r="PL146" s="57"/>
      <c r="PM146" s="57"/>
      <c r="PN146" s="57"/>
      <c r="PO146" s="57"/>
    </row>
    <row r="147" spans="1:431">
      <c r="A147" s="53" t="s">
        <v>142</v>
      </c>
      <c r="B147" s="56">
        <f t="shared" si="162"/>
        <v>68.924000000000007</v>
      </c>
      <c r="C147" s="56">
        <f t="shared" si="163"/>
        <v>91.515000000000001</v>
      </c>
      <c r="D147" s="56">
        <f t="shared" si="164"/>
        <v>101.45699999999999</v>
      </c>
      <c r="E147" s="56">
        <f t="shared" si="165"/>
        <v>76.661000000000001</v>
      </c>
      <c r="F147" s="56">
        <f t="shared" si="166"/>
        <v>60.176000000000002</v>
      </c>
      <c r="G147" s="56">
        <f t="shared" si="167"/>
        <v>72.158000000000001</v>
      </c>
      <c r="H147" s="56">
        <f t="shared" si="168"/>
        <v>74.66</v>
      </c>
      <c r="I147" s="56">
        <f t="shared" si="169"/>
        <v>76.965000000000003</v>
      </c>
      <c r="J147" s="56">
        <f t="shared" si="170"/>
        <v>80.572999999999993</v>
      </c>
      <c r="K147" s="56">
        <f t="shared" si="171"/>
        <v>62.405999999999999</v>
      </c>
      <c r="L147" s="56">
        <f t="shared" si="172"/>
        <v>49.642000000000003</v>
      </c>
      <c r="M147" s="56">
        <f t="shared" si="173"/>
        <v>58.136000000000003</v>
      </c>
      <c r="N147" s="56">
        <f t="shared" si="174"/>
        <v>64.632000000000005</v>
      </c>
      <c r="O147" s="56">
        <f t="shared" si="175"/>
        <v>73.41</v>
      </c>
      <c r="P147" s="56">
        <f t="shared" si="176"/>
        <v>63.731999999999999</v>
      </c>
      <c r="Q147" s="56">
        <f t="shared" si="177"/>
        <v>59.298999999999999</v>
      </c>
      <c r="R147" s="56">
        <f t="shared" si="178"/>
        <v>56.712000000000003</v>
      </c>
      <c r="S147" s="56">
        <f t="shared" si="179"/>
        <v>58.167000000000002</v>
      </c>
      <c r="T147" s="56">
        <f t="shared" si="180"/>
        <v>38.070999999999998</v>
      </c>
      <c r="U147" s="56">
        <f t="shared" si="181"/>
        <v>40.155999999999999</v>
      </c>
      <c r="V147" s="56">
        <f t="shared" si="182"/>
        <v>45.38</v>
      </c>
      <c r="W147" s="56">
        <f t="shared" si="183"/>
        <v>58.505000000000003</v>
      </c>
      <c r="X147" s="56">
        <f t="shared" si="184"/>
        <v>46.33</v>
      </c>
      <c r="Y147" s="56">
        <f t="shared" si="185"/>
        <v>48.656999999999996</v>
      </c>
      <c r="Z147" s="56">
        <f t="shared" si="186"/>
        <v>66.8786167218</v>
      </c>
      <c r="AA147" s="56">
        <f t="shared" si="187"/>
        <v>67.722093007799998</v>
      </c>
      <c r="AB147" s="56">
        <f t="shared" si="188"/>
        <v>65.814396847499992</v>
      </c>
      <c r="AC147" s="56">
        <f t="shared" si="189"/>
        <v>51.155203782899989</v>
      </c>
      <c r="AD147" s="56">
        <f t="shared" si="190"/>
        <v>52.000235395499992</v>
      </c>
      <c r="AE147" s="56">
        <f t="shared" si="191"/>
        <v>38.906434181999998</v>
      </c>
      <c r="AF147" s="56">
        <f t="shared" si="192"/>
        <v>31.484647706399993</v>
      </c>
      <c r="AG147" s="56"/>
      <c r="AH147" s="53"/>
      <c r="AI147" s="57">
        <v>6926</v>
      </c>
      <c r="AJ147" s="57">
        <v>6194</v>
      </c>
      <c r="AK147" s="57">
        <v>6951</v>
      </c>
      <c r="AL147" s="57">
        <v>8846</v>
      </c>
      <c r="AM147" s="57">
        <v>8180</v>
      </c>
      <c r="AN147" s="57">
        <v>3890</v>
      </c>
      <c r="AO147" s="57">
        <v>8788</v>
      </c>
      <c r="AP147" s="57">
        <v>6696</v>
      </c>
      <c r="AQ147" s="57">
        <v>2380</v>
      </c>
      <c r="AR147" s="57">
        <v>2803</v>
      </c>
      <c r="AS147" s="57">
        <v>3340</v>
      </c>
      <c r="AT147" s="57">
        <v>3930</v>
      </c>
      <c r="AU147" s="57">
        <v>2242</v>
      </c>
      <c r="AV147" s="57">
        <v>8342</v>
      </c>
      <c r="AW147" s="57">
        <v>9936</v>
      </c>
      <c r="AX147" s="57">
        <v>6346</v>
      </c>
      <c r="AY147" s="57">
        <v>10086</v>
      </c>
      <c r="AZ147" s="57">
        <v>5110</v>
      </c>
      <c r="BA147" s="57">
        <v>8733</v>
      </c>
      <c r="BB147" s="57">
        <v>7471</v>
      </c>
      <c r="BC147" s="57">
        <v>9222</v>
      </c>
      <c r="BD147" s="57">
        <v>7690</v>
      </c>
      <c r="BE147" s="57">
        <v>10549</v>
      </c>
      <c r="BF147" s="57">
        <v>5788</v>
      </c>
      <c r="BG147" s="57">
        <v>6933</v>
      </c>
      <c r="BH147" s="57">
        <v>7453</v>
      </c>
      <c r="BI147" s="57">
        <v>10646</v>
      </c>
      <c r="BJ147" s="57">
        <v>7649</v>
      </c>
      <c r="BK147" s="57">
        <v>8878</v>
      </c>
      <c r="BL147" s="57">
        <v>6027</v>
      </c>
      <c r="BM147" s="57">
        <v>10123</v>
      </c>
      <c r="BN147" s="57">
        <v>12290</v>
      </c>
      <c r="BO147" s="57">
        <v>6205</v>
      </c>
      <c r="BP147" s="57">
        <v>6134</v>
      </c>
      <c r="BQ147" s="57">
        <v>12280</v>
      </c>
      <c r="BR147" s="57">
        <v>6839</v>
      </c>
      <c r="BS147" s="57">
        <v>7051</v>
      </c>
      <c r="BT147" s="57">
        <v>8078</v>
      </c>
      <c r="BU147" s="57">
        <v>9750</v>
      </c>
      <c r="BV147" s="57">
        <v>4786</v>
      </c>
      <c r="BW147" s="57">
        <v>9956</v>
      </c>
      <c r="BX147" s="57">
        <v>9017</v>
      </c>
      <c r="BY147" s="57">
        <v>7916</v>
      </c>
      <c r="BZ147" s="57">
        <v>9457</v>
      </c>
      <c r="CA147" s="57">
        <v>4486</v>
      </c>
      <c r="CB147" s="57">
        <v>1454</v>
      </c>
      <c r="CC147" s="57">
        <v>463</v>
      </c>
      <c r="CD147" s="57">
        <v>4247</v>
      </c>
      <c r="CE147" s="57">
        <v>305</v>
      </c>
      <c r="CF147" s="57">
        <v>17341</v>
      </c>
      <c r="CG147" s="57">
        <v>11363</v>
      </c>
      <c r="CH147" s="57">
        <v>8947</v>
      </c>
      <c r="CI147" s="57">
        <v>5028</v>
      </c>
      <c r="CJ147" s="57">
        <v>7393</v>
      </c>
      <c r="CK147" s="57">
        <v>5872</v>
      </c>
      <c r="CL147" s="57">
        <v>516</v>
      </c>
      <c r="CM147" s="57">
        <v>694</v>
      </c>
      <c r="CN147" s="57"/>
      <c r="CO147" s="57">
        <v>693</v>
      </c>
      <c r="CP147" s="57">
        <v>2024</v>
      </c>
      <c r="CQ147" s="57">
        <v>386</v>
      </c>
      <c r="CR147" s="57">
        <v>7072</v>
      </c>
      <c r="CS147" s="57">
        <v>10050</v>
      </c>
      <c r="CT147" s="57">
        <v>7418</v>
      </c>
      <c r="CU147" s="57">
        <v>4189</v>
      </c>
      <c r="CV147" s="57">
        <v>5862</v>
      </c>
      <c r="CW147" s="57">
        <v>9131</v>
      </c>
      <c r="CX147" s="57">
        <v>9276</v>
      </c>
      <c r="CY147" s="57">
        <v>5885</v>
      </c>
      <c r="CZ147" s="57">
        <v>3190</v>
      </c>
      <c r="DA147" s="57">
        <v>4624</v>
      </c>
      <c r="DB147" s="57">
        <v>5075</v>
      </c>
      <c r="DC147" s="57">
        <v>6626</v>
      </c>
      <c r="DD147" s="57">
        <v>6988</v>
      </c>
      <c r="DE147" s="57">
        <v>11171</v>
      </c>
      <c r="DF147" s="57">
        <v>2813</v>
      </c>
      <c r="DG147" s="57">
        <v>8337</v>
      </c>
      <c r="DH147" s="57">
        <v>6193</v>
      </c>
      <c r="DI147" s="57">
        <v>8006</v>
      </c>
      <c r="DJ147" s="57">
        <v>9950</v>
      </c>
      <c r="DK147" s="57">
        <v>6740</v>
      </c>
      <c r="DL147" s="57">
        <v>2237</v>
      </c>
      <c r="DM147" s="57">
        <v>3941</v>
      </c>
      <c r="DN147" s="57">
        <v>1658</v>
      </c>
      <c r="DO147" s="57">
        <v>4269</v>
      </c>
      <c r="DP147" s="57">
        <v>9513</v>
      </c>
      <c r="DQ147" s="57">
        <v>10079</v>
      </c>
      <c r="DR147" s="57">
        <v>7751</v>
      </c>
      <c r="DS147" s="57">
        <v>3866</v>
      </c>
      <c r="DT147" s="57">
        <v>8535</v>
      </c>
      <c r="DU147" s="57">
        <v>5587</v>
      </c>
      <c r="DV147" s="57">
        <v>8751</v>
      </c>
      <c r="DW147" s="57">
        <v>2577</v>
      </c>
      <c r="DX147" s="57">
        <v>6127</v>
      </c>
      <c r="DY147" s="57">
        <v>4734</v>
      </c>
      <c r="DZ147" s="57">
        <v>5176</v>
      </c>
      <c r="EA147" s="57">
        <v>4145</v>
      </c>
      <c r="EB147" s="57">
        <v>8915</v>
      </c>
      <c r="EC147" s="57">
        <v>9309</v>
      </c>
      <c r="ED147" s="57">
        <v>7427</v>
      </c>
      <c r="EE147" s="57">
        <v>6784</v>
      </c>
      <c r="EF147" s="57">
        <v>3975</v>
      </c>
      <c r="EG147" s="57">
        <v>11501</v>
      </c>
      <c r="EH147" s="57">
        <v>4218</v>
      </c>
      <c r="EI147" s="57">
        <v>8522</v>
      </c>
      <c r="EJ147" s="57">
        <v>2316</v>
      </c>
      <c r="EK147" s="57">
        <v>9633</v>
      </c>
      <c r="EL147" s="57">
        <v>3828</v>
      </c>
      <c r="EM147" s="57">
        <v>3680</v>
      </c>
      <c r="EN147" s="57">
        <v>7173</v>
      </c>
      <c r="EO147" s="57">
        <v>9779</v>
      </c>
      <c r="EP147" s="57">
        <v>5548</v>
      </c>
      <c r="EQ147" s="57">
        <v>9612</v>
      </c>
      <c r="ER147" s="57">
        <v>7968</v>
      </c>
      <c r="ES147" s="57">
        <v>6743</v>
      </c>
      <c r="ET147" s="57">
        <v>1867</v>
      </c>
      <c r="EU147" s="57">
        <v>1796</v>
      </c>
      <c r="EV147" s="57">
        <v>2768</v>
      </c>
      <c r="EW147" s="57">
        <v>3533</v>
      </c>
      <c r="EX147" s="57">
        <v>1939</v>
      </c>
      <c r="EY147" s="57">
        <v>2062</v>
      </c>
      <c r="EZ147" s="57">
        <v>10432</v>
      </c>
      <c r="FA147" s="57">
        <v>8980</v>
      </c>
      <c r="FB147" s="57">
        <v>6116</v>
      </c>
      <c r="FC147" s="57">
        <v>7156</v>
      </c>
      <c r="FD147" s="57">
        <v>5692</v>
      </c>
      <c r="FE147" s="57">
        <v>3770</v>
      </c>
      <c r="FF147" s="57">
        <v>902</v>
      </c>
      <c r="FG147" s="57">
        <v>1679</v>
      </c>
      <c r="FH147" s="57">
        <v>1185</v>
      </c>
      <c r="FI147" s="57">
        <v>666</v>
      </c>
      <c r="FJ147" s="57">
        <v>1002</v>
      </c>
      <c r="FK147" s="57"/>
      <c r="FL147" s="57">
        <v>5810</v>
      </c>
      <c r="FM147" s="57">
        <v>5951</v>
      </c>
      <c r="FN147" s="57">
        <v>5462</v>
      </c>
      <c r="FO147" s="57">
        <v>9095</v>
      </c>
      <c r="FP147" s="57">
        <v>5740</v>
      </c>
      <c r="FQ147" s="57">
        <v>7485</v>
      </c>
      <c r="FR147" s="57">
        <v>6555</v>
      </c>
      <c r="FS147" s="57">
        <v>7459</v>
      </c>
      <c r="FT147" s="57">
        <v>1861</v>
      </c>
      <c r="FU147" s="57">
        <v>1057</v>
      </c>
      <c r="FV147" s="57">
        <v>1661</v>
      </c>
      <c r="FW147" s="57">
        <v>3200</v>
      </c>
      <c r="FX147" s="57">
        <v>5149</v>
      </c>
      <c r="FY147" s="57">
        <v>11582</v>
      </c>
      <c r="FZ147" s="57">
        <v>1973</v>
      </c>
      <c r="GA147" s="57">
        <v>7854</v>
      </c>
      <c r="GB147" s="57">
        <v>6671</v>
      </c>
      <c r="GC147" s="57">
        <v>5526</v>
      </c>
      <c r="GD147" s="57">
        <v>2452</v>
      </c>
      <c r="GE147" s="57">
        <v>3158</v>
      </c>
      <c r="GF147" s="57">
        <v>6341</v>
      </c>
      <c r="GG147" s="57">
        <v>4320</v>
      </c>
      <c r="GH147" s="57">
        <v>6406</v>
      </c>
      <c r="GI147" s="57">
        <v>3954</v>
      </c>
      <c r="GJ147" s="57">
        <v>10416</v>
      </c>
      <c r="GK147" s="57">
        <v>4800</v>
      </c>
      <c r="GL147" s="57">
        <v>9622</v>
      </c>
      <c r="GM147" s="57">
        <v>5589</v>
      </c>
      <c r="GN147" s="57">
        <v>6558</v>
      </c>
      <c r="GO147" s="57">
        <v>5156</v>
      </c>
      <c r="GP147" s="57">
        <v>4238</v>
      </c>
      <c r="GQ147" s="57">
        <v>4914</v>
      </c>
      <c r="GR147" s="57">
        <v>4942</v>
      </c>
      <c r="GS147" s="57">
        <v>5770</v>
      </c>
      <c r="GT147" s="57">
        <v>7451</v>
      </c>
      <c r="GU147" s="57">
        <v>6704</v>
      </c>
      <c r="GV147" s="57">
        <v>5910</v>
      </c>
      <c r="GW147" s="57">
        <v>5697</v>
      </c>
      <c r="GX147" s="57">
        <v>5730</v>
      </c>
      <c r="GY147" s="57">
        <v>5938</v>
      </c>
      <c r="GZ147" s="57">
        <v>8072</v>
      </c>
      <c r="HA147" s="57">
        <v>9040</v>
      </c>
      <c r="HB147" s="57">
        <v>3896</v>
      </c>
      <c r="HC147" s="57">
        <v>3004</v>
      </c>
      <c r="HD147" s="57">
        <v>1959</v>
      </c>
      <c r="HE147" s="57">
        <v>3271</v>
      </c>
      <c r="HF147" s="57">
        <v>4511</v>
      </c>
      <c r="HG147" s="57">
        <v>2749</v>
      </c>
      <c r="HH147" s="57">
        <v>6560</v>
      </c>
      <c r="HI147" s="57">
        <v>8249</v>
      </c>
      <c r="HJ147" s="57">
        <v>5757</v>
      </c>
      <c r="HK147" s="57">
        <v>7849</v>
      </c>
      <c r="HL147" s="57">
        <v>3436</v>
      </c>
      <c r="HM147" s="57">
        <v>7732</v>
      </c>
      <c r="HN147" s="57">
        <v>2295</v>
      </c>
      <c r="HO147" s="57">
        <v>2611</v>
      </c>
      <c r="HP147" s="57">
        <v>2074</v>
      </c>
      <c r="HQ147" s="57">
        <v>2639</v>
      </c>
      <c r="HR147" s="57">
        <v>7348</v>
      </c>
      <c r="HS147" s="57">
        <v>496</v>
      </c>
      <c r="HT147" s="57">
        <v>6553</v>
      </c>
      <c r="HU147" s="57">
        <v>11753</v>
      </c>
      <c r="HV147" s="57">
        <v>4104</v>
      </c>
      <c r="HW147" s="57">
        <v>12438</v>
      </c>
      <c r="HX147" s="57">
        <v>5582</v>
      </c>
      <c r="HY147" s="57">
        <v>3966</v>
      </c>
      <c r="HZ147" s="57">
        <v>2838</v>
      </c>
      <c r="IA147" s="57">
        <v>1149</v>
      </c>
      <c r="IB147" s="57">
        <v>2471</v>
      </c>
      <c r="IC147" s="57">
        <v>4691</v>
      </c>
      <c r="ID147" s="57">
        <v>671</v>
      </c>
      <c r="IE147" s="57">
        <v>4991</v>
      </c>
      <c r="IF147" s="57">
        <v>9680</v>
      </c>
      <c r="IG147" s="57">
        <v>7419</v>
      </c>
      <c r="IH147" s="57">
        <v>2496</v>
      </c>
      <c r="II147" s="57">
        <v>6427</v>
      </c>
      <c r="IJ147" s="57">
        <v>6436</v>
      </c>
      <c r="IK147" s="57">
        <v>5594</v>
      </c>
      <c r="IL147" s="57">
        <v>5616</v>
      </c>
      <c r="IM147" s="57">
        <v>4998</v>
      </c>
      <c r="IN147" s="57">
        <v>2154</v>
      </c>
      <c r="IO147" s="57">
        <v>822</v>
      </c>
      <c r="IP147" s="57">
        <v>1534</v>
      </c>
      <c r="IQ147" s="57">
        <v>1721</v>
      </c>
      <c r="IR147" s="57">
        <v>3603</v>
      </c>
      <c r="IS147" s="57">
        <v>3837</v>
      </c>
      <c r="IT147" s="57">
        <v>5650</v>
      </c>
      <c r="IU147" s="57">
        <v>6010</v>
      </c>
      <c r="IV147" s="57">
        <v>3334</v>
      </c>
      <c r="IW147" s="57">
        <v>2085</v>
      </c>
      <c r="IX147" s="57">
        <v>1454</v>
      </c>
      <c r="IY147" s="57">
        <v>2497</v>
      </c>
      <c r="IZ147" s="57">
        <v>1556</v>
      </c>
      <c r="JA147" s="57">
        <v>2359</v>
      </c>
      <c r="JB147" s="57">
        <v>3965</v>
      </c>
      <c r="JC147" s="57">
        <v>1748</v>
      </c>
      <c r="JD147" s="57">
        <v>10268</v>
      </c>
      <c r="JE147" s="57">
        <v>6626</v>
      </c>
      <c r="JF147" s="57">
        <v>3585</v>
      </c>
      <c r="JG147" s="57">
        <v>3919</v>
      </c>
      <c r="JH147" s="57">
        <v>3945</v>
      </c>
      <c r="JI147" s="57">
        <v>3676</v>
      </c>
      <c r="JJ147" s="57">
        <v>2930</v>
      </c>
      <c r="JK147" s="57">
        <v>1415</v>
      </c>
      <c r="JL147" s="57">
        <v>911</v>
      </c>
      <c r="JM147" s="57">
        <v>762</v>
      </c>
      <c r="JN147" s="57">
        <v>371</v>
      </c>
      <c r="JO147" s="57">
        <v>1037</v>
      </c>
      <c r="JP147" s="57">
        <v>5693</v>
      </c>
      <c r="JQ147" s="57">
        <v>7836</v>
      </c>
      <c r="JR147" s="57">
        <v>6262</v>
      </c>
      <c r="JS147" s="57">
        <v>6082</v>
      </c>
      <c r="JT147" s="57">
        <v>4316</v>
      </c>
      <c r="JU147" s="57">
        <v>7788</v>
      </c>
      <c r="JV147" s="57">
        <v>2033</v>
      </c>
      <c r="JW147" s="57">
        <v>978</v>
      </c>
      <c r="JX147" s="57">
        <v>1761</v>
      </c>
      <c r="JY147" s="57">
        <v>393</v>
      </c>
      <c r="JZ147" s="57">
        <v>1201</v>
      </c>
      <c r="KA147" s="57">
        <v>2127</v>
      </c>
      <c r="KB147" s="57">
        <v>11443</v>
      </c>
      <c r="KC147" s="57">
        <v>9744</v>
      </c>
      <c r="KD147" s="57">
        <v>12385</v>
      </c>
      <c r="KE147" s="57">
        <v>4351</v>
      </c>
      <c r="KF147" s="57">
        <v>5962</v>
      </c>
      <c r="KG147" s="57">
        <v>5015</v>
      </c>
      <c r="KH147" s="57">
        <v>854</v>
      </c>
      <c r="KI147" s="57">
        <v>1679</v>
      </c>
      <c r="KJ147" s="57">
        <v>2140</v>
      </c>
      <c r="KK147" s="57">
        <v>1678</v>
      </c>
      <c r="KL147" s="57">
        <v>1127</v>
      </c>
      <c r="KM147" s="57">
        <v>3058</v>
      </c>
      <c r="KN147" s="57">
        <v>4842</v>
      </c>
      <c r="KO147" s="57">
        <v>11992</v>
      </c>
      <c r="KP147" s="57">
        <v>3633</v>
      </c>
      <c r="KQ147" s="57">
        <v>5059</v>
      </c>
      <c r="KR147" s="57">
        <v>9264</v>
      </c>
      <c r="KS147" s="57">
        <v>1374</v>
      </c>
      <c r="KT147" s="57">
        <v>2201</v>
      </c>
      <c r="KU147" s="57">
        <v>678</v>
      </c>
      <c r="KV147" s="57">
        <v>1134</v>
      </c>
      <c r="KW147" s="57">
        <v>1231</v>
      </c>
      <c r="KX147" s="57">
        <v>1864</v>
      </c>
      <c r="KY147" s="57">
        <v>763</v>
      </c>
      <c r="KZ147" s="57">
        <v>6252</v>
      </c>
      <c r="LA147" s="57">
        <v>8345</v>
      </c>
      <c r="LB147" s="57">
        <v>7327</v>
      </c>
      <c r="LC147" s="57">
        <v>5503</v>
      </c>
      <c r="LD147" s="57">
        <v>10245</v>
      </c>
      <c r="LE147" s="57">
        <v>2311</v>
      </c>
      <c r="LF147" s="57">
        <v>2062</v>
      </c>
      <c r="LG147" s="57">
        <v>1448</v>
      </c>
      <c r="LH147" s="57">
        <v>1202</v>
      </c>
      <c r="LI147" s="57">
        <v>1478</v>
      </c>
      <c r="LJ147" s="57">
        <v>1721</v>
      </c>
      <c r="LK147" s="57">
        <v>1937</v>
      </c>
      <c r="LL147" s="57">
        <v>5650</v>
      </c>
      <c r="LM147" s="57">
        <v>7251</v>
      </c>
      <c r="LN147" s="57">
        <v>8960.0614760999997</v>
      </c>
      <c r="LO147" s="57">
        <v>5006.4760998000002</v>
      </c>
      <c r="LP147" s="57">
        <v>4791.7459169999993</v>
      </c>
      <c r="LQ147" s="57">
        <v>4550.6705013000001</v>
      </c>
      <c r="LR147" s="57">
        <v>3914.7472853999993</v>
      </c>
      <c r="LS147" s="57">
        <v>5252.1444779999993</v>
      </c>
      <c r="LT147" s="57">
        <v>5122.9168850999995</v>
      </c>
      <c r="LU147" s="57">
        <v>9778.0129817999987</v>
      </c>
      <c r="LV147" s="57">
        <v>4663.8410973</v>
      </c>
      <c r="LW147" s="57">
        <v>5134.0502261999991</v>
      </c>
      <c r="LX147" s="57">
        <v>10072.256531399998</v>
      </c>
      <c r="LY147" s="57">
        <v>7453.7534945999987</v>
      </c>
      <c r="LZ147" s="57">
        <v>7969.3778366999986</v>
      </c>
      <c r="MA147" s="57">
        <v>10108.338844799999</v>
      </c>
      <c r="MB147" s="57">
        <v>4315.6945397999998</v>
      </c>
      <c r="MC147" s="57">
        <v>3343.3092629999996</v>
      </c>
      <c r="MD147" s="57">
        <v>4742.8400523</v>
      </c>
      <c r="ME147" s="57">
        <v>1953.1481171999997</v>
      </c>
      <c r="MF147" s="57">
        <v>1913.0239967999998</v>
      </c>
      <c r="MG147" s="57">
        <v>2878.9791260999996</v>
      </c>
      <c r="MH147" s="57">
        <v>7837.3209788999993</v>
      </c>
      <c r="MI147" s="57">
        <v>9186.8803361999981</v>
      </c>
      <c r="MJ147" s="57">
        <v>11609.172014999998</v>
      </c>
      <c r="MK147" s="57">
        <v>5715.3355601999992</v>
      </c>
      <c r="ML147" s="57">
        <v>6020.7859382999995</v>
      </c>
      <c r="MM147" s="57">
        <v>10777.294647000001</v>
      </c>
      <c r="MN147" s="57">
        <v>2889.1938746999995</v>
      </c>
      <c r="MO147" s="58">
        <v>4236.9160469999997</v>
      </c>
      <c r="MP147" s="57">
        <v>3531.3267758999996</v>
      </c>
      <c r="MQ147" s="58">
        <v>2004.4055786999998</v>
      </c>
      <c r="MR147" s="57">
        <v>3870.3976394999995</v>
      </c>
      <c r="MS147" s="57">
        <v>975.10431059999996</v>
      </c>
      <c r="MT147" s="57">
        <v>4997.5841243999994</v>
      </c>
      <c r="MU147" s="57">
        <v>2920.7199692999993</v>
      </c>
      <c r="MV147" s="57">
        <v>9933.3286016999991</v>
      </c>
      <c r="MW147" s="57">
        <v>7561.0083549000001</v>
      </c>
      <c r="MX147" s="57">
        <v>7148.2663727999989</v>
      </c>
      <c r="MY147" s="57">
        <v>6576.9385814999996</v>
      </c>
      <c r="MZ147" s="57">
        <v>9745.3845761999983</v>
      </c>
      <c r="NA147" s="58">
        <v>2653.5565265999999</v>
      </c>
      <c r="NB147" s="58">
        <v>2643.2682906</v>
      </c>
      <c r="NC147" s="58">
        <v>915.83672249999995</v>
      </c>
      <c r="ND147" s="58">
        <v>272.5280229</v>
      </c>
      <c r="NE147" s="58">
        <v>412.85221319999994</v>
      </c>
      <c r="NF147" s="58">
        <v>371.51555069999995</v>
      </c>
      <c r="NG147" s="58">
        <v>1178.4806900999999</v>
      </c>
      <c r="NH147" s="58">
        <v>5812.4859029999998</v>
      </c>
      <c r="NI147" s="58">
        <v>6591.3421118999995</v>
      </c>
      <c r="NJ147" s="58">
        <v>8292.4651907999996</v>
      </c>
      <c r="NK147" s="58">
        <v>5712.910476</v>
      </c>
      <c r="NL147" s="58">
        <v>4116.2129924999999</v>
      </c>
      <c r="NM147" s="58">
        <v>4321.5735317999997</v>
      </c>
      <c r="NN147" s="58">
        <v>5965.8908504999999</v>
      </c>
      <c r="NO147" s="58">
        <v>2630.5182267</v>
      </c>
      <c r="NP147" s="58">
        <v>3247.6654118999995</v>
      </c>
      <c r="NQ147" s="58">
        <v>2393.0436936000001</v>
      </c>
      <c r="NR147" s="58">
        <v>1737.6463166999999</v>
      </c>
      <c r="NS147" s="58">
        <v>2746.8487808999998</v>
      </c>
      <c r="NT147" s="58">
        <v>5300.7931368</v>
      </c>
      <c r="NU147" s="58">
        <v>7531.1724704999997</v>
      </c>
      <c r="NV147" s="58">
        <v>7531.1724704999997</v>
      </c>
      <c r="NW147" s="58">
        <v>7706.1459698999988</v>
      </c>
      <c r="NX147" s="58">
        <v>1807.4593467</v>
      </c>
      <c r="NY147" s="58">
        <v>1300.9841858999998</v>
      </c>
      <c r="NZ147" s="58">
        <v>915.9836972999999</v>
      </c>
      <c r="OA147" s="58">
        <v>859.25142449999998</v>
      </c>
      <c r="OB147" s="57">
        <v>789.95280629999991</v>
      </c>
      <c r="OC147" s="57">
        <v>591.20613300000002</v>
      </c>
      <c r="OD147" s="57">
        <v>1825.4637596999999</v>
      </c>
      <c r="OE147" s="57">
        <v>557.84285339999985</v>
      </c>
      <c r="OF147" s="57">
        <v>8448.5524283999985</v>
      </c>
      <c r="OG147" s="57">
        <v>3824.7252203999997</v>
      </c>
      <c r="OH147" s="57">
        <v>4080.8655530999995</v>
      </c>
      <c r="OI147" s="57">
        <v>3569.6871986999995</v>
      </c>
      <c r="OJ147" s="57">
        <v>3501.4541477999992</v>
      </c>
      <c r="OK147" s="57">
        <v>1322.5894814999999</v>
      </c>
      <c r="OL147" s="57">
        <v>1104.0746976</v>
      </c>
      <c r="OM147" s="57">
        <v>501.18406799999997</v>
      </c>
      <c r="ON147" s="57">
        <v>1201.1148093000002</v>
      </c>
      <c r="OO147" s="57">
        <v>1460.3048690999999</v>
      </c>
      <c r="OP147" s="57">
        <v>1912.2523790999999</v>
      </c>
      <c r="OQ147" s="57">
        <v>1371.1646529</v>
      </c>
      <c r="OR147" s="57"/>
      <c r="OS147" s="57"/>
      <c r="OT147" s="57"/>
      <c r="OU147" s="57"/>
      <c r="OV147" s="57"/>
      <c r="OW147" s="57"/>
      <c r="OX147" s="57"/>
      <c r="OY147" s="57"/>
      <c r="OZ147" s="57"/>
      <c r="PA147" s="57"/>
      <c r="PB147" s="57"/>
      <c r="PC147" s="57"/>
      <c r="PD147" s="57"/>
      <c r="PE147" s="57"/>
      <c r="PF147" s="57"/>
      <c r="PG147" s="57"/>
      <c r="PH147" s="57"/>
      <c r="PI147" s="57"/>
      <c r="PJ147" s="57"/>
      <c r="PK147" s="57"/>
      <c r="PL147" s="57"/>
      <c r="PM147" s="57"/>
      <c r="PN147" s="57"/>
      <c r="PO147" s="57"/>
    </row>
    <row r="148" spans="1:431">
      <c r="A148" s="53" t="s">
        <v>143</v>
      </c>
      <c r="B148" s="56">
        <f t="shared" si="162"/>
        <v>0</v>
      </c>
      <c r="C148" s="56">
        <f t="shared" si="163"/>
        <v>5.4320000000000004</v>
      </c>
      <c r="D148" s="56">
        <f t="shared" si="164"/>
        <v>16.148</v>
      </c>
      <c r="E148" s="56">
        <f t="shared" si="165"/>
        <v>15.236000000000001</v>
      </c>
      <c r="F148" s="56">
        <f t="shared" si="166"/>
        <v>16.655999999999999</v>
      </c>
      <c r="G148" s="56">
        <f t="shared" si="167"/>
        <v>25.864000000000001</v>
      </c>
      <c r="H148" s="56">
        <f t="shared" si="168"/>
        <v>23.689</v>
      </c>
      <c r="I148" s="56">
        <f t="shared" si="169"/>
        <v>26.228999999999999</v>
      </c>
      <c r="J148" s="56">
        <f t="shared" si="170"/>
        <v>27.417000000000002</v>
      </c>
      <c r="K148" s="56">
        <f t="shared" si="171"/>
        <v>30.47</v>
      </c>
      <c r="L148" s="56">
        <f t="shared" si="172"/>
        <v>16.308</v>
      </c>
      <c r="M148" s="56">
        <f t="shared" si="173"/>
        <v>20.077999999999999</v>
      </c>
      <c r="N148" s="56">
        <f t="shared" si="174"/>
        <v>10.794</v>
      </c>
      <c r="O148" s="56">
        <f t="shared" si="175"/>
        <v>19.582999999999998</v>
      </c>
      <c r="P148" s="56">
        <f t="shared" si="176"/>
        <v>5.5460000000000003</v>
      </c>
      <c r="Q148" s="56">
        <f t="shared" si="177"/>
        <v>6.665</v>
      </c>
      <c r="R148" s="56">
        <f t="shared" si="178"/>
        <v>16.196999999999999</v>
      </c>
      <c r="S148" s="56">
        <f t="shared" si="179"/>
        <v>18.428999999999998</v>
      </c>
      <c r="T148" s="56">
        <f t="shared" si="180"/>
        <v>14.119</v>
      </c>
      <c r="U148" s="56">
        <f t="shared" si="181"/>
        <v>20.13</v>
      </c>
      <c r="V148" s="56">
        <f t="shared" si="182"/>
        <v>17.181999999999999</v>
      </c>
      <c r="W148" s="56">
        <f t="shared" si="183"/>
        <v>19.053000000000001</v>
      </c>
      <c r="X148" s="56">
        <f t="shared" si="184"/>
        <v>13.954000000000001</v>
      </c>
      <c r="Y148" s="56">
        <f t="shared" si="185"/>
        <v>31.864999999999998</v>
      </c>
      <c r="Z148" s="56">
        <f t="shared" si="186"/>
        <v>49.774440152799997</v>
      </c>
      <c r="AA148" s="56">
        <f t="shared" si="187"/>
        <v>53.639592314699996</v>
      </c>
      <c r="AB148" s="56">
        <f t="shared" si="188"/>
        <v>42.69052087019999</v>
      </c>
      <c r="AC148" s="56">
        <f t="shared" si="189"/>
        <v>37.178745407999997</v>
      </c>
      <c r="AD148" s="56">
        <f t="shared" si="190"/>
        <v>21.986511487500003</v>
      </c>
      <c r="AE148" s="56">
        <f t="shared" si="191"/>
        <v>17.976744993899995</v>
      </c>
      <c r="AF148" s="56">
        <f t="shared" si="192"/>
        <v>9.3630663776999992</v>
      </c>
      <c r="AG148" s="56"/>
      <c r="AH148" s="53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>
        <v>2122</v>
      </c>
      <c r="AY148" s="57">
        <v>712</v>
      </c>
      <c r="AZ148" s="57"/>
      <c r="BA148" s="57"/>
      <c r="BB148" s="57">
        <v>1240</v>
      </c>
      <c r="BC148" s="57">
        <v>764</v>
      </c>
      <c r="BD148" s="57">
        <v>594</v>
      </c>
      <c r="BE148" s="57"/>
      <c r="BF148" s="57"/>
      <c r="BG148" s="57"/>
      <c r="BH148" s="57">
        <v>2822</v>
      </c>
      <c r="BI148" s="57">
        <v>1600</v>
      </c>
      <c r="BJ148" s="57">
        <v>2139</v>
      </c>
      <c r="BK148" s="57">
        <v>1514</v>
      </c>
      <c r="BL148" s="57">
        <v>1102</v>
      </c>
      <c r="BM148" s="57"/>
      <c r="BN148" s="57">
        <v>2995</v>
      </c>
      <c r="BO148" s="57">
        <v>2139</v>
      </c>
      <c r="BP148" s="57">
        <v>1837</v>
      </c>
      <c r="BQ148" s="57"/>
      <c r="BR148" s="57"/>
      <c r="BS148" s="57"/>
      <c r="BT148" s="57">
        <v>3399</v>
      </c>
      <c r="BU148" s="57"/>
      <c r="BV148" s="57">
        <v>5098</v>
      </c>
      <c r="BW148" s="57">
        <v>2914</v>
      </c>
      <c r="BX148" s="57">
        <v>1206</v>
      </c>
      <c r="BY148" s="57">
        <v>1462</v>
      </c>
      <c r="BZ148" s="57"/>
      <c r="CA148" s="57"/>
      <c r="CB148" s="57"/>
      <c r="CC148" s="57"/>
      <c r="CD148" s="57">
        <v>1157</v>
      </c>
      <c r="CE148" s="57"/>
      <c r="CF148" s="57">
        <v>5572</v>
      </c>
      <c r="CG148" s="57">
        <v>3123</v>
      </c>
      <c r="CH148" s="57"/>
      <c r="CI148" s="57"/>
      <c r="CJ148" s="57">
        <v>2259</v>
      </c>
      <c r="CK148" s="57">
        <v>1411</v>
      </c>
      <c r="CL148" s="57">
        <v>1439</v>
      </c>
      <c r="CM148" s="57">
        <v>1235</v>
      </c>
      <c r="CN148" s="57"/>
      <c r="CO148" s="57">
        <v>1617</v>
      </c>
      <c r="CP148" s="57"/>
      <c r="CQ148" s="57"/>
      <c r="CR148" s="57">
        <v>3692</v>
      </c>
      <c r="CS148" s="57">
        <v>4684</v>
      </c>
      <c r="CT148" s="57">
        <v>2099</v>
      </c>
      <c r="CU148" s="57">
        <v>5030</v>
      </c>
      <c r="CV148" s="57">
        <v>283</v>
      </c>
      <c r="CW148" s="57">
        <v>3091</v>
      </c>
      <c r="CX148" s="57">
        <v>1777</v>
      </c>
      <c r="CY148" s="57">
        <v>1157</v>
      </c>
      <c r="CZ148" s="57"/>
      <c r="DA148" s="57">
        <v>1929</v>
      </c>
      <c r="DB148" s="57">
        <v>2122</v>
      </c>
      <c r="DC148" s="57"/>
      <c r="DD148" s="57">
        <v>8595</v>
      </c>
      <c r="DE148" s="57">
        <v>3533</v>
      </c>
      <c r="DF148" s="57">
        <v>2315</v>
      </c>
      <c r="DG148" s="57">
        <v>2361</v>
      </c>
      <c r="DH148" s="57">
        <v>3698</v>
      </c>
      <c r="DI148" s="57">
        <v>3187</v>
      </c>
      <c r="DJ148" s="57"/>
      <c r="DK148" s="57"/>
      <c r="DL148" s="57"/>
      <c r="DM148" s="57"/>
      <c r="DN148" s="57"/>
      <c r="DO148" s="57">
        <v>2769</v>
      </c>
      <c r="DP148" s="57">
        <v>4051</v>
      </c>
      <c r="DQ148" s="57">
        <v>11466</v>
      </c>
      <c r="DR148" s="57"/>
      <c r="DS148" s="57">
        <v>606</v>
      </c>
      <c r="DT148" s="57">
        <v>4059</v>
      </c>
      <c r="DU148" s="57">
        <v>3278</v>
      </c>
      <c r="DV148" s="57"/>
      <c r="DW148" s="57"/>
      <c r="DX148" s="57"/>
      <c r="DY148" s="57"/>
      <c r="DZ148" s="57"/>
      <c r="EA148" s="57"/>
      <c r="EB148" s="57">
        <v>8138</v>
      </c>
      <c r="EC148" s="57">
        <v>7038</v>
      </c>
      <c r="ED148" s="57">
        <v>2315</v>
      </c>
      <c r="EE148" s="57">
        <v>2814</v>
      </c>
      <c r="EF148" s="57">
        <v>3386</v>
      </c>
      <c r="EG148" s="57">
        <v>3726</v>
      </c>
      <c r="EH148" s="57"/>
      <c r="EI148" s="57"/>
      <c r="EJ148" s="57"/>
      <c r="EK148" s="57"/>
      <c r="EL148" s="57"/>
      <c r="EM148" s="57"/>
      <c r="EN148" s="57">
        <v>6980</v>
      </c>
      <c r="EO148" s="57">
        <v>6766</v>
      </c>
      <c r="EP148" s="57">
        <v>3547</v>
      </c>
      <c r="EQ148" s="57">
        <v>2296</v>
      </c>
      <c r="ER148" s="57">
        <v>6031</v>
      </c>
      <c r="ES148" s="57">
        <v>2425</v>
      </c>
      <c r="ET148" s="57"/>
      <c r="EU148" s="57"/>
      <c r="EV148" s="57"/>
      <c r="EW148" s="57"/>
      <c r="EX148" s="57">
        <v>2425</v>
      </c>
      <c r="EY148" s="57"/>
      <c r="EZ148" s="57">
        <v>6822</v>
      </c>
      <c r="FA148" s="57">
        <v>4569</v>
      </c>
      <c r="FB148" s="57">
        <v>4917</v>
      </c>
      <c r="FC148" s="57"/>
      <c r="FD148" s="57"/>
      <c r="FE148" s="57"/>
      <c r="FF148" s="57"/>
      <c r="FG148" s="57"/>
      <c r="FH148" s="57"/>
      <c r="FI148" s="57"/>
      <c r="FJ148" s="57"/>
      <c r="FK148" s="57"/>
      <c r="FL148" s="57">
        <v>4841</v>
      </c>
      <c r="FM148" s="57">
        <v>5965</v>
      </c>
      <c r="FN148" s="57">
        <v>2384</v>
      </c>
      <c r="FO148" s="57">
        <v>2222</v>
      </c>
      <c r="FP148" s="57">
        <v>4625</v>
      </c>
      <c r="FQ148" s="57">
        <v>41</v>
      </c>
      <c r="FR148" s="57"/>
      <c r="FS148" s="57"/>
      <c r="FT148" s="57"/>
      <c r="FU148" s="57"/>
      <c r="FV148" s="57"/>
      <c r="FW148" s="57">
        <v>895</v>
      </c>
      <c r="FX148" s="57"/>
      <c r="FY148" s="57">
        <v>4717</v>
      </c>
      <c r="FZ148" s="57"/>
      <c r="GA148" s="57">
        <v>2492</v>
      </c>
      <c r="GB148" s="57">
        <v>110</v>
      </c>
      <c r="GC148" s="57">
        <v>39</v>
      </c>
      <c r="GD148" s="57">
        <v>19</v>
      </c>
      <c r="GE148" s="57"/>
      <c r="GF148" s="57"/>
      <c r="GG148" s="57">
        <v>2522</v>
      </c>
      <c r="GH148" s="57"/>
      <c r="GI148" s="57"/>
      <c r="GJ148" s="57">
        <v>2425</v>
      </c>
      <c r="GK148" s="57">
        <v>7087</v>
      </c>
      <c r="GL148" s="57">
        <v>2723</v>
      </c>
      <c r="GM148" s="57">
        <v>4917</v>
      </c>
      <c r="GN148" s="57">
        <v>2431</v>
      </c>
      <c r="GO148" s="57"/>
      <c r="GP148" s="57"/>
      <c r="GQ148" s="57"/>
      <c r="GR148" s="57"/>
      <c r="GS148" s="57"/>
      <c r="GT148" s="57"/>
      <c r="GU148" s="57">
        <v>8</v>
      </c>
      <c r="GV148" s="57">
        <v>2569</v>
      </c>
      <c r="GW148" s="57">
        <v>81</v>
      </c>
      <c r="GX148" s="57">
        <v>2790</v>
      </c>
      <c r="GY148" s="57">
        <v>45</v>
      </c>
      <c r="GZ148" s="57">
        <v>11</v>
      </c>
      <c r="HA148" s="57">
        <v>3</v>
      </c>
      <c r="HB148" s="57"/>
      <c r="HC148" s="57"/>
      <c r="HD148" s="57">
        <v>22</v>
      </c>
      <c r="HE148" s="57"/>
      <c r="HF148" s="57">
        <v>17</v>
      </c>
      <c r="HG148" s="57"/>
      <c r="HH148" s="57">
        <v>2554</v>
      </c>
      <c r="HI148" s="57"/>
      <c r="HJ148" s="57"/>
      <c r="HK148" s="57">
        <v>2502</v>
      </c>
      <c r="HL148" s="57">
        <v>373</v>
      </c>
      <c r="HM148" s="57">
        <v>465</v>
      </c>
      <c r="HN148" s="57">
        <v>298</v>
      </c>
      <c r="HO148" s="57">
        <v>89</v>
      </c>
      <c r="HP148" s="57">
        <v>160</v>
      </c>
      <c r="HQ148" s="57">
        <v>96</v>
      </c>
      <c r="HR148" s="57">
        <v>128</v>
      </c>
      <c r="HS148" s="57">
        <v>2324</v>
      </c>
      <c r="HT148" s="57">
        <v>2709</v>
      </c>
      <c r="HU148" s="57">
        <v>5855</v>
      </c>
      <c r="HV148" s="57">
        <v>3034</v>
      </c>
      <c r="HW148" s="57">
        <v>755</v>
      </c>
      <c r="HX148" s="57">
        <v>524</v>
      </c>
      <c r="HY148" s="57">
        <v>461</v>
      </c>
      <c r="HZ148" s="57">
        <v>175</v>
      </c>
      <c r="IA148" s="57">
        <v>44</v>
      </c>
      <c r="IB148" s="57"/>
      <c r="IC148" s="57">
        <v>185</v>
      </c>
      <c r="ID148" s="57">
        <v>131</v>
      </c>
      <c r="IE148" s="57">
        <v>266</v>
      </c>
      <c r="IF148" s="57">
        <v>1461</v>
      </c>
      <c r="IG148" s="57">
        <v>3085</v>
      </c>
      <c r="IH148" s="57">
        <v>6097</v>
      </c>
      <c r="II148" s="57">
        <v>5392</v>
      </c>
      <c r="IJ148" s="57">
        <v>1003</v>
      </c>
      <c r="IK148" s="57">
        <v>638</v>
      </c>
      <c r="IL148" s="57">
        <v>31</v>
      </c>
      <c r="IM148" s="57">
        <v>108</v>
      </c>
      <c r="IN148" s="57">
        <v>89</v>
      </c>
      <c r="IO148" s="57">
        <v>111</v>
      </c>
      <c r="IP148" s="57">
        <v>148</v>
      </c>
      <c r="IQ148" s="57">
        <v>286</v>
      </c>
      <c r="IR148" s="57">
        <v>709</v>
      </c>
      <c r="IS148" s="57">
        <v>3032</v>
      </c>
      <c r="IT148" s="57">
        <v>929</v>
      </c>
      <c r="IU148" s="57">
        <v>977</v>
      </c>
      <c r="IV148" s="57">
        <v>775</v>
      </c>
      <c r="IW148" s="57">
        <v>1158</v>
      </c>
      <c r="IX148" s="57">
        <v>904</v>
      </c>
      <c r="IY148" s="57">
        <v>873</v>
      </c>
      <c r="IZ148" s="57">
        <v>909</v>
      </c>
      <c r="JA148" s="57">
        <v>3177</v>
      </c>
      <c r="JB148" s="57">
        <v>390</v>
      </c>
      <c r="JC148" s="57">
        <v>2787</v>
      </c>
      <c r="JD148" s="57">
        <v>6331</v>
      </c>
      <c r="JE148" s="57">
        <v>5681</v>
      </c>
      <c r="JF148" s="57">
        <v>1152</v>
      </c>
      <c r="JG148" s="57">
        <v>3476</v>
      </c>
      <c r="JH148" s="57">
        <v>333</v>
      </c>
      <c r="JI148" s="57">
        <v>134</v>
      </c>
      <c r="JJ148" s="57">
        <v>68</v>
      </c>
      <c r="JK148" s="57">
        <v>47</v>
      </c>
      <c r="JL148" s="57">
        <v>78</v>
      </c>
      <c r="JM148" s="57">
        <v>2</v>
      </c>
      <c r="JN148" s="57">
        <v>41</v>
      </c>
      <c r="JO148" s="57"/>
      <c r="JP148" s="57">
        <v>648</v>
      </c>
      <c r="JQ148" s="57">
        <v>6940</v>
      </c>
      <c r="JR148" s="57">
        <v>1294</v>
      </c>
      <c r="JS148" s="57">
        <v>6434</v>
      </c>
      <c r="JT148" s="57">
        <v>1397</v>
      </c>
      <c r="JU148" s="57">
        <v>257</v>
      </c>
      <c r="JV148" s="57">
        <v>18</v>
      </c>
      <c r="JW148" s="57">
        <v>18</v>
      </c>
      <c r="JX148" s="57">
        <v>21</v>
      </c>
      <c r="JY148" s="57"/>
      <c r="JZ148" s="57">
        <v>155</v>
      </c>
      <c r="KA148" s="57">
        <v>67</v>
      </c>
      <c r="KB148" s="57">
        <v>1186</v>
      </c>
      <c r="KC148" s="57">
        <v>4043</v>
      </c>
      <c r="KD148" s="57">
        <v>5042</v>
      </c>
      <c r="KE148" s="57">
        <v>5456</v>
      </c>
      <c r="KF148" s="57">
        <v>1421</v>
      </c>
      <c r="KG148" s="57">
        <v>777</v>
      </c>
      <c r="KH148" s="57">
        <v>311</v>
      </c>
      <c r="KI148" s="57">
        <v>179</v>
      </c>
      <c r="KJ148" s="57">
        <v>122</v>
      </c>
      <c r="KK148" s="57">
        <v>279</v>
      </c>
      <c r="KL148" s="57">
        <v>170</v>
      </c>
      <c r="KM148" s="57">
        <v>357</v>
      </c>
      <c r="KN148" s="57">
        <v>1175</v>
      </c>
      <c r="KO148" s="57">
        <v>2302</v>
      </c>
      <c r="KP148" s="57">
        <v>918</v>
      </c>
      <c r="KQ148" s="57">
        <v>1402</v>
      </c>
      <c r="KR148" s="57">
        <v>1360</v>
      </c>
      <c r="KS148" s="57">
        <v>740</v>
      </c>
      <c r="KT148" s="57">
        <v>787</v>
      </c>
      <c r="KU148" s="57">
        <v>157</v>
      </c>
      <c r="KV148" s="57">
        <v>786</v>
      </c>
      <c r="KW148" s="57">
        <v>1476</v>
      </c>
      <c r="KX148" s="57">
        <v>2494</v>
      </c>
      <c r="KY148" s="57">
        <v>638</v>
      </c>
      <c r="KZ148" s="57">
        <v>3789</v>
      </c>
      <c r="LA148" s="57">
        <v>10019</v>
      </c>
      <c r="LB148" s="57">
        <v>4614</v>
      </c>
      <c r="LC148" s="57">
        <v>4635</v>
      </c>
      <c r="LD148" s="57">
        <v>1694</v>
      </c>
      <c r="LE148" s="57">
        <v>978</v>
      </c>
      <c r="LF148" s="57">
        <v>843</v>
      </c>
      <c r="LG148" s="57">
        <v>1452</v>
      </c>
      <c r="LH148" s="57">
        <v>1386</v>
      </c>
      <c r="LI148" s="57">
        <v>708</v>
      </c>
      <c r="LJ148" s="57">
        <v>1109</v>
      </c>
      <c r="LK148" s="57">
        <v>3264</v>
      </c>
      <c r="LL148" s="57">
        <v>4309</v>
      </c>
      <c r="LM148" s="57">
        <v>13029</v>
      </c>
      <c r="LN148" s="57">
        <v>4161.1137939</v>
      </c>
      <c r="LO148" s="57">
        <v>10246.0909761</v>
      </c>
      <c r="LP148" s="57">
        <v>2035.0865681999999</v>
      </c>
      <c r="LQ148" s="57">
        <v>2399.4370973999999</v>
      </c>
      <c r="LR148" s="57">
        <v>1891.1247515999999</v>
      </c>
      <c r="LS148" s="57">
        <v>1829.1381297</v>
      </c>
      <c r="LT148" s="57">
        <v>2381.2857095999998</v>
      </c>
      <c r="LU148" s="57">
        <v>1836.1561763999998</v>
      </c>
      <c r="LV148" s="57">
        <v>2393.0069499000001</v>
      </c>
      <c r="LW148" s="57">
        <v>4360.374879</v>
      </c>
      <c r="LX148" s="57">
        <v>10675.036929899999</v>
      </c>
      <c r="LY148" s="57">
        <v>7642.9835495999996</v>
      </c>
      <c r="LZ148" s="57">
        <v>9813.0664715999992</v>
      </c>
      <c r="MA148" s="57">
        <v>4999.3845656999993</v>
      </c>
      <c r="MB148" s="57">
        <v>2489.9368304999998</v>
      </c>
      <c r="MC148" s="57">
        <v>2067.6782300999998</v>
      </c>
      <c r="MD148" s="57">
        <v>3197.0693369999999</v>
      </c>
      <c r="ME148" s="57">
        <v>1897.5548990999998</v>
      </c>
      <c r="MF148" s="57">
        <v>2138.8140332999997</v>
      </c>
      <c r="MG148" s="57">
        <v>1790.4837573</v>
      </c>
      <c r="MH148" s="57">
        <v>2567.2088315999995</v>
      </c>
      <c r="MI148" s="57">
        <v>1332.6939989999998</v>
      </c>
      <c r="MJ148" s="57">
        <v>13026.743960999998</v>
      </c>
      <c r="MK148" s="57">
        <v>7459.4855117999996</v>
      </c>
      <c r="ML148" s="57">
        <v>5920.5123809999996</v>
      </c>
      <c r="MM148" s="57">
        <v>2618.2825745999999</v>
      </c>
      <c r="MN148" s="57">
        <v>3046.6773728999997</v>
      </c>
      <c r="MO148" s="58">
        <v>3178.1095877999996</v>
      </c>
      <c r="MP148" s="57">
        <v>1843.9090970999998</v>
      </c>
      <c r="MQ148" s="58">
        <v>1360.2885177000001</v>
      </c>
      <c r="MR148" s="57">
        <v>991.63897559999987</v>
      </c>
      <c r="MS148" s="57">
        <v>1006.0057622999999</v>
      </c>
      <c r="MT148" s="57">
        <v>906.17312939999999</v>
      </c>
      <c r="MU148" s="57">
        <v>1222.6098737999998</v>
      </c>
      <c r="MV148" s="57">
        <v>6918.6182477999992</v>
      </c>
      <c r="MW148" s="57">
        <v>11039.681408699998</v>
      </c>
      <c r="MX148" s="57">
        <v>8939.4115167</v>
      </c>
      <c r="MY148" s="57">
        <v>4840.4680632</v>
      </c>
      <c r="MZ148" s="57">
        <v>1750.0656872999998</v>
      </c>
      <c r="NA148" s="58">
        <v>660.28428899999994</v>
      </c>
      <c r="NB148" s="58">
        <v>669.2864955</v>
      </c>
      <c r="NC148" s="58">
        <v>430.08500849999996</v>
      </c>
      <c r="ND148" s="58">
        <v>312.98283659999998</v>
      </c>
      <c r="NE148" s="58">
        <v>232.44064619999997</v>
      </c>
      <c r="NF148" s="58">
        <v>162.81133469999997</v>
      </c>
      <c r="NG148" s="58">
        <v>285.97621709999993</v>
      </c>
      <c r="NH148" s="58">
        <v>304.89922259999997</v>
      </c>
      <c r="NI148" s="58">
        <v>11202.566230799999</v>
      </c>
      <c r="NJ148" s="58">
        <v>6312.9718407</v>
      </c>
      <c r="NK148" s="58">
        <v>758.53694279999991</v>
      </c>
      <c r="NL148" s="58">
        <v>642.39010709999991</v>
      </c>
      <c r="NM148" s="58">
        <v>368.83326059999996</v>
      </c>
      <c r="NN148" s="58">
        <v>372.39739949999995</v>
      </c>
      <c r="NO148" s="58">
        <v>239.31171809999998</v>
      </c>
      <c r="NP148" s="58">
        <v>437.13979889999996</v>
      </c>
      <c r="NQ148" s="58">
        <v>558.65121479999993</v>
      </c>
      <c r="NR148" s="58">
        <v>502.83753449999995</v>
      </c>
      <c r="NS148" s="58">
        <v>385.11071969999995</v>
      </c>
      <c r="NT148" s="58">
        <v>914.33023079999987</v>
      </c>
      <c r="NU148" s="58">
        <v>6307.0193612999992</v>
      </c>
      <c r="NV148" s="58">
        <v>6307.0193612999992</v>
      </c>
      <c r="NW148" s="58">
        <v>930.42397139999991</v>
      </c>
      <c r="NX148" s="58">
        <v>1042.8229497</v>
      </c>
      <c r="NY148" s="58">
        <v>852.01291559999993</v>
      </c>
      <c r="NZ148" s="58">
        <v>367.10630669999995</v>
      </c>
      <c r="OA148" s="58">
        <v>369.78859679999994</v>
      </c>
      <c r="OB148" s="57">
        <v>297.84443219999997</v>
      </c>
      <c r="OC148" s="57">
        <v>188.97284909999996</v>
      </c>
      <c r="OD148" s="57">
        <v>14.293299299999999</v>
      </c>
      <c r="OE148" s="57">
        <v>165.56711219999997</v>
      </c>
      <c r="OF148" s="57">
        <v>622.65874020000001</v>
      </c>
      <c r="OG148" s="57">
        <v>965.55094859999986</v>
      </c>
      <c r="OH148" s="57">
        <v>1402.9479534000002</v>
      </c>
      <c r="OI148" s="57">
        <v>1096.8729323999999</v>
      </c>
      <c r="OJ148" s="57">
        <v>872.07497579999995</v>
      </c>
      <c r="OK148" s="57">
        <v>1562.3421239999998</v>
      </c>
      <c r="OL148" s="57">
        <v>338.26250219999997</v>
      </c>
      <c r="OM148" s="57">
        <v>354.53996129999996</v>
      </c>
      <c r="ON148" s="57">
        <v>490.30793279999989</v>
      </c>
      <c r="OO148" s="57">
        <v>610.09239479999997</v>
      </c>
      <c r="OP148" s="57">
        <v>881.84879999999976</v>
      </c>
      <c r="OQ148" s="57">
        <v>1012.1787039</v>
      </c>
      <c r="OR148" s="57"/>
      <c r="OS148" s="57"/>
      <c r="OT148" s="57"/>
      <c r="OU148" s="57"/>
      <c r="OV148" s="57"/>
      <c r="OW148" s="57"/>
      <c r="OX148" s="57"/>
      <c r="OY148" s="57"/>
      <c r="OZ148" s="57"/>
      <c r="PA148" s="57"/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7"/>
      <c r="PN148" s="57"/>
      <c r="PO148" s="57"/>
    </row>
    <row r="149" spans="1:431">
      <c r="A149" s="53" t="s">
        <v>144</v>
      </c>
      <c r="B149" s="56">
        <f t="shared" si="162"/>
        <v>0</v>
      </c>
      <c r="C149" s="56">
        <f t="shared" si="163"/>
        <v>0</v>
      </c>
      <c r="D149" s="56">
        <f t="shared" si="164"/>
        <v>0</v>
      </c>
      <c r="E149" s="56">
        <f t="shared" si="165"/>
        <v>0</v>
      </c>
      <c r="F149" s="56">
        <f t="shared" si="166"/>
        <v>0</v>
      </c>
      <c r="G149" s="56">
        <f t="shared" si="167"/>
        <v>0</v>
      </c>
      <c r="H149" s="56">
        <f t="shared" si="168"/>
        <v>0</v>
      </c>
      <c r="I149" s="56">
        <f t="shared" si="169"/>
        <v>0</v>
      </c>
      <c r="J149" s="56">
        <f t="shared" si="170"/>
        <v>0</v>
      </c>
      <c r="K149" s="56">
        <f t="shared" si="171"/>
        <v>0</v>
      </c>
      <c r="L149" s="56">
        <f t="shared" si="172"/>
        <v>0</v>
      </c>
      <c r="M149" s="56">
        <f t="shared" si="173"/>
        <v>0</v>
      </c>
      <c r="N149" s="56">
        <f t="shared" si="174"/>
        <v>0</v>
      </c>
      <c r="O149" s="56">
        <f t="shared" si="175"/>
        <v>0</v>
      </c>
      <c r="P149" s="56">
        <f t="shared" si="176"/>
        <v>0</v>
      </c>
      <c r="Q149" s="56">
        <f t="shared" si="177"/>
        <v>0</v>
      </c>
      <c r="R149" s="56">
        <f t="shared" si="178"/>
        <v>0</v>
      </c>
      <c r="S149" s="56">
        <f t="shared" si="179"/>
        <v>0</v>
      </c>
      <c r="T149" s="56">
        <f t="shared" si="180"/>
        <v>0</v>
      </c>
      <c r="U149" s="56">
        <f t="shared" si="181"/>
        <v>0</v>
      </c>
      <c r="V149" s="56">
        <f t="shared" si="182"/>
        <v>0</v>
      </c>
      <c r="W149" s="56">
        <f t="shared" si="183"/>
        <v>0</v>
      </c>
      <c r="X149" s="56">
        <f t="shared" si="184"/>
        <v>0</v>
      </c>
      <c r="Y149" s="56">
        <f t="shared" si="185"/>
        <v>0</v>
      </c>
      <c r="Z149" s="56">
        <f t="shared" si="186"/>
        <v>0</v>
      </c>
      <c r="AA149" s="56">
        <f t="shared" si="187"/>
        <v>0</v>
      </c>
      <c r="AB149" s="56">
        <f t="shared" si="188"/>
        <v>0</v>
      </c>
      <c r="AC149" s="56">
        <f t="shared" si="189"/>
        <v>0</v>
      </c>
      <c r="AD149" s="56">
        <f t="shared" si="190"/>
        <v>0</v>
      </c>
      <c r="AE149" s="56">
        <f t="shared" si="191"/>
        <v>0</v>
      </c>
      <c r="AF149" s="56">
        <f t="shared" si="192"/>
        <v>8.8184880000000002E-4</v>
      </c>
      <c r="AG149" s="56"/>
      <c r="AH149" s="53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  <c r="ED149" s="57"/>
      <c r="EE149" s="57"/>
      <c r="EF149" s="57"/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/>
      <c r="ER149" s="57"/>
      <c r="ES149" s="57"/>
      <c r="ET149" s="57"/>
      <c r="EU149" s="57"/>
      <c r="EV149" s="57"/>
      <c r="EW149" s="57"/>
      <c r="EX149" s="57"/>
      <c r="EY149" s="57"/>
      <c r="EZ149" s="57"/>
      <c r="FA149" s="57"/>
      <c r="FB149" s="57"/>
      <c r="FC149" s="57"/>
      <c r="FD149" s="57"/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/>
      <c r="HH149" s="57"/>
      <c r="HI149" s="57"/>
      <c r="HJ149" s="57"/>
      <c r="HK149" s="57"/>
      <c r="HL149" s="57"/>
      <c r="HM149" s="57"/>
      <c r="HN149" s="57"/>
      <c r="HO149" s="57"/>
      <c r="HP149" s="57"/>
      <c r="HQ149" s="57"/>
      <c r="HR149" s="57"/>
      <c r="HS149" s="57"/>
      <c r="HT149" s="57"/>
      <c r="HU149" s="57"/>
      <c r="HV149" s="57"/>
      <c r="HW149" s="57"/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/>
      <c r="JF149" s="57"/>
      <c r="JG149" s="57"/>
      <c r="JH149" s="57"/>
      <c r="JI149" s="57"/>
      <c r="JJ149" s="57"/>
      <c r="JK149" s="57"/>
      <c r="JL149" s="57"/>
      <c r="JM149" s="57"/>
      <c r="JN149" s="57"/>
      <c r="JO149" s="57"/>
      <c r="JP149" s="57"/>
      <c r="JQ149" s="57"/>
      <c r="JR149" s="57"/>
      <c r="JS149" s="57"/>
      <c r="JT149" s="57"/>
      <c r="JU149" s="57"/>
      <c r="JV149" s="57"/>
      <c r="JW149" s="57"/>
      <c r="JX149" s="57"/>
      <c r="JY149" s="57"/>
      <c r="JZ149" s="57"/>
      <c r="KA149" s="57"/>
      <c r="KB149" s="57"/>
      <c r="KC149" s="57"/>
      <c r="KD149" s="57"/>
      <c r="KE149" s="57"/>
      <c r="KF149" s="57"/>
      <c r="KG149" s="57"/>
      <c r="KH149" s="57"/>
      <c r="KI149" s="57"/>
      <c r="KJ149" s="57"/>
      <c r="KK149" s="57"/>
      <c r="KL149" s="57"/>
      <c r="KM149" s="57"/>
      <c r="KN149" s="57"/>
      <c r="KO149" s="57"/>
      <c r="KP149" s="57"/>
      <c r="KQ149" s="57"/>
      <c r="KR149" s="57"/>
      <c r="KS149" s="57"/>
      <c r="KT149" s="57"/>
      <c r="KU149" s="57"/>
      <c r="KV149" s="57"/>
      <c r="KW149" s="57"/>
      <c r="KX149" s="57"/>
      <c r="KY149" s="57"/>
      <c r="KZ149" s="57"/>
      <c r="LA149" s="57"/>
      <c r="LB149" s="57"/>
      <c r="LC149" s="57"/>
      <c r="LD149" s="57"/>
      <c r="LE149" s="57"/>
      <c r="LF149" s="57"/>
      <c r="LG149" s="57"/>
      <c r="LH149" s="57"/>
      <c r="LI149" s="57"/>
      <c r="LJ149" s="57"/>
      <c r="LK149" s="57"/>
      <c r="LL149" s="57"/>
      <c r="LM149" s="57"/>
      <c r="LN149" s="57"/>
      <c r="LO149" s="57"/>
      <c r="LP149" s="57"/>
      <c r="LQ149" s="57"/>
      <c r="LR149" s="57"/>
      <c r="LS149" s="57"/>
      <c r="LT149" s="57"/>
      <c r="LU149" s="57"/>
      <c r="LV149" s="57"/>
      <c r="LW149" s="57"/>
      <c r="LX149" s="57"/>
      <c r="LY149" s="57"/>
      <c r="LZ149" s="57"/>
      <c r="MA149" s="57"/>
      <c r="MB149" s="57"/>
      <c r="MC149" s="57"/>
      <c r="MD149" s="57"/>
      <c r="ME149" s="57"/>
      <c r="MF149" s="57"/>
      <c r="MG149" s="57"/>
      <c r="MH149" s="57"/>
      <c r="MI149" s="57"/>
      <c r="MJ149" s="57"/>
      <c r="MK149" s="57"/>
      <c r="ML149" s="57"/>
      <c r="MM149" s="57"/>
      <c r="MN149" s="57"/>
      <c r="MO149" s="57"/>
      <c r="MP149" s="57"/>
      <c r="MQ149" s="57"/>
      <c r="MR149" s="57"/>
      <c r="MS149" s="57"/>
      <c r="MT149" s="57"/>
      <c r="MU149" s="57"/>
      <c r="MV149" s="57"/>
      <c r="MW149" s="57"/>
      <c r="MX149" s="57"/>
      <c r="MY149" s="57"/>
      <c r="MZ149" s="57"/>
      <c r="NA149" s="57"/>
      <c r="NB149" s="57"/>
      <c r="NC149" s="57"/>
      <c r="ND149" s="57"/>
      <c r="NE149" s="57"/>
      <c r="NF149" s="57"/>
      <c r="NG149" s="57"/>
      <c r="NH149" s="57"/>
      <c r="NI149" s="57"/>
      <c r="NJ149" s="57"/>
      <c r="NK149" s="57"/>
      <c r="NL149" s="57"/>
      <c r="NM149" s="57"/>
      <c r="NN149" s="55"/>
      <c r="NO149" s="57"/>
      <c r="NP149" s="57"/>
      <c r="NQ149" s="57"/>
      <c r="NR149" s="57"/>
      <c r="NS149" s="57"/>
      <c r="NT149" s="57"/>
      <c r="NU149" s="57"/>
      <c r="NV149" s="57"/>
      <c r="NW149" s="55"/>
      <c r="NX149" s="57"/>
      <c r="NY149" s="57"/>
      <c r="NZ149" s="57"/>
      <c r="OA149" s="57"/>
      <c r="OB149" s="57"/>
      <c r="OC149" s="57"/>
      <c r="OD149" s="57"/>
      <c r="OE149" s="57"/>
      <c r="OF149" s="57"/>
      <c r="OG149" s="57"/>
      <c r="OH149" s="57"/>
      <c r="OI149" s="57"/>
      <c r="OJ149" s="57"/>
      <c r="OK149" s="57"/>
      <c r="OL149" s="57">
        <v>0.88184879999999999</v>
      </c>
      <c r="OM149" s="57"/>
      <c r="ON149" s="57"/>
      <c r="OO149" s="57"/>
      <c r="OP149" s="57"/>
      <c r="OQ149" s="57"/>
      <c r="OR149" s="57"/>
      <c r="OS149" s="57"/>
      <c r="OT149" s="57"/>
      <c r="OU149" s="57"/>
      <c r="OV149" s="57"/>
      <c r="OW149" s="57"/>
      <c r="OX149" s="57"/>
      <c r="OY149" s="57"/>
      <c r="OZ149" s="57"/>
      <c r="PA149" s="57"/>
      <c r="PB149" s="57"/>
      <c r="PC149" s="57"/>
      <c r="PD149" s="57"/>
      <c r="PE149" s="57"/>
      <c r="PF149" s="57"/>
      <c r="PG149" s="57"/>
      <c r="PH149" s="57"/>
      <c r="PI149" s="57"/>
      <c r="PJ149" s="57"/>
      <c r="PK149" s="57"/>
      <c r="PL149" s="57"/>
      <c r="PM149" s="57"/>
      <c r="PN149" s="57"/>
      <c r="PO149" s="57"/>
    </row>
    <row r="150" spans="1:431">
      <c r="A150" s="53" t="s">
        <v>145</v>
      </c>
      <c r="B150" s="56">
        <f t="shared" si="162"/>
        <v>0</v>
      </c>
      <c r="C150" s="56">
        <f t="shared" si="163"/>
        <v>0</v>
      </c>
      <c r="D150" s="56">
        <f t="shared" si="164"/>
        <v>0</v>
      </c>
      <c r="E150" s="56">
        <f t="shared" si="165"/>
        <v>0</v>
      </c>
      <c r="F150" s="56">
        <f t="shared" si="166"/>
        <v>0</v>
      </c>
      <c r="G150" s="56">
        <f t="shared" si="167"/>
        <v>0</v>
      </c>
      <c r="H150" s="56">
        <f t="shared" si="168"/>
        <v>0</v>
      </c>
      <c r="I150" s="56">
        <f t="shared" si="169"/>
        <v>0</v>
      </c>
      <c r="J150" s="56">
        <f t="shared" si="170"/>
        <v>0</v>
      </c>
      <c r="K150" s="56">
        <f t="shared" si="171"/>
        <v>0</v>
      </c>
      <c r="L150" s="56">
        <f t="shared" si="172"/>
        <v>0</v>
      </c>
      <c r="M150" s="56">
        <f t="shared" si="173"/>
        <v>0</v>
      </c>
      <c r="N150" s="56">
        <f t="shared" si="174"/>
        <v>0</v>
      </c>
      <c r="O150" s="56">
        <f t="shared" si="175"/>
        <v>0</v>
      </c>
      <c r="P150" s="56">
        <f t="shared" si="176"/>
        <v>0</v>
      </c>
      <c r="Q150" s="56">
        <f t="shared" si="177"/>
        <v>0</v>
      </c>
      <c r="R150" s="56">
        <f t="shared" si="178"/>
        <v>0</v>
      </c>
      <c r="S150" s="56">
        <f t="shared" si="179"/>
        <v>0</v>
      </c>
      <c r="T150" s="56">
        <f t="shared" si="180"/>
        <v>0</v>
      </c>
      <c r="U150" s="56">
        <f t="shared" si="181"/>
        <v>0</v>
      </c>
      <c r="V150" s="56">
        <f t="shared" si="182"/>
        <v>0</v>
      </c>
      <c r="W150" s="56">
        <f t="shared" si="183"/>
        <v>0</v>
      </c>
      <c r="X150" s="56">
        <f t="shared" si="184"/>
        <v>0</v>
      </c>
      <c r="Y150" s="56">
        <f t="shared" si="185"/>
        <v>0</v>
      </c>
      <c r="Z150" s="56">
        <f t="shared" si="186"/>
        <v>0</v>
      </c>
      <c r="AA150" s="56">
        <f t="shared" si="187"/>
        <v>0</v>
      </c>
      <c r="AB150" s="56">
        <f t="shared" si="188"/>
        <v>0</v>
      </c>
      <c r="AC150" s="56">
        <f t="shared" si="189"/>
        <v>0</v>
      </c>
      <c r="AD150" s="56">
        <f t="shared" si="190"/>
        <v>0</v>
      </c>
      <c r="AE150" s="56">
        <f t="shared" si="191"/>
        <v>0</v>
      </c>
      <c r="AF150" s="56">
        <f t="shared" si="192"/>
        <v>0</v>
      </c>
      <c r="AG150" s="56"/>
      <c r="AH150" s="53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  <c r="ED150" s="57"/>
      <c r="EE150" s="57"/>
      <c r="EF150" s="57"/>
      <c r="EG150" s="57"/>
      <c r="EH150" s="57"/>
      <c r="EI150" s="57"/>
      <c r="EJ150" s="57"/>
      <c r="EK150" s="57"/>
      <c r="EL150" s="57"/>
      <c r="EM150" s="57"/>
      <c r="EN150" s="57"/>
      <c r="EO150" s="57"/>
      <c r="EP150" s="57"/>
      <c r="EQ150" s="57"/>
      <c r="ER150" s="57"/>
      <c r="ES150" s="57"/>
      <c r="ET150" s="57"/>
      <c r="EU150" s="57"/>
      <c r="EV150" s="57"/>
      <c r="EW150" s="57"/>
      <c r="EX150" s="57"/>
      <c r="EY150" s="57"/>
      <c r="EZ150" s="57"/>
      <c r="FA150" s="57"/>
      <c r="FB150" s="57"/>
      <c r="FC150" s="57"/>
      <c r="FD150" s="57"/>
      <c r="FE150" s="57"/>
      <c r="FF150" s="57"/>
      <c r="FG150" s="57"/>
      <c r="FH150" s="57"/>
      <c r="FI150" s="57"/>
      <c r="FJ150" s="57"/>
      <c r="FK150" s="57"/>
      <c r="FL150" s="57"/>
      <c r="FM150" s="57"/>
      <c r="FN150" s="57"/>
      <c r="FO150" s="57"/>
      <c r="FP150" s="57"/>
      <c r="FQ150" s="57"/>
      <c r="FR150" s="57"/>
      <c r="FS150" s="57"/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/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57"/>
      <c r="GW150" s="57"/>
      <c r="GX150" s="57"/>
      <c r="GY150" s="57"/>
      <c r="GZ150" s="57"/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/>
      <c r="HM150" s="57"/>
      <c r="HN150" s="57"/>
      <c r="HO150" s="57"/>
      <c r="HP150" s="57"/>
      <c r="HQ150" s="57"/>
      <c r="HR150" s="57"/>
      <c r="HS150" s="57"/>
      <c r="HT150" s="57"/>
      <c r="HU150" s="57"/>
      <c r="HV150" s="57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57"/>
      <c r="JL150" s="57"/>
      <c r="JM150" s="57"/>
      <c r="JN150" s="57"/>
      <c r="JO150" s="57"/>
      <c r="JP150" s="57"/>
      <c r="JQ150" s="57"/>
      <c r="JR150" s="57"/>
      <c r="JS150" s="57"/>
      <c r="JT150" s="57"/>
      <c r="JU150" s="57"/>
      <c r="JV150" s="57"/>
      <c r="JW150" s="57"/>
      <c r="JX150" s="57"/>
      <c r="JY150" s="57"/>
      <c r="JZ150" s="57"/>
      <c r="KA150" s="57"/>
      <c r="KB150" s="57"/>
      <c r="KC150" s="57"/>
      <c r="KD150" s="57"/>
      <c r="KE150" s="57"/>
      <c r="KF150" s="57"/>
      <c r="KG150" s="57"/>
      <c r="KH150" s="57"/>
      <c r="KI150" s="57"/>
      <c r="KJ150" s="57"/>
      <c r="KK150" s="57"/>
      <c r="KL150" s="57"/>
      <c r="KM150" s="57"/>
      <c r="KN150" s="57"/>
      <c r="KO150" s="57"/>
      <c r="KP150" s="57"/>
      <c r="KQ150" s="57"/>
      <c r="KR150" s="57"/>
      <c r="KS150" s="57"/>
      <c r="KT150" s="57"/>
      <c r="KU150" s="57"/>
      <c r="KV150" s="57"/>
      <c r="KW150" s="57"/>
      <c r="KX150" s="57"/>
      <c r="KY150" s="57"/>
      <c r="KZ150" s="57"/>
      <c r="LA150" s="57"/>
      <c r="LB150" s="57"/>
      <c r="LC150" s="57"/>
      <c r="LD150" s="57"/>
      <c r="LE150" s="57"/>
      <c r="LF150" s="57"/>
      <c r="LG150" s="57"/>
      <c r="LH150" s="57"/>
      <c r="LI150" s="57"/>
      <c r="LJ150" s="57"/>
      <c r="LK150" s="57"/>
      <c r="LL150" s="57"/>
      <c r="LM150" s="57"/>
      <c r="LN150" s="57"/>
      <c r="LO150" s="57"/>
      <c r="LP150" s="57"/>
      <c r="LQ150" s="57"/>
      <c r="LR150" s="57"/>
      <c r="LS150" s="57"/>
      <c r="LT150" s="57"/>
      <c r="LU150" s="57"/>
      <c r="LV150" s="57"/>
      <c r="LW150" s="57"/>
      <c r="LX150" s="57"/>
      <c r="LY150" s="57"/>
      <c r="LZ150" s="57"/>
      <c r="MA150" s="57"/>
      <c r="MB150" s="57"/>
      <c r="MC150" s="57"/>
      <c r="MD150" s="57"/>
      <c r="ME150" s="57"/>
      <c r="MF150" s="57"/>
      <c r="MG150" s="57"/>
      <c r="MH150" s="57"/>
      <c r="MI150" s="57"/>
      <c r="MJ150" s="57"/>
      <c r="MK150" s="57"/>
      <c r="ML150" s="57"/>
      <c r="MM150" s="57"/>
      <c r="MN150" s="57"/>
      <c r="MO150" s="57"/>
      <c r="MP150" s="57"/>
      <c r="MQ150" s="57"/>
      <c r="MR150" s="57"/>
      <c r="MS150" s="57"/>
      <c r="MT150" s="57"/>
      <c r="MU150" s="57"/>
      <c r="MV150" s="57"/>
      <c r="MW150" s="57"/>
      <c r="MX150" s="57"/>
      <c r="MY150" s="57"/>
      <c r="MZ150" s="57"/>
      <c r="NA150" s="57"/>
      <c r="NB150" s="57"/>
      <c r="NC150" s="57"/>
      <c r="ND150" s="57"/>
      <c r="NE150" s="57"/>
      <c r="NF150" s="57"/>
      <c r="NG150" s="57"/>
      <c r="NH150" s="57"/>
      <c r="NI150" s="57"/>
      <c r="NJ150" s="57"/>
      <c r="NK150" s="57"/>
      <c r="NL150" s="57"/>
      <c r="NM150" s="57"/>
      <c r="NN150" s="55"/>
      <c r="NO150" s="57"/>
      <c r="NP150" s="57"/>
      <c r="NQ150" s="57"/>
      <c r="NR150" s="57"/>
      <c r="NS150" s="57"/>
      <c r="NT150" s="57"/>
      <c r="NU150" s="57"/>
      <c r="NV150" s="57"/>
      <c r="NW150" s="55"/>
      <c r="NX150" s="57"/>
      <c r="NY150" s="57"/>
      <c r="NZ150" s="57"/>
      <c r="OA150" s="57"/>
      <c r="OB150" s="57"/>
      <c r="OC150" s="57"/>
      <c r="OD150" s="57"/>
      <c r="OE150" s="57"/>
      <c r="OF150" s="57"/>
      <c r="OG150" s="57"/>
      <c r="OH150" s="57"/>
      <c r="OI150" s="57"/>
      <c r="OJ150" s="57"/>
      <c r="OK150" s="57"/>
      <c r="OL150" s="57"/>
      <c r="OM150" s="57"/>
      <c r="ON150" s="57"/>
      <c r="OO150" s="57"/>
      <c r="OP150" s="57"/>
      <c r="OQ150" s="57"/>
      <c r="OR150" s="57"/>
      <c r="OS150" s="57"/>
      <c r="OT150" s="57"/>
      <c r="OU150" s="57"/>
      <c r="OV150" s="57"/>
      <c r="OW150" s="57"/>
      <c r="OX150" s="57"/>
      <c r="OY150" s="57"/>
      <c r="OZ150" s="57"/>
      <c r="PA150" s="57"/>
      <c r="PB150" s="57"/>
      <c r="PC150" s="57"/>
      <c r="PD150" s="57"/>
      <c r="PE150" s="57"/>
      <c r="PF150" s="57"/>
      <c r="PG150" s="57"/>
      <c r="PH150" s="57"/>
      <c r="PI150" s="57"/>
      <c r="PJ150" s="57"/>
      <c r="PK150" s="57"/>
      <c r="PL150" s="57"/>
      <c r="PM150" s="57"/>
      <c r="PN150" s="57"/>
      <c r="PO150" s="57"/>
    </row>
    <row r="151" spans="1:431">
      <c r="A151" s="53" t="s">
        <v>146</v>
      </c>
      <c r="B151" s="56">
        <f t="shared" si="162"/>
        <v>2.1970000000000001</v>
      </c>
      <c r="C151" s="56">
        <f t="shared" si="163"/>
        <v>3.831</v>
      </c>
      <c r="D151" s="56">
        <f t="shared" si="164"/>
        <v>3.9129999999999998</v>
      </c>
      <c r="E151" s="56">
        <f t="shared" si="165"/>
        <v>5.0599999999999996</v>
      </c>
      <c r="F151" s="56">
        <f t="shared" si="166"/>
        <v>6.8570000000000002</v>
      </c>
      <c r="G151" s="56">
        <f t="shared" si="167"/>
        <v>8.9019999999999992</v>
      </c>
      <c r="H151" s="56">
        <f t="shared" si="168"/>
        <v>9.14</v>
      </c>
      <c r="I151" s="56">
        <f t="shared" si="169"/>
        <v>12.746</v>
      </c>
      <c r="J151" s="56">
        <f t="shared" si="170"/>
        <v>18.96</v>
      </c>
      <c r="K151" s="56">
        <f t="shared" si="171"/>
        <v>14.05</v>
      </c>
      <c r="L151" s="56">
        <f t="shared" si="172"/>
        <v>9.5920000000000005</v>
      </c>
      <c r="M151" s="56">
        <f t="shared" si="173"/>
        <v>21.47</v>
      </c>
      <c r="N151" s="56">
        <f t="shared" si="174"/>
        <v>23.965</v>
      </c>
      <c r="O151" s="56">
        <f t="shared" si="175"/>
        <v>19.736999999999998</v>
      </c>
      <c r="P151" s="56">
        <f t="shared" si="176"/>
        <v>15.585000000000001</v>
      </c>
      <c r="Q151" s="56">
        <f t="shared" si="177"/>
        <v>25.378</v>
      </c>
      <c r="R151" s="56">
        <f t="shared" si="178"/>
        <v>36.234000000000002</v>
      </c>
      <c r="S151" s="56">
        <f t="shared" si="179"/>
        <v>9.5389999999999997</v>
      </c>
      <c r="T151" s="56">
        <f t="shared" si="180"/>
        <v>22.202999999999999</v>
      </c>
      <c r="U151" s="56">
        <f t="shared" si="181"/>
        <v>14.994999999999999</v>
      </c>
      <c r="V151" s="56">
        <f t="shared" si="182"/>
        <v>13.701000000000001</v>
      </c>
      <c r="W151" s="56">
        <f t="shared" si="183"/>
        <v>30.266999999999999</v>
      </c>
      <c r="X151" s="56">
        <f t="shared" si="184"/>
        <v>16.68</v>
      </c>
      <c r="Y151" s="56">
        <f t="shared" si="185"/>
        <v>11.762</v>
      </c>
      <c r="Z151" s="56">
        <f t="shared" si="186"/>
        <v>17.715630167099999</v>
      </c>
      <c r="AA151" s="56">
        <f t="shared" si="187"/>
        <v>2.3333719247999998</v>
      </c>
      <c r="AB151" s="56">
        <f t="shared" si="188"/>
        <v>0</v>
      </c>
      <c r="AC151" s="56">
        <f t="shared" si="189"/>
        <v>0.82710068699999983</v>
      </c>
      <c r="AD151" s="56">
        <f t="shared" si="190"/>
        <v>14.560646461199998</v>
      </c>
      <c r="AE151" s="56">
        <f t="shared" si="191"/>
        <v>6.5640047990999992</v>
      </c>
      <c r="AF151" s="56">
        <f t="shared" si="192"/>
        <v>7.0429589286000001</v>
      </c>
      <c r="AG151" s="56"/>
      <c r="AH151" s="53"/>
      <c r="AI151" s="57"/>
      <c r="AJ151" s="57"/>
      <c r="AK151" s="57">
        <v>323</v>
      </c>
      <c r="AL151" s="57">
        <v>452</v>
      </c>
      <c r="AM151" s="57">
        <v>687</v>
      </c>
      <c r="AN151" s="57"/>
      <c r="AO151" s="57">
        <v>176</v>
      </c>
      <c r="AP151" s="57">
        <v>154</v>
      </c>
      <c r="AQ151" s="57"/>
      <c r="AR151" s="57"/>
      <c r="AS151" s="57"/>
      <c r="AT151" s="57">
        <v>405</v>
      </c>
      <c r="AU151" s="57"/>
      <c r="AV151" s="57"/>
      <c r="AW151" s="57"/>
      <c r="AX151" s="57">
        <v>404</v>
      </c>
      <c r="AY151" s="57">
        <v>753</v>
      </c>
      <c r="AZ151" s="57">
        <v>824</v>
      </c>
      <c r="BA151" s="57">
        <v>553</v>
      </c>
      <c r="BB151" s="57"/>
      <c r="BC151" s="57"/>
      <c r="BD151" s="57">
        <v>693</v>
      </c>
      <c r="BE151" s="57"/>
      <c r="BF151" s="57">
        <v>604</v>
      </c>
      <c r="BG151" s="57">
        <v>348</v>
      </c>
      <c r="BH151" s="57"/>
      <c r="BI151" s="57">
        <v>337</v>
      </c>
      <c r="BJ151" s="57"/>
      <c r="BK151" s="57"/>
      <c r="BL151" s="57">
        <v>1602</v>
      </c>
      <c r="BM151" s="57">
        <v>1338</v>
      </c>
      <c r="BN151" s="57">
        <v>288</v>
      </c>
      <c r="BO151" s="57"/>
      <c r="BP151" s="57"/>
      <c r="BQ151" s="57"/>
      <c r="BR151" s="57"/>
      <c r="BS151" s="57"/>
      <c r="BT151" s="57"/>
      <c r="BU151" s="57">
        <v>1720</v>
      </c>
      <c r="BV151" s="57">
        <v>964</v>
      </c>
      <c r="BW151" s="57">
        <v>134</v>
      </c>
      <c r="BX151" s="57">
        <v>1015</v>
      </c>
      <c r="BY151" s="57"/>
      <c r="BZ151" s="57"/>
      <c r="CA151" s="57">
        <v>769</v>
      </c>
      <c r="CB151" s="57"/>
      <c r="CC151" s="57">
        <v>458</v>
      </c>
      <c r="CD151" s="57"/>
      <c r="CE151" s="57">
        <v>121</v>
      </c>
      <c r="CF151" s="57">
        <v>309</v>
      </c>
      <c r="CG151" s="57">
        <v>1278</v>
      </c>
      <c r="CH151" s="57">
        <v>2140</v>
      </c>
      <c r="CI151" s="57">
        <v>851</v>
      </c>
      <c r="CJ151" s="57"/>
      <c r="CK151" s="57">
        <v>223</v>
      </c>
      <c r="CL151" s="57">
        <v>791</v>
      </c>
      <c r="CM151" s="57">
        <v>377</v>
      </c>
      <c r="CN151" s="57">
        <v>462</v>
      </c>
      <c r="CO151" s="57">
        <v>305</v>
      </c>
      <c r="CP151" s="57"/>
      <c r="CQ151" s="57"/>
      <c r="CR151" s="57">
        <v>231</v>
      </c>
      <c r="CS151" s="57">
        <v>999</v>
      </c>
      <c r="CT151" s="57">
        <v>640</v>
      </c>
      <c r="CU151" s="57">
        <v>543</v>
      </c>
      <c r="CV151" s="57">
        <v>1085</v>
      </c>
      <c r="CW151" s="57">
        <v>1162</v>
      </c>
      <c r="CX151" s="57">
        <v>1134</v>
      </c>
      <c r="CY151" s="57">
        <v>985</v>
      </c>
      <c r="CZ151" s="57">
        <v>804</v>
      </c>
      <c r="DA151" s="57">
        <v>769</v>
      </c>
      <c r="DB151" s="57">
        <v>550</v>
      </c>
      <c r="DC151" s="57">
        <v>827</v>
      </c>
      <c r="DD151" s="57">
        <v>1107</v>
      </c>
      <c r="DE151" s="57"/>
      <c r="DF151" s="57">
        <v>1111</v>
      </c>
      <c r="DG151" s="57">
        <v>999</v>
      </c>
      <c r="DH151" s="57">
        <v>555</v>
      </c>
      <c r="DI151" s="57">
        <v>275</v>
      </c>
      <c r="DJ151" s="57">
        <v>1471</v>
      </c>
      <c r="DK151" s="57">
        <v>577</v>
      </c>
      <c r="DL151" s="57">
        <v>477</v>
      </c>
      <c r="DM151" s="57">
        <v>1741</v>
      </c>
      <c r="DN151" s="57"/>
      <c r="DO151" s="57">
        <v>620</v>
      </c>
      <c r="DP151" s="57">
        <v>1819</v>
      </c>
      <c r="DQ151" s="57">
        <v>1195</v>
      </c>
      <c r="DR151" s="57">
        <v>515</v>
      </c>
      <c r="DS151" s="57">
        <v>400</v>
      </c>
      <c r="DT151" s="57"/>
      <c r="DU151" s="57">
        <v>2874</v>
      </c>
      <c r="DV151" s="57">
        <v>827</v>
      </c>
      <c r="DW151" s="57">
        <v>444</v>
      </c>
      <c r="DX151" s="57">
        <v>2476</v>
      </c>
      <c r="DY151" s="57">
        <v>993</v>
      </c>
      <c r="DZ151" s="57">
        <v>583</v>
      </c>
      <c r="EA151" s="57">
        <v>536</v>
      </c>
      <c r="EB151" s="57">
        <v>1005</v>
      </c>
      <c r="EC151" s="57">
        <v>2527</v>
      </c>
      <c r="ED151" s="57">
        <v>1817</v>
      </c>
      <c r="EE151" s="57">
        <v>2361</v>
      </c>
      <c r="EF151" s="57">
        <v>828</v>
      </c>
      <c r="EG151" s="57">
        <v>1096</v>
      </c>
      <c r="EH151" s="57">
        <v>1818</v>
      </c>
      <c r="EI151" s="57">
        <v>1891</v>
      </c>
      <c r="EJ151" s="57">
        <v>525</v>
      </c>
      <c r="EK151" s="57">
        <v>3648</v>
      </c>
      <c r="EL151" s="57">
        <v>908</v>
      </c>
      <c r="EM151" s="57">
        <v>1929</v>
      </c>
      <c r="EN151" s="57"/>
      <c r="EO151" s="57">
        <v>4531</v>
      </c>
      <c r="EP151" s="57">
        <v>243</v>
      </c>
      <c r="EQ151" s="57">
        <v>415</v>
      </c>
      <c r="ER151" s="57">
        <v>309</v>
      </c>
      <c r="ES151" s="57">
        <v>2584</v>
      </c>
      <c r="ET151" s="57"/>
      <c r="EU151" s="57">
        <v>560</v>
      </c>
      <c r="EV151" s="57">
        <v>988</v>
      </c>
      <c r="EW151" s="57">
        <v>1240</v>
      </c>
      <c r="EX151" s="57">
        <v>1251</v>
      </c>
      <c r="EY151" s="57">
        <v>730</v>
      </c>
      <c r="EZ151" s="57">
        <v>2495</v>
      </c>
      <c r="FA151" s="57">
        <v>2820</v>
      </c>
      <c r="FB151" s="57"/>
      <c r="FC151" s="57">
        <v>3547</v>
      </c>
      <c r="FD151" s="57"/>
      <c r="FE151" s="57"/>
      <c r="FF151" s="57"/>
      <c r="FG151" s="57"/>
      <c r="FH151" s="57"/>
      <c r="FI151" s="57"/>
      <c r="FJ151" s="57"/>
      <c r="FK151" s="57">
        <v>362</v>
      </c>
      <c r="FL151" s="57">
        <v>3447</v>
      </c>
      <c r="FM151" s="57">
        <v>3025</v>
      </c>
      <c r="FN151" s="57">
        <v>4983</v>
      </c>
      <c r="FO151" s="57">
        <v>647</v>
      </c>
      <c r="FP151" s="57">
        <v>4163</v>
      </c>
      <c r="FQ151" s="57">
        <v>1124</v>
      </c>
      <c r="FR151" s="57">
        <v>1599</v>
      </c>
      <c r="FS151" s="57">
        <v>1798</v>
      </c>
      <c r="FT151" s="57">
        <v>322</v>
      </c>
      <c r="FU151" s="57"/>
      <c r="FV151" s="57"/>
      <c r="FW151" s="57">
        <v>910</v>
      </c>
      <c r="FX151" s="57">
        <v>2781</v>
      </c>
      <c r="FY151" s="57">
        <v>4838</v>
      </c>
      <c r="FZ151" s="57">
        <v>1983</v>
      </c>
      <c r="GA151" s="57">
        <v>233</v>
      </c>
      <c r="GB151" s="57">
        <v>272</v>
      </c>
      <c r="GC151" s="57">
        <v>3304</v>
      </c>
      <c r="GD151" s="57">
        <v>1490</v>
      </c>
      <c r="GE151" s="57">
        <v>1481</v>
      </c>
      <c r="GF151" s="57">
        <v>2371</v>
      </c>
      <c r="GG151" s="57">
        <v>749</v>
      </c>
      <c r="GH151" s="57">
        <v>3553</v>
      </c>
      <c r="GI151" s="57">
        <v>3876</v>
      </c>
      <c r="GJ151" s="57">
        <v>2603</v>
      </c>
      <c r="GK151" s="57">
        <v>3216</v>
      </c>
      <c r="GL151" s="57">
        <v>339</v>
      </c>
      <c r="GM151" s="57">
        <v>676</v>
      </c>
      <c r="GN151" s="57">
        <v>2457</v>
      </c>
      <c r="GO151" s="57">
        <v>2475</v>
      </c>
      <c r="GP151" s="57">
        <v>2050</v>
      </c>
      <c r="GQ151" s="57">
        <v>605</v>
      </c>
      <c r="GR151" s="57">
        <v>735</v>
      </c>
      <c r="GS151" s="57">
        <v>369</v>
      </c>
      <c r="GT151" s="57">
        <v>336</v>
      </c>
      <c r="GU151" s="57">
        <v>3161</v>
      </c>
      <c r="GV151" s="57">
        <v>1064</v>
      </c>
      <c r="GW151" s="57">
        <v>1280</v>
      </c>
      <c r="GX151" s="57">
        <v>1161</v>
      </c>
      <c r="GY151" s="57">
        <v>1692</v>
      </c>
      <c r="GZ151" s="57">
        <v>3366</v>
      </c>
      <c r="HA151" s="57">
        <v>1074</v>
      </c>
      <c r="HB151" s="57">
        <v>1714</v>
      </c>
      <c r="HC151" s="57">
        <v>705</v>
      </c>
      <c r="HD151" s="57"/>
      <c r="HE151" s="57"/>
      <c r="HF151" s="57">
        <v>368</v>
      </c>
      <c r="HG151" s="57"/>
      <c r="HH151" s="57">
        <v>2475</v>
      </c>
      <c r="HI151" s="57">
        <v>5324</v>
      </c>
      <c r="HJ151" s="57">
        <v>1221</v>
      </c>
      <c r="HK151" s="57">
        <v>294</v>
      </c>
      <c r="HL151" s="57">
        <v>724</v>
      </c>
      <c r="HM151" s="57">
        <v>2218</v>
      </c>
      <c r="HN151" s="57">
        <v>1344</v>
      </c>
      <c r="HO151" s="57">
        <v>6134</v>
      </c>
      <c r="HP151" s="57">
        <v>2101</v>
      </c>
      <c r="HQ151" s="57">
        <v>2466</v>
      </c>
      <c r="HR151" s="57">
        <v>1077</v>
      </c>
      <c r="HS151" s="57"/>
      <c r="HT151" s="57">
        <v>7057</v>
      </c>
      <c r="HU151" s="57">
        <v>635</v>
      </c>
      <c r="HV151" s="57">
        <v>9569</v>
      </c>
      <c r="HW151" s="57">
        <v>4492</v>
      </c>
      <c r="HX151" s="57">
        <v>6514</v>
      </c>
      <c r="HY151" s="57">
        <v>1146</v>
      </c>
      <c r="HZ151" s="57">
        <v>287</v>
      </c>
      <c r="IA151" s="57">
        <v>597</v>
      </c>
      <c r="IB151" s="57"/>
      <c r="IC151" s="57">
        <v>1349</v>
      </c>
      <c r="ID151" s="57">
        <v>4588</v>
      </c>
      <c r="IE151" s="57"/>
      <c r="IF151" s="57">
        <v>642</v>
      </c>
      <c r="IG151" s="57"/>
      <c r="IH151" s="57">
        <v>1546</v>
      </c>
      <c r="II151" s="57">
        <v>2425</v>
      </c>
      <c r="IJ151" s="57">
        <v>1205</v>
      </c>
      <c r="IK151" s="57">
        <v>3721</v>
      </c>
      <c r="IL151" s="57"/>
      <c r="IM151" s="57"/>
      <c r="IN151" s="57"/>
      <c r="IO151" s="57"/>
      <c r="IP151" s="57"/>
      <c r="IQ151" s="57"/>
      <c r="IR151" s="57">
        <v>317</v>
      </c>
      <c r="IS151" s="57">
        <v>645</v>
      </c>
      <c r="IT151" s="57">
        <v>1775</v>
      </c>
      <c r="IU151" s="57">
        <v>2999</v>
      </c>
      <c r="IV151" s="57">
        <v>1973</v>
      </c>
      <c r="IW151" s="57">
        <v>1807</v>
      </c>
      <c r="IX151" s="57">
        <v>3672</v>
      </c>
      <c r="IY151" s="57">
        <v>3067</v>
      </c>
      <c r="IZ151" s="57">
        <v>2829</v>
      </c>
      <c r="JA151" s="57">
        <v>3119</v>
      </c>
      <c r="JB151" s="57"/>
      <c r="JC151" s="57"/>
      <c r="JD151" s="57">
        <v>1446</v>
      </c>
      <c r="JE151" s="57">
        <v>3039</v>
      </c>
      <c r="JF151" s="57">
        <v>6692</v>
      </c>
      <c r="JG151" s="57">
        <v>3019</v>
      </c>
      <c r="JH151" s="57"/>
      <c r="JI151" s="57">
        <v>799</v>
      </c>
      <c r="JJ151" s="57"/>
      <c r="JK151" s="57"/>
      <c r="JL151" s="57"/>
      <c r="JM151" s="57"/>
      <c r="JN151" s="57"/>
      <c r="JO151" s="57"/>
      <c r="JP151" s="57"/>
      <c r="JQ151" s="57">
        <v>2220</v>
      </c>
      <c r="JR151" s="57">
        <v>3751</v>
      </c>
      <c r="JS151" s="57">
        <v>1977</v>
      </c>
      <c r="JT151" s="57">
        <v>1935</v>
      </c>
      <c r="JU151" s="57">
        <v>3818</v>
      </c>
      <c r="JV151" s="57"/>
      <c r="JW151" s="57"/>
      <c r="JX151" s="57"/>
      <c r="JY151" s="57"/>
      <c r="JZ151" s="57"/>
      <c r="KA151" s="57">
        <v>445</v>
      </c>
      <c r="KB151" s="57">
        <v>3327</v>
      </c>
      <c r="KC151" s="57">
        <v>13449</v>
      </c>
      <c r="KD151" s="57">
        <v>3324</v>
      </c>
      <c r="KE151" s="57">
        <v>6217</v>
      </c>
      <c r="KF151" s="57">
        <v>2899</v>
      </c>
      <c r="KG151" s="57"/>
      <c r="KH151" s="57"/>
      <c r="KI151" s="57"/>
      <c r="KJ151" s="57">
        <v>606</v>
      </c>
      <c r="KK151" s="57"/>
      <c r="KL151" s="57"/>
      <c r="KM151" s="57"/>
      <c r="KN151" s="57">
        <v>2425</v>
      </c>
      <c r="KO151" s="57">
        <v>5440</v>
      </c>
      <c r="KP151" s="57">
        <v>2609</v>
      </c>
      <c r="KQ151" s="57">
        <v>3837</v>
      </c>
      <c r="KR151" s="57"/>
      <c r="KS151" s="57">
        <v>745</v>
      </c>
      <c r="KT151" s="57"/>
      <c r="KU151" s="57"/>
      <c r="KV151" s="57"/>
      <c r="KW151" s="57">
        <v>1624</v>
      </c>
      <c r="KX151" s="57"/>
      <c r="KY151" s="57"/>
      <c r="KZ151" s="57"/>
      <c r="LA151" s="57">
        <v>2486</v>
      </c>
      <c r="LB151" s="57"/>
      <c r="LC151" s="57">
        <v>3628</v>
      </c>
      <c r="LD151" s="57">
        <v>1010</v>
      </c>
      <c r="LE151" s="57">
        <v>3878</v>
      </c>
      <c r="LF151" s="57"/>
      <c r="LG151" s="57"/>
      <c r="LH151" s="57"/>
      <c r="LI151" s="57"/>
      <c r="LJ151" s="57">
        <v>760</v>
      </c>
      <c r="LK151" s="57"/>
      <c r="LL151" s="57">
        <v>3192</v>
      </c>
      <c r="LM151" s="57">
        <v>5658</v>
      </c>
      <c r="LN151" s="57">
        <v>3373.4758406999999</v>
      </c>
      <c r="LO151" s="57">
        <v>2897.5346945999995</v>
      </c>
      <c r="LP151" s="57">
        <v>2594.6196317999998</v>
      </c>
      <c r="LQ151" s="57"/>
      <c r="LR151" s="57"/>
      <c r="LS151" s="57"/>
      <c r="LT151" s="57"/>
      <c r="LU151" s="57"/>
      <c r="LV151" s="57"/>
      <c r="LW151" s="57">
        <v>1138.7240066999998</v>
      </c>
      <c r="LX151" s="57">
        <v>1194.6479181</v>
      </c>
      <c r="LY151" s="57"/>
      <c r="LZ151" s="57"/>
      <c r="MA151" s="57"/>
      <c r="MB151" s="57"/>
      <c r="MC151" s="57"/>
      <c r="MD151" s="57"/>
      <c r="ME151" s="57"/>
      <c r="MF151" s="57"/>
      <c r="MG151" s="57"/>
      <c r="MH151" s="57"/>
      <c r="MI151" s="57"/>
      <c r="MJ151" s="57"/>
      <c r="MK151" s="57"/>
      <c r="ML151" s="57"/>
      <c r="MM151" s="57"/>
      <c r="MN151" s="57"/>
      <c r="MO151" s="57"/>
      <c r="MP151" s="57"/>
      <c r="MQ151" s="57"/>
      <c r="MR151" s="57"/>
      <c r="MS151" s="57"/>
      <c r="MT151" s="57"/>
      <c r="MU151" s="57"/>
      <c r="MV151" s="57"/>
      <c r="MW151" s="57"/>
      <c r="MX151" s="57"/>
      <c r="MY151" s="57"/>
      <c r="MZ151" s="57"/>
      <c r="NA151" s="57"/>
      <c r="NB151" s="57"/>
      <c r="NC151" s="58">
        <v>827.10068699999988</v>
      </c>
      <c r="ND151" s="57"/>
      <c r="NE151" s="57"/>
      <c r="NF151" s="57"/>
      <c r="NG151" s="57"/>
      <c r="NH151" s="58">
        <v>4255.4348718000001</v>
      </c>
      <c r="NI151" s="58">
        <v>1849.3471646999999</v>
      </c>
      <c r="NJ151" s="58">
        <v>6937.0635851999996</v>
      </c>
      <c r="NK151" s="58">
        <v>1518.8008394999997</v>
      </c>
      <c r="NL151" s="57"/>
      <c r="NM151" s="57"/>
      <c r="NN151" s="55"/>
      <c r="NO151" s="57"/>
      <c r="NP151" s="57"/>
      <c r="NQ151" s="57"/>
      <c r="NR151" s="57"/>
      <c r="NS151" s="57"/>
      <c r="NT151" s="57"/>
      <c r="NU151" s="58">
        <v>2414.0243462999997</v>
      </c>
      <c r="NV151" s="58">
        <v>4149.9804527999995</v>
      </c>
      <c r="NW151" s="55"/>
      <c r="NX151" s="57"/>
      <c r="NY151" s="57"/>
      <c r="NZ151" s="57"/>
      <c r="OA151" s="57"/>
      <c r="OB151" s="57"/>
      <c r="OC151" s="57"/>
      <c r="OD151" s="57"/>
      <c r="OE151" s="57"/>
      <c r="OF151" s="57"/>
      <c r="OG151" s="57">
        <v>2655.834636</v>
      </c>
      <c r="OH151" s="57"/>
      <c r="OI151" s="57">
        <v>2193.5621462999998</v>
      </c>
      <c r="OJ151" s="57">
        <v>2193.5621462999998</v>
      </c>
      <c r="OK151" s="57"/>
      <c r="OL151" s="57"/>
      <c r="OM151" s="57"/>
      <c r="ON151" s="57"/>
      <c r="OO151" s="57"/>
      <c r="OP151" s="57"/>
      <c r="OQ151" s="57"/>
      <c r="OR151" s="57"/>
      <c r="OS151" s="57"/>
      <c r="OT151" s="57"/>
      <c r="OU151" s="57"/>
      <c r="OV151" s="57"/>
      <c r="OW151" s="57"/>
      <c r="OX151" s="57"/>
      <c r="OY151" s="57"/>
      <c r="OZ151" s="57"/>
      <c r="PA151" s="57"/>
      <c r="PB151" s="57"/>
      <c r="PC151" s="57"/>
      <c r="PD151" s="57"/>
      <c r="PE151" s="57"/>
      <c r="PF151" s="57"/>
      <c r="PG151" s="57"/>
      <c r="PH151" s="57"/>
      <c r="PI151" s="57"/>
      <c r="PJ151" s="57"/>
      <c r="PK151" s="57"/>
      <c r="PL151" s="57"/>
      <c r="PM151" s="57"/>
      <c r="PN151" s="57"/>
      <c r="PO151" s="57"/>
    </row>
    <row r="152" spans="1:431">
      <c r="A152" s="53" t="s">
        <v>147</v>
      </c>
      <c r="B152" s="56">
        <f t="shared" si="162"/>
        <v>0</v>
      </c>
      <c r="C152" s="56">
        <f t="shared" si="163"/>
        <v>0</v>
      </c>
      <c r="D152" s="56">
        <f t="shared" si="164"/>
        <v>0</v>
      </c>
      <c r="E152" s="56">
        <f t="shared" si="165"/>
        <v>0</v>
      </c>
      <c r="F152" s="56">
        <f t="shared" si="166"/>
        <v>0</v>
      </c>
      <c r="G152" s="56">
        <f t="shared" si="167"/>
        <v>0</v>
      </c>
      <c r="H152" s="56">
        <f t="shared" si="168"/>
        <v>0</v>
      </c>
      <c r="I152" s="56">
        <f t="shared" si="169"/>
        <v>0</v>
      </c>
      <c r="J152" s="56">
        <f t="shared" si="170"/>
        <v>0</v>
      </c>
      <c r="K152" s="56">
        <f t="shared" si="171"/>
        <v>0</v>
      </c>
      <c r="L152" s="56">
        <f t="shared" si="172"/>
        <v>0</v>
      </c>
      <c r="M152" s="56">
        <f t="shared" si="173"/>
        <v>0</v>
      </c>
      <c r="N152" s="56">
        <f t="shared" si="174"/>
        <v>0</v>
      </c>
      <c r="O152" s="56">
        <f t="shared" si="175"/>
        <v>0</v>
      </c>
      <c r="P152" s="56">
        <f t="shared" si="176"/>
        <v>0</v>
      </c>
      <c r="Q152" s="56">
        <f t="shared" si="177"/>
        <v>0</v>
      </c>
      <c r="R152" s="56">
        <f t="shared" si="178"/>
        <v>0</v>
      </c>
      <c r="S152" s="56">
        <f t="shared" si="179"/>
        <v>0</v>
      </c>
      <c r="T152" s="56">
        <f t="shared" si="180"/>
        <v>0</v>
      </c>
      <c r="U152" s="56">
        <f t="shared" si="181"/>
        <v>0</v>
      </c>
      <c r="V152" s="56">
        <f t="shared" si="182"/>
        <v>0</v>
      </c>
      <c r="W152" s="56">
        <f t="shared" si="183"/>
        <v>0</v>
      </c>
      <c r="X152" s="56">
        <f t="shared" si="184"/>
        <v>0</v>
      </c>
      <c r="Y152" s="56">
        <f t="shared" si="185"/>
        <v>0</v>
      </c>
      <c r="Z152" s="56">
        <f t="shared" si="186"/>
        <v>0</v>
      </c>
      <c r="AA152" s="56">
        <f t="shared" si="187"/>
        <v>0</v>
      </c>
      <c r="AB152" s="56">
        <f t="shared" si="188"/>
        <v>0</v>
      </c>
      <c r="AC152" s="56">
        <f t="shared" si="189"/>
        <v>0</v>
      </c>
      <c r="AD152" s="56">
        <f t="shared" si="190"/>
        <v>0</v>
      </c>
      <c r="AE152" s="56">
        <f t="shared" si="191"/>
        <v>0</v>
      </c>
      <c r="AF152" s="56">
        <f t="shared" si="192"/>
        <v>0</v>
      </c>
      <c r="AG152" s="56"/>
      <c r="AH152" s="53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/>
      <c r="EN152" s="57"/>
      <c r="EO152" s="57"/>
      <c r="EP152" s="57"/>
      <c r="EQ152" s="57"/>
      <c r="ER152" s="57"/>
      <c r="ES152" s="57"/>
      <c r="ET152" s="57"/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/>
      <c r="FK152" s="57"/>
      <c r="FL152" s="57"/>
      <c r="FM152" s="57"/>
      <c r="FN152" s="57"/>
      <c r="FO152" s="57"/>
      <c r="FP152" s="57"/>
      <c r="FQ152" s="57"/>
      <c r="FR152" s="57"/>
      <c r="FS152" s="57"/>
      <c r="FT152" s="57"/>
      <c r="FU152" s="57"/>
      <c r="FV152" s="57"/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/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/>
      <c r="HM152" s="57"/>
      <c r="HN152" s="57"/>
      <c r="HO152" s="57"/>
      <c r="HP152" s="57"/>
      <c r="HQ152" s="57"/>
      <c r="HR152" s="57"/>
      <c r="HS152" s="57"/>
      <c r="HT152" s="57"/>
      <c r="HU152" s="57"/>
      <c r="HV152" s="57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/>
      <c r="IG152" s="57"/>
      <c r="IH152" s="57"/>
      <c r="II152" s="57"/>
      <c r="IJ152" s="57"/>
      <c r="IK152" s="57"/>
      <c r="IL152" s="57"/>
      <c r="IM152" s="57"/>
      <c r="IN152" s="57"/>
      <c r="IO152" s="57"/>
      <c r="IP152" s="57"/>
      <c r="IQ152" s="57"/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/>
      <c r="JK152" s="57"/>
      <c r="JL152" s="57"/>
      <c r="JM152" s="57"/>
      <c r="JN152" s="57"/>
      <c r="JO152" s="57"/>
      <c r="JP152" s="57"/>
      <c r="JQ152" s="57"/>
      <c r="JR152" s="57"/>
      <c r="JS152" s="57"/>
      <c r="JT152" s="57"/>
      <c r="JU152" s="57"/>
      <c r="JV152" s="57"/>
      <c r="JW152" s="57"/>
      <c r="JX152" s="57"/>
      <c r="JY152" s="57"/>
      <c r="JZ152" s="57"/>
      <c r="KA152" s="57"/>
      <c r="KB152" s="57"/>
      <c r="KC152" s="57"/>
      <c r="KD152" s="57"/>
      <c r="KE152" s="57"/>
      <c r="KF152" s="57"/>
      <c r="KG152" s="57"/>
      <c r="KH152" s="57"/>
      <c r="KI152" s="57"/>
      <c r="KJ152" s="57"/>
      <c r="KK152" s="57"/>
      <c r="KL152" s="57"/>
      <c r="KM152" s="57"/>
      <c r="KN152" s="57"/>
      <c r="KO152" s="57"/>
      <c r="KP152" s="57"/>
      <c r="KQ152" s="57"/>
      <c r="KR152" s="57"/>
      <c r="KS152" s="57"/>
      <c r="KT152" s="57"/>
      <c r="KU152" s="57"/>
      <c r="KV152" s="57"/>
      <c r="KW152" s="57"/>
      <c r="KX152" s="57"/>
      <c r="KY152" s="57"/>
      <c r="KZ152" s="57"/>
      <c r="LA152" s="57"/>
      <c r="LB152" s="57"/>
      <c r="LC152" s="57"/>
      <c r="LD152" s="57"/>
      <c r="LE152" s="57"/>
      <c r="LF152" s="57"/>
      <c r="LG152" s="57"/>
      <c r="LH152" s="57"/>
      <c r="LI152" s="57"/>
      <c r="LJ152" s="57"/>
      <c r="LK152" s="57"/>
      <c r="LL152" s="57"/>
      <c r="LM152" s="57"/>
      <c r="LN152" s="57"/>
      <c r="LO152" s="57"/>
      <c r="LP152" s="57"/>
      <c r="LQ152" s="57"/>
      <c r="LR152" s="57"/>
      <c r="LS152" s="57"/>
      <c r="LT152" s="57"/>
      <c r="LU152" s="57"/>
      <c r="LV152" s="57"/>
      <c r="LW152" s="57"/>
      <c r="LX152" s="57"/>
      <c r="LY152" s="57"/>
      <c r="LZ152" s="57"/>
      <c r="MA152" s="57"/>
      <c r="MB152" s="57"/>
      <c r="MC152" s="57"/>
      <c r="MD152" s="57"/>
      <c r="ME152" s="57"/>
      <c r="MF152" s="57"/>
      <c r="MG152" s="57"/>
      <c r="MH152" s="57"/>
      <c r="MI152" s="57"/>
      <c r="MJ152" s="57"/>
      <c r="MK152" s="57"/>
      <c r="ML152" s="57"/>
      <c r="MM152" s="57"/>
      <c r="MN152" s="57"/>
      <c r="MO152" s="57"/>
      <c r="MP152" s="57"/>
      <c r="MQ152" s="57"/>
      <c r="MR152" s="57"/>
      <c r="MS152" s="57"/>
      <c r="MT152" s="57"/>
      <c r="MU152" s="57"/>
      <c r="MV152" s="57"/>
      <c r="MW152" s="57"/>
      <c r="MX152" s="57"/>
      <c r="MY152" s="57"/>
      <c r="MZ152" s="57"/>
      <c r="NA152" s="57"/>
      <c r="NB152" s="57"/>
      <c r="NC152" s="57"/>
      <c r="ND152" s="57"/>
      <c r="NE152" s="57"/>
      <c r="NF152" s="57"/>
      <c r="NG152" s="57"/>
      <c r="NH152" s="57"/>
      <c r="NI152" s="57"/>
      <c r="NJ152" s="57"/>
      <c r="NK152" s="57"/>
      <c r="NL152" s="57"/>
      <c r="NM152" s="57"/>
      <c r="NN152" s="55"/>
      <c r="NO152" s="57"/>
      <c r="NP152" s="57"/>
      <c r="NQ152" s="57"/>
      <c r="NR152" s="57"/>
      <c r="NS152" s="57"/>
      <c r="NT152" s="57"/>
      <c r="NU152" s="57"/>
      <c r="NV152" s="57"/>
      <c r="NW152" s="55"/>
      <c r="NX152" s="57"/>
      <c r="NY152" s="57"/>
      <c r="NZ152" s="57"/>
      <c r="OA152" s="57"/>
      <c r="OB152" s="57"/>
      <c r="OC152" s="57"/>
      <c r="OD152" s="57"/>
      <c r="OE152" s="57"/>
      <c r="OF152" s="57"/>
      <c r="OG152" s="57"/>
      <c r="OH152" s="57"/>
      <c r="OI152" s="57"/>
      <c r="OJ152" s="57"/>
      <c r="OK152" s="57"/>
      <c r="OL152" s="57"/>
      <c r="OM152" s="57"/>
      <c r="ON152" s="57"/>
      <c r="OO152" s="57"/>
      <c r="OP152" s="57"/>
      <c r="OQ152" s="57"/>
      <c r="OR152" s="57"/>
      <c r="OS152" s="57"/>
      <c r="OT152" s="57"/>
      <c r="OU152" s="57"/>
      <c r="OV152" s="57"/>
      <c r="OW152" s="57"/>
      <c r="OX152" s="57"/>
      <c r="OY152" s="57"/>
      <c r="OZ152" s="57"/>
      <c r="PA152" s="57"/>
      <c r="PB152" s="57"/>
      <c r="PC152" s="57"/>
      <c r="PD152" s="57"/>
      <c r="PE152" s="57"/>
      <c r="PF152" s="57"/>
      <c r="PG152" s="57"/>
      <c r="PH152" s="57"/>
      <c r="PI152" s="57"/>
      <c r="PJ152" s="57"/>
      <c r="PK152" s="57"/>
      <c r="PL152" s="57"/>
      <c r="PM152" s="57"/>
      <c r="PN152" s="57"/>
      <c r="PO152" s="57"/>
    </row>
    <row r="153" spans="1:431">
      <c r="A153" s="53" t="s">
        <v>148</v>
      </c>
      <c r="B153" s="56">
        <f t="shared" si="162"/>
        <v>0</v>
      </c>
      <c r="C153" s="56">
        <f t="shared" si="163"/>
        <v>0</v>
      </c>
      <c r="D153" s="56">
        <f t="shared" si="164"/>
        <v>0</v>
      </c>
      <c r="E153" s="56">
        <f t="shared" si="165"/>
        <v>0</v>
      </c>
      <c r="F153" s="56">
        <f t="shared" si="166"/>
        <v>0</v>
      </c>
      <c r="G153" s="56">
        <f t="shared" si="167"/>
        <v>0</v>
      </c>
      <c r="H153" s="56">
        <f t="shared" si="168"/>
        <v>0</v>
      </c>
      <c r="I153" s="56">
        <f t="shared" si="169"/>
        <v>0</v>
      </c>
      <c r="J153" s="56">
        <f t="shared" si="170"/>
        <v>0</v>
      </c>
      <c r="K153" s="56">
        <f t="shared" si="171"/>
        <v>1.976</v>
      </c>
      <c r="L153" s="56">
        <f t="shared" si="172"/>
        <v>0</v>
      </c>
      <c r="M153" s="56">
        <f t="shared" si="173"/>
        <v>7.1470000000000002</v>
      </c>
      <c r="N153" s="56">
        <f t="shared" si="174"/>
        <v>2.8290000000000002</v>
      </c>
      <c r="O153" s="56">
        <f t="shared" si="175"/>
        <v>9.1440000000000001</v>
      </c>
      <c r="P153" s="56">
        <f t="shared" si="176"/>
        <v>1.3779999999999999</v>
      </c>
      <c r="Q153" s="56">
        <f t="shared" si="177"/>
        <v>0</v>
      </c>
      <c r="R153" s="56">
        <f t="shared" si="178"/>
        <v>0</v>
      </c>
      <c r="S153" s="56">
        <f t="shared" si="179"/>
        <v>0</v>
      </c>
      <c r="T153" s="56">
        <f t="shared" si="180"/>
        <v>0</v>
      </c>
      <c r="U153" s="56">
        <f t="shared" si="181"/>
        <v>0</v>
      </c>
      <c r="V153" s="56">
        <f t="shared" si="182"/>
        <v>0</v>
      </c>
      <c r="W153" s="56">
        <f t="shared" si="183"/>
        <v>0</v>
      </c>
      <c r="X153" s="56">
        <f t="shared" si="184"/>
        <v>1.4999999999999999E-2</v>
      </c>
      <c r="Y153" s="56">
        <f t="shared" si="185"/>
        <v>0</v>
      </c>
      <c r="Z153" s="56">
        <f t="shared" si="186"/>
        <v>1.6087494171000001</v>
      </c>
      <c r="AA153" s="56">
        <f t="shared" si="187"/>
        <v>0</v>
      </c>
      <c r="AB153" s="56">
        <f t="shared" si="188"/>
        <v>0</v>
      </c>
      <c r="AC153" s="56">
        <f t="shared" si="189"/>
        <v>1.8004412999999999E-3</v>
      </c>
      <c r="AD153" s="56">
        <f t="shared" si="190"/>
        <v>5.4013238999999994E-3</v>
      </c>
      <c r="AE153" s="56">
        <f t="shared" si="191"/>
        <v>8.8184880000000002E-4</v>
      </c>
      <c r="AF153" s="56">
        <f t="shared" si="192"/>
        <v>0</v>
      </c>
      <c r="AG153" s="56"/>
      <c r="AH153" s="53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>
        <v>1976</v>
      </c>
      <c r="ES153" s="57"/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>
        <v>2435</v>
      </c>
      <c r="FM153" s="57">
        <v>2391</v>
      </c>
      <c r="FN153" s="57">
        <v>2321</v>
      </c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>
        <v>2480</v>
      </c>
      <c r="GA153" s="57"/>
      <c r="GB153" s="57"/>
      <c r="GC153" s="57"/>
      <c r="GD153" s="57"/>
      <c r="GE153" s="57"/>
      <c r="GF153" s="57">
        <v>349</v>
      </c>
      <c r="GG153" s="57"/>
      <c r="GH153" s="57"/>
      <c r="GI153" s="57"/>
      <c r="GJ153" s="57"/>
      <c r="GK153" s="57">
        <v>4562</v>
      </c>
      <c r="GL153" s="57"/>
      <c r="GM153" s="57">
        <v>1922</v>
      </c>
      <c r="GN153" s="57">
        <v>2660</v>
      </c>
      <c r="GO153" s="57"/>
      <c r="GP153" s="57"/>
      <c r="GQ153" s="57"/>
      <c r="GR153" s="57"/>
      <c r="GS153" s="57"/>
      <c r="GT153" s="57"/>
      <c r="GU153" s="57"/>
      <c r="GV153" s="57"/>
      <c r="GW153" s="57">
        <v>1378</v>
      </c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57"/>
      <c r="HK153" s="57"/>
      <c r="HL153" s="57"/>
      <c r="HM153" s="57"/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/>
      <c r="JC153" s="57"/>
      <c r="JD153" s="57"/>
      <c r="JE153" s="57"/>
      <c r="JF153" s="57"/>
      <c r="JG153" s="57"/>
      <c r="JH153" s="57"/>
      <c r="JI153" s="57"/>
      <c r="JJ153" s="57"/>
      <c r="JK153" s="57"/>
      <c r="JL153" s="57"/>
      <c r="JM153" s="57"/>
      <c r="JN153" s="57"/>
      <c r="JO153" s="57"/>
      <c r="JP153" s="57"/>
      <c r="JQ153" s="57"/>
      <c r="JR153" s="57"/>
      <c r="JS153" s="57"/>
      <c r="JT153" s="57"/>
      <c r="JU153" s="57"/>
      <c r="JV153" s="57"/>
      <c r="JW153" s="57"/>
      <c r="JX153" s="57"/>
      <c r="JY153" s="57"/>
      <c r="JZ153" s="57"/>
      <c r="KA153" s="57"/>
      <c r="KB153" s="57"/>
      <c r="KC153" s="57"/>
      <c r="KD153" s="57"/>
      <c r="KE153" s="57"/>
      <c r="KF153" s="57"/>
      <c r="KG153" s="57"/>
      <c r="KH153" s="57"/>
      <c r="KI153" s="57"/>
      <c r="KJ153" s="57"/>
      <c r="KK153" s="57"/>
      <c r="KL153" s="57"/>
      <c r="KM153" s="57"/>
      <c r="KN153" s="57"/>
      <c r="KO153" s="57"/>
      <c r="KP153" s="57"/>
      <c r="KQ153" s="57"/>
      <c r="KR153" s="57">
        <v>15</v>
      </c>
      <c r="KS153" s="57"/>
      <c r="KT153" s="57"/>
      <c r="KU153" s="57"/>
      <c r="KV153" s="57"/>
      <c r="KW153" s="57"/>
      <c r="KX153" s="57"/>
      <c r="KY153" s="57"/>
      <c r="KZ153" s="57"/>
      <c r="LA153" s="57"/>
      <c r="LB153" s="57"/>
      <c r="LC153" s="57"/>
      <c r="LD153" s="57"/>
      <c r="LE153" s="57"/>
      <c r="LF153" s="57"/>
      <c r="LG153" s="57"/>
      <c r="LH153" s="57"/>
      <c r="LI153" s="57"/>
      <c r="LJ153" s="57"/>
      <c r="LK153" s="57"/>
      <c r="LL153" s="57"/>
      <c r="LM153" s="57"/>
      <c r="LN153" s="57"/>
      <c r="LO153" s="57"/>
      <c r="LP153" s="57"/>
      <c r="LQ153" s="57"/>
      <c r="LR153" s="57"/>
      <c r="LS153" s="57"/>
      <c r="LT153" s="57"/>
      <c r="LU153" s="57">
        <v>1608.7494171000001</v>
      </c>
      <c r="LV153" s="57"/>
      <c r="LW153" s="57"/>
      <c r="LX153" s="57"/>
      <c r="LY153" s="57"/>
      <c r="LZ153" s="57"/>
      <c r="MA153" s="57"/>
      <c r="MB153" s="57"/>
      <c r="MC153" s="57"/>
      <c r="MD153" s="57"/>
      <c r="ME153" s="57"/>
      <c r="MF153" s="57"/>
      <c r="MG153" s="57"/>
      <c r="MH153" s="57"/>
      <c r="MI153" s="57"/>
      <c r="MJ153" s="57"/>
      <c r="MK153" s="57"/>
      <c r="ML153" s="57"/>
      <c r="MM153" s="57"/>
      <c r="MN153" s="57"/>
      <c r="MO153" s="57"/>
      <c r="MP153" s="57"/>
      <c r="MQ153" s="57"/>
      <c r="MR153" s="57"/>
      <c r="MS153" s="57"/>
      <c r="MT153" s="57"/>
      <c r="MU153" s="57"/>
      <c r="MV153" s="57"/>
      <c r="MW153" s="57"/>
      <c r="MX153" s="57"/>
      <c r="MY153" s="57"/>
      <c r="MZ153" s="57"/>
      <c r="NA153" s="57"/>
      <c r="NB153" s="57"/>
      <c r="NC153" s="57"/>
      <c r="ND153" s="57"/>
      <c r="NE153" s="57"/>
      <c r="NF153" s="58">
        <v>1.8004412999999999</v>
      </c>
      <c r="NG153" s="57"/>
      <c r="NH153" s="58">
        <v>1.8004412999999999</v>
      </c>
      <c r="NI153" s="57"/>
      <c r="NJ153" s="57"/>
      <c r="NK153" s="58">
        <v>3.6008825999999998</v>
      </c>
      <c r="NL153" s="57"/>
      <c r="NM153" s="57"/>
      <c r="NN153" s="55"/>
      <c r="NO153" s="57"/>
      <c r="NP153" s="57"/>
      <c r="NQ153" s="57"/>
      <c r="NR153" s="57"/>
      <c r="NS153" s="57"/>
      <c r="NT153" s="57"/>
      <c r="NU153" s="57"/>
      <c r="NV153" s="57"/>
      <c r="NW153" s="58">
        <v>0.88184879999999999</v>
      </c>
      <c r="NX153" s="57"/>
      <c r="NY153" s="57"/>
      <c r="NZ153" s="57"/>
      <c r="OA153" s="57"/>
      <c r="OB153" s="57"/>
      <c r="OC153" s="57"/>
      <c r="OD153" s="57"/>
      <c r="OE153" s="57"/>
      <c r="OF153" s="57"/>
      <c r="OG153" s="57"/>
      <c r="OH153" s="57"/>
      <c r="OI153" s="57"/>
      <c r="OJ153" s="57"/>
      <c r="OK153" s="57"/>
      <c r="OL153" s="57"/>
      <c r="OM153" s="57"/>
      <c r="ON153" s="57"/>
      <c r="OO153" s="57"/>
      <c r="OP153" s="57"/>
      <c r="OQ153" s="57"/>
      <c r="OR153" s="57"/>
      <c r="OS153" s="57"/>
      <c r="OT153" s="57"/>
      <c r="OU153" s="57"/>
      <c r="OV153" s="57"/>
      <c r="OW153" s="57"/>
      <c r="OX153" s="57"/>
      <c r="OY153" s="57"/>
      <c r="OZ153" s="57"/>
      <c r="PA153" s="57"/>
      <c r="PB153" s="57"/>
      <c r="PC153" s="57"/>
      <c r="PD153" s="57"/>
      <c r="PE153" s="57"/>
      <c r="PF153" s="57"/>
      <c r="PG153" s="57"/>
      <c r="PH153" s="57"/>
      <c r="PI153" s="57"/>
      <c r="PJ153" s="57"/>
      <c r="PK153" s="57"/>
      <c r="PL153" s="57"/>
      <c r="PM153" s="57"/>
      <c r="PN153" s="57"/>
      <c r="PO153" s="57"/>
    </row>
    <row r="154" spans="1:431">
      <c r="A154" s="53" t="s">
        <v>149</v>
      </c>
      <c r="B154" s="56">
        <f t="shared" si="162"/>
        <v>0</v>
      </c>
      <c r="C154" s="56">
        <f t="shared" si="163"/>
        <v>0</v>
      </c>
      <c r="D154" s="56">
        <f t="shared" si="164"/>
        <v>0</v>
      </c>
      <c r="E154" s="56">
        <f t="shared" si="165"/>
        <v>0</v>
      </c>
      <c r="F154" s="56">
        <f t="shared" si="166"/>
        <v>0</v>
      </c>
      <c r="G154" s="56">
        <f t="shared" si="167"/>
        <v>0</v>
      </c>
      <c r="H154" s="56">
        <f t="shared" si="168"/>
        <v>0</v>
      </c>
      <c r="I154" s="56">
        <f t="shared" si="169"/>
        <v>0</v>
      </c>
      <c r="J154" s="56">
        <f t="shared" si="170"/>
        <v>0</v>
      </c>
      <c r="K154" s="56">
        <f t="shared" si="171"/>
        <v>0</v>
      </c>
      <c r="L154" s="56">
        <f t="shared" si="172"/>
        <v>0</v>
      </c>
      <c r="M154" s="56">
        <f t="shared" si="173"/>
        <v>0</v>
      </c>
      <c r="N154" s="56">
        <f t="shared" si="174"/>
        <v>0</v>
      </c>
      <c r="O154" s="56">
        <f t="shared" si="175"/>
        <v>0</v>
      </c>
      <c r="P154" s="56">
        <f t="shared" si="176"/>
        <v>0</v>
      </c>
      <c r="Q154" s="56">
        <f t="shared" si="177"/>
        <v>0</v>
      </c>
      <c r="R154" s="56">
        <f t="shared" si="178"/>
        <v>0</v>
      </c>
      <c r="S154" s="56">
        <f t="shared" si="179"/>
        <v>0</v>
      </c>
      <c r="T154" s="56">
        <f t="shared" si="180"/>
        <v>0</v>
      </c>
      <c r="U154" s="56">
        <f t="shared" si="181"/>
        <v>0</v>
      </c>
      <c r="V154" s="56">
        <f t="shared" si="182"/>
        <v>0</v>
      </c>
      <c r="W154" s="56">
        <f t="shared" si="183"/>
        <v>0</v>
      </c>
      <c r="X154" s="56">
        <f t="shared" si="184"/>
        <v>0</v>
      </c>
      <c r="Y154" s="56">
        <f t="shared" si="185"/>
        <v>0</v>
      </c>
      <c r="Z154" s="56">
        <f t="shared" si="186"/>
        <v>0</v>
      </c>
      <c r="AA154" s="56">
        <f t="shared" si="187"/>
        <v>0</v>
      </c>
      <c r="AB154" s="56">
        <f t="shared" si="188"/>
        <v>0</v>
      </c>
      <c r="AC154" s="56">
        <f t="shared" si="189"/>
        <v>0</v>
      </c>
      <c r="AD154" s="56">
        <f t="shared" si="190"/>
        <v>0</v>
      </c>
      <c r="AE154" s="56">
        <f t="shared" si="191"/>
        <v>0</v>
      </c>
      <c r="AF154" s="56">
        <f t="shared" si="192"/>
        <v>0</v>
      </c>
      <c r="AG154" s="56"/>
      <c r="AH154" s="53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/>
      <c r="ES154" s="57"/>
      <c r="ET154" s="57"/>
      <c r="EU154" s="57"/>
      <c r="EV154" s="57"/>
      <c r="EW154" s="57"/>
      <c r="EX154" s="57"/>
      <c r="EY154" s="57"/>
      <c r="EZ154" s="57"/>
      <c r="FA154" s="57"/>
      <c r="FB154" s="57"/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57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/>
      <c r="GR154" s="57"/>
      <c r="GS154" s="57"/>
      <c r="GT154" s="57"/>
      <c r="GU154" s="57"/>
      <c r="GV154" s="57"/>
      <c r="GW154" s="57"/>
      <c r="GX154" s="57"/>
      <c r="GY154" s="57"/>
      <c r="GZ154" s="57"/>
      <c r="HA154" s="57"/>
      <c r="HB154" s="57"/>
      <c r="HC154" s="57"/>
      <c r="HD154" s="57"/>
      <c r="HE154" s="57"/>
      <c r="HF154" s="57"/>
      <c r="HG154" s="57"/>
      <c r="HH154" s="57"/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57"/>
      <c r="HU154" s="57"/>
      <c r="HV154" s="57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57"/>
      <c r="JL154" s="57"/>
      <c r="JM154" s="57"/>
      <c r="JN154" s="57"/>
      <c r="JO154" s="57"/>
      <c r="JP154" s="57"/>
      <c r="JQ154" s="57"/>
      <c r="JR154" s="57"/>
      <c r="JS154" s="57"/>
      <c r="JT154" s="57"/>
      <c r="JU154" s="57"/>
      <c r="JV154" s="57"/>
      <c r="JW154" s="57"/>
      <c r="JX154" s="57"/>
      <c r="JY154" s="57"/>
      <c r="JZ154" s="57"/>
      <c r="KA154" s="57"/>
      <c r="KB154" s="57"/>
      <c r="KC154" s="57"/>
      <c r="KD154" s="57"/>
      <c r="KE154" s="57"/>
      <c r="KF154" s="57"/>
      <c r="KG154" s="57"/>
      <c r="KH154" s="57"/>
      <c r="KI154" s="57"/>
      <c r="KJ154" s="57"/>
      <c r="KK154" s="57"/>
      <c r="KL154" s="57"/>
      <c r="KM154" s="57"/>
      <c r="KN154" s="57"/>
      <c r="KO154" s="57"/>
      <c r="KP154" s="57"/>
      <c r="KQ154" s="57"/>
      <c r="KR154" s="57"/>
      <c r="KS154" s="57"/>
      <c r="KT154" s="57"/>
      <c r="KU154" s="57"/>
      <c r="KV154" s="57"/>
      <c r="KW154" s="57"/>
      <c r="KX154" s="57"/>
      <c r="KY154" s="57"/>
      <c r="KZ154" s="57"/>
      <c r="LA154" s="57"/>
      <c r="LB154" s="57"/>
      <c r="LC154" s="57"/>
      <c r="LD154" s="57"/>
      <c r="LE154" s="57"/>
      <c r="LF154" s="57"/>
      <c r="LG154" s="57"/>
      <c r="LH154" s="57"/>
      <c r="LI154" s="57"/>
      <c r="LJ154" s="57"/>
      <c r="LK154" s="57"/>
      <c r="LL154" s="57"/>
      <c r="LM154" s="57"/>
      <c r="LN154" s="57"/>
      <c r="LO154" s="57"/>
      <c r="LP154" s="57"/>
      <c r="LQ154" s="57"/>
      <c r="LR154" s="57"/>
      <c r="LS154" s="57"/>
      <c r="LT154" s="57"/>
      <c r="LU154" s="57"/>
      <c r="LV154" s="57"/>
      <c r="LW154" s="57"/>
      <c r="LX154" s="57"/>
      <c r="LY154" s="57"/>
      <c r="LZ154" s="57"/>
      <c r="MA154" s="57"/>
      <c r="MB154" s="57"/>
      <c r="MC154" s="57"/>
      <c r="MD154" s="57"/>
      <c r="ME154" s="57"/>
      <c r="MF154" s="57"/>
      <c r="MG154" s="57"/>
      <c r="MH154" s="57"/>
      <c r="MI154" s="57"/>
      <c r="MJ154" s="57"/>
      <c r="MK154" s="57"/>
      <c r="ML154" s="57"/>
      <c r="MM154" s="57"/>
      <c r="MN154" s="57"/>
      <c r="MO154" s="57"/>
      <c r="MP154" s="57"/>
      <c r="MQ154" s="57"/>
      <c r="MR154" s="57"/>
      <c r="MS154" s="57"/>
      <c r="MT154" s="57"/>
      <c r="MU154" s="57"/>
      <c r="MV154" s="57"/>
      <c r="MW154" s="57"/>
      <c r="MX154" s="57"/>
      <c r="MY154" s="57"/>
      <c r="MZ154" s="57"/>
      <c r="NA154" s="57"/>
      <c r="NB154" s="57"/>
      <c r="NC154" s="57"/>
      <c r="ND154" s="57"/>
      <c r="NE154" s="57"/>
      <c r="NF154" s="57"/>
      <c r="NG154" s="57"/>
      <c r="NH154" s="57"/>
      <c r="NI154" s="57"/>
      <c r="NJ154" s="57"/>
      <c r="NK154" s="57"/>
      <c r="NL154" s="57"/>
      <c r="NM154" s="57"/>
      <c r="NN154" s="55"/>
      <c r="NO154" s="57"/>
      <c r="NP154" s="57"/>
      <c r="NQ154" s="57"/>
      <c r="NR154" s="57"/>
      <c r="NS154" s="57"/>
      <c r="NT154" s="57"/>
      <c r="NU154" s="57"/>
      <c r="NV154" s="57"/>
      <c r="NW154" s="55"/>
      <c r="NX154" s="57"/>
      <c r="NY154" s="57"/>
      <c r="NZ154" s="57"/>
      <c r="OA154" s="57"/>
      <c r="OB154" s="57"/>
      <c r="OC154" s="57"/>
      <c r="OD154" s="57"/>
      <c r="OE154" s="57"/>
      <c r="OF154" s="57"/>
      <c r="OG154" s="57"/>
      <c r="OH154" s="57"/>
      <c r="OI154" s="57"/>
      <c r="OJ154" s="57"/>
      <c r="OK154" s="57"/>
      <c r="OL154" s="57"/>
      <c r="OM154" s="57"/>
      <c r="ON154" s="57"/>
      <c r="OO154" s="57"/>
      <c r="OP154" s="57"/>
      <c r="OQ154" s="57"/>
      <c r="OR154" s="57"/>
      <c r="OS154" s="57"/>
      <c r="OT154" s="57"/>
      <c r="OU154" s="57"/>
      <c r="OV154" s="57"/>
      <c r="OW154" s="57"/>
      <c r="OX154" s="57"/>
      <c r="OY154" s="57"/>
      <c r="OZ154" s="57"/>
      <c r="PA154" s="57"/>
      <c r="PB154" s="57"/>
      <c r="PC154" s="57"/>
      <c r="PD154" s="57"/>
      <c r="PE154" s="57"/>
      <c r="PF154" s="57"/>
      <c r="PG154" s="57"/>
      <c r="PH154" s="57"/>
      <c r="PI154" s="57"/>
      <c r="PJ154" s="57"/>
      <c r="PK154" s="57"/>
      <c r="PL154" s="57"/>
      <c r="PM154" s="57"/>
      <c r="PN154" s="57"/>
      <c r="PO154" s="57"/>
    </row>
    <row r="155" spans="1:431">
      <c r="A155" s="53" t="s">
        <v>150</v>
      </c>
      <c r="B155" s="56">
        <f t="shared" si="162"/>
        <v>0</v>
      </c>
      <c r="C155" s="56">
        <f t="shared" si="163"/>
        <v>0</v>
      </c>
      <c r="D155" s="56">
        <f t="shared" si="164"/>
        <v>0</v>
      </c>
      <c r="E155" s="56">
        <f t="shared" si="165"/>
        <v>0</v>
      </c>
      <c r="F155" s="56">
        <f t="shared" si="166"/>
        <v>0</v>
      </c>
      <c r="G155" s="56">
        <f t="shared" si="167"/>
        <v>0</v>
      </c>
      <c r="H155" s="56">
        <f t="shared" si="168"/>
        <v>0</v>
      </c>
      <c r="I155" s="56">
        <f t="shared" si="169"/>
        <v>0</v>
      </c>
      <c r="J155" s="56">
        <f t="shared" si="170"/>
        <v>0</v>
      </c>
      <c r="K155" s="56">
        <f t="shared" si="171"/>
        <v>0</v>
      </c>
      <c r="L155" s="56">
        <f t="shared" si="172"/>
        <v>0</v>
      </c>
      <c r="M155" s="56">
        <f t="shared" si="173"/>
        <v>0</v>
      </c>
      <c r="N155" s="56">
        <f t="shared" si="174"/>
        <v>0</v>
      </c>
      <c r="O155" s="56">
        <f t="shared" si="175"/>
        <v>0</v>
      </c>
      <c r="P155" s="56">
        <f t="shared" si="176"/>
        <v>0</v>
      </c>
      <c r="Q155" s="56">
        <f t="shared" si="177"/>
        <v>0</v>
      </c>
      <c r="R155" s="56">
        <f t="shared" si="178"/>
        <v>0</v>
      </c>
      <c r="S155" s="56">
        <f t="shared" si="179"/>
        <v>0</v>
      </c>
      <c r="T155" s="56">
        <f t="shared" si="180"/>
        <v>0</v>
      </c>
      <c r="U155" s="56">
        <f t="shared" si="181"/>
        <v>0</v>
      </c>
      <c r="V155" s="56">
        <f t="shared" si="182"/>
        <v>0</v>
      </c>
      <c r="W155" s="56">
        <f t="shared" si="183"/>
        <v>0</v>
      </c>
      <c r="X155" s="56">
        <f t="shared" si="184"/>
        <v>0</v>
      </c>
      <c r="Y155" s="56">
        <f t="shared" si="185"/>
        <v>0</v>
      </c>
      <c r="Z155" s="56">
        <f t="shared" si="186"/>
        <v>0</v>
      </c>
      <c r="AA155" s="56">
        <f t="shared" si="187"/>
        <v>0</v>
      </c>
      <c r="AB155" s="56">
        <f t="shared" si="188"/>
        <v>0</v>
      </c>
      <c r="AC155" s="56">
        <f t="shared" si="189"/>
        <v>0</v>
      </c>
      <c r="AD155" s="56">
        <f t="shared" si="190"/>
        <v>0</v>
      </c>
      <c r="AE155" s="56">
        <f t="shared" si="191"/>
        <v>0</v>
      </c>
      <c r="AF155" s="56">
        <f t="shared" si="192"/>
        <v>0</v>
      </c>
      <c r="AG155" s="56"/>
      <c r="AH155" s="53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/>
      <c r="ES155" s="57"/>
      <c r="ET155" s="57"/>
      <c r="EU155" s="57"/>
      <c r="EV155" s="57"/>
      <c r="EW155" s="57"/>
      <c r="EX155" s="5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/>
      <c r="FT155" s="57"/>
      <c r="FU155" s="57"/>
      <c r="FV155" s="57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/>
      <c r="GZ155" s="57"/>
      <c r="HA155" s="57"/>
      <c r="HB155" s="57"/>
      <c r="HC155" s="57"/>
      <c r="HD155" s="57"/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57"/>
      <c r="HU155" s="57"/>
      <c r="HV155" s="57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57"/>
      <c r="JL155" s="57"/>
      <c r="JM155" s="57"/>
      <c r="JN155" s="57"/>
      <c r="JO155" s="57"/>
      <c r="JP155" s="57"/>
      <c r="JQ155" s="57"/>
      <c r="JR155" s="57"/>
      <c r="JS155" s="57"/>
      <c r="JT155" s="57"/>
      <c r="JU155" s="57"/>
      <c r="JV155" s="57"/>
      <c r="JW155" s="57"/>
      <c r="JX155" s="57"/>
      <c r="JY155" s="57"/>
      <c r="JZ155" s="57"/>
      <c r="KA155" s="57"/>
      <c r="KB155" s="57"/>
      <c r="KC155" s="57"/>
      <c r="KD155" s="57"/>
      <c r="KE155" s="57"/>
      <c r="KF155" s="57"/>
      <c r="KG155" s="57"/>
      <c r="KH155" s="57"/>
      <c r="KI155" s="57"/>
      <c r="KJ155" s="57"/>
      <c r="KK155" s="57"/>
      <c r="KL155" s="57"/>
      <c r="KM155" s="57"/>
      <c r="KN155" s="57"/>
      <c r="KO155" s="57"/>
      <c r="KP155" s="57"/>
      <c r="KQ155" s="57"/>
      <c r="KR155" s="57"/>
      <c r="KS155" s="57"/>
      <c r="KT155" s="57"/>
      <c r="KU155" s="57"/>
      <c r="KV155" s="57"/>
      <c r="KW155" s="57"/>
      <c r="KX155" s="57"/>
      <c r="KY155" s="57"/>
      <c r="KZ155" s="57"/>
      <c r="LA155" s="57"/>
      <c r="LB155" s="57"/>
      <c r="LC155" s="57"/>
      <c r="LD155" s="57"/>
      <c r="LE155" s="57"/>
      <c r="LF155" s="57"/>
      <c r="LG155" s="57"/>
      <c r="LH155" s="57"/>
      <c r="LI155" s="57"/>
      <c r="LJ155" s="57"/>
      <c r="LK155" s="57"/>
      <c r="LL155" s="57"/>
      <c r="LM155" s="57"/>
      <c r="LN155" s="57"/>
      <c r="LO155" s="57"/>
      <c r="LP155" s="57"/>
      <c r="LQ155" s="57"/>
      <c r="LR155" s="57"/>
      <c r="LS155" s="57"/>
      <c r="LT155" s="57"/>
      <c r="LU155" s="57"/>
      <c r="LV155" s="57"/>
      <c r="LW155" s="57"/>
      <c r="LX155" s="57"/>
      <c r="LY155" s="57"/>
      <c r="LZ155" s="57"/>
      <c r="MA155" s="57"/>
      <c r="MB155" s="57"/>
      <c r="MC155" s="57"/>
      <c r="MD155" s="57"/>
      <c r="ME155" s="57"/>
      <c r="MF155" s="57"/>
      <c r="MG155" s="57"/>
      <c r="MH155" s="57"/>
      <c r="MI155" s="57"/>
      <c r="MJ155" s="57"/>
      <c r="MK155" s="57"/>
      <c r="ML155" s="57"/>
      <c r="MM155" s="57"/>
      <c r="MN155" s="57"/>
      <c r="MO155" s="57"/>
      <c r="MP155" s="57"/>
      <c r="MQ155" s="57"/>
      <c r="MR155" s="57"/>
      <c r="MS155" s="57"/>
      <c r="MT155" s="57"/>
      <c r="MU155" s="57"/>
      <c r="MV155" s="57"/>
      <c r="MW155" s="57"/>
      <c r="MX155" s="57"/>
      <c r="MY155" s="57"/>
      <c r="MZ155" s="57"/>
      <c r="NA155" s="57"/>
      <c r="NB155" s="57"/>
      <c r="NC155" s="57"/>
      <c r="ND155" s="57"/>
      <c r="NE155" s="57"/>
      <c r="NF155" s="57"/>
      <c r="NG155" s="57"/>
      <c r="NH155" s="57"/>
      <c r="NI155" s="57"/>
      <c r="NJ155" s="57"/>
      <c r="NK155" s="57"/>
      <c r="NL155" s="57"/>
      <c r="NM155" s="57"/>
      <c r="NN155" s="55"/>
      <c r="NO155" s="57"/>
      <c r="NP155" s="57"/>
      <c r="NQ155" s="57"/>
      <c r="NR155" s="57"/>
      <c r="NS155" s="57"/>
      <c r="NT155" s="57"/>
      <c r="NU155" s="57"/>
      <c r="NV155" s="57"/>
      <c r="NW155" s="55"/>
      <c r="NX155" s="57"/>
      <c r="NY155" s="57"/>
      <c r="NZ155" s="57"/>
      <c r="OA155" s="57"/>
      <c r="OB155" s="57"/>
      <c r="OC155" s="57"/>
      <c r="OD155" s="57"/>
      <c r="OE155" s="57"/>
      <c r="OF155" s="57"/>
      <c r="OG155" s="57"/>
      <c r="OH155" s="57"/>
      <c r="OI155" s="57"/>
      <c r="OJ155" s="57"/>
      <c r="OK155" s="57"/>
      <c r="OL155" s="57"/>
      <c r="OM155" s="57"/>
      <c r="ON155" s="57"/>
      <c r="OO155" s="57"/>
      <c r="OP155" s="57"/>
      <c r="OQ155" s="57"/>
      <c r="OR155" s="57"/>
      <c r="OS155" s="57"/>
      <c r="OT155" s="57"/>
      <c r="OU155" s="57"/>
      <c r="OV155" s="57"/>
      <c r="OW155" s="57"/>
      <c r="OX155" s="57"/>
      <c r="OY155" s="57"/>
      <c r="OZ155" s="57"/>
      <c r="PA155" s="57"/>
      <c r="PB155" s="57"/>
      <c r="PC155" s="57"/>
      <c r="PD155" s="57"/>
      <c r="PE155" s="57"/>
      <c r="PF155" s="57"/>
      <c r="PG155" s="57"/>
      <c r="PH155" s="57"/>
      <c r="PI155" s="57"/>
      <c r="PJ155" s="57"/>
      <c r="PK155" s="57"/>
      <c r="PL155" s="57"/>
      <c r="PM155" s="57"/>
      <c r="PN155" s="57"/>
      <c r="PO155" s="57"/>
    </row>
    <row r="156" spans="1:431">
      <c r="A156" s="53" t="s">
        <v>151</v>
      </c>
      <c r="B156" s="56">
        <f t="shared" si="162"/>
        <v>0</v>
      </c>
      <c r="C156" s="56">
        <f t="shared" si="163"/>
        <v>0</v>
      </c>
      <c r="D156" s="56">
        <f t="shared" si="164"/>
        <v>0.374</v>
      </c>
      <c r="E156" s="56">
        <f t="shared" si="165"/>
        <v>0.18</v>
      </c>
      <c r="F156" s="56">
        <f t="shared" si="166"/>
        <v>0</v>
      </c>
      <c r="G156" s="56">
        <f t="shared" si="167"/>
        <v>0.20200000000000001</v>
      </c>
      <c r="H156" s="56">
        <f t="shared" si="168"/>
        <v>0.20200000000000001</v>
      </c>
      <c r="I156" s="56">
        <f t="shared" si="169"/>
        <v>0</v>
      </c>
      <c r="J156" s="56">
        <f t="shared" si="170"/>
        <v>0</v>
      </c>
      <c r="K156" s="56">
        <f t="shared" si="171"/>
        <v>0</v>
      </c>
      <c r="L156" s="56">
        <f t="shared" si="172"/>
        <v>0</v>
      </c>
      <c r="M156" s="56">
        <f t="shared" si="173"/>
        <v>0</v>
      </c>
      <c r="N156" s="56">
        <f t="shared" si="174"/>
        <v>6.8000000000000005E-2</v>
      </c>
      <c r="O156" s="56">
        <f t="shared" si="175"/>
        <v>0.58899999999999997</v>
      </c>
      <c r="P156" s="56">
        <f t="shared" si="176"/>
        <v>2.8220000000000001</v>
      </c>
      <c r="Q156" s="56">
        <f t="shared" si="177"/>
        <v>4.766</v>
      </c>
      <c r="R156" s="56">
        <f t="shared" si="178"/>
        <v>4.0810000000000004</v>
      </c>
      <c r="S156" s="56">
        <f t="shared" si="179"/>
        <v>6.6369999999999996</v>
      </c>
      <c r="T156" s="56">
        <f t="shared" si="180"/>
        <v>11.704000000000001</v>
      </c>
      <c r="U156" s="56">
        <f t="shared" si="181"/>
        <v>22.34</v>
      </c>
      <c r="V156" s="56">
        <f t="shared" si="182"/>
        <v>20.09</v>
      </c>
      <c r="W156" s="56">
        <f t="shared" si="183"/>
        <v>28.826000000000001</v>
      </c>
      <c r="X156" s="56">
        <f t="shared" si="184"/>
        <v>30.831</v>
      </c>
      <c r="Y156" s="56">
        <f t="shared" si="185"/>
        <v>24.298999999999999</v>
      </c>
      <c r="Z156" s="56">
        <f t="shared" si="186"/>
        <v>42.256716747699997</v>
      </c>
      <c r="AA156" s="56">
        <f t="shared" si="187"/>
        <v>24.838043069700003</v>
      </c>
      <c r="AB156" s="56">
        <f t="shared" si="188"/>
        <v>31.387828056899995</v>
      </c>
      <c r="AC156" s="56">
        <f t="shared" si="189"/>
        <v>35.415378501300005</v>
      </c>
      <c r="AD156" s="56">
        <f t="shared" si="190"/>
        <v>16.465439869199997</v>
      </c>
      <c r="AE156" s="56">
        <f t="shared" si="191"/>
        <v>17.678275918799997</v>
      </c>
      <c r="AF156" s="56">
        <f t="shared" si="192"/>
        <v>22.500298644599997</v>
      </c>
      <c r="AG156" s="56"/>
      <c r="AH156" s="53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>
        <v>374</v>
      </c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>
        <v>180</v>
      </c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>
        <v>202</v>
      </c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>
        <v>202</v>
      </c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/>
      <c r="ER156" s="57"/>
      <c r="ES156" s="57"/>
      <c r="ET156" s="57"/>
      <c r="EU156" s="57"/>
      <c r="EV156" s="57"/>
      <c r="EW156" s="57"/>
      <c r="EX156" s="57"/>
      <c r="EY156" s="57"/>
      <c r="EZ156" s="57"/>
      <c r="FA156" s="57"/>
      <c r="FB156" s="57"/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  <c r="FT156" s="57"/>
      <c r="FU156" s="57"/>
      <c r="FV156" s="57"/>
      <c r="FW156" s="57"/>
      <c r="FX156" s="57"/>
      <c r="FY156" s="57"/>
      <c r="FZ156" s="57"/>
      <c r="GA156" s="57"/>
      <c r="GB156" s="57"/>
      <c r="GC156" s="57">
        <v>7</v>
      </c>
      <c r="GD156" s="57"/>
      <c r="GE156" s="57">
        <v>16</v>
      </c>
      <c r="GF156" s="57">
        <v>2</v>
      </c>
      <c r="GG156" s="57">
        <v>41</v>
      </c>
      <c r="GH156" s="57">
        <v>2</v>
      </c>
      <c r="GI156" s="57">
        <v>3</v>
      </c>
      <c r="GJ156" s="57">
        <v>18</v>
      </c>
      <c r="GK156" s="57"/>
      <c r="GL156" s="57">
        <v>11</v>
      </c>
      <c r="GM156" s="57">
        <v>36</v>
      </c>
      <c r="GN156" s="57">
        <v>87</v>
      </c>
      <c r="GO156" s="57">
        <v>5</v>
      </c>
      <c r="GP156" s="57">
        <v>20</v>
      </c>
      <c r="GQ156" s="57">
        <v>225</v>
      </c>
      <c r="GR156" s="57">
        <v>48</v>
      </c>
      <c r="GS156" s="57">
        <v>48</v>
      </c>
      <c r="GT156" s="57">
        <v>88</v>
      </c>
      <c r="GU156" s="57">
        <v>184</v>
      </c>
      <c r="GV156" s="57">
        <v>107</v>
      </c>
      <c r="GW156" s="57">
        <v>117</v>
      </c>
      <c r="GX156" s="57">
        <v>221</v>
      </c>
      <c r="GY156" s="57">
        <v>283</v>
      </c>
      <c r="GZ156" s="57">
        <v>475</v>
      </c>
      <c r="HA156" s="57">
        <v>347</v>
      </c>
      <c r="HB156" s="57">
        <v>588</v>
      </c>
      <c r="HC156" s="57">
        <v>303</v>
      </c>
      <c r="HD156" s="57">
        <v>113</v>
      </c>
      <c r="HE156" s="57"/>
      <c r="HF156" s="57">
        <v>84</v>
      </c>
      <c r="HG156" s="57">
        <v>259</v>
      </c>
      <c r="HH156" s="57">
        <v>436</v>
      </c>
      <c r="HI156" s="57">
        <v>204</v>
      </c>
      <c r="HJ156" s="57">
        <v>242</v>
      </c>
      <c r="HK156" s="57">
        <v>181</v>
      </c>
      <c r="HL156" s="57">
        <v>422</v>
      </c>
      <c r="HM156" s="57">
        <v>718</v>
      </c>
      <c r="HN156" s="57">
        <v>595</v>
      </c>
      <c r="HO156" s="57">
        <v>713</v>
      </c>
      <c r="HP156" s="57">
        <v>554</v>
      </c>
      <c r="HQ156" s="57">
        <v>293</v>
      </c>
      <c r="HR156" s="57">
        <v>149</v>
      </c>
      <c r="HS156" s="57">
        <v>87</v>
      </c>
      <c r="HT156" s="57">
        <v>148</v>
      </c>
      <c r="HU156" s="57">
        <v>343</v>
      </c>
      <c r="HV156" s="57">
        <v>294</v>
      </c>
      <c r="HW156" s="57">
        <v>285</v>
      </c>
      <c r="HX156" s="57">
        <v>623</v>
      </c>
      <c r="HY156" s="57">
        <v>819</v>
      </c>
      <c r="HZ156" s="57">
        <v>300</v>
      </c>
      <c r="IA156" s="57">
        <v>135</v>
      </c>
      <c r="IB156" s="57">
        <v>338</v>
      </c>
      <c r="IC156" s="57">
        <v>380</v>
      </c>
      <c r="ID156" s="57">
        <v>329</v>
      </c>
      <c r="IE156" s="57">
        <v>205</v>
      </c>
      <c r="IF156" s="57">
        <v>270</v>
      </c>
      <c r="IG156" s="57">
        <v>829</v>
      </c>
      <c r="IH156" s="57">
        <v>904</v>
      </c>
      <c r="II156" s="57">
        <v>249</v>
      </c>
      <c r="IJ156" s="57">
        <v>303</v>
      </c>
      <c r="IK156" s="57">
        <v>599</v>
      </c>
      <c r="IL156" s="57">
        <v>450</v>
      </c>
      <c r="IM156" s="57">
        <v>463</v>
      </c>
      <c r="IN156" s="57">
        <v>679</v>
      </c>
      <c r="IO156" s="57">
        <v>694</v>
      </c>
      <c r="IP156" s="57">
        <v>992</v>
      </c>
      <c r="IQ156" s="57">
        <v>853</v>
      </c>
      <c r="IR156" s="57">
        <v>918</v>
      </c>
      <c r="IS156" s="57">
        <v>784</v>
      </c>
      <c r="IT156" s="57">
        <v>909</v>
      </c>
      <c r="IU156" s="57">
        <v>876</v>
      </c>
      <c r="IV156" s="57">
        <v>675</v>
      </c>
      <c r="IW156" s="57">
        <v>534</v>
      </c>
      <c r="IX156" s="57">
        <v>466</v>
      </c>
      <c r="IY156" s="57">
        <v>655</v>
      </c>
      <c r="IZ156" s="57">
        <v>995</v>
      </c>
      <c r="JA156" s="57">
        <v>2946</v>
      </c>
      <c r="JB156" s="57">
        <v>1093</v>
      </c>
      <c r="JC156" s="57">
        <v>602</v>
      </c>
      <c r="JD156" s="57">
        <v>3533</v>
      </c>
      <c r="JE156" s="57">
        <v>3141</v>
      </c>
      <c r="JF156" s="57">
        <v>3984</v>
      </c>
      <c r="JG156" s="57">
        <v>4233</v>
      </c>
      <c r="JH156" s="57">
        <v>840</v>
      </c>
      <c r="JI156" s="57">
        <v>1502</v>
      </c>
      <c r="JJ156" s="57">
        <v>1437</v>
      </c>
      <c r="JK156" s="57">
        <v>1159</v>
      </c>
      <c r="JL156" s="57">
        <v>877</v>
      </c>
      <c r="JM156" s="57">
        <v>734</v>
      </c>
      <c r="JN156" s="57">
        <v>298</v>
      </c>
      <c r="JO156" s="57">
        <v>53</v>
      </c>
      <c r="JP156" s="57">
        <v>2379</v>
      </c>
      <c r="JQ156" s="57">
        <v>764</v>
      </c>
      <c r="JR156" s="57">
        <v>6262</v>
      </c>
      <c r="JS156" s="57">
        <v>3430</v>
      </c>
      <c r="JT156" s="57">
        <v>3975</v>
      </c>
      <c r="JU156" s="57">
        <v>1120</v>
      </c>
      <c r="JV156" s="57">
        <v>781</v>
      </c>
      <c r="JW156" s="57">
        <v>395</v>
      </c>
      <c r="JX156" s="57">
        <v>250</v>
      </c>
      <c r="JY156" s="57">
        <v>377</v>
      </c>
      <c r="JZ156" s="57">
        <v>304</v>
      </c>
      <c r="KA156" s="57">
        <v>140</v>
      </c>
      <c r="KB156" s="57">
        <v>3928</v>
      </c>
      <c r="KC156" s="57">
        <v>5924</v>
      </c>
      <c r="KD156" s="57">
        <v>5107</v>
      </c>
      <c r="KE156" s="57">
        <v>6315</v>
      </c>
      <c r="KF156" s="57">
        <v>3722</v>
      </c>
      <c r="KG156" s="57">
        <v>1367</v>
      </c>
      <c r="KH156" s="57">
        <v>851</v>
      </c>
      <c r="KI156" s="57">
        <v>262</v>
      </c>
      <c r="KJ156" s="57">
        <v>298</v>
      </c>
      <c r="KK156" s="57">
        <v>432</v>
      </c>
      <c r="KL156" s="57">
        <v>480</v>
      </c>
      <c r="KM156" s="57">
        <v>356</v>
      </c>
      <c r="KN156" s="57">
        <v>3104</v>
      </c>
      <c r="KO156" s="57">
        <v>3429</v>
      </c>
      <c r="KP156" s="57">
        <v>3117</v>
      </c>
      <c r="KQ156" s="57">
        <v>831</v>
      </c>
      <c r="KR156" s="57">
        <v>3095</v>
      </c>
      <c r="KS156" s="57">
        <v>1048</v>
      </c>
      <c r="KT156" s="57">
        <v>1007</v>
      </c>
      <c r="KU156" s="57">
        <v>807</v>
      </c>
      <c r="KV156" s="57">
        <v>1395</v>
      </c>
      <c r="KW156" s="57">
        <v>6238</v>
      </c>
      <c r="KX156" s="57">
        <v>6404</v>
      </c>
      <c r="KY156" s="57">
        <v>2434</v>
      </c>
      <c r="KZ156" s="57">
        <v>3409</v>
      </c>
      <c r="LA156" s="57">
        <v>5754</v>
      </c>
      <c r="LB156" s="57">
        <v>3266</v>
      </c>
      <c r="LC156" s="57">
        <v>2768</v>
      </c>
      <c r="LD156" s="57">
        <v>1088</v>
      </c>
      <c r="LE156" s="57">
        <v>1364</v>
      </c>
      <c r="LF156" s="57">
        <v>1466</v>
      </c>
      <c r="LG156" s="57">
        <v>1096</v>
      </c>
      <c r="LH156" s="57">
        <v>583</v>
      </c>
      <c r="LI156" s="57">
        <v>608</v>
      </c>
      <c r="LJ156" s="57">
        <v>463</v>
      </c>
      <c r="LK156" s="57">
        <v>5353</v>
      </c>
      <c r="LL156" s="57">
        <v>3341</v>
      </c>
      <c r="LM156" s="57">
        <v>6559</v>
      </c>
      <c r="LN156" s="57">
        <v>3390.9290981999998</v>
      </c>
      <c r="LO156" s="57">
        <v>3398.3513255999997</v>
      </c>
      <c r="LP156" s="57">
        <v>1002.0374426999999</v>
      </c>
      <c r="LQ156" s="57">
        <v>689.67924899999991</v>
      </c>
      <c r="LR156" s="57">
        <v>929.24817299999995</v>
      </c>
      <c r="LS156" s="57">
        <v>3924.3373910999999</v>
      </c>
      <c r="LT156" s="57">
        <v>6181.0987013999993</v>
      </c>
      <c r="LU156" s="57">
        <v>3911.2198902</v>
      </c>
      <c r="LV156" s="57">
        <v>3576.8154764999999</v>
      </c>
      <c r="LW156" s="57">
        <v>3521.3324894999996</v>
      </c>
      <c r="LX156" s="57">
        <v>8121.7539605999991</v>
      </c>
      <c r="LY156" s="57">
        <v>1552.5315561</v>
      </c>
      <c r="LZ156" s="57">
        <v>3218.1969644999999</v>
      </c>
      <c r="MA156" s="57">
        <v>1521.8138228999999</v>
      </c>
      <c r="MB156" s="57">
        <v>677.25987839999993</v>
      </c>
      <c r="MC156" s="57">
        <v>979.55029829999989</v>
      </c>
      <c r="MD156" s="57">
        <v>1089.3404738999998</v>
      </c>
      <c r="ME156" s="57">
        <v>1192.0023716999997</v>
      </c>
      <c r="MF156" s="57">
        <v>1024.7083055999999</v>
      </c>
      <c r="MG156" s="57">
        <v>918.44552519999991</v>
      </c>
      <c r="MH156" s="57">
        <v>1021.1074229999999</v>
      </c>
      <c r="MI156" s="57">
        <v>809.64742949999993</v>
      </c>
      <c r="MJ156" s="57">
        <v>8949.442546799999</v>
      </c>
      <c r="MK156" s="57">
        <v>1380.9752207999998</v>
      </c>
      <c r="ML156" s="57">
        <v>5642.2523408999996</v>
      </c>
      <c r="MM156" s="58">
        <v>4463.0367767999987</v>
      </c>
      <c r="MN156" s="57">
        <v>1682.2000733999998</v>
      </c>
      <c r="MO156" s="57">
        <v>1541.6554208999999</v>
      </c>
      <c r="MP156" s="57">
        <v>1671.2504507999997</v>
      </c>
      <c r="MQ156" s="57">
        <v>1879.9914104999998</v>
      </c>
      <c r="MR156" s="58">
        <v>1254.7606112999999</v>
      </c>
      <c r="MS156" s="57">
        <v>756.14860229999988</v>
      </c>
      <c r="MT156" s="57">
        <v>1356.4671728999999</v>
      </c>
      <c r="MU156" s="57">
        <v>6291.4400324999997</v>
      </c>
      <c r="MV156" s="57">
        <v>1747.6406030999999</v>
      </c>
      <c r="MW156" s="57">
        <v>7433.5812032999993</v>
      </c>
      <c r="MX156" s="57">
        <v>4877.9098934999993</v>
      </c>
      <c r="MY156" s="57">
        <v>4690.0760990999997</v>
      </c>
      <c r="MZ156" s="57">
        <v>4941.5132381999993</v>
      </c>
      <c r="NA156" s="58">
        <v>1948.1142302999999</v>
      </c>
      <c r="NB156" s="58">
        <v>729.36244499999998</v>
      </c>
      <c r="NC156" s="58">
        <v>757.28765699999985</v>
      </c>
      <c r="ND156" s="58">
        <v>901.24947359999987</v>
      </c>
      <c r="NE156" s="58">
        <v>592.67588099999989</v>
      </c>
      <c r="NF156" s="58">
        <v>504.52774469999997</v>
      </c>
      <c r="NG156" s="58">
        <v>697.83635040000001</v>
      </c>
      <c r="NH156" s="58">
        <v>1364.7345054</v>
      </c>
      <c r="NI156" s="58">
        <v>2176.8070190999997</v>
      </c>
      <c r="NJ156" s="58">
        <v>1386.1193387999997</v>
      </c>
      <c r="NK156" s="58">
        <v>2530.5753626999999</v>
      </c>
      <c r="NL156" s="58">
        <v>1096.5789827999999</v>
      </c>
      <c r="NM156" s="58">
        <v>3145.3342073999997</v>
      </c>
      <c r="NN156" s="58">
        <v>1035.3639785999999</v>
      </c>
      <c r="NO156" s="58">
        <v>551.44944959999998</v>
      </c>
      <c r="NP156" s="58">
        <v>550.42062599999997</v>
      </c>
      <c r="NQ156" s="58">
        <v>849.11016329999995</v>
      </c>
      <c r="NR156" s="58">
        <v>1081.1098850999999</v>
      </c>
      <c r="NS156" s="58">
        <v>623.35687050000001</v>
      </c>
      <c r="NT156" s="58">
        <v>1051.5679502999999</v>
      </c>
      <c r="NU156" s="58">
        <v>3952.2258593999995</v>
      </c>
      <c r="NV156" s="58">
        <v>2371.8793224000001</v>
      </c>
      <c r="NW156" s="58">
        <v>3770.0873384999995</v>
      </c>
      <c r="NX156" s="58">
        <v>1963.1056598999999</v>
      </c>
      <c r="NY156" s="58">
        <v>1352.1681599999999</v>
      </c>
      <c r="NZ156" s="58">
        <v>488.39726039999999</v>
      </c>
      <c r="OA156" s="58">
        <v>316.65720659999999</v>
      </c>
      <c r="OB156" s="57">
        <v>43.173847499999994</v>
      </c>
      <c r="OC156" s="57">
        <v>665.57538179999995</v>
      </c>
      <c r="OD156" s="57">
        <v>1080.0810614999998</v>
      </c>
      <c r="OE156" s="57">
        <v>616.81649189999996</v>
      </c>
      <c r="OF156" s="57">
        <v>1322.1853007999998</v>
      </c>
      <c r="OG156" s="57">
        <v>6722.0027090999993</v>
      </c>
      <c r="OH156" s="57">
        <v>1701.6007469999997</v>
      </c>
      <c r="OI156" s="57">
        <v>1803.5277707999999</v>
      </c>
      <c r="OJ156" s="57">
        <v>1864.7795186999997</v>
      </c>
      <c r="OK156" s="57">
        <v>1567.0453175999999</v>
      </c>
      <c r="OL156" s="57">
        <v>1398.7224278999997</v>
      </c>
      <c r="OM156" s="57">
        <v>867.15131999999994</v>
      </c>
      <c r="ON156" s="57">
        <v>1319.8704476999999</v>
      </c>
      <c r="OO156" s="57">
        <v>1046.2033701</v>
      </c>
      <c r="OP156" s="57">
        <v>2270.3932229999996</v>
      </c>
      <c r="OQ156" s="57">
        <v>4751.9524898999998</v>
      </c>
      <c r="OR156" s="57"/>
      <c r="OS156" s="57"/>
      <c r="OT156" s="57"/>
      <c r="OU156" s="57"/>
      <c r="OV156" s="57"/>
      <c r="OW156" s="57"/>
      <c r="OX156" s="57"/>
      <c r="OY156" s="57"/>
      <c r="OZ156" s="57"/>
      <c r="PA156" s="57"/>
      <c r="PB156" s="57"/>
      <c r="PC156" s="57"/>
      <c r="PD156" s="57"/>
      <c r="PE156" s="57"/>
      <c r="PF156" s="57"/>
      <c r="PG156" s="57"/>
      <c r="PH156" s="57"/>
      <c r="PI156" s="57"/>
      <c r="PJ156" s="57"/>
      <c r="PK156" s="57"/>
      <c r="PL156" s="57"/>
      <c r="PM156" s="57"/>
      <c r="PN156" s="57"/>
      <c r="PO156" s="57"/>
    </row>
    <row r="157" spans="1:431">
      <c r="A157" s="53" t="s">
        <v>152</v>
      </c>
      <c r="B157" s="56">
        <f t="shared" si="162"/>
        <v>0</v>
      </c>
      <c r="C157" s="56">
        <f t="shared" si="163"/>
        <v>0</v>
      </c>
      <c r="D157" s="56">
        <f t="shared" si="164"/>
        <v>0</v>
      </c>
      <c r="E157" s="56">
        <f t="shared" si="165"/>
        <v>0</v>
      </c>
      <c r="F157" s="56">
        <f t="shared" si="166"/>
        <v>0</v>
      </c>
      <c r="G157" s="56">
        <f t="shared" si="167"/>
        <v>0</v>
      </c>
      <c r="H157" s="56">
        <f t="shared" si="168"/>
        <v>0</v>
      </c>
      <c r="I157" s="56">
        <f t="shared" si="169"/>
        <v>0</v>
      </c>
      <c r="J157" s="56">
        <f t="shared" si="170"/>
        <v>0</v>
      </c>
      <c r="K157" s="56">
        <f t="shared" si="171"/>
        <v>0</v>
      </c>
      <c r="L157" s="56">
        <f t="shared" si="172"/>
        <v>0</v>
      </c>
      <c r="M157" s="56">
        <f t="shared" si="173"/>
        <v>0</v>
      </c>
      <c r="N157" s="56">
        <f t="shared" si="174"/>
        <v>0</v>
      </c>
      <c r="O157" s="56">
        <f t="shared" si="175"/>
        <v>0</v>
      </c>
      <c r="P157" s="56">
        <f t="shared" si="176"/>
        <v>0</v>
      </c>
      <c r="Q157" s="56">
        <f t="shared" si="177"/>
        <v>0</v>
      </c>
      <c r="R157" s="56">
        <f t="shared" si="178"/>
        <v>0</v>
      </c>
      <c r="S157" s="56">
        <f t="shared" si="179"/>
        <v>0</v>
      </c>
      <c r="T157" s="56">
        <f t="shared" si="180"/>
        <v>0</v>
      </c>
      <c r="U157" s="56">
        <f t="shared" si="181"/>
        <v>0</v>
      </c>
      <c r="V157" s="56">
        <f t="shared" si="182"/>
        <v>0</v>
      </c>
      <c r="W157" s="56">
        <f t="shared" si="183"/>
        <v>0</v>
      </c>
      <c r="X157" s="56">
        <f t="shared" si="184"/>
        <v>0</v>
      </c>
      <c r="Y157" s="56">
        <f t="shared" si="185"/>
        <v>0</v>
      </c>
      <c r="Z157" s="56">
        <f t="shared" si="186"/>
        <v>0</v>
      </c>
      <c r="AA157" s="56">
        <f t="shared" si="187"/>
        <v>0</v>
      </c>
      <c r="AB157" s="56">
        <f t="shared" si="188"/>
        <v>0</v>
      </c>
      <c r="AC157" s="56">
        <f t="shared" si="189"/>
        <v>0</v>
      </c>
      <c r="AD157" s="56">
        <f t="shared" si="190"/>
        <v>0</v>
      </c>
      <c r="AE157" s="56">
        <f t="shared" si="191"/>
        <v>0</v>
      </c>
      <c r="AF157" s="56">
        <f t="shared" si="192"/>
        <v>0</v>
      </c>
      <c r="AG157" s="56"/>
      <c r="AH157" s="53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/>
      <c r="EW157" s="57"/>
      <c r="EX157" s="57"/>
      <c r="EY157" s="57"/>
      <c r="EZ157" s="57"/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/>
      <c r="KB157" s="57"/>
      <c r="KC157" s="57"/>
      <c r="KD157" s="57"/>
      <c r="KE157" s="57"/>
      <c r="KF157" s="57"/>
      <c r="KG157" s="57"/>
      <c r="KH157" s="57"/>
      <c r="KI157" s="57"/>
      <c r="KJ157" s="57"/>
      <c r="KK157" s="57"/>
      <c r="KL157" s="57"/>
      <c r="KM157" s="57"/>
      <c r="KN157" s="57"/>
      <c r="KO157" s="57"/>
      <c r="KP157" s="57"/>
      <c r="KQ157" s="57"/>
      <c r="KR157" s="57"/>
      <c r="KS157" s="57"/>
      <c r="KT157" s="57"/>
      <c r="KU157" s="57"/>
      <c r="KV157" s="57"/>
      <c r="KW157" s="57"/>
      <c r="KX157" s="57"/>
      <c r="KY157" s="57"/>
      <c r="KZ157" s="57"/>
      <c r="LA157" s="57"/>
      <c r="LB157" s="57"/>
      <c r="LC157" s="57"/>
      <c r="LD157" s="57"/>
      <c r="LE157" s="57"/>
      <c r="LF157" s="57"/>
      <c r="LG157" s="57"/>
      <c r="LH157" s="57"/>
      <c r="LI157" s="57"/>
      <c r="LJ157" s="57"/>
      <c r="LK157" s="57"/>
      <c r="LL157" s="57"/>
      <c r="LM157" s="57"/>
      <c r="LN157" s="57"/>
      <c r="LO157" s="57"/>
      <c r="LP157" s="57"/>
      <c r="LQ157" s="57"/>
      <c r="LR157" s="57"/>
      <c r="LS157" s="57"/>
      <c r="LT157" s="57"/>
      <c r="LU157" s="57"/>
      <c r="LV157" s="57"/>
      <c r="LW157" s="57"/>
      <c r="LX157" s="57"/>
      <c r="LY157" s="57"/>
      <c r="LZ157" s="57"/>
      <c r="MA157" s="57"/>
      <c r="MB157" s="57"/>
      <c r="MC157" s="57"/>
      <c r="MD157" s="57"/>
      <c r="ME157" s="57"/>
      <c r="MF157" s="57"/>
      <c r="MG157" s="57"/>
      <c r="MH157" s="57"/>
      <c r="MI157" s="57"/>
      <c r="MJ157" s="57"/>
      <c r="MK157" s="57"/>
      <c r="ML157" s="57"/>
      <c r="MM157" s="57"/>
      <c r="MN157" s="57"/>
      <c r="MO157" s="57"/>
      <c r="MP157" s="57"/>
      <c r="MQ157" s="57"/>
      <c r="MR157" s="57"/>
      <c r="MS157" s="57"/>
      <c r="MT157" s="57"/>
      <c r="MU157" s="57"/>
      <c r="MV157" s="57"/>
      <c r="MW157" s="57"/>
      <c r="MX157" s="57"/>
      <c r="MY157" s="57"/>
      <c r="MZ157" s="57"/>
      <c r="NA157" s="57"/>
      <c r="NB157" s="57"/>
      <c r="NC157" s="57"/>
      <c r="ND157" s="57"/>
      <c r="NE157" s="57"/>
      <c r="NF157" s="57"/>
      <c r="NG157" s="57"/>
      <c r="NH157" s="57"/>
      <c r="NI157" s="57"/>
      <c r="NJ157" s="57"/>
      <c r="NK157" s="57"/>
      <c r="NL157" s="57"/>
      <c r="NM157" s="57"/>
      <c r="NN157" s="55"/>
      <c r="NO157" s="57"/>
      <c r="NP157" s="57"/>
      <c r="NQ157" s="57"/>
      <c r="NR157" s="57"/>
      <c r="NS157" s="57"/>
      <c r="NT157" s="57"/>
      <c r="NU157" s="57"/>
      <c r="NV157" s="57"/>
      <c r="NW157" s="55"/>
      <c r="NX157" s="57"/>
      <c r="NY157" s="57"/>
      <c r="NZ157" s="57"/>
      <c r="OA157" s="57"/>
      <c r="OB157" s="57"/>
      <c r="OC157" s="57"/>
      <c r="OD157" s="57"/>
      <c r="OE157" s="57"/>
      <c r="OF157" s="57"/>
      <c r="OG157" s="57"/>
      <c r="OH157" s="57"/>
      <c r="OI157" s="57"/>
      <c r="OJ157" s="57"/>
      <c r="OK157" s="57"/>
      <c r="OL157" s="57"/>
      <c r="OM157" s="57"/>
      <c r="ON157" s="57"/>
      <c r="OO157" s="57"/>
      <c r="OP157" s="57"/>
      <c r="OQ157" s="57"/>
      <c r="OR157" s="57"/>
      <c r="OS157" s="57"/>
      <c r="OT157" s="57"/>
      <c r="OU157" s="57"/>
      <c r="OV157" s="57"/>
      <c r="OW157" s="57"/>
      <c r="OX157" s="57"/>
      <c r="OY157" s="57"/>
      <c r="OZ157" s="57"/>
      <c r="PA157" s="57"/>
      <c r="PB157" s="57"/>
      <c r="PC157" s="57"/>
      <c r="PD157" s="57"/>
      <c r="PE157" s="57"/>
      <c r="PF157" s="57"/>
      <c r="PG157" s="57"/>
      <c r="PH157" s="57"/>
      <c r="PI157" s="57"/>
      <c r="PJ157" s="57"/>
      <c r="PK157" s="57"/>
      <c r="PL157" s="57"/>
      <c r="PM157" s="57"/>
      <c r="PN157" s="57"/>
      <c r="PO157" s="57"/>
    </row>
    <row r="158" spans="1:431">
      <c r="A158" s="53" t="s">
        <v>153</v>
      </c>
      <c r="B158" s="56">
        <f t="shared" si="162"/>
        <v>0</v>
      </c>
      <c r="C158" s="56">
        <f t="shared" si="163"/>
        <v>0</v>
      </c>
      <c r="D158" s="56">
        <f t="shared" si="164"/>
        <v>0</v>
      </c>
      <c r="E158" s="56">
        <f t="shared" si="165"/>
        <v>0</v>
      </c>
      <c r="F158" s="56">
        <f t="shared" si="166"/>
        <v>0</v>
      </c>
      <c r="G158" s="56">
        <f t="shared" si="167"/>
        <v>0</v>
      </c>
      <c r="H158" s="56">
        <f t="shared" si="168"/>
        <v>0</v>
      </c>
      <c r="I158" s="56">
        <f t="shared" si="169"/>
        <v>0</v>
      </c>
      <c r="J158" s="56">
        <f t="shared" si="170"/>
        <v>0</v>
      </c>
      <c r="K158" s="56">
        <f t="shared" si="171"/>
        <v>0</v>
      </c>
      <c r="L158" s="56">
        <f t="shared" si="172"/>
        <v>0</v>
      </c>
      <c r="M158" s="56">
        <f t="shared" si="173"/>
        <v>0</v>
      </c>
      <c r="N158" s="56">
        <f t="shared" si="174"/>
        <v>0</v>
      </c>
      <c r="O158" s="56">
        <f t="shared" si="175"/>
        <v>0</v>
      </c>
      <c r="P158" s="56">
        <f t="shared" si="176"/>
        <v>0</v>
      </c>
      <c r="Q158" s="56">
        <f t="shared" si="177"/>
        <v>0</v>
      </c>
      <c r="R158" s="56">
        <f t="shared" si="178"/>
        <v>0</v>
      </c>
      <c r="S158" s="56">
        <f t="shared" si="179"/>
        <v>0</v>
      </c>
      <c r="T158" s="56">
        <f t="shared" si="180"/>
        <v>0</v>
      </c>
      <c r="U158" s="56">
        <f t="shared" si="181"/>
        <v>0</v>
      </c>
      <c r="V158" s="56">
        <f t="shared" si="182"/>
        <v>0</v>
      </c>
      <c r="W158" s="56">
        <f t="shared" si="183"/>
        <v>0</v>
      </c>
      <c r="X158" s="56">
        <f t="shared" si="184"/>
        <v>0</v>
      </c>
      <c r="Y158" s="56">
        <f t="shared" si="185"/>
        <v>0</v>
      </c>
      <c r="Z158" s="56">
        <f t="shared" si="186"/>
        <v>0</v>
      </c>
      <c r="AA158" s="56">
        <f t="shared" si="187"/>
        <v>0</v>
      </c>
      <c r="AB158" s="56">
        <f t="shared" si="188"/>
        <v>0</v>
      </c>
      <c r="AC158" s="56">
        <f t="shared" si="189"/>
        <v>0</v>
      </c>
      <c r="AD158" s="56">
        <f t="shared" si="190"/>
        <v>0</v>
      </c>
      <c r="AE158" s="56">
        <f t="shared" si="191"/>
        <v>0</v>
      </c>
      <c r="AF158" s="56">
        <f t="shared" si="192"/>
        <v>0</v>
      </c>
      <c r="AG158" s="56"/>
      <c r="AH158" s="53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57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57"/>
      <c r="HU158" s="57"/>
      <c r="HV158" s="57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57"/>
      <c r="JL158" s="57"/>
      <c r="JM158" s="57"/>
      <c r="JN158" s="57"/>
      <c r="JO158" s="57"/>
      <c r="JP158" s="57"/>
      <c r="JQ158" s="57"/>
      <c r="JR158" s="57"/>
      <c r="JS158" s="57"/>
      <c r="JT158" s="57"/>
      <c r="JU158" s="57"/>
      <c r="JV158" s="57"/>
      <c r="JW158" s="57"/>
      <c r="JX158" s="57"/>
      <c r="JY158" s="57"/>
      <c r="JZ158" s="57"/>
      <c r="KA158" s="57"/>
      <c r="KB158" s="57"/>
      <c r="KC158" s="57"/>
      <c r="KD158" s="57"/>
      <c r="KE158" s="57"/>
      <c r="KF158" s="57"/>
      <c r="KG158" s="57"/>
      <c r="KH158" s="57"/>
      <c r="KI158" s="57"/>
      <c r="KJ158" s="57"/>
      <c r="KK158" s="57"/>
      <c r="KL158" s="57"/>
      <c r="KM158" s="57"/>
      <c r="KN158" s="57"/>
      <c r="KO158" s="57"/>
      <c r="KP158" s="57"/>
      <c r="KQ158" s="57"/>
      <c r="KR158" s="57"/>
      <c r="KS158" s="57"/>
      <c r="KT158" s="57"/>
      <c r="KU158" s="57"/>
      <c r="KV158" s="57"/>
      <c r="KW158" s="57"/>
      <c r="KX158" s="57"/>
      <c r="KY158" s="57"/>
      <c r="KZ158" s="57"/>
      <c r="LA158" s="57"/>
      <c r="LB158" s="57"/>
      <c r="LC158" s="57"/>
      <c r="LD158" s="57"/>
      <c r="LE158" s="57"/>
      <c r="LF158" s="57"/>
      <c r="LG158" s="57"/>
      <c r="LH158" s="57"/>
      <c r="LI158" s="57"/>
      <c r="LJ158" s="57"/>
      <c r="LK158" s="57"/>
      <c r="LL158" s="57"/>
      <c r="LM158" s="57"/>
      <c r="LN158" s="57"/>
      <c r="LO158" s="57"/>
      <c r="LP158" s="57"/>
      <c r="LQ158" s="57"/>
      <c r="LR158" s="57"/>
      <c r="LS158" s="57"/>
      <c r="LT158" s="57"/>
      <c r="LU158" s="57"/>
      <c r="LV158" s="57"/>
      <c r="LW158" s="57"/>
      <c r="LX158" s="57"/>
      <c r="LY158" s="57"/>
      <c r="LZ158" s="57"/>
      <c r="MA158" s="57"/>
      <c r="MB158" s="57"/>
      <c r="MC158" s="57"/>
      <c r="MD158" s="57"/>
      <c r="ME158" s="57"/>
      <c r="MF158" s="57"/>
      <c r="MG158" s="57"/>
      <c r="MH158" s="57"/>
      <c r="MI158" s="57"/>
      <c r="MJ158" s="57"/>
      <c r="MK158" s="57"/>
      <c r="ML158" s="57"/>
      <c r="MM158" s="57"/>
      <c r="MN158" s="57"/>
      <c r="MO158" s="57"/>
      <c r="MP158" s="57"/>
      <c r="MQ158" s="57"/>
      <c r="MR158" s="57"/>
      <c r="MS158" s="57"/>
      <c r="MT158" s="57"/>
      <c r="MU158" s="57"/>
      <c r="MV158" s="57"/>
      <c r="MW158" s="57"/>
      <c r="MX158" s="57"/>
      <c r="MY158" s="57"/>
      <c r="MZ158" s="57"/>
      <c r="NA158" s="57"/>
      <c r="NB158" s="57"/>
      <c r="NC158" s="57"/>
      <c r="ND158" s="57"/>
      <c r="NE158" s="57"/>
      <c r="NF158" s="57"/>
      <c r="NG158" s="57"/>
      <c r="NH158" s="57"/>
      <c r="NI158" s="57"/>
      <c r="NJ158" s="57"/>
      <c r="NK158" s="57"/>
      <c r="NL158" s="57"/>
      <c r="NM158" s="57"/>
      <c r="NN158" s="55"/>
      <c r="NO158" s="57"/>
      <c r="NP158" s="57"/>
      <c r="NQ158" s="57"/>
      <c r="NR158" s="57"/>
      <c r="NS158" s="57"/>
      <c r="NT158" s="57"/>
      <c r="NU158" s="57"/>
      <c r="NV158" s="57"/>
      <c r="NW158" s="55"/>
      <c r="NX158" s="57"/>
      <c r="NY158" s="57"/>
      <c r="NZ158" s="57"/>
      <c r="OA158" s="57"/>
      <c r="OB158" s="57"/>
      <c r="OC158" s="57"/>
      <c r="OD158" s="57"/>
      <c r="OE158" s="57"/>
      <c r="OF158" s="57"/>
      <c r="OG158" s="57"/>
      <c r="OH158" s="57"/>
      <c r="OI158" s="57"/>
      <c r="OJ158" s="57"/>
      <c r="OK158" s="57"/>
      <c r="OL158" s="57"/>
      <c r="OM158" s="57"/>
      <c r="ON158" s="57"/>
      <c r="OO158" s="57"/>
      <c r="OP158" s="57"/>
      <c r="OQ158" s="57"/>
      <c r="OR158" s="57"/>
      <c r="OS158" s="57"/>
      <c r="OT158" s="57"/>
      <c r="OU158" s="57"/>
      <c r="OV158" s="57"/>
      <c r="OW158" s="57"/>
      <c r="OX158" s="57"/>
      <c r="OY158" s="57"/>
      <c r="OZ158" s="57"/>
      <c r="PA158" s="57"/>
      <c r="PB158" s="57"/>
      <c r="PC158" s="57"/>
      <c r="PD158" s="57"/>
      <c r="PE158" s="57"/>
      <c r="PF158" s="57"/>
      <c r="PG158" s="57"/>
      <c r="PH158" s="57"/>
      <c r="PI158" s="57"/>
      <c r="PJ158" s="57"/>
      <c r="PK158" s="57"/>
      <c r="PL158" s="57"/>
      <c r="PM158" s="57"/>
      <c r="PN158" s="57"/>
      <c r="PO158" s="57"/>
    </row>
    <row r="159" spans="1:431">
      <c r="A159" s="53" t="s">
        <v>154</v>
      </c>
      <c r="B159" s="56">
        <f t="shared" si="162"/>
        <v>0</v>
      </c>
      <c r="C159" s="56">
        <f t="shared" si="163"/>
        <v>0</v>
      </c>
      <c r="D159" s="56">
        <f t="shared" si="164"/>
        <v>0</v>
      </c>
      <c r="E159" s="56">
        <f t="shared" si="165"/>
        <v>0</v>
      </c>
      <c r="F159" s="56">
        <f t="shared" si="166"/>
        <v>0</v>
      </c>
      <c r="G159" s="56">
        <f t="shared" si="167"/>
        <v>0</v>
      </c>
      <c r="H159" s="56">
        <f t="shared" si="168"/>
        <v>0</v>
      </c>
      <c r="I159" s="56">
        <f t="shared" si="169"/>
        <v>0</v>
      </c>
      <c r="J159" s="56">
        <f t="shared" si="170"/>
        <v>0</v>
      </c>
      <c r="K159" s="56">
        <f t="shared" si="171"/>
        <v>0</v>
      </c>
      <c r="L159" s="56">
        <f t="shared" si="172"/>
        <v>0</v>
      </c>
      <c r="M159" s="56">
        <f t="shared" si="173"/>
        <v>0</v>
      </c>
      <c r="N159" s="56">
        <f t="shared" si="174"/>
        <v>0</v>
      </c>
      <c r="O159" s="56">
        <f t="shared" si="175"/>
        <v>0</v>
      </c>
      <c r="P159" s="56">
        <f t="shared" si="176"/>
        <v>0</v>
      </c>
      <c r="Q159" s="56">
        <f t="shared" si="177"/>
        <v>0</v>
      </c>
      <c r="R159" s="56">
        <f t="shared" si="178"/>
        <v>0</v>
      </c>
      <c r="S159" s="56">
        <f t="shared" si="179"/>
        <v>0</v>
      </c>
      <c r="T159" s="56">
        <f t="shared" si="180"/>
        <v>0</v>
      </c>
      <c r="U159" s="56">
        <f t="shared" si="181"/>
        <v>0</v>
      </c>
      <c r="V159" s="56">
        <f t="shared" si="182"/>
        <v>0</v>
      </c>
      <c r="W159" s="56">
        <f t="shared" si="183"/>
        <v>0</v>
      </c>
      <c r="X159" s="56">
        <f t="shared" si="184"/>
        <v>0</v>
      </c>
      <c r="Y159" s="56">
        <f t="shared" si="185"/>
        <v>0</v>
      </c>
      <c r="Z159" s="56">
        <f t="shared" si="186"/>
        <v>0</v>
      </c>
      <c r="AA159" s="56">
        <f t="shared" si="187"/>
        <v>0</v>
      </c>
      <c r="AB159" s="56">
        <f t="shared" si="188"/>
        <v>0</v>
      </c>
      <c r="AC159" s="56">
        <f t="shared" si="189"/>
        <v>0</v>
      </c>
      <c r="AD159" s="56">
        <f t="shared" si="190"/>
        <v>0</v>
      </c>
      <c r="AE159" s="56">
        <f t="shared" si="191"/>
        <v>0</v>
      </c>
      <c r="AF159" s="56">
        <f t="shared" si="192"/>
        <v>0</v>
      </c>
      <c r="AG159" s="56"/>
      <c r="AH159" s="53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/>
      <c r="FV159" s="57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57"/>
      <c r="HU159" s="57"/>
      <c r="HV159" s="57"/>
      <c r="HW159" s="57"/>
      <c r="HX159" s="57"/>
      <c r="HY159" s="57"/>
      <c r="HZ159" s="57"/>
      <c r="IA159" s="57"/>
      <c r="IB159" s="57"/>
      <c r="IC159" s="57"/>
      <c r="ID159" s="57"/>
      <c r="IE159" s="57"/>
      <c r="IF159" s="57"/>
      <c r="IG159" s="57"/>
      <c r="IH159" s="57"/>
      <c r="II159" s="57"/>
      <c r="IJ159" s="57"/>
      <c r="IK159" s="57"/>
      <c r="IL159" s="57"/>
      <c r="IM159" s="57"/>
      <c r="IN159" s="57"/>
      <c r="IO159" s="57"/>
      <c r="IP159" s="57"/>
      <c r="IQ159" s="57"/>
      <c r="IR159" s="57"/>
      <c r="IS159" s="57"/>
      <c r="IT159" s="57"/>
      <c r="IU159" s="57"/>
      <c r="IV159" s="57"/>
      <c r="IW159" s="57"/>
      <c r="IX159" s="57"/>
      <c r="IY159" s="57"/>
      <c r="IZ159" s="57"/>
      <c r="JA159" s="57"/>
      <c r="JB159" s="57"/>
      <c r="JC159" s="57"/>
      <c r="JD159" s="57"/>
      <c r="JE159" s="57"/>
      <c r="JF159" s="57"/>
      <c r="JG159" s="57"/>
      <c r="JH159" s="57"/>
      <c r="JI159" s="57"/>
      <c r="JJ159" s="57"/>
      <c r="JK159" s="57"/>
      <c r="JL159" s="57"/>
      <c r="JM159" s="57"/>
      <c r="JN159" s="57"/>
      <c r="JO159" s="57"/>
      <c r="JP159" s="57"/>
      <c r="JQ159" s="57"/>
      <c r="JR159" s="57"/>
      <c r="JS159" s="57"/>
      <c r="JT159" s="57"/>
      <c r="JU159" s="57"/>
      <c r="JV159" s="57"/>
      <c r="JW159" s="57"/>
      <c r="JX159" s="57"/>
      <c r="JY159" s="57"/>
      <c r="JZ159" s="57"/>
      <c r="KA159" s="57"/>
      <c r="KB159" s="57"/>
      <c r="KC159" s="57"/>
      <c r="KD159" s="57"/>
      <c r="KE159" s="57"/>
      <c r="KF159" s="57"/>
      <c r="KG159" s="57"/>
      <c r="KH159" s="57"/>
      <c r="KI159" s="57"/>
      <c r="KJ159" s="57"/>
      <c r="KK159" s="57"/>
      <c r="KL159" s="57"/>
      <c r="KM159" s="57"/>
      <c r="KN159" s="57"/>
      <c r="KO159" s="57"/>
      <c r="KP159" s="57"/>
      <c r="KQ159" s="57"/>
      <c r="KR159" s="57"/>
      <c r="KS159" s="57"/>
      <c r="KT159" s="57"/>
      <c r="KU159" s="57"/>
      <c r="KV159" s="57"/>
      <c r="KW159" s="57"/>
      <c r="KX159" s="57"/>
      <c r="KY159" s="57"/>
      <c r="KZ159" s="57"/>
      <c r="LA159" s="57"/>
      <c r="LB159" s="57"/>
      <c r="LC159" s="57"/>
      <c r="LD159" s="57"/>
      <c r="LE159" s="57"/>
      <c r="LF159" s="57"/>
      <c r="LG159" s="57"/>
      <c r="LH159" s="57"/>
      <c r="LI159" s="57"/>
      <c r="LJ159" s="57"/>
      <c r="LK159" s="57"/>
      <c r="LL159" s="57"/>
      <c r="LM159" s="57"/>
      <c r="LN159" s="57"/>
      <c r="LO159" s="57"/>
      <c r="LP159" s="57"/>
      <c r="LQ159" s="57"/>
      <c r="LR159" s="57"/>
      <c r="LS159" s="57"/>
      <c r="LT159" s="57"/>
      <c r="LU159" s="57"/>
      <c r="LV159" s="57"/>
      <c r="LW159" s="57"/>
      <c r="LX159" s="57"/>
      <c r="LY159" s="57"/>
      <c r="LZ159" s="57"/>
      <c r="MA159" s="57"/>
      <c r="MB159" s="57"/>
      <c r="MC159" s="57"/>
      <c r="MD159" s="57"/>
      <c r="ME159" s="57"/>
      <c r="MF159" s="57"/>
      <c r="MG159" s="57"/>
      <c r="MH159" s="57"/>
      <c r="MI159" s="57"/>
      <c r="MJ159" s="57"/>
      <c r="MK159" s="57"/>
      <c r="ML159" s="57"/>
      <c r="MM159" s="57"/>
      <c r="MN159" s="57"/>
      <c r="MO159" s="57"/>
      <c r="MP159" s="57"/>
      <c r="MQ159" s="57"/>
      <c r="MR159" s="57"/>
      <c r="MS159" s="57"/>
      <c r="MT159" s="57"/>
      <c r="MU159" s="57"/>
      <c r="MV159" s="57"/>
      <c r="MW159" s="57"/>
      <c r="MX159" s="57"/>
      <c r="MY159" s="57"/>
      <c r="MZ159" s="57"/>
      <c r="NA159" s="57"/>
      <c r="NB159" s="57"/>
      <c r="NC159" s="57"/>
      <c r="ND159" s="57"/>
      <c r="NE159" s="57"/>
      <c r="NF159" s="57"/>
      <c r="NG159" s="57"/>
      <c r="NH159" s="57"/>
      <c r="NI159" s="57"/>
      <c r="NJ159" s="57"/>
      <c r="NK159" s="57"/>
      <c r="NL159" s="57"/>
      <c r="NM159" s="57"/>
      <c r="NN159" s="55"/>
      <c r="NO159" s="57"/>
      <c r="NP159" s="57"/>
      <c r="NQ159" s="57"/>
      <c r="NR159" s="57"/>
      <c r="NS159" s="57"/>
      <c r="NT159" s="57"/>
      <c r="NU159" s="57"/>
      <c r="NV159" s="57"/>
      <c r="NW159" s="55"/>
      <c r="NX159" s="57"/>
      <c r="NY159" s="57"/>
      <c r="NZ159" s="57"/>
      <c r="OA159" s="57"/>
      <c r="OB159" s="57"/>
      <c r="OC159" s="57"/>
      <c r="OD159" s="57"/>
      <c r="OE159" s="57"/>
      <c r="OF159" s="57"/>
      <c r="OG159" s="57"/>
      <c r="OH159" s="57"/>
      <c r="OI159" s="57"/>
      <c r="OJ159" s="57"/>
      <c r="OK159" s="57"/>
      <c r="OL159" s="57"/>
      <c r="OM159" s="57"/>
      <c r="ON159" s="57"/>
      <c r="OO159" s="57"/>
      <c r="OP159" s="57"/>
      <c r="OQ159" s="57"/>
      <c r="OR159" s="57"/>
      <c r="OS159" s="57"/>
      <c r="OT159" s="57"/>
      <c r="OU159" s="57"/>
      <c r="OV159" s="57"/>
      <c r="OW159" s="57"/>
      <c r="OX159" s="57"/>
      <c r="OY159" s="57"/>
      <c r="OZ159" s="57"/>
      <c r="PA159" s="57"/>
      <c r="PB159" s="57"/>
      <c r="PC159" s="57"/>
      <c r="PD159" s="57"/>
      <c r="PE159" s="57"/>
      <c r="PF159" s="57"/>
      <c r="PG159" s="57"/>
      <c r="PH159" s="57"/>
      <c r="PI159" s="57"/>
      <c r="PJ159" s="57"/>
      <c r="PK159" s="57"/>
      <c r="PL159" s="57"/>
      <c r="PM159" s="57"/>
      <c r="PN159" s="57"/>
      <c r="PO159" s="57"/>
    </row>
    <row r="160" spans="1:431">
      <c r="A160" s="53" t="s">
        <v>155</v>
      </c>
      <c r="B160" s="56">
        <f t="shared" si="162"/>
        <v>0</v>
      </c>
      <c r="C160" s="56">
        <f t="shared" si="163"/>
        <v>0</v>
      </c>
      <c r="D160" s="56">
        <f t="shared" si="164"/>
        <v>0</v>
      </c>
      <c r="E160" s="56">
        <f t="shared" si="165"/>
        <v>0</v>
      </c>
      <c r="F160" s="56">
        <f t="shared" si="166"/>
        <v>0</v>
      </c>
      <c r="G160" s="56">
        <f t="shared" si="167"/>
        <v>0</v>
      </c>
      <c r="H160" s="56">
        <f t="shared" si="168"/>
        <v>0</v>
      </c>
      <c r="I160" s="56">
        <f t="shared" si="169"/>
        <v>0</v>
      </c>
      <c r="J160" s="56">
        <f t="shared" si="170"/>
        <v>0</v>
      </c>
      <c r="K160" s="56">
        <f t="shared" si="171"/>
        <v>0</v>
      </c>
      <c r="L160" s="56">
        <f t="shared" si="172"/>
        <v>0</v>
      </c>
      <c r="M160" s="56">
        <f t="shared" si="173"/>
        <v>0</v>
      </c>
      <c r="N160" s="56">
        <f t="shared" si="174"/>
        <v>0</v>
      </c>
      <c r="O160" s="56">
        <f t="shared" si="175"/>
        <v>0</v>
      </c>
      <c r="P160" s="56">
        <f t="shared" si="176"/>
        <v>0</v>
      </c>
      <c r="Q160" s="56">
        <f t="shared" si="177"/>
        <v>0</v>
      </c>
      <c r="R160" s="56">
        <f t="shared" si="178"/>
        <v>0</v>
      </c>
      <c r="S160" s="56">
        <f t="shared" si="179"/>
        <v>0</v>
      </c>
      <c r="T160" s="56">
        <f t="shared" si="180"/>
        <v>0</v>
      </c>
      <c r="U160" s="56">
        <f t="shared" si="181"/>
        <v>0</v>
      </c>
      <c r="V160" s="56">
        <f t="shared" si="182"/>
        <v>0</v>
      </c>
      <c r="W160" s="56">
        <f t="shared" si="183"/>
        <v>0</v>
      </c>
      <c r="X160" s="56">
        <f t="shared" si="184"/>
        <v>0</v>
      </c>
      <c r="Y160" s="56">
        <f t="shared" si="185"/>
        <v>0</v>
      </c>
      <c r="Z160" s="56">
        <f t="shared" si="186"/>
        <v>0</v>
      </c>
      <c r="AA160" s="56">
        <f t="shared" si="187"/>
        <v>0</v>
      </c>
      <c r="AB160" s="56">
        <f t="shared" si="188"/>
        <v>0</v>
      </c>
      <c r="AC160" s="56">
        <f t="shared" si="189"/>
        <v>0</v>
      </c>
      <c r="AD160" s="56">
        <f t="shared" si="190"/>
        <v>0</v>
      </c>
      <c r="AE160" s="56">
        <f t="shared" si="191"/>
        <v>0</v>
      </c>
      <c r="AF160" s="56">
        <f t="shared" si="192"/>
        <v>0</v>
      </c>
      <c r="AG160" s="56"/>
      <c r="AH160" s="53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  <c r="FT160" s="57"/>
      <c r="FU160" s="57"/>
      <c r="FV160" s="57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/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/>
      <c r="HA160" s="57"/>
      <c r="HB160" s="57"/>
      <c r="HC160" s="57"/>
      <c r="HD160" s="57"/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57"/>
      <c r="HU160" s="57"/>
      <c r="HV160" s="57"/>
      <c r="HW160" s="57"/>
      <c r="HX160" s="57"/>
      <c r="HY160" s="57"/>
      <c r="HZ160" s="57"/>
      <c r="IA160" s="57"/>
      <c r="IB160" s="57"/>
      <c r="IC160" s="57"/>
      <c r="ID160" s="57"/>
      <c r="IE160" s="57"/>
      <c r="IF160" s="57"/>
      <c r="IG160" s="57"/>
      <c r="IH160" s="57"/>
      <c r="II160" s="57"/>
      <c r="IJ160" s="57"/>
      <c r="IK160" s="57"/>
      <c r="IL160" s="57"/>
      <c r="IM160" s="57"/>
      <c r="IN160" s="57"/>
      <c r="IO160" s="57"/>
      <c r="IP160" s="57"/>
      <c r="IQ160" s="57"/>
      <c r="IR160" s="57"/>
      <c r="IS160" s="57"/>
      <c r="IT160" s="57"/>
      <c r="IU160" s="57"/>
      <c r="IV160" s="57"/>
      <c r="IW160" s="57"/>
      <c r="IX160" s="57"/>
      <c r="IY160" s="57"/>
      <c r="IZ160" s="57"/>
      <c r="JA160" s="57"/>
      <c r="JB160" s="57"/>
      <c r="JC160" s="57"/>
      <c r="JD160" s="57"/>
      <c r="JE160" s="57"/>
      <c r="JF160" s="57"/>
      <c r="JG160" s="57"/>
      <c r="JH160" s="57"/>
      <c r="JI160" s="57"/>
      <c r="JJ160" s="57"/>
      <c r="JK160" s="57"/>
      <c r="JL160" s="57"/>
      <c r="JM160" s="57"/>
      <c r="JN160" s="57"/>
      <c r="JO160" s="57"/>
      <c r="JP160" s="57"/>
      <c r="JQ160" s="57"/>
      <c r="JR160" s="57"/>
      <c r="JS160" s="57"/>
      <c r="JT160" s="57"/>
      <c r="JU160" s="57"/>
      <c r="JV160" s="57"/>
      <c r="JW160" s="57"/>
      <c r="JX160" s="57"/>
      <c r="JY160" s="57"/>
      <c r="JZ160" s="57"/>
      <c r="KA160" s="57"/>
      <c r="KB160" s="57"/>
      <c r="KC160" s="57"/>
      <c r="KD160" s="57"/>
      <c r="KE160" s="57"/>
      <c r="KF160" s="57"/>
      <c r="KG160" s="57"/>
      <c r="KH160" s="57"/>
      <c r="KI160" s="57"/>
      <c r="KJ160" s="57"/>
      <c r="KK160" s="57"/>
      <c r="KL160" s="57"/>
      <c r="KM160" s="57"/>
      <c r="KN160" s="57"/>
      <c r="KO160" s="57"/>
      <c r="KP160" s="57"/>
      <c r="KQ160" s="57"/>
      <c r="KR160" s="57"/>
      <c r="KS160" s="57"/>
      <c r="KT160" s="57"/>
      <c r="KU160" s="57"/>
      <c r="KV160" s="57"/>
      <c r="KW160" s="57"/>
      <c r="KX160" s="57"/>
      <c r="KY160" s="57"/>
      <c r="KZ160" s="57"/>
      <c r="LA160" s="57"/>
      <c r="LB160" s="57"/>
      <c r="LC160" s="57"/>
      <c r="LD160" s="57"/>
      <c r="LE160" s="57"/>
      <c r="LF160" s="57"/>
      <c r="LG160" s="57"/>
      <c r="LH160" s="57"/>
      <c r="LI160" s="57"/>
      <c r="LJ160" s="57"/>
      <c r="LK160" s="57"/>
      <c r="LL160" s="57"/>
      <c r="LM160" s="57"/>
      <c r="LN160" s="57"/>
      <c r="LO160" s="57"/>
      <c r="LP160" s="57"/>
      <c r="LQ160" s="57"/>
      <c r="LR160" s="57"/>
      <c r="LS160" s="57"/>
      <c r="LT160" s="57"/>
      <c r="LU160" s="57"/>
      <c r="LV160" s="57"/>
      <c r="LW160" s="57"/>
      <c r="LX160" s="57"/>
      <c r="LY160" s="57"/>
      <c r="LZ160" s="57"/>
      <c r="MA160" s="57"/>
      <c r="MB160" s="57"/>
      <c r="MC160" s="57"/>
      <c r="MD160" s="57"/>
      <c r="ME160" s="57"/>
      <c r="MF160" s="57"/>
      <c r="MG160" s="57"/>
      <c r="MH160" s="57"/>
      <c r="MI160" s="57"/>
      <c r="MJ160" s="57"/>
      <c r="MK160" s="57"/>
      <c r="ML160" s="57"/>
      <c r="MM160" s="57"/>
      <c r="MN160" s="57"/>
      <c r="MO160" s="57"/>
      <c r="MP160" s="57"/>
      <c r="MQ160" s="57"/>
      <c r="MR160" s="57"/>
      <c r="MS160" s="57"/>
      <c r="MT160" s="57"/>
      <c r="MU160" s="57"/>
      <c r="MV160" s="57"/>
      <c r="MW160" s="57"/>
      <c r="MX160" s="57"/>
      <c r="MY160" s="57"/>
      <c r="MZ160" s="57"/>
      <c r="NA160" s="57"/>
      <c r="NB160" s="57"/>
      <c r="NC160" s="57"/>
      <c r="ND160" s="57"/>
      <c r="NE160" s="57"/>
      <c r="NF160" s="57"/>
      <c r="NG160" s="57"/>
      <c r="NH160" s="57"/>
      <c r="NI160" s="57"/>
      <c r="NJ160" s="57"/>
      <c r="NK160" s="57"/>
      <c r="NL160" s="57"/>
      <c r="NM160" s="57"/>
      <c r="NN160" s="55"/>
      <c r="NO160" s="57"/>
      <c r="NP160" s="57"/>
      <c r="NQ160" s="57"/>
      <c r="NR160" s="57"/>
      <c r="NS160" s="57"/>
      <c r="NT160" s="57"/>
      <c r="NU160" s="57"/>
      <c r="NV160" s="57"/>
      <c r="NW160" s="55"/>
      <c r="NX160" s="57"/>
      <c r="NY160" s="57"/>
      <c r="NZ160" s="57"/>
      <c r="OA160" s="57"/>
      <c r="OB160" s="57"/>
      <c r="OC160" s="57"/>
      <c r="OD160" s="57"/>
      <c r="OE160" s="57"/>
      <c r="OF160" s="57"/>
      <c r="OG160" s="57"/>
      <c r="OH160" s="57"/>
      <c r="OI160" s="57"/>
      <c r="OJ160" s="57"/>
      <c r="OK160" s="57"/>
      <c r="OL160" s="57"/>
      <c r="OM160" s="57"/>
      <c r="ON160" s="57"/>
      <c r="OO160" s="57"/>
      <c r="OP160" s="57"/>
      <c r="OQ160" s="57"/>
      <c r="OR160" s="57"/>
      <c r="OS160" s="57"/>
      <c r="OT160" s="57"/>
      <c r="OU160" s="57"/>
      <c r="OV160" s="57"/>
      <c r="OW160" s="57"/>
      <c r="OX160" s="57"/>
      <c r="OY160" s="57"/>
      <c r="OZ160" s="57"/>
      <c r="PA160" s="57"/>
      <c r="PB160" s="57"/>
      <c r="PC160" s="57"/>
      <c r="PD160" s="57"/>
      <c r="PE160" s="57"/>
      <c r="PF160" s="57"/>
      <c r="PG160" s="57"/>
      <c r="PH160" s="57"/>
      <c r="PI160" s="57"/>
      <c r="PJ160" s="57"/>
      <c r="PK160" s="57"/>
      <c r="PL160" s="57"/>
      <c r="PM160" s="57"/>
      <c r="PN160" s="57"/>
      <c r="PO160" s="57"/>
    </row>
    <row r="161" spans="1:431">
      <c r="A161" s="53" t="s">
        <v>156</v>
      </c>
      <c r="B161" s="56">
        <f t="shared" si="162"/>
        <v>0</v>
      </c>
      <c r="C161" s="56">
        <f t="shared" si="163"/>
        <v>0</v>
      </c>
      <c r="D161" s="56">
        <f t="shared" si="164"/>
        <v>0</v>
      </c>
      <c r="E161" s="56">
        <f t="shared" si="165"/>
        <v>0</v>
      </c>
      <c r="F161" s="56">
        <f t="shared" si="166"/>
        <v>0</v>
      </c>
      <c r="G161" s="56">
        <f t="shared" si="167"/>
        <v>0</v>
      </c>
      <c r="H161" s="56">
        <f t="shared" si="168"/>
        <v>0</v>
      </c>
      <c r="I161" s="56">
        <f t="shared" si="169"/>
        <v>0</v>
      </c>
      <c r="J161" s="56">
        <f t="shared" si="170"/>
        <v>0</v>
      </c>
      <c r="K161" s="56">
        <f t="shared" si="171"/>
        <v>0</v>
      </c>
      <c r="L161" s="56">
        <f t="shared" si="172"/>
        <v>0</v>
      </c>
      <c r="M161" s="56">
        <f t="shared" si="173"/>
        <v>0</v>
      </c>
      <c r="N161" s="56">
        <f t="shared" si="174"/>
        <v>0</v>
      </c>
      <c r="O161" s="56">
        <f t="shared" si="175"/>
        <v>0</v>
      </c>
      <c r="P161" s="56">
        <f t="shared" si="176"/>
        <v>0</v>
      </c>
      <c r="Q161" s="56">
        <f t="shared" si="177"/>
        <v>0</v>
      </c>
      <c r="R161" s="56">
        <f t="shared" si="178"/>
        <v>0</v>
      </c>
      <c r="S161" s="56">
        <f t="shared" si="179"/>
        <v>0</v>
      </c>
      <c r="T161" s="56">
        <f t="shared" si="180"/>
        <v>0</v>
      </c>
      <c r="U161" s="56">
        <f t="shared" si="181"/>
        <v>0</v>
      </c>
      <c r="V161" s="56">
        <f t="shared" si="182"/>
        <v>0</v>
      </c>
      <c r="W161" s="56">
        <f t="shared" si="183"/>
        <v>0</v>
      </c>
      <c r="X161" s="56">
        <f t="shared" si="184"/>
        <v>0</v>
      </c>
      <c r="Y161" s="56">
        <f t="shared" si="185"/>
        <v>0</v>
      </c>
      <c r="Z161" s="56">
        <f t="shared" si="186"/>
        <v>0</v>
      </c>
      <c r="AA161" s="56">
        <f t="shared" si="187"/>
        <v>0</v>
      </c>
      <c r="AB161" s="56">
        <f t="shared" si="188"/>
        <v>0</v>
      </c>
      <c r="AC161" s="56">
        <f t="shared" si="189"/>
        <v>0</v>
      </c>
      <c r="AD161" s="56">
        <f t="shared" si="190"/>
        <v>0</v>
      </c>
      <c r="AE161" s="56">
        <f t="shared" si="191"/>
        <v>0</v>
      </c>
      <c r="AF161" s="56">
        <f t="shared" si="192"/>
        <v>0</v>
      </c>
      <c r="AG161" s="56"/>
      <c r="AH161" s="53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  <c r="FT161" s="57"/>
      <c r="FU161" s="57"/>
      <c r="FV161" s="57"/>
      <c r="FW161" s="57"/>
      <c r="FX161" s="57"/>
      <c r="FY161" s="57"/>
      <c r="FZ161" s="57"/>
      <c r="GA161" s="57"/>
      <c r="GB161" s="57"/>
      <c r="GC161" s="57"/>
      <c r="GD161" s="57"/>
      <c r="GE161" s="57"/>
      <c r="GF161" s="57"/>
      <c r="GG161" s="57"/>
      <c r="GH161" s="57"/>
      <c r="GI161" s="57"/>
      <c r="GJ161" s="57"/>
      <c r="GK161" s="57"/>
      <c r="GL161" s="57"/>
      <c r="GM161" s="57"/>
      <c r="GN161" s="57"/>
      <c r="GO161" s="57"/>
      <c r="GP161" s="57"/>
      <c r="GQ161" s="57"/>
      <c r="GR161" s="57"/>
      <c r="GS161" s="57"/>
      <c r="GT161" s="57"/>
      <c r="GU161" s="57"/>
      <c r="GV161" s="57"/>
      <c r="GW161" s="57"/>
      <c r="GX161" s="57"/>
      <c r="GY161" s="57"/>
      <c r="GZ161" s="57"/>
      <c r="HA161" s="57"/>
      <c r="HB161" s="57"/>
      <c r="HC161" s="57"/>
      <c r="HD161" s="57"/>
      <c r="HE161" s="57"/>
      <c r="HF161" s="57"/>
      <c r="HG161" s="57"/>
      <c r="HH161" s="57"/>
      <c r="HI161" s="57"/>
      <c r="HJ161" s="57"/>
      <c r="HK161" s="57"/>
      <c r="HL161" s="57"/>
      <c r="HM161" s="57"/>
      <c r="HN161" s="57"/>
      <c r="HO161" s="57"/>
      <c r="HP161" s="57"/>
      <c r="HQ161" s="57"/>
      <c r="HR161" s="57"/>
      <c r="HS161" s="57"/>
      <c r="HT161" s="57"/>
      <c r="HU161" s="57"/>
      <c r="HV161" s="57"/>
      <c r="HW161" s="57"/>
      <c r="HX161" s="57"/>
      <c r="HY161" s="57"/>
      <c r="HZ161" s="57"/>
      <c r="IA161" s="57"/>
      <c r="IB161" s="57"/>
      <c r="IC161" s="57"/>
      <c r="ID161" s="57"/>
      <c r="IE161" s="57"/>
      <c r="IF161" s="57"/>
      <c r="IG161" s="57"/>
      <c r="IH161" s="57"/>
      <c r="II161" s="57"/>
      <c r="IJ161" s="57"/>
      <c r="IK161" s="57"/>
      <c r="IL161" s="57"/>
      <c r="IM161" s="57"/>
      <c r="IN161" s="57"/>
      <c r="IO161" s="57"/>
      <c r="IP161" s="57"/>
      <c r="IQ161" s="57"/>
      <c r="IR161" s="57"/>
      <c r="IS161" s="57"/>
      <c r="IT161" s="57"/>
      <c r="IU161" s="57"/>
      <c r="IV161" s="57"/>
      <c r="IW161" s="57"/>
      <c r="IX161" s="57"/>
      <c r="IY161" s="57"/>
      <c r="IZ161" s="57"/>
      <c r="JA161" s="57"/>
      <c r="JB161" s="57"/>
      <c r="JC161" s="57"/>
      <c r="JD161" s="57"/>
      <c r="JE161" s="57"/>
      <c r="JF161" s="57"/>
      <c r="JG161" s="57"/>
      <c r="JH161" s="57"/>
      <c r="JI161" s="57"/>
      <c r="JJ161" s="57"/>
      <c r="JK161" s="57"/>
      <c r="JL161" s="57"/>
      <c r="JM161" s="57"/>
      <c r="JN161" s="57"/>
      <c r="JO161" s="57"/>
      <c r="JP161" s="57"/>
      <c r="JQ161" s="57"/>
      <c r="JR161" s="57"/>
      <c r="JS161" s="57"/>
      <c r="JT161" s="57"/>
      <c r="JU161" s="57"/>
      <c r="JV161" s="57"/>
      <c r="JW161" s="57"/>
      <c r="JX161" s="57"/>
      <c r="JY161" s="57"/>
      <c r="JZ161" s="57"/>
      <c r="KA161" s="57"/>
      <c r="KB161" s="57"/>
      <c r="KC161" s="57"/>
      <c r="KD161" s="57"/>
      <c r="KE161" s="57"/>
      <c r="KF161" s="57"/>
      <c r="KG161" s="57"/>
      <c r="KH161" s="57"/>
      <c r="KI161" s="57"/>
      <c r="KJ161" s="57"/>
      <c r="KK161" s="57"/>
      <c r="KL161" s="57"/>
      <c r="KM161" s="57"/>
      <c r="KN161" s="57"/>
      <c r="KO161" s="57"/>
      <c r="KP161" s="57"/>
      <c r="KQ161" s="57"/>
      <c r="KR161" s="57"/>
      <c r="KS161" s="57"/>
      <c r="KT161" s="57"/>
      <c r="KU161" s="57"/>
      <c r="KV161" s="57"/>
      <c r="KW161" s="57"/>
      <c r="KX161" s="57"/>
      <c r="KY161" s="57"/>
      <c r="KZ161" s="57"/>
      <c r="LA161" s="57"/>
      <c r="LB161" s="57"/>
      <c r="LC161" s="57"/>
      <c r="LD161" s="57"/>
      <c r="LE161" s="57"/>
      <c r="LF161" s="57"/>
      <c r="LG161" s="57"/>
      <c r="LH161" s="57"/>
      <c r="LI161" s="57"/>
      <c r="LJ161" s="57"/>
      <c r="LK161" s="57"/>
      <c r="LL161" s="57"/>
      <c r="LM161" s="57"/>
      <c r="LN161" s="57"/>
      <c r="LO161" s="57"/>
      <c r="LP161" s="57"/>
      <c r="LQ161" s="57"/>
      <c r="LR161" s="57"/>
      <c r="LS161" s="57"/>
      <c r="LT161" s="57"/>
      <c r="LU161" s="57"/>
      <c r="LV161" s="57"/>
      <c r="LW161" s="57"/>
      <c r="LX161" s="57"/>
      <c r="LY161" s="57"/>
      <c r="LZ161" s="57"/>
      <c r="MA161" s="57"/>
      <c r="MB161" s="57"/>
      <c r="MC161" s="57"/>
      <c r="MD161" s="57"/>
      <c r="ME161" s="57"/>
      <c r="MF161" s="57"/>
      <c r="MG161" s="57"/>
      <c r="MH161" s="57"/>
      <c r="MI161" s="57"/>
      <c r="MJ161" s="57"/>
      <c r="MK161" s="57"/>
      <c r="ML161" s="57"/>
      <c r="MM161" s="57"/>
      <c r="MN161" s="57"/>
      <c r="MO161" s="57"/>
      <c r="MP161" s="57"/>
      <c r="MQ161" s="57"/>
      <c r="MR161" s="57"/>
      <c r="MS161" s="57"/>
      <c r="MT161" s="57"/>
      <c r="MU161" s="57"/>
      <c r="MV161" s="57"/>
      <c r="MW161" s="57"/>
      <c r="MX161" s="57"/>
      <c r="MY161" s="57"/>
      <c r="MZ161" s="57"/>
      <c r="NA161" s="57"/>
      <c r="NB161" s="57"/>
      <c r="NC161" s="57"/>
      <c r="ND161" s="57"/>
      <c r="NE161" s="57"/>
      <c r="NF161" s="57"/>
      <c r="NG161" s="57"/>
      <c r="NH161" s="57"/>
      <c r="NI161" s="57"/>
      <c r="NJ161" s="57"/>
      <c r="NK161" s="57"/>
      <c r="NL161" s="57"/>
      <c r="NM161" s="57"/>
      <c r="NN161" s="55"/>
      <c r="NO161" s="57"/>
      <c r="NP161" s="57"/>
      <c r="NQ161" s="57"/>
      <c r="NR161" s="57"/>
      <c r="NS161" s="57"/>
      <c r="NT161" s="57"/>
      <c r="NU161" s="57"/>
      <c r="NV161" s="57"/>
      <c r="NW161" s="55"/>
      <c r="NX161" s="57"/>
      <c r="NY161" s="57"/>
      <c r="NZ161" s="57"/>
      <c r="OA161" s="57"/>
      <c r="OB161" s="57"/>
      <c r="OC161" s="57"/>
      <c r="OD161" s="57"/>
      <c r="OE161" s="57"/>
      <c r="OF161" s="57"/>
      <c r="OG161" s="57"/>
      <c r="OH161" s="57"/>
      <c r="OI161" s="57"/>
      <c r="OJ161" s="57"/>
      <c r="OK161" s="57"/>
      <c r="OL161" s="57"/>
      <c r="OM161" s="57"/>
      <c r="ON161" s="57"/>
      <c r="OO161" s="57"/>
      <c r="OP161" s="57"/>
      <c r="OQ161" s="57"/>
      <c r="OR161" s="57"/>
      <c r="OS161" s="57"/>
      <c r="OT161" s="57"/>
      <c r="OU161" s="57"/>
      <c r="OV161" s="57"/>
      <c r="OW161" s="57"/>
      <c r="OX161" s="57"/>
      <c r="OY161" s="57"/>
      <c r="OZ161" s="57"/>
      <c r="PA161" s="57"/>
      <c r="PB161" s="57"/>
      <c r="PC161" s="57"/>
      <c r="PD161" s="57"/>
      <c r="PE161" s="57"/>
      <c r="PF161" s="57"/>
      <c r="PG161" s="57"/>
      <c r="PH161" s="57"/>
      <c r="PI161" s="57"/>
      <c r="PJ161" s="57"/>
      <c r="PK161" s="57"/>
      <c r="PL161" s="57"/>
      <c r="PM161" s="57"/>
      <c r="PN161" s="57"/>
      <c r="PO161" s="57"/>
    </row>
    <row r="162" spans="1:431">
      <c r="A162" s="53" t="s">
        <v>157</v>
      </c>
      <c r="B162" s="56">
        <f t="shared" si="162"/>
        <v>0</v>
      </c>
      <c r="C162" s="56">
        <f t="shared" si="163"/>
        <v>0</v>
      </c>
      <c r="D162" s="56">
        <f t="shared" si="164"/>
        <v>0</v>
      </c>
      <c r="E162" s="56">
        <f t="shared" si="165"/>
        <v>0</v>
      </c>
      <c r="F162" s="56">
        <f t="shared" si="166"/>
        <v>0</v>
      </c>
      <c r="G162" s="56">
        <f t="shared" si="167"/>
        <v>0</v>
      </c>
      <c r="H162" s="56">
        <f t="shared" si="168"/>
        <v>0</v>
      </c>
      <c r="I162" s="56">
        <f t="shared" si="169"/>
        <v>0</v>
      </c>
      <c r="J162" s="56">
        <f t="shared" si="170"/>
        <v>0</v>
      </c>
      <c r="K162" s="56">
        <f t="shared" si="171"/>
        <v>0</v>
      </c>
      <c r="L162" s="56">
        <f t="shared" si="172"/>
        <v>0</v>
      </c>
      <c r="M162" s="56">
        <f t="shared" si="173"/>
        <v>0</v>
      </c>
      <c r="N162" s="56">
        <f t="shared" si="174"/>
        <v>0</v>
      </c>
      <c r="O162" s="56">
        <f t="shared" si="175"/>
        <v>0</v>
      </c>
      <c r="P162" s="56">
        <f t="shared" si="176"/>
        <v>0</v>
      </c>
      <c r="Q162" s="56">
        <f t="shared" si="177"/>
        <v>0</v>
      </c>
      <c r="R162" s="56">
        <f t="shared" si="178"/>
        <v>0</v>
      </c>
      <c r="S162" s="56">
        <f t="shared" si="179"/>
        <v>0</v>
      </c>
      <c r="T162" s="56">
        <f t="shared" si="180"/>
        <v>0</v>
      </c>
      <c r="U162" s="56">
        <f t="shared" si="181"/>
        <v>0</v>
      </c>
      <c r="V162" s="56">
        <f t="shared" si="182"/>
        <v>0</v>
      </c>
      <c r="W162" s="56">
        <f t="shared" si="183"/>
        <v>0</v>
      </c>
      <c r="X162" s="56">
        <f t="shared" si="184"/>
        <v>0</v>
      </c>
      <c r="Y162" s="56">
        <f t="shared" si="185"/>
        <v>0</v>
      </c>
      <c r="Z162" s="56">
        <f t="shared" si="186"/>
        <v>0</v>
      </c>
      <c r="AA162" s="56">
        <f t="shared" si="187"/>
        <v>0</v>
      </c>
      <c r="AB162" s="56">
        <f t="shared" si="188"/>
        <v>0</v>
      </c>
      <c r="AC162" s="56">
        <f t="shared" si="189"/>
        <v>0</v>
      </c>
      <c r="AD162" s="56">
        <f t="shared" si="190"/>
        <v>0</v>
      </c>
      <c r="AE162" s="56">
        <f t="shared" si="191"/>
        <v>0</v>
      </c>
      <c r="AF162" s="56">
        <f t="shared" si="192"/>
        <v>0</v>
      </c>
      <c r="AG162" s="56"/>
      <c r="AH162" s="53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  <c r="FT162" s="57"/>
      <c r="FU162" s="57"/>
      <c r="FV162" s="57"/>
      <c r="FW162" s="57"/>
      <c r="FX162" s="57"/>
      <c r="FY162" s="57"/>
      <c r="FZ162" s="57"/>
      <c r="GA162" s="57"/>
      <c r="GB162" s="57"/>
      <c r="GC162" s="57"/>
      <c r="GD162" s="57"/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/>
      <c r="GP162" s="57"/>
      <c r="GQ162" s="57"/>
      <c r="GR162" s="57"/>
      <c r="GS162" s="57"/>
      <c r="GT162" s="57"/>
      <c r="GU162" s="57"/>
      <c r="GV162" s="57"/>
      <c r="GW162" s="57"/>
      <c r="GX162" s="57"/>
      <c r="GY162" s="57"/>
      <c r="GZ162" s="57"/>
      <c r="HA162" s="57"/>
      <c r="HB162" s="57"/>
      <c r="HC162" s="57"/>
      <c r="HD162" s="57"/>
      <c r="HE162" s="57"/>
      <c r="HF162" s="57"/>
      <c r="HG162" s="57"/>
      <c r="HH162" s="57"/>
      <c r="HI162" s="57"/>
      <c r="HJ162" s="57"/>
      <c r="HK162" s="57"/>
      <c r="HL162" s="57"/>
      <c r="HM162" s="57"/>
      <c r="HN162" s="57"/>
      <c r="HO162" s="57"/>
      <c r="HP162" s="57"/>
      <c r="HQ162" s="57"/>
      <c r="HR162" s="57"/>
      <c r="HS162" s="57"/>
      <c r="HT162" s="57"/>
      <c r="HU162" s="57"/>
      <c r="HV162" s="57"/>
      <c r="HW162" s="57"/>
      <c r="HX162" s="57"/>
      <c r="HY162" s="57"/>
      <c r="HZ162" s="57"/>
      <c r="IA162" s="57"/>
      <c r="IB162" s="57"/>
      <c r="IC162" s="57"/>
      <c r="ID162" s="57"/>
      <c r="IE162" s="57"/>
      <c r="IF162" s="57"/>
      <c r="IG162" s="57"/>
      <c r="IH162" s="57"/>
      <c r="II162" s="57"/>
      <c r="IJ162" s="57"/>
      <c r="IK162" s="57"/>
      <c r="IL162" s="57"/>
      <c r="IM162" s="57"/>
      <c r="IN162" s="57"/>
      <c r="IO162" s="57"/>
      <c r="IP162" s="57"/>
      <c r="IQ162" s="57"/>
      <c r="IR162" s="57"/>
      <c r="IS162" s="57"/>
      <c r="IT162" s="57"/>
      <c r="IU162" s="57"/>
      <c r="IV162" s="57"/>
      <c r="IW162" s="57"/>
      <c r="IX162" s="57"/>
      <c r="IY162" s="57"/>
      <c r="IZ162" s="57"/>
      <c r="JA162" s="57"/>
      <c r="JB162" s="57"/>
      <c r="JC162" s="57"/>
      <c r="JD162" s="57"/>
      <c r="JE162" s="57"/>
      <c r="JF162" s="57"/>
      <c r="JG162" s="57"/>
      <c r="JH162" s="57"/>
      <c r="JI162" s="57"/>
      <c r="JJ162" s="57"/>
      <c r="JK162" s="57"/>
      <c r="JL162" s="57"/>
      <c r="JM162" s="57"/>
      <c r="JN162" s="57"/>
      <c r="JO162" s="57"/>
      <c r="JP162" s="57"/>
      <c r="JQ162" s="57"/>
      <c r="JR162" s="57"/>
      <c r="JS162" s="57"/>
      <c r="JT162" s="57"/>
      <c r="JU162" s="57"/>
      <c r="JV162" s="57"/>
      <c r="JW162" s="57"/>
      <c r="JX162" s="57"/>
      <c r="JY162" s="57"/>
      <c r="JZ162" s="57"/>
      <c r="KA162" s="57"/>
      <c r="KB162" s="57"/>
      <c r="KC162" s="57"/>
      <c r="KD162" s="57"/>
      <c r="KE162" s="57"/>
      <c r="KF162" s="57"/>
      <c r="KG162" s="57"/>
      <c r="KH162" s="57"/>
      <c r="KI162" s="57"/>
      <c r="KJ162" s="57"/>
      <c r="KK162" s="57"/>
      <c r="KL162" s="57"/>
      <c r="KM162" s="57"/>
      <c r="KN162" s="57"/>
      <c r="KO162" s="57"/>
      <c r="KP162" s="57"/>
      <c r="KQ162" s="57"/>
      <c r="KR162" s="57"/>
      <c r="KS162" s="57"/>
      <c r="KT162" s="57"/>
      <c r="KU162" s="57"/>
      <c r="KV162" s="57"/>
      <c r="KW162" s="57"/>
      <c r="KX162" s="57"/>
      <c r="KY162" s="57"/>
      <c r="KZ162" s="57"/>
      <c r="LA162" s="57"/>
      <c r="LB162" s="57"/>
      <c r="LC162" s="57"/>
      <c r="LD162" s="57"/>
      <c r="LE162" s="57"/>
      <c r="LF162" s="57"/>
      <c r="LG162" s="57"/>
      <c r="LH162" s="57"/>
      <c r="LI162" s="57"/>
      <c r="LJ162" s="57"/>
      <c r="LK162" s="57"/>
      <c r="LL162" s="57"/>
      <c r="LM162" s="57"/>
      <c r="LN162" s="57"/>
      <c r="LO162" s="57"/>
      <c r="LP162" s="57"/>
      <c r="LQ162" s="57"/>
      <c r="LR162" s="57"/>
      <c r="LS162" s="57"/>
      <c r="LT162" s="57"/>
      <c r="LU162" s="57"/>
      <c r="LV162" s="57"/>
      <c r="LW162" s="57"/>
      <c r="LX162" s="57"/>
      <c r="LY162" s="57"/>
      <c r="LZ162" s="57"/>
      <c r="MA162" s="57"/>
      <c r="MB162" s="57"/>
      <c r="MC162" s="57"/>
      <c r="MD162" s="57"/>
      <c r="ME162" s="57"/>
      <c r="MF162" s="57"/>
      <c r="MG162" s="57"/>
      <c r="MH162" s="57"/>
      <c r="MI162" s="57"/>
      <c r="MJ162" s="57"/>
      <c r="MK162" s="57"/>
      <c r="ML162" s="57"/>
      <c r="MM162" s="57"/>
      <c r="MN162" s="57"/>
      <c r="MO162" s="57"/>
      <c r="MP162" s="57"/>
      <c r="MQ162" s="57"/>
      <c r="MR162" s="57"/>
      <c r="MS162" s="57"/>
      <c r="MT162" s="57"/>
      <c r="MU162" s="57"/>
      <c r="MV162" s="57"/>
      <c r="MW162" s="57"/>
      <c r="MX162" s="57"/>
      <c r="MY162" s="57"/>
      <c r="MZ162" s="57"/>
      <c r="NA162" s="57"/>
      <c r="NB162" s="57"/>
      <c r="NC162" s="57"/>
      <c r="ND162" s="57"/>
      <c r="NE162" s="57"/>
      <c r="NF162" s="57"/>
      <c r="NG162" s="57"/>
      <c r="NH162" s="57"/>
      <c r="NI162" s="57"/>
      <c r="NJ162" s="57"/>
      <c r="NK162" s="57"/>
      <c r="NL162" s="57"/>
      <c r="NM162" s="57"/>
      <c r="NN162" s="55"/>
      <c r="NO162" s="57"/>
      <c r="NP162" s="57"/>
      <c r="NQ162" s="57"/>
      <c r="NR162" s="57"/>
      <c r="NS162" s="57"/>
      <c r="NT162" s="57"/>
      <c r="NU162" s="57"/>
      <c r="NV162" s="57"/>
      <c r="NW162" s="55"/>
      <c r="NX162" s="57"/>
      <c r="NY162" s="57"/>
      <c r="NZ162" s="57"/>
      <c r="OA162" s="57"/>
      <c r="OB162" s="57"/>
      <c r="OC162" s="57"/>
      <c r="OD162" s="57"/>
      <c r="OE162" s="57"/>
      <c r="OF162" s="57"/>
      <c r="OG162" s="57"/>
      <c r="OH162" s="57"/>
      <c r="OI162" s="57"/>
      <c r="OJ162" s="57"/>
      <c r="OK162" s="57"/>
      <c r="OL162" s="57"/>
      <c r="OM162" s="57"/>
      <c r="ON162" s="57"/>
      <c r="OO162" s="57"/>
      <c r="OP162" s="57"/>
      <c r="OQ162" s="57"/>
      <c r="OR162" s="57"/>
      <c r="OS162" s="57"/>
      <c r="OT162" s="57"/>
      <c r="OU162" s="57"/>
      <c r="OV162" s="57"/>
      <c r="OW162" s="57"/>
      <c r="OX162" s="57"/>
      <c r="OY162" s="57"/>
      <c r="OZ162" s="57"/>
      <c r="PA162" s="57"/>
      <c r="PB162" s="57"/>
      <c r="PC162" s="57"/>
      <c r="PD162" s="57"/>
      <c r="PE162" s="57"/>
      <c r="PF162" s="57"/>
      <c r="PG162" s="57"/>
      <c r="PH162" s="57"/>
      <c r="PI162" s="57"/>
      <c r="PJ162" s="57"/>
      <c r="PK162" s="57"/>
      <c r="PL162" s="57"/>
      <c r="PM162" s="57"/>
      <c r="PN162" s="57"/>
      <c r="PO162" s="57"/>
    </row>
    <row r="163" spans="1:43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/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  <c r="FT163" s="57"/>
      <c r="FU163" s="57"/>
      <c r="FV163" s="57"/>
      <c r="FW163" s="57"/>
      <c r="FX163" s="57"/>
      <c r="FY163" s="57"/>
      <c r="FZ163" s="57"/>
      <c r="GA163" s="57"/>
      <c r="GB163" s="57"/>
      <c r="GC163" s="57"/>
      <c r="GD163" s="57"/>
      <c r="GE163" s="57"/>
      <c r="GF163" s="57"/>
      <c r="GG163" s="57"/>
      <c r="GH163" s="57"/>
      <c r="GI163" s="57"/>
      <c r="GJ163" s="57"/>
      <c r="GK163" s="57"/>
      <c r="GL163" s="57"/>
      <c r="GM163" s="57"/>
      <c r="GN163" s="57"/>
      <c r="GO163" s="57"/>
      <c r="GP163" s="57"/>
      <c r="GQ163" s="57"/>
      <c r="GR163" s="57"/>
      <c r="GS163" s="57"/>
      <c r="GT163" s="57"/>
      <c r="GU163" s="57"/>
      <c r="GV163" s="57"/>
      <c r="GW163" s="57"/>
      <c r="GX163" s="57"/>
      <c r="GY163" s="57"/>
      <c r="GZ163" s="57"/>
      <c r="HA163" s="57"/>
      <c r="HB163" s="57"/>
      <c r="HC163" s="57"/>
      <c r="HD163" s="57"/>
      <c r="HE163" s="57"/>
      <c r="HF163" s="57"/>
      <c r="HG163" s="57"/>
      <c r="HH163" s="57"/>
      <c r="HI163" s="57"/>
      <c r="HJ163" s="57"/>
      <c r="HK163" s="57"/>
      <c r="HL163" s="57"/>
      <c r="HM163" s="57"/>
      <c r="HN163" s="57"/>
      <c r="HO163" s="57"/>
      <c r="HP163" s="57"/>
      <c r="HQ163" s="57"/>
      <c r="HR163" s="57"/>
      <c r="HS163" s="57"/>
      <c r="HT163" s="57"/>
      <c r="HU163" s="57"/>
      <c r="HV163" s="57"/>
      <c r="HW163" s="57"/>
      <c r="HX163" s="57"/>
      <c r="HY163" s="57"/>
      <c r="HZ163" s="57"/>
      <c r="IA163" s="57"/>
      <c r="IB163" s="57"/>
      <c r="IC163" s="57"/>
      <c r="ID163" s="57"/>
      <c r="IE163" s="57"/>
      <c r="IF163" s="57"/>
      <c r="IG163" s="57"/>
      <c r="IH163" s="57"/>
      <c r="II163" s="57"/>
      <c r="IJ163" s="57"/>
      <c r="IK163" s="57"/>
      <c r="IL163" s="57"/>
      <c r="IM163" s="57"/>
      <c r="IN163" s="57"/>
      <c r="IO163" s="57"/>
      <c r="IP163" s="57"/>
      <c r="IQ163" s="57"/>
      <c r="IR163" s="57"/>
      <c r="IS163" s="57"/>
      <c r="IT163" s="57"/>
      <c r="IU163" s="57"/>
      <c r="IV163" s="57"/>
      <c r="IW163" s="57"/>
      <c r="IX163" s="57"/>
      <c r="IY163" s="57"/>
      <c r="IZ163" s="57"/>
      <c r="JA163" s="57"/>
      <c r="JB163" s="57"/>
      <c r="JC163" s="57"/>
      <c r="JD163" s="57"/>
      <c r="JE163" s="57"/>
      <c r="JF163" s="57"/>
      <c r="JG163" s="57"/>
      <c r="JH163" s="57"/>
      <c r="JI163" s="57"/>
      <c r="JJ163" s="57"/>
      <c r="JK163" s="57"/>
      <c r="JL163" s="57"/>
      <c r="JM163" s="57"/>
      <c r="JN163" s="57"/>
      <c r="JO163" s="57"/>
      <c r="JP163" s="57"/>
      <c r="JQ163" s="57"/>
      <c r="JR163" s="57"/>
      <c r="JS163" s="57"/>
      <c r="JT163" s="57"/>
      <c r="JU163" s="57"/>
      <c r="JV163" s="57"/>
      <c r="JW163" s="57"/>
      <c r="JX163" s="57"/>
      <c r="JY163" s="57"/>
      <c r="JZ163" s="57"/>
      <c r="KA163" s="57"/>
      <c r="KB163" s="57"/>
      <c r="KC163" s="57"/>
      <c r="KD163" s="57"/>
      <c r="KE163" s="57"/>
      <c r="KF163" s="57"/>
      <c r="KG163" s="57"/>
      <c r="KH163" s="57"/>
      <c r="KI163" s="57"/>
      <c r="KJ163" s="57"/>
      <c r="KK163" s="57"/>
      <c r="KL163" s="57"/>
      <c r="KM163" s="57"/>
      <c r="KN163" s="57"/>
      <c r="KO163" s="57"/>
      <c r="KP163" s="57"/>
      <c r="KQ163" s="57"/>
      <c r="KR163" s="57"/>
      <c r="KS163" s="57"/>
      <c r="KT163" s="57"/>
      <c r="KU163" s="57"/>
      <c r="KV163" s="57"/>
      <c r="KW163" s="57"/>
      <c r="KX163" s="57"/>
      <c r="KY163" s="57"/>
      <c r="KZ163" s="57"/>
      <c r="LA163" s="57"/>
      <c r="LB163" s="57"/>
      <c r="LC163" s="57"/>
      <c r="LD163" s="57"/>
      <c r="LE163" s="57"/>
      <c r="LF163" s="57"/>
      <c r="LG163" s="57"/>
      <c r="LH163" s="57"/>
      <c r="LI163" s="57"/>
      <c r="LJ163" s="57"/>
      <c r="LK163" s="57"/>
      <c r="LL163" s="57"/>
      <c r="LM163" s="57"/>
      <c r="LN163" s="57"/>
      <c r="LO163" s="57"/>
      <c r="LP163" s="57"/>
      <c r="LQ163" s="57"/>
      <c r="LR163" s="57"/>
      <c r="LS163" s="57"/>
      <c r="LT163" s="57"/>
      <c r="LU163" s="57"/>
      <c r="LV163" s="57"/>
      <c r="LW163" s="57"/>
      <c r="LX163" s="57"/>
      <c r="LY163" s="57"/>
      <c r="LZ163" s="57"/>
      <c r="MA163" s="57"/>
      <c r="MB163" s="57"/>
      <c r="MC163" s="57"/>
      <c r="MD163" s="57"/>
      <c r="ME163" s="57"/>
      <c r="MF163" s="57"/>
      <c r="MG163" s="57"/>
      <c r="MH163" s="57"/>
      <c r="MI163" s="57"/>
      <c r="MJ163" s="57"/>
      <c r="MK163" s="57"/>
      <c r="ML163" s="57"/>
      <c r="MM163" s="57"/>
      <c r="MN163" s="57"/>
      <c r="MO163" s="57"/>
      <c r="MP163" s="57"/>
      <c r="MQ163" s="57"/>
      <c r="MR163" s="57"/>
      <c r="MS163" s="57"/>
      <c r="MT163" s="57"/>
      <c r="MU163" s="57"/>
      <c r="MV163" s="57"/>
      <c r="MW163" s="57"/>
      <c r="MX163" s="57"/>
      <c r="MY163" s="57"/>
      <c r="MZ163" s="57"/>
      <c r="NA163" s="57"/>
      <c r="NB163" s="57"/>
      <c r="NC163" s="57"/>
      <c r="ND163" s="57"/>
      <c r="NE163" s="57"/>
      <c r="NF163" s="57"/>
      <c r="NG163" s="57"/>
      <c r="NH163" s="57"/>
      <c r="NI163" s="57"/>
      <c r="NJ163" s="57"/>
      <c r="NK163" s="57"/>
      <c r="NL163" s="57"/>
      <c r="NM163" s="57"/>
      <c r="NN163" s="55"/>
      <c r="NO163" s="57"/>
      <c r="NP163" s="57"/>
      <c r="NQ163" s="57"/>
      <c r="NR163" s="57"/>
      <c r="NS163" s="57"/>
      <c r="NT163" s="57"/>
      <c r="NU163" s="57"/>
      <c r="NV163" s="57"/>
      <c r="NW163" s="55"/>
      <c r="NX163" s="57"/>
      <c r="NY163" s="57"/>
      <c r="NZ163" s="57"/>
      <c r="OA163" s="57"/>
      <c r="OB163" s="57"/>
      <c r="OC163" s="57"/>
      <c r="OD163" s="57"/>
      <c r="OE163" s="57"/>
      <c r="OF163" s="57"/>
      <c r="OG163" s="57"/>
      <c r="OH163" s="57"/>
      <c r="OI163" s="57"/>
      <c r="OJ163" s="57"/>
      <c r="OK163" s="57"/>
      <c r="OL163" s="57"/>
      <c r="OM163" s="57"/>
      <c r="ON163" s="57"/>
      <c r="OO163" s="57"/>
      <c r="OP163" s="57"/>
      <c r="OQ163" s="57"/>
      <c r="OR163" s="57"/>
      <c r="OS163" s="57"/>
      <c r="OT163" s="57"/>
      <c r="OU163" s="57"/>
      <c r="OV163" s="57"/>
      <c r="OW163" s="57"/>
      <c r="OX163" s="57"/>
      <c r="OY163" s="57"/>
      <c r="OZ163" s="57"/>
      <c r="PA163" s="57"/>
      <c r="PB163" s="57"/>
      <c r="PC163" s="57"/>
      <c r="PD163" s="57"/>
      <c r="PE163" s="57"/>
      <c r="PF163" s="57"/>
      <c r="PG163" s="57"/>
      <c r="PH163" s="57"/>
      <c r="PI163" s="57"/>
      <c r="PJ163" s="57"/>
      <c r="PK163" s="57"/>
      <c r="PL163" s="57"/>
      <c r="PM163" s="57"/>
      <c r="PN163" s="57"/>
      <c r="PO163" s="57"/>
    </row>
    <row r="164" spans="1:431">
      <c r="A164" s="53" t="s">
        <v>158</v>
      </c>
      <c r="B164" s="54">
        <f t="shared" ref="B164:AF164" si="193">SUM(B165:B229)</f>
        <v>1.7629999999999999</v>
      </c>
      <c r="C164" s="54">
        <f t="shared" si="193"/>
        <v>7.79</v>
      </c>
      <c r="D164" s="54">
        <f t="shared" si="193"/>
        <v>6.06</v>
      </c>
      <c r="E164" s="54">
        <f t="shared" si="193"/>
        <v>6.1110000000000007</v>
      </c>
      <c r="F164" s="54">
        <f t="shared" si="193"/>
        <v>5.9809999999999999</v>
      </c>
      <c r="G164" s="54">
        <f t="shared" si="193"/>
        <v>4.4569999999999999</v>
      </c>
      <c r="H164" s="54">
        <f t="shared" si="193"/>
        <v>8.4429999999999996</v>
      </c>
      <c r="I164" s="54">
        <f t="shared" si="193"/>
        <v>9.5859999999999985</v>
      </c>
      <c r="J164" s="54">
        <f t="shared" si="193"/>
        <v>16.464000000000002</v>
      </c>
      <c r="K164" s="54">
        <f t="shared" si="193"/>
        <v>12.502000000000001</v>
      </c>
      <c r="L164" s="54">
        <f t="shared" si="193"/>
        <v>7.4239999999999995</v>
      </c>
      <c r="M164" s="54">
        <f t="shared" si="193"/>
        <v>23.345999999999997</v>
      </c>
      <c r="N164" s="54">
        <f t="shared" si="193"/>
        <v>31.675999999999995</v>
      </c>
      <c r="O164" s="54">
        <f t="shared" si="193"/>
        <v>37.572000000000003</v>
      </c>
      <c r="P164" s="54">
        <f t="shared" si="193"/>
        <v>37.450000000000003</v>
      </c>
      <c r="Q164" s="54">
        <f t="shared" si="193"/>
        <v>56.051999999999992</v>
      </c>
      <c r="R164" s="54">
        <f t="shared" si="193"/>
        <v>47.735999999999997</v>
      </c>
      <c r="S164" s="54">
        <f t="shared" si="193"/>
        <v>46.010000000000005</v>
      </c>
      <c r="T164" s="54">
        <f t="shared" si="193"/>
        <v>56.825000000000003</v>
      </c>
      <c r="U164" s="54">
        <f t="shared" si="193"/>
        <v>33.918999999999997</v>
      </c>
      <c r="V164" s="54">
        <f t="shared" si="193"/>
        <v>27.259</v>
      </c>
      <c r="W164" s="54">
        <f t="shared" si="193"/>
        <v>33.368999999999993</v>
      </c>
      <c r="X164" s="54">
        <f t="shared" si="193"/>
        <v>35.994</v>
      </c>
      <c r="Y164" s="54">
        <f t="shared" si="193"/>
        <v>38.567999999999998</v>
      </c>
      <c r="Z164" s="54">
        <f t="shared" si="193"/>
        <v>103.68290287190001</v>
      </c>
      <c r="AA164" s="54">
        <f t="shared" si="193"/>
        <v>115.19961985769999</v>
      </c>
      <c r="AB164" s="54">
        <f t="shared" si="193"/>
        <v>162.56136730889997</v>
      </c>
      <c r="AC164" s="54">
        <f t="shared" si="193"/>
        <v>112.54467278409997</v>
      </c>
      <c r="AD164" s="54">
        <f t="shared" si="193"/>
        <v>161.38409916090001</v>
      </c>
      <c r="AE164" s="54">
        <f t="shared" si="193"/>
        <v>56.428071707699992</v>
      </c>
      <c r="AF164" s="54">
        <f t="shared" si="193"/>
        <v>58.259377715699998</v>
      </c>
      <c r="AG164" s="54"/>
      <c r="AH164" s="53"/>
      <c r="AI164" s="55">
        <f>SUM(AI165:AI229)</f>
        <v>0</v>
      </c>
      <c r="AJ164" s="55">
        <f t="shared" ref="AJ164:CU164" si="194">SUM(AJ165:AJ229)</f>
        <v>1157</v>
      </c>
      <c r="AK164" s="55">
        <f t="shared" si="194"/>
        <v>0</v>
      </c>
      <c r="AL164" s="55">
        <f t="shared" si="194"/>
        <v>0</v>
      </c>
      <c r="AM164" s="55">
        <f t="shared" si="194"/>
        <v>0</v>
      </c>
      <c r="AN164" s="55">
        <f t="shared" si="194"/>
        <v>0</v>
      </c>
      <c r="AO164" s="55">
        <f t="shared" si="194"/>
        <v>0</v>
      </c>
      <c r="AP164" s="55">
        <f t="shared" si="194"/>
        <v>0</v>
      </c>
      <c r="AQ164" s="55">
        <f t="shared" si="194"/>
        <v>404</v>
      </c>
      <c r="AR164" s="55">
        <f t="shared" si="194"/>
        <v>202</v>
      </c>
      <c r="AS164" s="55">
        <f t="shared" si="194"/>
        <v>0</v>
      </c>
      <c r="AT164" s="55">
        <f t="shared" si="194"/>
        <v>0</v>
      </c>
      <c r="AU164" s="55">
        <f t="shared" si="194"/>
        <v>0</v>
      </c>
      <c r="AV164" s="55">
        <f t="shared" si="194"/>
        <v>782</v>
      </c>
      <c r="AW164" s="55">
        <f t="shared" si="194"/>
        <v>688</v>
      </c>
      <c r="AX164" s="55">
        <f t="shared" si="194"/>
        <v>2233</v>
      </c>
      <c r="AY164" s="55">
        <f t="shared" si="194"/>
        <v>0</v>
      </c>
      <c r="AZ164" s="55">
        <f t="shared" si="194"/>
        <v>251</v>
      </c>
      <c r="BA164" s="55">
        <f t="shared" si="194"/>
        <v>1749</v>
      </c>
      <c r="BB164" s="55">
        <f t="shared" si="194"/>
        <v>0</v>
      </c>
      <c r="BC164" s="55">
        <f t="shared" si="194"/>
        <v>0</v>
      </c>
      <c r="BD164" s="55">
        <f t="shared" si="194"/>
        <v>540</v>
      </c>
      <c r="BE164" s="55">
        <f t="shared" si="194"/>
        <v>0</v>
      </c>
      <c r="BF164" s="55">
        <f t="shared" si="194"/>
        <v>1547</v>
      </c>
      <c r="BG164" s="55">
        <f t="shared" si="194"/>
        <v>680</v>
      </c>
      <c r="BH164" s="55">
        <f t="shared" si="194"/>
        <v>0</v>
      </c>
      <c r="BI164" s="55">
        <f t="shared" si="194"/>
        <v>318</v>
      </c>
      <c r="BJ164" s="55">
        <f t="shared" si="194"/>
        <v>1682</v>
      </c>
      <c r="BK164" s="55">
        <f t="shared" si="194"/>
        <v>1173</v>
      </c>
      <c r="BL164" s="55">
        <f t="shared" si="194"/>
        <v>1081</v>
      </c>
      <c r="BM164" s="55">
        <f t="shared" si="194"/>
        <v>0</v>
      </c>
      <c r="BN164" s="55">
        <f t="shared" si="194"/>
        <v>415</v>
      </c>
      <c r="BO164" s="55">
        <f t="shared" si="194"/>
        <v>711</v>
      </c>
      <c r="BP164" s="55">
        <f t="shared" si="194"/>
        <v>0</v>
      </c>
      <c r="BQ164" s="55">
        <f t="shared" si="194"/>
        <v>0</v>
      </c>
      <c r="BR164" s="55">
        <f t="shared" si="194"/>
        <v>0</v>
      </c>
      <c r="BS164" s="55">
        <f t="shared" si="194"/>
        <v>0</v>
      </c>
      <c r="BT164" s="55">
        <f t="shared" si="194"/>
        <v>779</v>
      </c>
      <c r="BU164" s="55">
        <f t="shared" si="194"/>
        <v>564</v>
      </c>
      <c r="BV164" s="55">
        <f t="shared" si="194"/>
        <v>3513</v>
      </c>
      <c r="BW164" s="55">
        <f t="shared" si="194"/>
        <v>248</v>
      </c>
      <c r="BX164" s="55">
        <f t="shared" si="194"/>
        <v>1007</v>
      </c>
      <c r="BY164" s="55">
        <f t="shared" si="194"/>
        <v>0</v>
      </c>
      <c r="BZ164" s="55">
        <f t="shared" si="194"/>
        <v>0</v>
      </c>
      <c r="CA164" s="55">
        <f t="shared" si="194"/>
        <v>0</v>
      </c>
      <c r="CB164" s="55">
        <f t="shared" si="194"/>
        <v>0</v>
      </c>
      <c r="CC164" s="55">
        <f t="shared" si="194"/>
        <v>0</v>
      </c>
      <c r="CD164" s="55">
        <f t="shared" si="194"/>
        <v>0</v>
      </c>
      <c r="CE164" s="55">
        <f t="shared" si="194"/>
        <v>0</v>
      </c>
      <c r="CF164" s="55">
        <f t="shared" si="194"/>
        <v>808</v>
      </c>
      <c r="CG164" s="55">
        <f t="shared" si="194"/>
        <v>0</v>
      </c>
      <c r="CH164" s="55">
        <f t="shared" si="194"/>
        <v>2775</v>
      </c>
      <c r="CI164" s="55">
        <f t="shared" si="194"/>
        <v>1590</v>
      </c>
      <c r="CJ164" s="55">
        <f t="shared" si="194"/>
        <v>0</v>
      </c>
      <c r="CK164" s="55">
        <f t="shared" si="194"/>
        <v>808</v>
      </c>
      <c r="CL164" s="55">
        <f t="shared" si="194"/>
        <v>0</v>
      </c>
      <c r="CM164" s="55">
        <f t="shared" si="194"/>
        <v>0</v>
      </c>
      <c r="CN164" s="55">
        <f t="shared" si="194"/>
        <v>0</v>
      </c>
      <c r="CO164" s="55">
        <f t="shared" si="194"/>
        <v>0</v>
      </c>
      <c r="CP164" s="55">
        <f t="shared" si="194"/>
        <v>0</v>
      </c>
      <c r="CQ164" s="55">
        <f t="shared" si="194"/>
        <v>55</v>
      </c>
      <c r="CR164" s="55">
        <f t="shared" si="194"/>
        <v>970</v>
      </c>
      <c r="CS164" s="55">
        <f t="shared" si="194"/>
        <v>0</v>
      </c>
      <c r="CT164" s="55">
        <f t="shared" si="194"/>
        <v>0</v>
      </c>
      <c r="CU164" s="55">
        <f t="shared" si="194"/>
        <v>0</v>
      </c>
      <c r="CV164" s="55">
        <f t="shared" ref="CV164:FG164" si="195">SUM(CV165:CV229)</f>
        <v>970</v>
      </c>
      <c r="CW164" s="55">
        <f t="shared" si="195"/>
        <v>1250</v>
      </c>
      <c r="CX164" s="55">
        <f t="shared" si="195"/>
        <v>0</v>
      </c>
      <c r="CY164" s="55">
        <f t="shared" si="195"/>
        <v>0</v>
      </c>
      <c r="CZ164" s="55">
        <f t="shared" si="195"/>
        <v>0</v>
      </c>
      <c r="DA164" s="55">
        <f t="shared" si="195"/>
        <v>1212</v>
      </c>
      <c r="DB164" s="55">
        <f t="shared" si="195"/>
        <v>0</v>
      </c>
      <c r="DC164" s="55">
        <f t="shared" si="195"/>
        <v>0</v>
      </c>
      <c r="DD164" s="55">
        <f t="shared" si="195"/>
        <v>805</v>
      </c>
      <c r="DE164" s="55">
        <f t="shared" si="195"/>
        <v>3135</v>
      </c>
      <c r="DF164" s="55">
        <f t="shared" si="195"/>
        <v>720</v>
      </c>
      <c r="DG164" s="55">
        <f t="shared" si="195"/>
        <v>742</v>
      </c>
      <c r="DH164" s="55">
        <f t="shared" si="195"/>
        <v>1131</v>
      </c>
      <c r="DI164" s="55">
        <f t="shared" si="195"/>
        <v>0</v>
      </c>
      <c r="DJ164" s="55">
        <f t="shared" si="195"/>
        <v>0</v>
      </c>
      <c r="DK164" s="55">
        <f t="shared" si="195"/>
        <v>0</v>
      </c>
      <c r="DL164" s="55">
        <f t="shared" si="195"/>
        <v>1422</v>
      </c>
      <c r="DM164" s="55">
        <f t="shared" si="195"/>
        <v>0</v>
      </c>
      <c r="DN164" s="55">
        <f t="shared" si="195"/>
        <v>488</v>
      </c>
      <c r="DO164" s="55">
        <f t="shared" si="195"/>
        <v>1726</v>
      </c>
      <c r="DP164" s="55">
        <f t="shared" si="195"/>
        <v>1092</v>
      </c>
      <c r="DQ164" s="55">
        <f t="shared" si="195"/>
        <v>1646</v>
      </c>
      <c r="DR164" s="55">
        <f t="shared" si="195"/>
        <v>1139</v>
      </c>
      <c r="DS164" s="55">
        <f t="shared" si="195"/>
        <v>701</v>
      </c>
      <c r="DT164" s="55">
        <f t="shared" si="195"/>
        <v>735</v>
      </c>
      <c r="DU164" s="55">
        <f t="shared" si="195"/>
        <v>1915</v>
      </c>
      <c r="DV164" s="55">
        <f t="shared" si="195"/>
        <v>0</v>
      </c>
      <c r="DW164" s="55">
        <f t="shared" si="195"/>
        <v>0</v>
      </c>
      <c r="DX164" s="55">
        <f t="shared" si="195"/>
        <v>0</v>
      </c>
      <c r="DY164" s="55">
        <f t="shared" si="195"/>
        <v>632</v>
      </c>
      <c r="DZ164" s="55">
        <f t="shared" si="195"/>
        <v>0</v>
      </c>
      <c r="EA164" s="55">
        <f t="shared" si="195"/>
        <v>2306</v>
      </c>
      <c r="EB164" s="55">
        <f t="shared" si="195"/>
        <v>1960</v>
      </c>
      <c r="EC164" s="55">
        <f t="shared" si="195"/>
        <v>2403</v>
      </c>
      <c r="ED164" s="55">
        <f t="shared" si="195"/>
        <v>2145</v>
      </c>
      <c r="EE164" s="55">
        <f t="shared" si="195"/>
        <v>3067</v>
      </c>
      <c r="EF164" s="55">
        <f t="shared" si="195"/>
        <v>2395</v>
      </c>
      <c r="EG164" s="55">
        <f t="shared" si="195"/>
        <v>1565</v>
      </c>
      <c r="EH164" s="55">
        <f t="shared" si="195"/>
        <v>0</v>
      </c>
      <c r="EI164" s="55">
        <f t="shared" si="195"/>
        <v>0</v>
      </c>
      <c r="EJ164" s="55">
        <f t="shared" si="195"/>
        <v>279</v>
      </c>
      <c r="EK164" s="55">
        <f t="shared" si="195"/>
        <v>344</v>
      </c>
      <c r="EL164" s="55">
        <f t="shared" si="195"/>
        <v>0</v>
      </c>
      <c r="EM164" s="55">
        <f t="shared" si="195"/>
        <v>1195</v>
      </c>
      <c r="EN164" s="55">
        <f t="shared" si="195"/>
        <v>1624</v>
      </c>
      <c r="EO164" s="55">
        <f t="shared" si="195"/>
        <v>1109</v>
      </c>
      <c r="EP164" s="55">
        <f t="shared" si="195"/>
        <v>1137</v>
      </c>
      <c r="EQ164" s="55">
        <f t="shared" si="195"/>
        <v>2033</v>
      </c>
      <c r="ER164" s="55">
        <f t="shared" si="195"/>
        <v>821</v>
      </c>
      <c r="ES164" s="55">
        <f t="shared" si="195"/>
        <v>992</v>
      </c>
      <c r="ET164" s="55">
        <f t="shared" si="195"/>
        <v>1719</v>
      </c>
      <c r="EU164" s="55">
        <f t="shared" si="195"/>
        <v>0</v>
      </c>
      <c r="EV164" s="55">
        <f t="shared" si="195"/>
        <v>296</v>
      </c>
      <c r="EW164" s="55">
        <f t="shared" si="195"/>
        <v>0</v>
      </c>
      <c r="EX164" s="55">
        <f t="shared" si="195"/>
        <v>1576</v>
      </c>
      <c r="EY164" s="55">
        <f t="shared" si="195"/>
        <v>0</v>
      </c>
      <c r="EZ164" s="55">
        <f t="shared" si="195"/>
        <v>1135</v>
      </c>
      <c r="FA164" s="55">
        <f t="shared" si="195"/>
        <v>2924</v>
      </c>
      <c r="FB164" s="55">
        <f t="shared" si="195"/>
        <v>1010</v>
      </c>
      <c r="FC164" s="55">
        <f t="shared" si="195"/>
        <v>313</v>
      </c>
      <c r="FD164" s="55">
        <f t="shared" si="195"/>
        <v>2042</v>
      </c>
      <c r="FE164" s="55">
        <f t="shared" si="195"/>
        <v>0</v>
      </c>
      <c r="FF164" s="55">
        <f t="shared" si="195"/>
        <v>0</v>
      </c>
      <c r="FG164" s="55">
        <f t="shared" si="195"/>
        <v>0</v>
      </c>
      <c r="FH164" s="55">
        <f t="shared" ref="FH164:HS164" si="196">SUM(FH165:FH229)</f>
        <v>0</v>
      </c>
      <c r="FI164" s="55">
        <f t="shared" si="196"/>
        <v>0</v>
      </c>
      <c r="FJ164" s="55">
        <f t="shared" si="196"/>
        <v>0</v>
      </c>
      <c r="FK164" s="55">
        <f t="shared" si="196"/>
        <v>0</v>
      </c>
      <c r="FL164" s="55">
        <f t="shared" si="196"/>
        <v>3040</v>
      </c>
      <c r="FM164" s="55">
        <f t="shared" si="196"/>
        <v>6244</v>
      </c>
      <c r="FN164" s="55">
        <f t="shared" si="196"/>
        <v>4173</v>
      </c>
      <c r="FO164" s="55">
        <f t="shared" si="196"/>
        <v>4846</v>
      </c>
      <c r="FP164" s="55">
        <f t="shared" si="196"/>
        <v>1320</v>
      </c>
      <c r="FQ164" s="55">
        <f t="shared" si="196"/>
        <v>1318</v>
      </c>
      <c r="FR164" s="55">
        <f t="shared" si="196"/>
        <v>1441</v>
      </c>
      <c r="FS164" s="55">
        <f t="shared" si="196"/>
        <v>325</v>
      </c>
      <c r="FT164" s="55">
        <f t="shared" si="196"/>
        <v>331</v>
      </c>
      <c r="FU164" s="55">
        <f t="shared" si="196"/>
        <v>308</v>
      </c>
      <c r="FV164" s="55">
        <f t="shared" si="196"/>
        <v>0</v>
      </c>
      <c r="FW164" s="55">
        <f t="shared" si="196"/>
        <v>469</v>
      </c>
      <c r="FX164" s="55">
        <f t="shared" si="196"/>
        <v>5123</v>
      </c>
      <c r="FY164" s="55">
        <f t="shared" si="196"/>
        <v>7107</v>
      </c>
      <c r="FZ164" s="55">
        <f t="shared" si="196"/>
        <v>2591</v>
      </c>
      <c r="GA164" s="55">
        <f t="shared" si="196"/>
        <v>5193</v>
      </c>
      <c r="GB164" s="55">
        <f t="shared" si="196"/>
        <v>776</v>
      </c>
      <c r="GC164" s="55">
        <f t="shared" si="196"/>
        <v>3411</v>
      </c>
      <c r="GD164" s="55">
        <f t="shared" si="196"/>
        <v>1286</v>
      </c>
      <c r="GE164" s="55">
        <f t="shared" si="196"/>
        <v>323</v>
      </c>
      <c r="GF164" s="55">
        <f t="shared" si="196"/>
        <v>646</v>
      </c>
      <c r="GG164" s="55">
        <f t="shared" si="196"/>
        <v>1033</v>
      </c>
      <c r="GH164" s="55">
        <f t="shared" si="196"/>
        <v>3718</v>
      </c>
      <c r="GI164" s="55">
        <f t="shared" si="196"/>
        <v>1187</v>
      </c>
      <c r="GJ164" s="55">
        <f t="shared" si="196"/>
        <v>4891</v>
      </c>
      <c r="GK164" s="55">
        <f t="shared" si="196"/>
        <v>4951</v>
      </c>
      <c r="GL164" s="55">
        <f t="shared" si="196"/>
        <v>6724</v>
      </c>
      <c r="GM164" s="55">
        <f t="shared" si="196"/>
        <v>3703</v>
      </c>
      <c r="GN164" s="55">
        <f t="shared" si="196"/>
        <v>3987</v>
      </c>
      <c r="GO164" s="55">
        <f t="shared" si="196"/>
        <v>5631</v>
      </c>
      <c r="GP164" s="55">
        <f t="shared" si="196"/>
        <v>2449</v>
      </c>
      <c r="GQ164" s="55">
        <f t="shared" si="196"/>
        <v>1779</v>
      </c>
      <c r="GR164" s="55">
        <f t="shared" si="196"/>
        <v>670</v>
      </c>
      <c r="GS164" s="55">
        <f t="shared" si="196"/>
        <v>904</v>
      </c>
      <c r="GT164" s="55">
        <f t="shared" si="196"/>
        <v>696</v>
      </c>
      <c r="GU164" s="55">
        <f t="shared" si="196"/>
        <v>1382</v>
      </c>
      <c r="GV164" s="55">
        <f t="shared" si="196"/>
        <v>6330</v>
      </c>
      <c r="GW164" s="55">
        <f t="shared" si="196"/>
        <v>5100</v>
      </c>
      <c r="GX164" s="55">
        <f t="shared" si="196"/>
        <v>2241</v>
      </c>
      <c r="GY164" s="55">
        <f t="shared" si="196"/>
        <v>5800</v>
      </c>
      <c r="GZ164" s="55">
        <f t="shared" si="196"/>
        <v>4342</v>
      </c>
      <c r="HA164" s="55">
        <f t="shared" si="196"/>
        <v>5755</v>
      </c>
      <c r="HB164" s="55">
        <f t="shared" si="196"/>
        <v>1182</v>
      </c>
      <c r="HC164" s="55">
        <f t="shared" si="196"/>
        <v>0</v>
      </c>
      <c r="HD164" s="55">
        <f t="shared" si="196"/>
        <v>4057</v>
      </c>
      <c r="HE164" s="55">
        <f t="shared" si="196"/>
        <v>319</v>
      </c>
      <c r="HF164" s="55">
        <f t="shared" si="196"/>
        <v>942</v>
      </c>
      <c r="HG164" s="55">
        <f t="shared" si="196"/>
        <v>351</v>
      </c>
      <c r="HH164" s="55">
        <f t="shared" si="196"/>
        <v>6806</v>
      </c>
      <c r="HI164" s="55">
        <f t="shared" si="196"/>
        <v>1354</v>
      </c>
      <c r="HJ164" s="55">
        <f t="shared" si="196"/>
        <v>4146</v>
      </c>
      <c r="HK164" s="55">
        <f t="shared" si="196"/>
        <v>2966</v>
      </c>
      <c r="HL164" s="55">
        <f t="shared" si="196"/>
        <v>8784</v>
      </c>
      <c r="HM164" s="55">
        <f t="shared" si="196"/>
        <v>6534</v>
      </c>
      <c r="HN164" s="55">
        <f t="shared" si="196"/>
        <v>3960</v>
      </c>
      <c r="HO164" s="55">
        <f t="shared" si="196"/>
        <v>5503</v>
      </c>
      <c r="HP164" s="55">
        <f t="shared" si="196"/>
        <v>6412</v>
      </c>
      <c r="HQ164" s="55">
        <f t="shared" si="196"/>
        <v>3192</v>
      </c>
      <c r="HR164" s="55">
        <f t="shared" si="196"/>
        <v>6044</v>
      </c>
      <c r="HS164" s="55">
        <f t="shared" si="196"/>
        <v>343</v>
      </c>
      <c r="HT164" s="55">
        <f t="shared" ref="HT164:KE164" si="197">SUM(HT165:HT229)</f>
        <v>3287</v>
      </c>
      <c r="HU164" s="55">
        <f t="shared" si="197"/>
        <v>7902</v>
      </c>
      <c r="HV164" s="55">
        <f t="shared" si="197"/>
        <v>3490</v>
      </c>
      <c r="HW164" s="55">
        <f t="shared" si="197"/>
        <v>5482</v>
      </c>
      <c r="HX164" s="55">
        <f t="shared" si="197"/>
        <v>9379</v>
      </c>
      <c r="HY164" s="55">
        <f t="shared" si="197"/>
        <v>10347</v>
      </c>
      <c r="HZ164" s="55">
        <f t="shared" si="197"/>
        <v>1690</v>
      </c>
      <c r="IA164" s="55">
        <f t="shared" si="197"/>
        <v>790</v>
      </c>
      <c r="IB164" s="55">
        <f t="shared" si="197"/>
        <v>0</v>
      </c>
      <c r="IC164" s="55">
        <f t="shared" si="197"/>
        <v>1460</v>
      </c>
      <c r="ID164" s="55">
        <f t="shared" si="197"/>
        <v>3566</v>
      </c>
      <c r="IE164" s="55">
        <f t="shared" si="197"/>
        <v>5868</v>
      </c>
      <c r="IF164" s="55">
        <f t="shared" si="197"/>
        <v>7281</v>
      </c>
      <c r="IG164" s="55">
        <f t="shared" si="197"/>
        <v>7998</v>
      </c>
      <c r="IH164" s="55">
        <f t="shared" si="197"/>
        <v>4161</v>
      </c>
      <c r="II164" s="55">
        <f t="shared" si="197"/>
        <v>4406</v>
      </c>
      <c r="IJ164" s="55">
        <f t="shared" si="197"/>
        <v>4792</v>
      </c>
      <c r="IK164" s="55">
        <f t="shared" si="197"/>
        <v>4412</v>
      </c>
      <c r="IL164" s="55">
        <f t="shared" si="197"/>
        <v>5785</v>
      </c>
      <c r="IM164" s="55">
        <f t="shared" si="197"/>
        <v>938</v>
      </c>
      <c r="IN164" s="55">
        <f t="shared" si="197"/>
        <v>0</v>
      </c>
      <c r="IO164" s="55">
        <f t="shared" si="197"/>
        <v>0</v>
      </c>
      <c r="IP164" s="55">
        <f t="shared" si="197"/>
        <v>369</v>
      </c>
      <c r="IQ164" s="55">
        <f t="shared" si="197"/>
        <v>894</v>
      </c>
      <c r="IR164" s="55">
        <f t="shared" si="197"/>
        <v>6022</v>
      </c>
      <c r="IS164" s="55">
        <f t="shared" si="197"/>
        <v>3572</v>
      </c>
      <c r="IT164" s="55">
        <f t="shared" si="197"/>
        <v>2713</v>
      </c>
      <c r="IU164" s="55">
        <f t="shared" si="197"/>
        <v>5712</v>
      </c>
      <c r="IV164" s="55">
        <f t="shared" si="197"/>
        <v>6222</v>
      </c>
      <c r="IW164" s="55">
        <f t="shared" si="197"/>
        <v>9215</v>
      </c>
      <c r="IX164" s="55">
        <f t="shared" si="197"/>
        <v>6199</v>
      </c>
      <c r="IY164" s="55">
        <f t="shared" si="197"/>
        <v>4547</v>
      </c>
      <c r="IZ164" s="55">
        <f t="shared" si="197"/>
        <v>3712</v>
      </c>
      <c r="JA164" s="55">
        <f t="shared" si="197"/>
        <v>7131</v>
      </c>
      <c r="JB164" s="55">
        <f t="shared" si="197"/>
        <v>886</v>
      </c>
      <c r="JC164" s="55">
        <f t="shared" si="197"/>
        <v>2810</v>
      </c>
      <c r="JD164" s="55">
        <f t="shared" si="197"/>
        <v>4046</v>
      </c>
      <c r="JE164" s="55">
        <f t="shared" si="197"/>
        <v>7075</v>
      </c>
      <c r="JF164" s="55">
        <f t="shared" si="197"/>
        <v>4533</v>
      </c>
      <c r="JG164" s="55">
        <f t="shared" si="197"/>
        <v>3481</v>
      </c>
      <c r="JH164" s="55">
        <f t="shared" si="197"/>
        <v>4338</v>
      </c>
      <c r="JI164" s="55">
        <f t="shared" si="197"/>
        <v>5507</v>
      </c>
      <c r="JJ164" s="55">
        <f t="shared" si="197"/>
        <v>1552</v>
      </c>
      <c r="JK164" s="55">
        <f t="shared" si="197"/>
        <v>0</v>
      </c>
      <c r="JL164" s="55">
        <f t="shared" si="197"/>
        <v>577</v>
      </c>
      <c r="JM164" s="55">
        <f t="shared" si="197"/>
        <v>0</v>
      </c>
      <c r="JN164" s="55">
        <f t="shared" si="197"/>
        <v>0</v>
      </c>
      <c r="JO164" s="55">
        <f t="shared" si="197"/>
        <v>1067</v>
      </c>
      <c r="JP164" s="55">
        <f t="shared" si="197"/>
        <v>4342</v>
      </c>
      <c r="JQ164" s="55">
        <f t="shared" si="197"/>
        <v>2452</v>
      </c>
      <c r="JR164" s="55">
        <f t="shared" si="197"/>
        <v>3567</v>
      </c>
      <c r="JS164" s="55">
        <f t="shared" si="197"/>
        <v>2751</v>
      </c>
      <c r="JT164" s="55">
        <f t="shared" si="197"/>
        <v>3128</v>
      </c>
      <c r="JU164" s="55">
        <f t="shared" si="197"/>
        <v>4211</v>
      </c>
      <c r="JV164" s="55">
        <f t="shared" si="197"/>
        <v>5741</v>
      </c>
      <c r="JW164" s="55">
        <f t="shared" si="197"/>
        <v>0</v>
      </c>
      <c r="JX164" s="55">
        <f t="shared" si="197"/>
        <v>0</v>
      </c>
      <c r="JY164" s="55">
        <f t="shared" si="197"/>
        <v>0</v>
      </c>
      <c r="JZ164" s="55">
        <f t="shared" si="197"/>
        <v>0</v>
      </c>
      <c r="KA164" s="55">
        <f t="shared" si="197"/>
        <v>5192</v>
      </c>
      <c r="KB164" s="55">
        <f t="shared" si="197"/>
        <v>5016</v>
      </c>
      <c r="KC164" s="55">
        <f t="shared" si="197"/>
        <v>2982</v>
      </c>
      <c r="KD164" s="55">
        <f t="shared" si="197"/>
        <v>4506</v>
      </c>
      <c r="KE164" s="55">
        <f t="shared" si="197"/>
        <v>5187</v>
      </c>
      <c r="KF164" s="55">
        <f t="shared" ref="KF164:MQ164" si="198">SUM(KF165:KF229)</f>
        <v>3338</v>
      </c>
      <c r="KG164" s="55">
        <f t="shared" si="198"/>
        <v>4110</v>
      </c>
      <c r="KH164" s="55">
        <f t="shared" si="198"/>
        <v>1425</v>
      </c>
      <c r="KI164" s="55">
        <f t="shared" si="198"/>
        <v>684</v>
      </c>
      <c r="KJ164" s="55">
        <f t="shared" si="198"/>
        <v>0</v>
      </c>
      <c r="KK164" s="55">
        <f t="shared" si="198"/>
        <v>378</v>
      </c>
      <c r="KL164" s="55">
        <f t="shared" si="198"/>
        <v>551</v>
      </c>
      <c r="KM164" s="55">
        <f t="shared" si="198"/>
        <v>1386</v>
      </c>
      <c r="KN164" s="55">
        <f t="shared" si="198"/>
        <v>2362</v>
      </c>
      <c r="KO164" s="55">
        <f t="shared" si="198"/>
        <v>4977</v>
      </c>
      <c r="KP164" s="55">
        <f t="shared" si="198"/>
        <v>6666</v>
      </c>
      <c r="KQ164" s="55">
        <f t="shared" si="198"/>
        <v>1821</v>
      </c>
      <c r="KR164" s="55">
        <f t="shared" si="198"/>
        <v>5716</v>
      </c>
      <c r="KS164" s="55">
        <f t="shared" si="198"/>
        <v>2573</v>
      </c>
      <c r="KT164" s="55">
        <f t="shared" si="198"/>
        <v>1738</v>
      </c>
      <c r="KU164" s="55">
        <f t="shared" si="198"/>
        <v>0</v>
      </c>
      <c r="KV164" s="55">
        <f t="shared" si="198"/>
        <v>1590</v>
      </c>
      <c r="KW164" s="55">
        <f t="shared" si="198"/>
        <v>1587</v>
      </c>
      <c r="KX164" s="55">
        <f t="shared" si="198"/>
        <v>5578</v>
      </c>
      <c r="KY164" s="55">
        <f t="shared" si="198"/>
        <v>1171</v>
      </c>
      <c r="KZ164" s="55">
        <f t="shared" si="198"/>
        <v>3440</v>
      </c>
      <c r="LA164" s="55">
        <f t="shared" si="198"/>
        <v>2394</v>
      </c>
      <c r="LB164" s="55">
        <f t="shared" si="198"/>
        <v>2425</v>
      </c>
      <c r="LC164" s="55">
        <f t="shared" si="198"/>
        <v>6500</v>
      </c>
      <c r="LD164" s="55">
        <f t="shared" si="198"/>
        <v>808</v>
      </c>
      <c r="LE164" s="55">
        <f t="shared" si="198"/>
        <v>5899</v>
      </c>
      <c r="LF164" s="55">
        <f t="shared" si="198"/>
        <v>3828</v>
      </c>
      <c r="LG164" s="55">
        <f t="shared" si="198"/>
        <v>4555</v>
      </c>
      <c r="LH164" s="55">
        <f t="shared" si="198"/>
        <v>2388</v>
      </c>
      <c r="LI164" s="55">
        <f t="shared" si="198"/>
        <v>3043</v>
      </c>
      <c r="LJ164" s="55">
        <f t="shared" si="198"/>
        <v>2117</v>
      </c>
      <c r="LK164" s="55">
        <f t="shared" si="198"/>
        <v>0</v>
      </c>
      <c r="LL164" s="55">
        <f t="shared" si="198"/>
        <v>2781</v>
      </c>
      <c r="LM164" s="55">
        <f t="shared" si="198"/>
        <v>4847</v>
      </c>
      <c r="LN164" s="55">
        <f t="shared" si="198"/>
        <v>4890.9906506999996</v>
      </c>
      <c r="LO164" s="55">
        <f t="shared" si="198"/>
        <v>8729.7152207999989</v>
      </c>
      <c r="LP164" s="55">
        <f t="shared" si="198"/>
        <v>10914.8263161</v>
      </c>
      <c r="LQ164" s="55">
        <f t="shared" si="198"/>
        <v>16847.684580299996</v>
      </c>
      <c r="LR164" s="55">
        <f t="shared" si="198"/>
        <v>9675.0938781000004</v>
      </c>
      <c r="LS164" s="55">
        <f t="shared" si="198"/>
        <v>12669.962634</v>
      </c>
      <c r="LT164" s="55">
        <f t="shared" si="198"/>
        <v>8164.2664214999986</v>
      </c>
      <c r="LU164" s="55">
        <f t="shared" si="198"/>
        <v>16116.301231799998</v>
      </c>
      <c r="LV164" s="55">
        <f t="shared" si="198"/>
        <v>8046.061938599998</v>
      </c>
      <c r="LW164" s="55">
        <f t="shared" si="198"/>
        <v>15258.556299</v>
      </c>
      <c r="LX164" s="55">
        <f t="shared" si="198"/>
        <v>11910.617329799999</v>
      </c>
      <c r="LY164" s="55">
        <f t="shared" si="198"/>
        <v>14705.159433299999</v>
      </c>
      <c r="LZ164" s="55">
        <f t="shared" si="198"/>
        <v>7637.876175299999</v>
      </c>
      <c r="MA164" s="55">
        <f t="shared" si="198"/>
        <v>11591.130858299999</v>
      </c>
      <c r="MB164" s="55">
        <f t="shared" si="198"/>
        <v>12497.340731399998</v>
      </c>
      <c r="MC164" s="55">
        <f t="shared" si="198"/>
        <v>15304.191974399999</v>
      </c>
      <c r="MD164" s="55">
        <f t="shared" si="198"/>
        <v>7517.1363770999997</v>
      </c>
      <c r="ME164" s="55">
        <f t="shared" si="198"/>
        <v>1865.1469556999998</v>
      </c>
      <c r="MF164" s="55">
        <f t="shared" si="198"/>
        <v>4503.197640899999</v>
      </c>
      <c r="MG164" s="55">
        <f t="shared" si="198"/>
        <v>5994.9918609000006</v>
      </c>
      <c r="MH164" s="55">
        <f t="shared" si="198"/>
        <v>6414.2742215999997</v>
      </c>
      <c r="MI164" s="55">
        <f t="shared" si="198"/>
        <v>10076.041132499999</v>
      </c>
      <c r="MJ164" s="55">
        <f t="shared" si="198"/>
        <v>23834.682853799997</v>
      </c>
      <c r="MK164" s="55">
        <f t="shared" si="198"/>
        <v>10351.618882499999</v>
      </c>
      <c r="ML164" s="55">
        <f t="shared" si="198"/>
        <v>7069.1204429999989</v>
      </c>
      <c r="MM164" s="55">
        <f t="shared" si="198"/>
        <v>12276.9152751</v>
      </c>
      <c r="MN164" s="55">
        <f t="shared" si="198"/>
        <v>15346.594204199999</v>
      </c>
      <c r="MO164" s="55">
        <f t="shared" si="198"/>
        <v>17086.665605099999</v>
      </c>
      <c r="MP164" s="55">
        <f t="shared" si="198"/>
        <v>16413.1535841</v>
      </c>
      <c r="MQ164" s="55">
        <f t="shared" si="198"/>
        <v>15884.7791781</v>
      </c>
      <c r="MR164" s="55">
        <f t="shared" ref="MR164:NG164" si="199">SUM(MR165:MR229)</f>
        <v>13568.162380499998</v>
      </c>
      <c r="MS164" s="55">
        <f t="shared" si="199"/>
        <v>12956.416519199998</v>
      </c>
      <c r="MT164" s="55">
        <f t="shared" si="199"/>
        <v>7697.2172507999985</v>
      </c>
      <c r="MU164" s="55">
        <f t="shared" si="199"/>
        <v>8485.2961283999994</v>
      </c>
      <c r="MV164" s="55">
        <f t="shared" si="199"/>
        <v>8596.4825646000008</v>
      </c>
      <c r="MW164" s="55">
        <f t="shared" si="199"/>
        <v>17323.515495299998</v>
      </c>
      <c r="MX164" s="55">
        <f t="shared" si="199"/>
        <v>24635.181101999995</v>
      </c>
      <c r="MY164" s="55">
        <f t="shared" si="199"/>
        <v>14264.969907299999</v>
      </c>
      <c r="MZ164" s="55">
        <f t="shared" si="199"/>
        <v>16943.475406199999</v>
      </c>
      <c r="NA164" s="55">
        <f t="shared" si="199"/>
        <v>12685.382004599996</v>
      </c>
      <c r="NB164" s="55">
        <f t="shared" si="199"/>
        <v>5793.8568470999999</v>
      </c>
      <c r="NC164" s="55">
        <f t="shared" si="199"/>
        <v>3802.3483071000001</v>
      </c>
      <c r="ND164" s="55">
        <f t="shared" si="199"/>
        <v>7</v>
      </c>
      <c r="NE164" s="55">
        <f t="shared" si="199"/>
        <v>7.1650214999999999</v>
      </c>
      <c r="NF164" s="55">
        <f t="shared" si="199"/>
        <v>0</v>
      </c>
      <c r="NG164" s="55">
        <f t="shared" si="199"/>
        <v>2510.1458654999997</v>
      </c>
      <c r="NH164" s="55">
        <f>SUM(NH165:NH229)</f>
        <v>12556.3878573</v>
      </c>
      <c r="NI164" s="55">
        <f>SUM(NI165:NI229)</f>
        <v>21023.826547500001</v>
      </c>
      <c r="NJ164" s="55">
        <f t="shared" ref="NJ164:OO164" si="200">SUM(NJ165:NJ229)</f>
        <v>20928.182696399996</v>
      </c>
      <c r="NK164" s="55">
        <f t="shared" si="200"/>
        <v>12497.928630599996</v>
      </c>
      <c r="NL164" s="55">
        <f t="shared" si="200"/>
        <v>22536.197239499998</v>
      </c>
      <c r="NM164" s="55">
        <f t="shared" si="200"/>
        <v>14565.533373300001</v>
      </c>
      <c r="NN164" s="55">
        <f>SUM(NN165:NN229)</f>
        <v>16063.978202999999</v>
      </c>
      <c r="NO164" s="55">
        <f t="shared" si="200"/>
        <v>15886.248926099999</v>
      </c>
      <c r="NP164" s="55">
        <f t="shared" si="200"/>
        <v>12086.803371299999</v>
      </c>
      <c r="NQ164" s="55">
        <f t="shared" si="200"/>
        <v>9165.0545783999987</v>
      </c>
      <c r="NR164" s="55">
        <f t="shared" si="200"/>
        <v>1563.811872</v>
      </c>
      <c r="NS164" s="55">
        <f t="shared" si="200"/>
        <v>4946.8778183999993</v>
      </c>
      <c r="NT164" s="55">
        <f t="shared" si="200"/>
        <v>10558.485913499999</v>
      </c>
      <c r="NU164" s="55">
        <f t="shared" si="200"/>
        <v>3032.8617416999996</v>
      </c>
      <c r="NV164" s="55">
        <f t="shared" si="200"/>
        <v>5709.6402866999997</v>
      </c>
      <c r="NW164" s="55">
        <f>SUM(NW165:NW229)</f>
        <v>4511.2445111999996</v>
      </c>
      <c r="NX164" s="55">
        <f t="shared" si="200"/>
        <v>8362.131245999999</v>
      </c>
      <c r="NY164" s="55">
        <f t="shared" si="200"/>
        <v>7215.2501378999996</v>
      </c>
      <c r="NZ164" s="55">
        <f t="shared" si="200"/>
        <v>2432.2124777999998</v>
      </c>
      <c r="OA164" s="55">
        <f t="shared" si="200"/>
        <v>2751.4417433999997</v>
      </c>
      <c r="OB164" s="55">
        <f t="shared" si="200"/>
        <v>2492.2884272999995</v>
      </c>
      <c r="OC164" s="55">
        <f t="shared" si="200"/>
        <v>1212.0644319</v>
      </c>
      <c r="OD164" s="55">
        <f t="shared" si="200"/>
        <v>3203.5729718999996</v>
      </c>
      <c r="OE164" s="55">
        <f t="shared" si="200"/>
        <v>3553.4832269999997</v>
      </c>
      <c r="OF164" s="55">
        <f t="shared" si="200"/>
        <v>1635.6090617999998</v>
      </c>
      <c r="OG164" s="55">
        <f t="shared" si="200"/>
        <v>2521.1322318000002</v>
      </c>
      <c r="OH164" s="55">
        <f t="shared" si="200"/>
        <v>4617.5072915999999</v>
      </c>
      <c r="OI164" s="55">
        <f t="shared" si="200"/>
        <v>7729.5149630999995</v>
      </c>
      <c r="OJ164" s="55">
        <f t="shared" si="200"/>
        <v>3011.0727275999998</v>
      </c>
      <c r="OK164" s="55">
        <f t="shared" si="200"/>
        <v>1256.3773340999999</v>
      </c>
      <c r="OL164" s="55">
        <f t="shared" si="200"/>
        <v>7294.5062987999991</v>
      </c>
      <c r="OM164" s="55">
        <f t="shared" si="200"/>
        <v>5192.9136335999992</v>
      </c>
      <c r="ON164" s="55">
        <f t="shared" si="200"/>
        <v>11779.479064499999</v>
      </c>
      <c r="OO164" s="55">
        <f t="shared" si="200"/>
        <v>2110.9990524</v>
      </c>
      <c r="OP164" s="55">
        <f>SUM(OP165:OP229)</f>
        <v>7556.7828293999983</v>
      </c>
      <c r="OQ164" s="55">
        <f>SUM(OQ165:OQ229)</f>
        <v>12361.866709499998</v>
      </c>
      <c r="OR164" s="55">
        <f>SUM(OR165:OR229)</f>
        <v>0</v>
      </c>
      <c r="OS164" s="55">
        <f>SUM(OS165:OS229)</f>
        <v>0</v>
      </c>
      <c r="OT164" s="55">
        <f t="shared" ref="OT164:PL164" si="201">SUM(OT165:OT229)</f>
        <v>0</v>
      </c>
      <c r="OU164" s="55">
        <f t="shared" si="201"/>
        <v>0</v>
      </c>
      <c r="OV164" s="55">
        <f t="shared" si="201"/>
        <v>0</v>
      </c>
      <c r="OW164" s="55">
        <f t="shared" si="201"/>
        <v>0</v>
      </c>
      <c r="OX164" s="55">
        <f t="shared" si="201"/>
        <v>0</v>
      </c>
      <c r="OY164" s="55">
        <f t="shared" si="201"/>
        <v>0</v>
      </c>
      <c r="OZ164" s="55">
        <f t="shared" si="201"/>
        <v>0</v>
      </c>
      <c r="PA164" s="55">
        <f t="shared" si="201"/>
        <v>0</v>
      </c>
      <c r="PB164" s="55">
        <f t="shared" si="201"/>
        <v>0</v>
      </c>
      <c r="PC164" s="55">
        <f t="shared" si="201"/>
        <v>0</v>
      </c>
      <c r="PD164" s="55">
        <f t="shared" si="201"/>
        <v>0</v>
      </c>
      <c r="PE164" s="55">
        <f t="shared" si="201"/>
        <v>0</v>
      </c>
      <c r="PF164" s="55">
        <f t="shared" si="201"/>
        <v>0</v>
      </c>
      <c r="PG164" s="55">
        <f t="shared" si="201"/>
        <v>0</v>
      </c>
      <c r="PH164" s="55">
        <f t="shared" si="201"/>
        <v>0</v>
      </c>
      <c r="PI164" s="55">
        <f t="shared" si="201"/>
        <v>0</v>
      </c>
      <c r="PJ164" s="55">
        <f t="shared" si="201"/>
        <v>0</v>
      </c>
      <c r="PK164" s="55">
        <f t="shared" si="201"/>
        <v>0</v>
      </c>
      <c r="PL164" s="55">
        <f t="shared" si="201"/>
        <v>0</v>
      </c>
      <c r="PM164" s="55">
        <f>SUM(PM165:PM229)</f>
        <v>0</v>
      </c>
      <c r="PN164" s="55">
        <f>SUM(PN165:PN229)</f>
        <v>0</v>
      </c>
      <c r="PO164" s="55">
        <f>SUM(PO165:PO229)</f>
        <v>0</v>
      </c>
    </row>
    <row r="165" spans="1:431">
      <c r="A165" s="53" t="s">
        <v>159</v>
      </c>
      <c r="B165" s="56">
        <f t="shared" ref="B165:B228" si="202">SUM(AI165:AT165)/1000</f>
        <v>0</v>
      </c>
      <c r="C165" s="56">
        <f t="shared" ref="C165:C228" si="203">SUM(AU165:BF165)/1000</f>
        <v>0</v>
      </c>
      <c r="D165" s="56">
        <f t="shared" ref="D165:D228" si="204">SUM(BG165:BR165)/1000</f>
        <v>0</v>
      </c>
      <c r="E165" s="56">
        <f t="shared" ref="E165:E228" si="205">SUM(BS165:CD165)/1000</f>
        <v>0</v>
      </c>
      <c r="F165" s="56">
        <f t="shared" ref="F165:F228" si="206">SUM(CE165:CP165)/1000</f>
        <v>0</v>
      </c>
      <c r="G165" s="56">
        <f t="shared" ref="G165:G228" si="207">SUM(CQ165:DB165)/1000</f>
        <v>0</v>
      </c>
      <c r="H165" s="56">
        <f t="shared" ref="H165:H228" si="208">SUM(DC165:DN165)/1000</f>
        <v>0</v>
      </c>
      <c r="I165" s="56">
        <f t="shared" ref="I165:I228" si="209">SUM(DO165:DZ165)/1000</f>
        <v>0</v>
      </c>
      <c r="J165" s="56">
        <f t="shared" ref="J165:J228" si="210">SUM(EA165:EL165)/1000</f>
        <v>0</v>
      </c>
      <c r="K165" s="56">
        <f t="shared" ref="K165:K228" si="211">SUM(EM165:EX165)/1000</f>
        <v>0</v>
      </c>
      <c r="L165" s="56">
        <f t="shared" ref="L165:L228" si="212">SUM(EY165:FJ165)/1000</f>
        <v>0</v>
      </c>
      <c r="M165" s="56">
        <f t="shared" ref="M165:M228" si="213">SUM(FK165:FV165)/1000</f>
        <v>0</v>
      </c>
      <c r="N165" s="56">
        <f t="shared" ref="N165:N228" si="214">SUM(FW165:GH165)/1000</f>
        <v>0</v>
      </c>
      <c r="O165" s="56">
        <f t="shared" ref="O165:O228" si="215">SUM(GI165:GT165)/1000</f>
        <v>0</v>
      </c>
      <c r="P165" s="56">
        <f t="shared" ref="P165:P228" si="216">SUM(GU165:HF165)/1000</f>
        <v>0.09</v>
      </c>
      <c r="Q165" s="56">
        <f t="shared" ref="Q165:Q228" si="217">SUM(HG165:HR165)/1000</f>
        <v>0</v>
      </c>
      <c r="R165" s="56">
        <f t="shared" ref="R165:R228" si="218">SUM(HS165:ID165)/1000</f>
        <v>0</v>
      </c>
      <c r="S165" s="56">
        <f t="shared" ref="S165:S228" si="219">SUM(IE165:IP165)/1000</f>
        <v>0</v>
      </c>
      <c r="T165" s="56">
        <f t="shared" ref="T165:T228" si="220">SUM(IQ165:JB165)/1000</f>
        <v>0</v>
      </c>
      <c r="U165" s="56">
        <f t="shared" ref="U165:U228" si="221">SUM(JC165:JN165)/1000</f>
        <v>0</v>
      </c>
      <c r="V165" s="56">
        <f t="shared" ref="V165:V228" si="222">SUM(JO165:JZ165)/1000</f>
        <v>0</v>
      </c>
      <c r="W165" s="56">
        <f t="shared" ref="W165:W228" si="223">SUM(KA165:KL165)/1000</f>
        <v>0</v>
      </c>
      <c r="X165" s="56">
        <f t="shared" ref="X165:X228" si="224">SUM(KM165:KX165)/1000</f>
        <v>0</v>
      </c>
      <c r="Y165" s="56">
        <f t="shared" ref="Y165:Y228" si="225">SUM(KY165:LJ165)/1000</f>
        <v>0</v>
      </c>
      <c r="Z165" s="56">
        <f t="shared" ref="Z165:Z228" si="226">SUM(LK165:LV165)/1000</f>
        <v>0</v>
      </c>
      <c r="AA165" s="56">
        <f t="shared" ref="AA165:AA228" si="227">SUM(LW165:MH165)/1000</f>
        <v>1.1468811080999999</v>
      </c>
      <c r="AB165" s="56">
        <f t="shared" ref="AB165:AB228" si="228">SUM(MI165:MT165)/1000</f>
        <v>3.8501886044999996</v>
      </c>
      <c r="AC165" s="56">
        <f t="shared" ref="AC165:AC228" si="229">SUM(MU165:NF165)/1000</f>
        <v>2.7780441822000004</v>
      </c>
      <c r="AD165" s="56">
        <f t="shared" ref="AD165:AD228" si="230">SUM(NG165:NR165)/1000</f>
        <v>9.6163039580999996</v>
      </c>
      <c r="AE165" s="56">
        <f t="shared" ref="AE165:AE228" si="231">SUM(NS165:OD165)/1000</f>
        <v>13.090677998999997</v>
      </c>
      <c r="AF165" s="56">
        <f t="shared" ref="AF165:AF228" si="232">SUM(OE165:OP165)/1000</f>
        <v>4.8622938209999997</v>
      </c>
      <c r="AG165" s="56"/>
      <c r="AH165" s="53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57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>
        <v>90</v>
      </c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/>
      <c r="HJ165" s="57"/>
      <c r="HK165" s="57"/>
      <c r="HL165" s="57"/>
      <c r="HM165" s="57"/>
      <c r="HN165" s="57"/>
      <c r="HO165" s="57"/>
      <c r="HP165" s="57"/>
      <c r="HQ165" s="57"/>
      <c r="HR165" s="57"/>
      <c r="HS165" s="57"/>
      <c r="HT165" s="57"/>
      <c r="HU165" s="57"/>
      <c r="HV165" s="57"/>
      <c r="HW165" s="57"/>
      <c r="HX165" s="57"/>
      <c r="HY165" s="57"/>
      <c r="HZ165" s="57"/>
      <c r="IA165" s="57"/>
      <c r="IB165" s="57"/>
      <c r="IC165" s="57"/>
      <c r="ID165" s="57"/>
      <c r="IE165" s="57"/>
      <c r="IF165" s="57"/>
      <c r="IG165" s="57"/>
      <c r="IH165" s="57"/>
      <c r="II165" s="57"/>
      <c r="IJ165" s="57"/>
      <c r="IK165" s="57"/>
      <c r="IL165" s="57"/>
      <c r="IM165" s="57"/>
      <c r="IN165" s="57"/>
      <c r="IO165" s="57"/>
      <c r="IP165" s="57"/>
      <c r="IQ165" s="57"/>
      <c r="IR165" s="57"/>
      <c r="IS165" s="57"/>
      <c r="IT165" s="57"/>
      <c r="IU165" s="57"/>
      <c r="IV165" s="57"/>
      <c r="IW165" s="57"/>
      <c r="IX165" s="57"/>
      <c r="IY165" s="57"/>
      <c r="IZ165" s="57"/>
      <c r="JA165" s="57"/>
      <c r="JB165" s="57"/>
      <c r="JC165" s="57"/>
      <c r="JD165" s="57"/>
      <c r="JE165" s="57"/>
      <c r="JF165" s="57"/>
      <c r="JG165" s="57"/>
      <c r="JH165" s="57"/>
      <c r="JI165" s="57"/>
      <c r="JJ165" s="57"/>
      <c r="JK165" s="57"/>
      <c r="JL165" s="57"/>
      <c r="JM165" s="57"/>
      <c r="JN165" s="57"/>
      <c r="JO165" s="57"/>
      <c r="JP165" s="57"/>
      <c r="JQ165" s="57"/>
      <c r="JR165" s="57"/>
      <c r="JS165" s="57"/>
      <c r="JT165" s="57"/>
      <c r="JU165" s="57"/>
      <c r="JV165" s="57"/>
      <c r="JW165" s="57"/>
      <c r="JX165" s="57"/>
      <c r="JY165" s="57"/>
      <c r="JZ165" s="57"/>
      <c r="KA165" s="57"/>
      <c r="KB165" s="57"/>
      <c r="KC165" s="57"/>
      <c r="KD165" s="57"/>
      <c r="KE165" s="57"/>
      <c r="KF165" s="57"/>
      <c r="KG165" s="57"/>
      <c r="KH165" s="57"/>
      <c r="KI165" s="57"/>
      <c r="KJ165" s="57"/>
      <c r="KK165" s="57"/>
      <c r="KL165" s="57"/>
      <c r="KM165" s="57"/>
      <c r="KN165" s="57"/>
      <c r="KO165" s="57"/>
      <c r="KP165" s="57"/>
      <c r="KQ165" s="57"/>
      <c r="KR165" s="57"/>
      <c r="KS165" s="57"/>
      <c r="KT165" s="57"/>
      <c r="KU165" s="57"/>
      <c r="KV165" s="57"/>
      <c r="KW165" s="57"/>
      <c r="KX165" s="57"/>
      <c r="KY165" s="57"/>
      <c r="KZ165" s="57"/>
      <c r="LA165" s="57"/>
      <c r="LB165" s="57"/>
      <c r="LC165" s="57"/>
      <c r="LD165" s="57"/>
      <c r="LE165" s="57"/>
      <c r="LF165" s="57"/>
      <c r="LG165" s="57"/>
      <c r="LH165" s="57"/>
      <c r="LI165" s="57"/>
      <c r="LJ165" s="57"/>
      <c r="LK165" s="57"/>
      <c r="LL165" s="57"/>
      <c r="LM165" s="57"/>
      <c r="LN165" s="57"/>
      <c r="LO165" s="57"/>
      <c r="LP165" s="57"/>
      <c r="LQ165" s="57"/>
      <c r="LR165" s="57"/>
      <c r="LS165" s="57"/>
      <c r="LT165" s="57"/>
      <c r="LU165" s="57"/>
      <c r="LV165" s="57"/>
      <c r="LW165" s="57"/>
      <c r="LX165" s="57"/>
      <c r="LY165" s="57"/>
      <c r="LZ165" s="57"/>
      <c r="MA165" s="57"/>
      <c r="MB165" s="57"/>
      <c r="MC165" s="57"/>
      <c r="MD165" s="57"/>
      <c r="ME165" s="57"/>
      <c r="MF165" s="57"/>
      <c r="MG165" s="57">
        <v>1146.8811080999999</v>
      </c>
      <c r="MH165" s="57"/>
      <c r="MI165" s="57"/>
      <c r="MJ165" s="57"/>
      <c r="MK165" s="57"/>
      <c r="ML165" s="57"/>
      <c r="MM165" s="57">
        <v>2314.8898436999998</v>
      </c>
      <c r="MN165" s="57"/>
      <c r="MO165" s="57"/>
      <c r="MP165" s="57"/>
      <c r="MQ165" s="57"/>
      <c r="MR165" s="57"/>
      <c r="MS165" s="57">
        <v>1535.2987607999999</v>
      </c>
      <c r="MT165" s="57"/>
      <c r="MU165" s="57">
        <v>1288.2341220000001</v>
      </c>
      <c r="MV165" s="57"/>
      <c r="MW165" s="57"/>
      <c r="MX165" s="57"/>
      <c r="MY165" s="57">
        <v>1489.8100602</v>
      </c>
      <c r="MZ165" s="57"/>
      <c r="NA165" s="57"/>
      <c r="NB165" s="57"/>
      <c r="NC165" s="57"/>
      <c r="ND165" s="57"/>
      <c r="NE165" s="57"/>
      <c r="NF165" s="57"/>
      <c r="NG165" s="57"/>
      <c r="NH165" s="58">
        <v>715.03240199999993</v>
      </c>
      <c r="NI165" s="57"/>
      <c r="NJ165" s="58">
        <v>1635.2048811</v>
      </c>
      <c r="NK165" s="58">
        <v>1142.6923262999999</v>
      </c>
      <c r="NL165" s="58">
        <v>1322.8099436999998</v>
      </c>
      <c r="NM165" s="57"/>
      <c r="NN165" s="55"/>
      <c r="NO165" s="57"/>
      <c r="NP165" s="57"/>
      <c r="NQ165" s="58">
        <v>3236.7525329999999</v>
      </c>
      <c r="NR165" s="58">
        <v>1563.811872</v>
      </c>
      <c r="NS165" s="58">
        <v>4946.8778183999993</v>
      </c>
      <c r="NT165" s="58">
        <v>1653.7604495999999</v>
      </c>
      <c r="NU165" s="57"/>
      <c r="NV165" s="57"/>
      <c r="NW165" s="58">
        <v>3378.6567023999996</v>
      </c>
      <c r="NX165" s="58">
        <v>1548.6734675999999</v>
      </c>
      <c r="NY165" s="58">
        <v>1562.7095609999997</v>
      </c>
      <c r="NZ165" s="57"/>
      <c r="OA165" s="57"/>
      <c r="OB165" s="57"/>
      <c r="OC165" s="57"/>
      <c r="OD165" s="57"/>
      <c r="OE165" s="57"/>
      <c r="OF165" s="57">
        <v>1635.6090617999998</v>
      </c>
      <c r="OG165" s="57"/>
      <c r="OH165" s="57"/>
      <c r="OI165" s="57"/>
      <c r="OJ165" s="57"/>
      <c r="OK165" s="57"/>
      <c r="OL165" s="57"/>
      <c r="OM165" s="57"/>
      <c r="ON165" s="57">
        <v>1609.741497</v>
      </c>
      <c r="OO165" s="57"/>
      <c r="OP165" s="57">
        <v>1616.9432621999997</v>
      </c>
      <c r="OQ165" s="57">
        <v>1586.8134281999999</v>
      </c>
      <c r="OR165" s="57"/>
      <c r="OS165" s="57"/>
      <c r="OT165" s="57"/>
      <c r="OU165" s="57"/>
      <c r="OV165" s="57"/>
      <c r="OW165" s="57"/>
      <c r="OX165" s="57"/>
      <c r="OY165" s="57"/>
      <c r="OZ165" s="57"/>
      <c r="PA165" s="57"/>
      <c r="PB165" s="57"/>
      <c r="PC165" s="57"/>
      <c r="PD165" s="57"/>
      <c r="PE165" s="57"/>
      <c r="PF165" s="57"/>
      <c r="PG165" s="57"/>
      <c r="PH165" s="57"/>
      <c r="PI165" s="57"/>
      <c r="PJ165" s="57"/>
      <c r="PK165" s="57"/>
      <c r="PL165" s="57"/>
      <c r="PM165" s="57"/>
      <c r="PN165" s="57"/>
      <c r="PO165" s="57"/>
    </row>
    <row r="166" spans="1:431">
      <c r="A166" s="53" t="s">
        <v>160</v>
      </c>
      <c r="B166" s="56">
        <f t="shared" si="202"/>
        <v>0</v>
      </c>
      <c r="C166" s="56">
        <f t="shared" si="203"/>
        <v>0</v>
      </c>
      <c r="D166" s="56">
        <f t="shared" si="204"/>
        <v>0</v>
      </c>
      <c r="E166" s="56">
        <f t="shared" si="205"/>
        <v>0</v>
      </c>
      <c r="F166" s="56">
        <f t="shared" si="206"/>
        <v>0</v>
      </c>
      <c r="G166" s="56">
        <f t="shared" si="207"/>
        <v>0</v>
      </c>
      <c r="H166" s="56">
        <f t="shared" si="208"/>
        <v>0</v>
      </c>
      <c r="I166" s="56">
        <f t="shared" si="209"/>
        <v>0</v>
      </c>
      <c r="J166" s="56">
        <f t="shared" si="210"/>
        <v>0</v>
      </c>
      <c r="K166" s="56">
        <f t="shared" si="211"/>
        <v>0</v>
      </c>
      <c r="L166" s="56">
        <f t="shared" si="212"/>
        <v>0</v>
      </c>
      <c r="M166" s="56">
        <f t="shared" si="213"/>
        <v>0</v>
      </c>
      <c r="N166" s="56">
        <f t="shared" si="214"/>
        <v>0</v>
      </c>
      <c r="O166" s="56">
        <f t="shared" si="215"/>
        <v>0</v>
      </c>
      <c r="P166" s="56">
        <f t="shared" si="216"/>
        <v>0</v>
      </c>
      <c r="Q166" s="56">
        <f t="shared" si="217"/>
        <v>0</v>
      </c>
      <c r="R166" s="56">
        <f t="shared" si="218"/>
        <v>0</v>
      </c>
      <c r="S166" s="56">
        <f t="shared" si="219"/>
        <v>0</v>
      </c>
      <c r="T166" s="56">
        <f t="shared" si="220"/>
        <v>0</v>
      </c>
      <c r="U166" s="56">
        <f t="shared" si="221"/>
        <v>0</v>
      </c>
      <c r="V166" s="56">
        <f t="shared" si="222"/>
        <v>0</v>
      </c>
      <c r="W166" s="56">
        <f t="shared" si="223"/>
        <v>0</v>
      </c>
      <c r="X166" s="56">
        <f t="shared" si="224"/>
        <v>0</v>
      </c>
      <c r="Y166" s="56">
        <f t="shared" si="225"/>
        <v>0</v>
      </c>
      <c r="Z166" s="56">
        <f t="shared" si="226"/>
        <v>0</v>
      </c>
      <c r="AA166" s="56">
        <f t="shared" si="227"/>
        <v>0</v>
      </c>
      <c r="AB166" s="56">
        <f t="shared" si="228"/>
        <v>0</v>
      </c>
      <c r="AC166" s="56">
        <f t="shared" si="229"/>
        <v>0</v>
      </c>
      <c r="AD166" s="56">
        <f t="shared" si="230"/>
        <v>0</v>
      </c>
      <c r="AE166" s="56">
        <f t="shared" si="231"/>
        <v>0</v>
      </c>
      <c r="AF166" s="56">
        <f t="shared" si="232"/>
        <v>0</v>
      </c>
      <c r="AG166" s="56"/>
      <c r="AH166" s="53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  <c r="FT166" s="57"/>
      <c r="FU166" s="57"/>
      <c r="FV166" s="57"/>
      <c r="FW166" s="57"/>
      <c r="FX166" s="57"/>
      <c r="FY166" s="57"/>
      <c r="FZ166" s="57"/>
      <c r="GA166" s="57"/>
      <c r="GB166" s="57"/>
      <c r="GC166" s="57"/>
      <c r="GD166" s="57"/>
      <c r="GE166" s="57"/>
      <c r="GF166" s="57"/>
      <c r="GG166" s="57"/>
      <c r="GH166" s="57"/>
      <c r="GI166" s="57"/>
      <c r="GJ166" s="57"/>
      <c r="GK166" s="57"/>
      <c r="GL166" s="57"/>
      <c r="GM166" s="57"/>
      <c r="GN166" s="57"/>
      <c r="GO166" s="57"/>
      <c r="GP166" s="57"/>
      <c r="GQ166" s="57"/>
      <c r="GR166" s="57"/>
      <c r="GS166" s="57"/>
      <c r="GT166" s="57"/>
      <c r="GU166" s="57"/>
      <c r="GV166" s="57"/>
      <c r="GW166" s="57"/>
      <c r="GX166" s="57"/>
      <c r="GY166" s="57"/>
      <c r="GZ166" s="57"/>
      <c r="HA166" s="57"/>
      <c r="HB166" s="57"/>
      <c r="HC166" s="57"/>
      <c r="HD166" s="57"/>
      <c r="HE166" s="57"/>
      <c r="HF166" s="57"/>
      <c r="HG166" s="57"/>
      <c r="HH166" s="57"/>
      <c r="HI166" s="57"/>
      <c r="HJ166" s="57"/>
      <c r="HK166" s="57"/>
      <c r="HL166" s="57"/>
      <c r="HM166" s="57"/>
      <c r="HN166" s="57"/>
      <c r="HO166" s="57"/>
      <c r="HP166" s="57"/>
      <c r="HQ166" s="57"/>
      <c r="HR166" s="57"/>
      <c r="HS166" s="57"/>
      <c r="HT166" s="57"/>
      <c r="HU166" s="57"/>
      <c r="HV166" s="57"/>
      <c r="HW166" s="57"/>
      <c r="HX166" s="57"/>
      <c r="HY166" s="57"/>
      <c r="HZ166" s="57"/>
      <c r="IA166" s="57"/>
      <c r="IB166" s="57"/>
      <c r="IC166" s="57"/>
      <c r="ID166" s="57"/>
      <c r="IE166" s="57"/>
      <c r="IF166" s="57"/>
      <c r="IG166" s="57"/>
      <c r="IH166" s="57"/>
      <c r="II166" s="57"/>
      <c r="IJ166" s="57"/>
      <c r="IK166" s="57"/>
      <c r="IL166" s="57"/>
      <c r="IM166" s="57"/>
      <c r="IN166" s="57"/>
      <c r="IO166" s="57"/>
      <c r="IP166" s="57"/>
      <c r="IQ166" s="57"/>
      <c r="IR166" s="57"/>
      <c r="IS166" s="57"/>
      <c r="IT166" s="57"/>
      <c r="IU166" s="57"/>
      <c r="IV166" s="57"/>
      <c r="IW166" s="57"/>
      <c r="IX166" s="57"/>
      <c r="IY166" s="57"/>
      <c r="IZ166" s="57"/>
      <c r="JA166" s="57"/>
      <c r="JB166" s="57"/>
      <c r="JC166" s="57"/>
      <c r="JD166" s="57"/>
      <c r="JE166" s="57"/>
      <c r="JF166" s="57"/>
      <c r="JG166" s="57"/>
      <c r="JH166" s="57"/>
      <c r="JI166" s="57"/>
      <c r="JJ166" s="57"/>
      <c r="JK166" s="57"/>
      <c r="JL166" s="57"/>
      <c r="JM166" s="57"/>
      <c r="JN166" s="57"/>
      <c r="JO166" s="57"/>
      <c r="JP166" s="57"/>
      <c r="JQ166" s="57"/>
      <c r="JR166" s="57"/>
      <c r="JS166" s="57"/>
      <c r="JT166" s="57"/>
      <c r="JU166" s="57"/>
      <c r="JV166" s="57"/>
      <c r="JW166" s="57"/>
      <c r="JX166" s="57"/>
      <c r="JY166" s="57"/>
      <c r="JZ166" s="57"/>
      <c r="KA166" s="57"/>
      <c r="KB166" s="57"/>
      <c r="KC166" s="57"/>
      <c r="KD166" s="57"/>
      <c r="KE166" s="57"/>
      <c r="KF166" s="57"/>
      <c r="KG166" s="57"/>
      <c r="KH166" s="57"/>
      <c r="KI166" s="57"/>
      <c r="KJ166" s="57"/>
      <c r="KK166" s="57"/>
      <c r="KL166" s="57"/>
      <c r="KM166" s="57"/>
      <c r="KN166" s="57"/>
      <c r="KO166" s="57"/>
      <c r="KP166" s="57"/>
      <c r="KQ166" s="57"/>
      <c r="KR166" s="57"/>
      <c r="KS166" s="57"/>
      <c r="KT166" s="57"/>
      <c r="KU166" s="57"/>
      <c r="KV166" s="57"/>
      <c r="KW166" s="57"/>
      <c r="KX166" s="57"/>
      <c r="KY166" s="57"/>
      <c r="KZ166" s="57"/>
      <c r="LA166" s="57"/>
      <c r="LB166" s="57"/>
      <c r="LC166" s="57"/>
      <c r="LD166" s="57"/>
      <c r="LE166" s="57"/>
      <c r="LF166" s="57"/>
      <c r="LG166" s="57"/>
      <c r="LH166" s="57"/>
      <c r="LI166" s="57"/>
      <c r="LJ166" s="57"/>
      <c r="LK166" s="57"/>
      <c r="LL166" s="57"/>
      <c r="LM166" s="57"/>
      <c r="LN166" s="57"/>
      <c r="LO166" s="57"/>
      <c r="LP166" s="57"/>
      <c r="LQ166" s="57"/>
      <c r="LR166" s="57"/>
      <c r="LS166" s="57"/>
      <c r="LT166" s="57"/>
      <c r="LU166" s="57"/>
      <c r="LV166" s="57"/>
      <c r="LW166" s="57"/>
      <c r="LX166" s="57"/>
      <c r="LY166" s="57"/>
      <c r="LZ166" s="57"/>
      <c r="MA166" s="57"/>
      <c r="MB166" s="57"/>
      <c r="MC166" s="57"/>
      <c r="MD166" s="57"/>
      <c r="ME166" s="57"/>
      <c r="MF166" s="57"/>
      <c r="MG166" s="57"/>
      <c r="MH166" s="57"/>
      <c r="MI166" s="57"/>
      <c r="MJ166" s="57"/>
      <c r="MK166" s="57"/>
      <c r="ML166" s="57"/>
      <c r="MM166" s="57"/>
      <c r="MN166" s="57"/>
      <c r="MO166" s="57"/>
      <c r="MP166" s="57"/>
      <c r="MQ166" s="57"/>
      <c r="MR166" s="57"/>
      <c r="MS166" s="57"/>
      <c r="MT166" s="57"/>
      <c r="MU166" s="57"/>
      <c r="MV166" s="57"/>
      <c r="MW166" s="57"/>
      <c r="MX166" s="57"/>
      <c r="MY166" s="57"/>
      <c r="MZ166" s="57"/>
      <c r="NA166" s="57"/>
      <c r="NB166" s="57"/>
      <c r="NC166" s="57"/>
      <c r="ND166" s="57"/>
      <c r="NE166" s="57"/>
      <c r="NF166" s="57"/>
      <c r="NG166" s="57"/>
      <c r="NH166" s="57"/>
      <c r="NI166" s="57"/>
      <c r="NJ166" s="57"/>
      <c r="NK166" s="57"/>
      <c r="NL166" s="57"/>
      <c r="NM166" s="57"/>
      <c r="NN166" s="55"/>
      <c r="NO166" s="57"/>
      <c r="NP166" s="57"/>
      <c r="NQ166" s="57"/>
      <c r="NR166" s="57"/>
      <c r="NS166" s="57"/>
      <c r="NT166" s="57"/>
      <c r="NU166" s="57"/>
      <c r="NV166" s="57"/>
      <c r="NW166" s="55"/>
      <c r="NX166" s="58"/>
      <c r="NY166" s="57"/>
      <c r="NZ166" s="57"/>
      <c r="OA166" s="57"/>
      <c r="OB166" s="57"/>
      <c r="OC166" s="57"/>
      <c r="OD166" s="57"/>
      <c r="OE166" s="57"/>
      <c r="OF166" s="57"/>
      <c r="OG166" s="57"/>
      <c r="OH166" s="57"/>
      <c r="OI166" s="57"/>
      <c r="OJ166" s="57"/>
      <c r="OK166" s="57"/>
      <c r="OL166" s="57"/>
      <c r="OM166" s="57"/>
      <c r="ON166" s="57"/>
      <c r="OO166" s="57"/>
      <c r="OP166" s="57"/>
      <c r="OQ166" s="57"/>
      <c r="OR166" s="57"/>
      <c r="OS166" s="57"/>
      <c r="OT166" s="57"/>
      <c r="OU166" s="57"/>
      <c r="OV166" s="57"/>
      <c r="OW166" s="57"/>
      <c r="OX166" s="57"/>
      <c r="OY166" s="57"/>
      <c r="OZ166" s="57"/>
      <c r="PA166" s="57"/>
      <c r="PB166" s="57"/>
      <c r="PC166" s="57"/>
      <c r="PD166" s="57"/>
      <c r="PE166" s="57"/>
      <c r="PF166" s="57"/>
      <c r="PG166" s="57"/>
      <c r="PH166" s="57"/>
      <c r="PI166" s="57"/>
      <c r="PJ166" s="57"/>
      <c r="PK166" s="57"/>
      <c r="PL166" s="57"/>
      <c r="PM166" s="57"/>
      <c r="PN166" s="57"/>
      <c r="PO166" s="57"/>
    </row>
    <row r="167" spans="1:431">
      <c r="A167" s="53" t="s">
        <v>161</v>
      </c>
      <c r="B167" s="56">
        <f t="shared" si="202"/>
        <v>0</v>
      </c>
      <c r="C167" s="56">
        <f t="shared" si="203"/>
        <v>0</v>
      </c>
      <c r="D167" s="56">
        <f t="shared" si="204"/>
        <v>0</v>
      </c>
      <c r="E167" s="56">
        <f t="shared" si="205"/>
        <v>0</v>
      </c>
      <c r="F167" s="56">
        <f t="shared" si="206"/>
        <v>0</v>
      </c>
      <c r="G167" s="56">
        <f t="shared" si="207"/>
        <v>0</v>
      </c>
      <c r="H167" s="56">
        <f t="shared" si="208"/>
        <v>0</v>
      </c>
      <c r="I167" s="56">
        <f t="shared" si="209"/>
        <v>0</v>
      </c>
      <c r="J167" s="56">
        <f t="shared" si="210"/>
        <v>0</v>
      </c>
      <c r="K167" s="56">
        <f t="shared" si="211"/>
        <v>0.10100000000000001</v>
      </c>
      <c r="L167" s="56">
        <f t="shared" si="212"/>
        <v>0</v>
      </c>
      <c r="M167" s="56">
        <f t="shared" si="213"/>
        <v>0</v>
      </c>
      <c r="N167" s="56">
        <f t="shared" si="214"/>
        <v>0</v>
      </c>
      <c r="O167" s="56">
        <f t="shared" si="215"/>
        <v>0</v>
      </c>
      <c r="P167" s="56">
        <f t="shared" si="216"/>
        <v>0</v>
      </c>
      <c r="Q167" s="56">
        <f t="shared" si="217"/>
        <v>0</v>
      </c>
      <c r="R167" s="56">
        <f t="shared" si="218"/>
        <v>0</v>
      </c>
      <c r="S167" s="56">
        <f t="shared" si="219"/>
        <v>0</v>
      </c>
      <c r="T167" s="56">
        <f t="shared" si="220"/>
        <v>0</v>
      </c>
      <c r="U167" s="56">
        <f t="shared" si="221"/>
        <v>0</v>
      </c>
      <c r="V167" s="56">
        <f t="shared" si="222"/>
        <v>0</v>
      </c>
      <c r="W167" s="56">
        <f t="shared" si="223"/>
        <v>0</v>
      </c>
      <c r="X167" s="56">
        <f t="shared" si="224"/>
        <v>0</v>
      </c>
      <c r="Y167" s="56">
        <f t="shared" si="225"/>
        <v>0</v>
      </c>
      <c r="Z167" s="56">
        <f t="shared" si="226"/>
        <v>0</v>
      </c>
      <c r="AA167" s="56">
        <f t="shared" si="227"/>
        <v>0</v>
      </c>
      <c r="AB167" s="56">
        <f t="shared" si="228"/>
        <v>0</v>
      </c>
      <c r="AC167" s="56">
        <f t="shared" si="229"/>
        <v>0</v>
      </c>
      <c r="AD167" s="56">
        <f t="shared" si="230"/>
        <v>0</v>
      </c>
      <c r="AE167" s="56">
        <f t="shared" si="231"/>
        <v>0</v>
      </c>
      <c r="AF167" s="56">
        <f t="shared" si="232"/>
        <v>0</v>
      </c>
      <c r="AG167" s="56"/>
      <c r="AH167" s="53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>
        <v>25</v>
      </c>
      <c r="EQ167" s="57">
        <v>76</v>
      </c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  <c r="FT167" s="57"/>
      <c r="FU167" s="57"/>
      <c r="FV167" s="57"/>
      <c r="FW167" s="57"/>
      <c r="FX167" s="57"/>
      <c r="FY167" s="57"/>
      <c r="FZ167" s="57"/>
      <c r="GA167" s="57"/>
      <c r="GB167" s="57"/>
      <c r="GC167" s="57"/>
      <c r="GD167" s="57"/>
      <c r="GE167" s="57"/>
      <c r="GF167" s="57"/>
      <c r="GG167" s="57"/>
      <c r="GH167" s="57"/>
      <c r="GI167" s="57"/>
      <c r="GJ167" s="57"/>
      <c r="GK167" s="57"/>
      <c r="GL167" s="57"/>
      <c r="GM167" s="57"/>
      <c r="GN167" s="57"/>
      <c r="GO167" s="57"/>
      <c r="GP167" s="57"/>
      <c r="GQ167" s="57"/>
      <c r="GR167" s="57"/>
      <c r="GS167" s="57"/>
      <c r="GT167" s="57"/>
      <c r="GU167" s="57"/>
      <c r="GV167" s="57"/>
      <c r="GW167" s="57"/>
      <c r="GX167" s="57"/>
      <c r="GY167" s="57"/>
      <c r="GZ167" s="57"/>
      <c r="HA167" s="57"/>
      <c r="HB167" s="57"/>
      <c r="HC167" s="57"/>
      <c r="HD167" s="57"/>
      <c r="HE167" s="57"/>
      <c r="HF167" s="57"/>
      <c r="HG167" s="57"/>
      <c r="HH167" s="57"/>
      <c r="HI167" s="57"/>
      <c r="HJ167" s="57"/>
      <c r="HK167" s="57"/>
      <c r="HL167" s="57"/>
      <c r="HM167" s="57"/>
      <c r="HN167" s="57"/>
      <c r="HO167" s="57"/>
      <c r="HP167" s="57"/>
      <c r="HQ167" s="57"/>
      <c r="HR167" s="57"/>
      <c r="HS167" s="57"/>
      <c r="HT167" s="57"/>
      <c r="HU167" s="57"/>
      <c r="HV167" s="57"/>
      <c r="HW167" s="57"/>
      <c r="HX167" s="57"/>
      <c r="HY167" s="57"/>
      <c r="HZ167" s="57"/>
      <c r="IA167" s="57"/>
      <c r="IB167" s="57"/>
      <c r="IC167" s="57"/>
      <c r="ID167" s="57"/>
      <c r="IE167" s="57"/>
      <c r="IF167" s="57"/>
      <c r="IG167" s="57"/>
      <c r="IH167" s="57"/>
      <c r="II167" s="57"/>
      <c r="IJ167" s="57"/>
      <c r="IK167" s="57"/>
      <c r="IL167" s="57"/>
      <c r="IM167" s="57"/>
      <c r="IN167" s="57"/>
      <c r="IO167" s="57"/>
      <c r="IP167" s="57"/>
      <c r="IQ167" s="57"/>
      <c r="IR167" s="57"/>
      <c r="IS167" s="57"/>
      <c r="IT167" s="57"/>
      <c r="IU167" s="57"/>
      <c r="IV167" s="57"/>
      <c r="IW167" s="57"/>
      <c r="IX167" s="57"/>
      <c r="IY167" s="57"/>
      <c r="IZ167" s="57"/>
      <c r="JA167" s="57"/>
      <c r="JB167" s="57"/>
      <c r="JC167" s="57"/>
      <c r="JD167" s="57"/>
      <c r="JE167" s="57"/>
      <c r="JF167" s="57"/>
      <c r="JG167" s="57"/>
      <c r="JH167" s="57"/>
      <c r="JI167" s="57"/>
      <c r="JJ167" s="57"/>
      <c r="JK167" s="57"/>
      <c r="JL167" s="57"/>
      <c r="JM167" s="57"/>
      <c r="JN167" s="57"/>
      <c r="JO167" s="57"/>
      <c r="JP167" s="57"/>
      <c r="JQ167" s="57"/>
      <c r="JR167" s="57"/>
      <c r="JS167" s="57"/>
      <c r="JT167" s="57"/>
      <c r="JU167" s="57"/>
      <c r="JV167" s="57"/>
      <c r="JW167" s="57"/>
      <c r="JX167" s="57"/>
      <c r="JY167" s="57"/>
      <c r="JZ167" s="57"/>
      <c r="KA167" s="57"/>
      <c r="KB167" s="57"/>
      <c r="KC167" s="57"/>
      <c r="KD167" s="57"/>
      <c r="KE167" s="57"/>
      <c r="KF167" s="57"/>
      <c r="KG167" s="57"/>
      <c r="KH167" s="57"/>
      <c r="KI167" s="57"/>
      <c r="KJ167" s="57"/>
      <c r="KK167" s="57"/>
      <c r="KL167" s="57"/>
      <c r="KM167" s="57"/>
      <c r="KN167" s="57"/>
      <c r="KO167" s="57"/>
      <c r="KP167" s="57"/>
      <c r="KQ167" s="57"/>
      <c r="KR167" s="57"/>
      <c r="KS167" s="57"/>
      <c r="KT167" s="57"/>
      <c r="KU167" s="57"/>
      <c r="KV167" s="57"/>
      <c r="KW167" s="57"/>
      <c r="KX167" s="57"/>
      <c r="KY167" s="57"/>
      <c r="KZ167" s="57"/>
      <c r="LA167" s="57"/>
      <c r="LB167" s="57"/>
      <c r="LC167" s="57"/>
      <c r="LD167" s="57"/>
      <c r="LE167" s="57"/>
      <c r="LF167" s="57"/>
      <c r="LG167" s="57"/>
      <c r="LH167" s="57"/>
      <c r="LI167" s="57"/>
      <c r="LJ167" s="57"/>
      <c r="LK167" s="57"/>
      <c r="LL167" s="57"/>
      <c r="LM167" s="57"/>
      <c r="LN167" s="57"/>
      <c r="LO167" s="57"/>
      <c r="LP167" s="57"/>
      <c r="LQ167" s="57"/>
      <c r="LR167" s="57"/>
      <c r="LS167" s="57"/>
      <c r="LT167" s="57"/>
      <c r="LU167" s="57"/>
      <c r="LV167" s="57"/>
      <c r="LW167" s="57"/>
      <c r="LX167" s="57"/>
      <c r="LY167" s="57"/>
      <c r="LZ167" s="57"/>
      <c r="MA167" s="57"/>
      <c r="MB167" s="57"/>
      <c r="MC167" s="57"/>
      <c r="MD167" s="57"/>
      <c r="ME167" s="57"/>
      <c r="MF167" s="57"/>
      <c r="MG167" s="57"/>
      <c r="MH167" s="57"/>
      <c r="MI167" s="57"/>
      <c r="MJ167" s="57"/>
      <c r="MK167" s="57"/>
      <c r="ML167" s="57"/>
      <c r="MM167" s="57"/>
      <c r="MN167" s="57"/>
      <c r="MO167" s="57"/>
      <c r="MP167" s="57"/>
      <c r="MQ167" s="57"/>
      <c r="MR167" s="57"/>
      <c r="MS167" s="57"/>
      <c r="MT167" s="57"/>
      <c r="MU167" s="57"/>
      <c r="MV167" s="57"/>
      <c r="MW167" s="57"/>
      <c r="MX167" s="57"/>
      <c r="MY167" s="57"/>
      <c r="MZ167" s="57"/>
      <c r="NA167" s="57"/>
      <c r="NB167" s="57"/>
      <c r="NC167" s="57"/>
      <c r="ND167" s="57"/>
      <c r="NE167" s="57"/>
      <c r="NF167" s="57"/>
      <c r="NG167" s="57"/>
      <c r="NH167" s="57"/>
      <c r="NI167" s="57"/>
      <c r="NJ167" s="57"/>
      <c r="NK167" s="57"/>
      <c r="NL167" s="57"/>
      <c r="NM167" s="57"/>
      <c r="NN167" s="55"/>
      <c r="NO167" s="57"/>
      <c r="NP167" s="57"/>
      <c r="NQ167" s="57"/>
      <c r="NR167" s="57"/>
      <c r="NS167" s="57"/>
      <c r="NT167" s="57"/>
      <c r="NU167" s="57"/>
      <c r="NV167" s="57"/>
      <c r="NW167" s="55"/>
      <c r="NX167" s="57"/>
      <c r="NY167" s="57"/>
      <c r="NZ167" s="57"/>
      <c r="OA167" s="57"/>
      <c r="OB167" s="57"/>
      <c r="OC167" s="57"/>
      <c r="OD167" s="57"/>
      <c r="OE167" s="57"/>
      <c r="OF167" s="57"/>
      <c r="OG167" s="57"/>
      <c r="OH167" s="57"/>
      <c r="OI167" s="57"/>
      <c r="OJ167" s="57"/>
      <c r="OK167" s="57"/>
      <c r="OL167" s="57"/>
      <c r="OM167" s="57"/>
      <c r="ON167" s="57"/>
      <c r="OO167" s="57"/>
      <c r="OP167" s="57"/>
      <c r="OQ167" s="57"/>
      <c r="OR167" s="57"/>
      <c r="OS167" s="57"/>
      <c r="OT167" s="57"/>
      <c r="OU167" s="57"/>
      <c r="OV167" s="57"/>
      <c r="OW167" s="57"/>
      <c r="OX167" s="57"/>
      <c r="OY167" s="57"/>
      <c r="OZ167" s="57"/>
      <c r="PA167" s="57"/>
      <c r="PB167" s="57"/>
      <c r="PC167" s="57"/>
      <c r="PD167" s="57"/>
      <c r="PE167" s="57"/>
      <c r="PF167" s="57"/>
      <c r="PG167" s="57"/>
      <c r="PH167" s="57"/>
      <c r="PI167" s="57"/>
      <c r="PJ167" s="57"/>
      <c r="PK167" s="57"/>
      <c r="PL167" s="57"/>
      <c r="PM167" s="57"/>
      <c r="PN167" s="57"/>
      <c r="PO167" s="57"/>
    </row>
    <row r="168" spans="1:431">
      <c r="A168" s="53" t="s">
        <v>162</v>
      </c>
      <c r="B168" s="56">
        <f t="shared" si="202"/>
        <v>0</v>
      </c>
      <c r="C168" s="56">
        <f t="shared" si="203"/>
        <v>0</v>
      </c>
      <c r="D168" s="56">
        <f t="shared" si="204"/>
        <v>0</v>
      </c>
      <c r="E168" s="56">
        <f t="shared" si="205"/>
        <v>0</v>
      </c>
      <c r="F168" s="56">
        <f t="shared" si="206"/>
        <v>0</v>
      </c>
      <c r="G168" s="56">
        <f t="shared" si="207"/>
        <v>0</v>
      </c>
      <c r="H168" s="56">
        <f t="shared" si="208"/>
        <v>0</v>
      </c>
      <c r="I168" s="56">
        <f t="shared" si="209"/>
        <v>0</v>
      </c>
      <c r="J168" s="56">
        <f t="shared" si="210"/>
        <v>0</v>
      </c>
      <c r="K168" s="56">
        <f t="shared" si="211"/>
        <v>0</v>
      </c>
      <c r="L168" s="56">
        <f t="shared" si="212"/>
        <v>0</v>
      </c>
      <c r="M168" s="56">
        <f t="shared" si="213"/>
        <v>0</v>
      </c>
      <c r="N168" s="56">
        <f t="shared" si="214"/>
        <v>0</v>
      </c>
      <c r="O168" s="56">
        <f t="shared" si="215"/>
        <v>0</v>
      </c>
      <c r="P168" s="56">
        <f t="shared" si="216"/>
        <v>0</v>
      </c>
      <c r="Q168" s="56">
        <f t="shared" si="217"/>
        <v>0</v>
      </c>
      <c r="R168" s="56">
        <f t="shared" si="218"/>
        <v>0</v>
      </c>
      <c r="S168" s="56">
        <f t="shared" si="219"/>
        <v>0</v>
      </c>
      <c r="T168" s="56">
        <f t="shared" si="220"/>
        <v>0</v>
      </c>
      <c r="U168" s="56">
        <f t="shared" si="221"/>
        <v>0</v>
      </c>
      <c r="V168" s="56">
        <f t="shared" si="222"/>
        <v>0</v>
      </c>
      <c r="W168" s="56">
        <f t="shared" si="223"/>
        <v>0</v>
      </c>
      <c r="X168" s="56">
        <f t="shared" si="224"/>
        <v>0</v>
      </c>
      <c r="Y168" s="56">
        <f t="shared" si="225"/>
        <v>0</v>
      </c>
      <c r="Z168" s="56">
        <f t="shared" si="226"/>
        <v>0</v>
      </c>
      <c r="AA168" s="56">
        <f t="shared" si="227"/>
        <v>0</v>
      </c>
      <c r="AB168" s="56">
        <f t="shared" si="228"/>
        <v>0</v>
      </c>
      <c r="AC168" s="56">
        <f t="shared" si="229"/>
        <v>0</v>
      </c>
      <c r="AD168" s="56">
        <f t="shared" si="230"/>
        <v>0</v>
      </c>
      <c r="AE168" s="56">
        <f t="shared" si="231"/>
        <v>0</v>
      </c>
      <c r="AF168" s="56">
        <f t="shared" si="232"/>
        <v>0</v>
      </c>
      <c r="AG168" s="56"/>
      <c r="AH168" s="53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  <c r="FT168" s="57"/>
      <c r="FU168" s="57"/>
      <c r="FV168" s="57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/>
      <c r="HR168" s="57"/>
      <c r="HS168" s="57"/>
      <c r="HT168" s="57"/>
      <c r="HU168" s="57"/>
      <c r="HV168" s="57"/>
      <c r="HW168" s="57"/>
      <c r="HX168" s="57"/>
      <c r="HY168" s="57"/>
      <c r="HZ168" s="57"/>
      <c r="IA168" s="57"/>
      <c r="IB168" s="57"/>
      <c r="IC168" s="57"/>
      <c r="ID168" s="57"/>
      <c r="IE168" s="57"/>
      <c r="IF168" s="57"/>
      <c r="IG168" s="57"/>
      <c r="IH168" s="57"/>
      <c r="II168" s="57"/>
      <c r="IJ168" s="57"/>
      <c r="IK168" s="57"/>
      <c r="IL168" s="57"/>
      <c r="IM168" s="57"/>
      <c r="IN168" s="57"/>
      <c r="IO168" s="57"/>
      <c r="IP168" s="57"/>
      <c r="IQ168" s="57"/>
      <c r="IR168" s="57"/>
      <c r="IS168" s="57"/>
      <c r="IT168" s="57"/>
      <c r="IU168" s="57"/>
      <c r="IV168" s="57"/>
      <c r="IW168" s="57"/>
      <c r="IX168" s="57"/>
      <c r="IY168" s="57"/>
      <c r="IZ168" s="57"/>
      <c r="JA168" s="57"/>
      <c r="JB168" s="57"/>
      <c r="JC168" s="57"/>
      <c r="JD168" s="57"/>
      <c r="JE168" s="57"/>
      <c r="JF168" s="57"/>
      <c r="JG168" s="57"/>
      <c r="JH168" s="57"/>
      <c r="JI168" s="57"/>
      <c r="JJ168" s="57"/>
      <c r="JK168" s="57"/>
      <c r="JL168" s="57"/>
      <c r="JM168" s="57"/>
      <c r="JN168" s="57"/>
      <c r="JO168" s="57"/>
      <c r="JP168" s="57"/>
      <c r="JQ168" s="57"/>
      <c r="JR168" s="57"/>
      <c r="JS168" s="57"/>
      <c r="JT168" s="57"/>
      <c r="JU168" s="57"/>
      <c r="JV168" s="57"/>
      <c r="JW168" s="57"/>
      <c r="JX168" s="57"/>
      <c r="JY168" s="57"/>
      <c r="JZ168" s="57"/>
      <c r="KA168" s="57"/>
      <c r="KB168" s="57"/>
      <c r="KC168" s="57"/>
      <c r="KD168" s="57"/>
      <c r="KE168" s="57"/>
      <c r="KF168" s="57"/>
      <c r="KG168" s="57"/>
      <c r="KH168" s="57"/>
      <c r="KI168" s="57"/>
      <c r="KJ168" s="57"/>
      <c r="KK168" s="57"/>
      <c r="KL168" s="57"/>
      <c r="KM168" s="57"/>
      <c r="KN168" s="57"/>
      <c r="KO168" s="57"/>
      <c r="KP168" s="57"/>
      <c r="KQ168" s="57"/>
      <c r="KR168" s="57"/>
      <c r="KS168" s="57"/>
      <c r="KT168" s="57"/>
      <c r="KU168" s="57"/>
      <c r="KV168" s="57"/>
      <c r="KW168" s="57"/>
      <c r="KX168" s="57"/>
      <c r="KY168" s="57"/>
      <c r="KZ168" s="57"/>
      <c r="LA168" s="57"/>
      <c r="LB168" s="57"/>
      <c r="LC168" s="57"/>
      <c r="LD168" s="57"/>
      <c r="LE168" s="57"/>
      <c r="LF168" s="57"/>
      <c r="LG168" s="57"/>
      <c r="LH168" s="57"/>
      <c r="LI168" s="57"/>
      <c r="LJ168" s="57"/>
      <c r="LK168" s="57"/>
      <c r="LL168" s="57"/>
      <c r="LM168" s="57"/>
      <c r="LN168" s="57"/>
      <c r="LO168" s="57"/>
      <c r="LP168" s="57"/>
      <c r="LQ168" s="57"/>
      <c r="LR168" s="57"/>
      <c r="LS168" s="57"/>
      <c r="LT168" s="57"/>
      <c r="LU168" s="57"/>
      <c r="LV168" s="57"/>
      <c r="LW168" s="57"/>
      <c r="LX168" s="57"/>
      <c r="LY168" s="57"/>
      <c r="LZ168" s="57"/>
      <c r="MA168" s="57"/>
      <c r="MB168" s="57"/>
      <c r="MC168" s="57"/>
      <c r="MD168" s="57"/>
      <c r="ME168" s="57"/>
      <c r="MF168" s="57"/>
      <c r="MG168" s="57"/>
      <c r="MH168" s="57"/>
      <c r="MI168" s="57"/>
      <c r="MJ168" s="57"/>
      <c r="MK168" s="57"/>
      <c r="ML168" s="57"/>
      <c r="MM168" s="57"/>
      <c r="MN168" s="57"/>
      <c r="MO168" s="57"/>
      <c r="MP168" s="57"/>
      <c r="MQ168" s="57"/>
      <c r="MR168" s="57"/>
      <c r="MS168" s="57"/>
      <c r="MT168" s="57"/>
      <c r="MU168" s="57"/>
      <c r="MV168" s="57"/>
      <c r="MW168" s="57"/>
      <c r="MX168" s="57"/>
      <c r="MY168" s="57"/>
      <c r="MZ168" s="57"/>
      <c r="NA168" s="57"/>
      <c r="NB168" s="57"/>
      <c r="NC168" s="57"/>
      <c r="ND168" s="57"/>
      <c r="NE168" s="57"/>
      <c r="NF168" s="57"/>
      <c r="NG168" s="57"/>
      <c r="NH168" s="57"/>
      <c r="NI168" s="57"/>
      <c r="NJ168" s="57"/>
      <c r="NK168" s="57"/>
      <c r="NL168" s="57"/>
      <c r="NM168" s="57"/>
      <c r="NN168" s="55"/>
      <c r="NO168" s="57"/>
      <c r="NP168" s="57"/>
      <c r="NQ168" s="57"/>
      <c r="NR168" s="57"/>
      <c r="NS168" s="57"/>
      <c r="NT168" s="57"/>
      <c r="NU168" s="57"/>
      <c r="NV168" s="57"/>
      <c r="NW168" s="55"/>
      <c r="NX168" s="57"/>
      <c r="NY168" s="57"/>
      <c r="NZ168" s="57"/>
      <c r="OA168" s="57"/>
      <c r="OB168" s="57"/>
      <c r="OC168" s="57"/>
      <c r="OD168" s="57"/>
      <c r="OE168" s="57"/>
      <c r="OF168" s="57"/>
      <c r="OG168" s="57"/>
      <c r="OH168" s="57"/>
      <c r="OI168" s="57"/>
      <c r="OJ168" s="57"/>
      <c r="OK168" s="57"/>
      <c r="OL168" s="57"/>
      <c r="OM168" s="57"/>
      <c r="ON168" s="57"/>
      <c r="OO168" s="57"/>
      <c r="OP168" s="57"/>
      <c r="OQ168" s="57"/>
      <c r="OR168" s="57"/>
      <c r="OS168" s="57"/>
      <c r="OT168" s="57"/>
      <c r="OU168" s="57"/>
      <c r="OV168" s="57"/>
      <c r="OW168" s="57"/>
      <c r="OX168" s="57"/>
      <c r="OY168" s="57"/>
      <c r="OZ168" s="57"/>
      <c r="PA168" s="57"/>
      <c r="PB168" s="57"/>
      <c r="PC168" s="57"/>
      <c r="PD168" s="57"/>
      <c r="PE168" s="57"/>
      <c r="PF168" s="57"/>
      <c r="PG168" s="57"/>
      <c r="PH168" s="57"/>
      <c r="PI168" s="57"/>
      <c r="PJ168" s="57"/>
      <c r="PK168" s="57"/>
      <c r="PL168" s="57"/>
      <c r="PM168" s="57"/>
      <c r="PN168" s="57"/>
      <c r="PO168" s="57"/>
    </row>
    <row r="169" spans="1:431">
      <c r="A169" s="53" t="s">
        <v>163</v>
      </c>
      <c r="B169" s="56">
        <f t="shared" si="202"/>
        <v>0</v>
      </c>
      <c r="C169" s="56">
        <f t="shared" si="203"/>
        <v>0</v>
      </c>
      <c r="D169" s="56">
        <f t="shared" si="204"/>
        <v>0</v>
      </c>
      <c r="E169" s="56">
        <f t="shared" si="205"/>
        <v>0</v>
      </c>
      <c r="F169" s="56">
        <f t="shared" si="206"/>
        <v>0</v>
      </c>
      <c r="G169" s="56">
        <f t="shared" si="207"/>
        <v>0</v>
      </c>
      <c r="H169" s="56">
        <f t="shared" si="208"/>
        <v>0</v>
      </c>
      <c r="I169" s="56">
        <f t="shared" si="209"/>
        <v>0</v>
      </c>
      <c r="J169" s="56">
        <f t="shared" si="210"/>
        <v>0</v>
      </c>
      <c r="K169" s="56">
        <f t="shared" si="211"/>
        <v>0</v>
      </c>
      <c r="L169" s="56">
        <f t="shared" si="212"/>
        <v>0</v>
      </c>
      <c r="M169" s="56">
        <f t="shared" si="213"/>
        <v>0</v>
      </c>
      <c r="N169" s="56">
        <f t="shared" si="214"/>
        <v>0</v>
      </c>
      <c r="O169" s="56">
        <f t="shared" si="215"/>
        <v>0</v>
      </c>
      <c r="P169" s="56">
        <f t="shared" si="216"/>
        <v>0</v>
      </c>
      <c r="Q169" s="56">
        <f t="shared" si="217"/>
        <v>0</v>
      </c>
      <c r="R169" s="56">
        <f t="shared" si="218"/>
        <v>0</v>
      </c>
      <c r="S169" s="56">
        <f t="shared" si="219"/>
        <v>0</v>
      </c>
      <c r="T169" s="56">
        <f t="shared" si="220"/>
        <v>0</v>
      </c>
      <c r="U169" s="56">
        <f t="shared" si="221"/>
        <v>0</v>
      </c>
      <c r="V169" s="56">
        <f t="shared" si="222"/>
        <v>0</v>
      </c>
      <c r="W169" s="56">
        <f t="shared" si="223"/>
        <v>0</v>
      </c>
      <c r="X169" s="56">
        <f t="shared" si="224"/>
        <v>0</v>
      </c>
      <c r="Y169" s="56">
        <f t="shared" si="225"/>
        <v>0</v>
      </c>
      <c r="Z169" s="56">
        <f t="shared" si="226"/>
        <v>0</v>
      </c>
      <c r="AA169" s="56">
        <f t="shared" si="227"/>
        <v>0</v>
      </c>
      <c r="AB169" s="56">
        <f t="shared" si="228"/>
        <v>0</v>
      </c>
      <c r="AC169" s="56">
        <f t="shared" si="229"/>
        <v>0</v>
      </c>
      <c r="AD169" s="56">
        <f t="shared" si="230"/>
        <v>0</v>
      </c>
      <c r="AE169" s="56">
        <f t="shared" si="231"/>
        <v>0</v>
      </c>
      <c r="AF169" s="56">
        <f t="shared" si="232"/>
        <v>0</v>
      </c>
      <c r="AG169" s="56"/>
      <c r="AH169" s="53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  <c r="FT169" s="57"/>
      <c r="FU169" s="57"/>
      <c r="FV169" s="57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/>
      <c r="JE169" s="57"/>
      <c r="JF169" s="57"/>
      <c r="JG169" s="57"/>
      <c r="JH169" s="57"/>
      <c r="JI169" s="57"/>
      <c r="JJ169" s="57"/>
      <c r="JK169" s="57"/>
      <c r="JL169" s="57"/>
      <c r="JM169" s="57"/>
      <c r="JN169" s="57"/>
      <c r="JO169" s="57"/>
      <c r="JP169" s="57"/>
      <c r="JQ169" s="57"/>
      <c r="JR169" s="57"/>
      <c r="JS169" s="57"/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/>
      <c r="KK169" s="57"/>
      <c r="KL169" s="57"/>
      <c r="KM169" s="57"/>
      <c r="KN169" s="57"/>
      <c r="KO169" s="57"/>
      <c r="KP169" s="57"/>
      <c r="KQ169" s="57"/>
      <c r="KR169" s="57"/>
      <c r="KS169" s="57"/>
      <c r="KT169" s="57"/>
      <c r="KU169" s="57"/>
      <c r="KV169" s="57"/>
      <c r="KW169" s="57"/>
      <c r="KX169" s="57"/>
      <c r="KY169" s="57"/>
      <c r="KZ169" s="57"/>
      <c r="LA169" s="57"/>
      <c r="LB169" s="57"/>
      <c r="LC169" s="57"/>
      <c r="LD169" s="57"/>
      <c r="LE169" s="57"/>
      <c r="LF169" s="57"/>
      <c r="LG169" s="57"/>
      <c r="LH169" s="57"/>
      <c r="LI169" s="57"/>
      <c r="LJ169" s="57"/>
      <c r="LK169" s="57"/>
      <c r="LL169" s="57"/>
      <c r="LM169" s="57"/>
      <c r="LN169" s="57"/>
      <c r="LO169" s="57"/>
      <c r="LP169" s="57"/>
      <c r="LQ169" s="57"/>
      <c r="LR169" s="57"/>
      <c r="LS169" s="57"/>
      <c r="LT169" s="57"/>
      <c r="LU169" s="57"/>
      <c r="LV169" s="57"/>
      <c r="LW169" s="57"/>
      <c r="LX169" s="57"/>
      <c r="LY169" s="57"/>
      <c r="LZ169" s="57"/>
      <c r="MA169" s="57"/>
      <c r="MB169" s="57"/>
      <c r="MC169" s="57"/>
      <c r="MD169" s="57"/>
      <c r="ME169" s="57"/>
      <c r="MF169" s="57"/>
      <c r="MG169" s="57"/>
      <c r="MH169" s="57"/>
      <c r="MI169" s="57"/>
      <c r="MJ169" s="57"/>
      <c r="MK169" s="57"/>
      <c r="ML169" s="57"/>
      <c r="MM169" s="57"/>
      <c r="MN169" s="57"/>
      <c r="MO169" s="57"/>
      <c r="MP169" s="57"/>
      <c r="MQ169" s="57"/>
      <c r="MR169" s="57"/>
      <c r="MS169" s="57"/>
      <c r="MT169" s="57"/>
      <c r="MU169" s="57"/>
      <c r="MV169" s="57"/>
      <c r="MW169" s="57"/>
      <c r="MX169" s="57"/>
      <c r="MY169" s="57"/>
      <c r="MZ169" s="57"/>
      <c r="NA169" s="57"/>
      <c r="NB169" s="57"/>
      <c r="NC169" s="57"/>
      <c r="ND169" s="57"/>
      <c r="NE169" s="57"/>
      <c r="NF169" s="57"/>
      <c r="NG169" s="57"/>
      <c r="NH169" s="57"/>
      <c r="NI169" s="57"/>
      <c r="NJ169" s="57"/>
      <c r="NK169" s="57"/>
      <c r="NL169" s="57"/>
      <c r="NM169" s="57"/>
      <c r="NN169" s="55"/>
      <c r="NO169" s="57"/>
      <c r="NP169" s="57"/>
      <c r="NQ169" s="57"/>
      <c r="NR169" s="57"/>
      <c r="NS169" s="57"/>
      <c r="NT169" s="57"/>
      <c r="NU169" s="57"/>
      <c r="NV169" s="57"/>
      <c r="NW169" s="55"/>
      <c r="NX169" s="57"/>
      <c r="NY169" s="57"/>
      <c r="NZ169" s="57"/>
      <c r="OA169" s="57"/>
      <c r="OB169" s="57"/>
      <c r="OC169" s="57"/>
      <c r="OD169" s="57"/>
      <c r="OE169" s="57"/>
      <c r="OF169" s="57"/>
      <c r="OG169" s="57"/>
      <c r="OH169" s="57"/>
      <c r="OI169" s="57"/>
      <c r="OJ169" s="57"/>
      <c r="OK169" s="57"/>
      <c r="OL169" s="57"/>
      <c r="OM169" s="57"/>
      <c r="ON169" s="57"/>
      <c r="OO169" s="57"/>
      <c r="OP169" s="57"/>
      <c r="OQ169" s="57"/>
      <c r="OR169" s="57"/>
      <c r="OS169" s="57"/>
      <c r="OT169" s="57"/>
      <c r="OU169" s="57"/>
      <c r="OV169" s="57"/>
      <c r="OW169" s="57"/>
      <c r="OX169" s="57"/>
      <c r="OY169" s="57"/>
      <c r="OZ169" s="57"/>
      <c r="PA169" s="57"/>
      <c r="PB169" s="57"/>
      <c r="PC169" s="57"/>
      <c r="PD169" s="57"/>
      <c r="PE169" s="57"/>
      <c r="PF169" s="57"/>
      <c r="PG169" s="57"/>
      <c r="PH169" s="57"/>
      <c r="PI169" s="57"/>
      <c r="PJ169" s="57"/>
      <c r="PK169" s="57"/>
      <c r="PL169" s="57"/>
      <c r="PM169" s="57"/>
      <c r="PN169" s="57"/>
      <c r="PO169" s="57"/>
    </row>
    <row r="170" spans="1:431">
      <c r="A170" s="53" t="s">
        <v>164</v>
      </c>
      <c r="B170" s="56">
        <f t="shared" si="202"/>
        <v>0</v>
      </c>
      <c r="C170" s="56">
        <f t="shared" si="203"/>
        <v>0</v>
      </c>
      <c r="D170" s="56">
        <f t="shared" si="204"/>
        <v>0</v>
      </c>
      <c r="E170" s="56">
        <f t="shared" si="205"/>
        <v>0</v>
      </c>
      <c r="F170" s="56">
        <f t="shared" si="206"/>
        <v>0</v>
      </c>
      <c r="G170" s="56">
        <f t="shared" si="207"/>
        <v>0</v>
      </c>
      <c r="H170" s="56">
        <f t="shared" si="208"/>
        <v>0</v>
      </c>
      <c r="I170" s="56">
        <f t="shared" si="209"/>
        <v>0</v>
      </c>
      <c r="J170" s="56">
        <f t="shared" si="210"/>
        <v>0</v>
      </c>
      <c r="K170" s="56">
        <f t="shared" si="211"/>
        <v>0</v>
      </c>
      <c r="L170" s="56">
        <f t="shared" si="212"/>
        <v>0</v>
      </c>
      <c r="M170" s="56">
        <f t="shared" si="213"/>
        <v>0</v>
      </c>
      <c r="N170" s="56">
        <f t="shared" si="214"/>
        <v>0</v>
      </c>
      <c r="O170" s="56">
        <f t="shared" si="215"/>
        <v>0</v>
      </c>
      <c r="P170" s="56">
        <f t="shared" si="216"/>
        <v>0</v>
      </c>
      <c r="Q170" s="56">
        <f t="shared" si="217"/>
        <v>0</v>
      </c>
      <c r="R170" s="56">
        <f t="shared" si="218"/>
        <v>0</v>
      </c>
      <c r="S170" s="56">
        <f t="shared" si="219"/>
        <v>0</v>
      </c>
      <c r="T170" s="56">
        <f t="shared" si="220"/>
        <v>0</v>
      </c>
      <c r="U170" s="56">
        <f t="shared" si="221"/>
        <v>0</v>
      </c>
      <c r="V170" s="56">
        <f t="shared" si="222"/>
        <v>0</v>
      </c>
      <c r="W170" s="56">
        <f t="shared" si="223"/>
        <v>0</v>
      </c>
      <c r="X170" s="56">
        <f t="shared" si="224"/>
        <v>0</v>
      </c>
      <c r="Y170" s="56">
        <f t="shared" si="225"/>
        <v>0</v>
      </c>
      <c r="Z170" s="56">
        <f t="shared" si="226"/>
        <v>0</v>
      </c>
      <c r="AA170" s="56">
        <f t="shared" si="227"/>
        <v>0</v>
      </c>
      <c r="AB170" s="56">
        <f t="shared" si="228"/>
        <v>0</v>
      </c>
      <c r="AC170" s="56">
        <f t="shared" si="229"/>
        <v>0</v>
      </c>
      <c r="AD170" s="56">
        <f t="shared" si="230"/>
        <v>0</v>
      </c>
      <c r="AE170" s="56">
        <f t="shared" si="231"/>
        <v>0</v>
      </c>
      <c r="AF170" s="56">
        <f t="shared" si="232"/>
        <v>0</v>
      </c>
      <c r="AG170" s="56"/>
      <c r="AH170" s="53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  <c r="FT170" s="57"/>
      <c r="FU170" s="57"/>
      <c r="FV170" s="57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/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/>
      <c r="HM170" s="57"/>
      <c r="HN170" s="57"/>
      <c r="HO170" s="57"/>
      <c r="HP170" s="57"/>
      <c r="HQ170" s="57"/>
      <c r="HR170" s="57"/>
      <c r="HS170" s="57"/>
      <c r="HT170" s="57"/>
      <c r="HU170" s="57"/>
      <c r="HV170" s="57"/>
      <c r="HW170" s="57"/>
      <c r="HX170" s="57"/>
      <c r="HY170" s="57"/>
      <c r="HZ170" s="57"/>
      <c r="IA170" s="57"/>
      <c r="IB170" s="57"/>
      <c r="IC170" s="57"/>
      <c r="ID170" s="57"/>
      <c r="IE170" s="57"/>
      <c r="IF170" s="57"/>
      <c r="IG170" s="57"/>
      <c r="IH170" s="57"/>
      <c r="II170" s="57"/>
      <c r="IJ170" s="57"/>
      <c r="IK170" s="57"/>
      <c r="IL170" s="57"/>
      <c r="IM170" s="57"/>
      <c r="IN170" s="57"/>
      <c r="IO170" s="57"/>
      <c r="IP170" s="57"/>
      <c r="IQ170" s="57"/>
      <c r="IR170" s="57"/>
      <c r="IS170" s="57"/>
      <c r="IT170" s="57"/>
      <c r="IU170" s="57"/>
      <c r="IV170" s="57"/>
      <c r="IW170" s="57"/>
      <c r="IX170" s="57"/>
      <c r="IY170" s="57"/>
      <c r="IZ170" s="57"/>
      <c r="JA170" s="57"/>
      <c r="JB170" s="57"/>
      <c r="JC170" s="57"/>
      <c r="JD170" s="57"/>
      <c r="JE170" s="57"/>
      <c r="JF170" s="57"/>
      <c r="JG170" s="57"/>
      <c r="JH170" s="57"/>
      <c r="JI170" s="57"/>
      <c r="JJ170" s="57"/>
      <c r="JK170" s="57"/>
      <c r="JL170" s="57"/>
      <c r="JM170" s="57"/>
      <c r="JN170" s="57"/>
      <c r="JO170" s="57"/>
      <c r="JP170" s="57"/>
      <c r="JQ170" s="57"/>
      <c r="JR170" s="57"/>
      <c r="JS170" s="57"/>
      <c r="JT170" s="57"/>
      <c r="JU170" s="57"/>
      <c r="JV170" s="57"/>
      <c r="JW170" s="57"/>
      <c r="JX170" s="57"/>
      <c r="JY170" s="57"/>
      <c r="JZ170" s="57"/>
      <c r="KA170" s="57"/>
      <c r="KB170" s="57"/>
      <c r="KC170" s="57"/>
      <c r="KD170" s="57"/>
      <c r="KE170" s="57"/>
      <c r="KF170" s="57"/>
      <c r="KG170" s="57"/>
      <c r="KH170" s="57"/>
      <c r="KI170" s="57"/>
      <c r="KJ170" s="57"/>
      <c r="KK170" s="57"/>
      <c r="KL170" s="57"/>
      <c r="KM170" s="57"/>
      <c r="KN170" s="57"/>
      <c r="KO170" s="57"/>
      <c r="KP170" s="57"/>
      <c r="KQ170" s="57"/>
      <c r="KR170" s="57"/>
      <c r="KS170" s="57"/>
      <c r="KT170" s="57"/>
      <c r="KU170" s="57"/>
      <c r="KV170" s="57"/>
      <c r="KW170" s="57"/>
      <c r="KX170" s="57"/>
      <c r="KY170" s="57"/>
      <c r="KZ170" s="57"/>
      <c r="LA170" s="57"/>
      <c r="LB170" s="57"/>
      <c r="LC170" s="57"/>
      <c r="LD170" s="57"/>
      <c r="LE170" s="57"/>
      <c r="LF170" s="57"/>
      <c r="LG170" s="57"/>
      <c r="LH170" s="57"/>
      <c r="LI170" s="57"/>
      <c r="LJ170" s="57"/>
      <c r="LK170" s="57"/>
      <c r="LL170" s="57"/>
      <c r="LM170" s="57"/>
      <c r="LN170" s="57"/>
      <c r="LO170" s="57"/>
      <c r="LP170" s="57"/>
      <c r="LQ170" s="57"/>
      <c r="LR170" s="57"/>
      <c r="LS170" s="57"/>
      <c r="LT170" s="57"/>
      <c r="LU170" s="57"/>
      <c r="LV170" s="57"/>
      <c r="LW170" s="57"/>
      <c r="LX170" s="57"/>
      <c r="LY170" s="57"/>
      <c r="LZ170" s="57"/>
      <c r="MA170" s="57"/>
      <c r="MB170" s="57"/>
      <c r="MC170" s="57"/>
      <c r="MD170" s="57"/>
      <c r="ME170" s="57"/>
      <c r="MF170" s="57"/>
      <c r="MG170" s="57"/>
      <c r="MH170" s="57"/>
      <c r="MI170" s="57"/>
      <c r="MJ170" s="57"/>
      <c r="MK170" s="57"/>
      <c r="ML170" s="57"/>
      <c r="MM170" s="57"/>
      <c r="MN170" s="57"/>
      <c r="MO170" s="57"/>
      <c r="MP170" s="57"/>
      <c r="MQ170" s="57"/>
      <c r="MR170" s="57"/>
      <c r="MS170" s="57"/>
      <c r="MT170" s="57"/>
      <c r="MU170" s="57"/>
      <c r="MV170" s="57"/>
      <c r="MW170" s="57"/>
      <c r="MX170" s="57"/>
      <c r="MY170" s="57"/>
      <c r="MZ170" s="57"/>
      <c r="NA170" s="57"/>
      <c r="NB170" s="57"/>
      <c r="NC170" s="57"/>
      <c r="ND170" s="57"/>
      <c r="NE170" s="57"/>
      <c r="NF170" s="57"/>
      <c r="NG170" s="57"/>
      <c r="NH170" s="57"/>
      <c r="NI170" s="57"/>
      <c r="NJ170" s="57"/>
      <c r="NK170" s="57"/>
      <c r="NL170" s="57"/>
      <c r="NM170" s="57"/>
      <c r="NN170" s="55"/>
      <c r="NO170" s="57"/>
      <c r="NP170" s="57"/>
      <c r="NQ170" s="57"/>
      <c r="NR170" s="57"/>
      <c r="NS170" s="57"/>
      <c r="NT170" s="57"/>
      <c r="NU170" s="57"/>
      <c r="NV170" s="57"/>
      <c r="NW170" s="55"/>
      <c r="NX170" s="57"/>
      <c r="NY170" s="57"/>
      <c r="NZ170" s="57"/>
      <c r="OA170" s="57"/>
      <c r="OB170" s="57"/>
      <c r="OC170" s="57"/>
      <c r="OD170" s="57"/>
      <c r="OE170" s="57"/>
      <c r="OF170" s="57"/>
      <c r="OG170" s="57"/>
      <c r="OH170" s="57"/>
      <c r="OI170" s="57"/>
      <c r="OJ170" s="57"/>
      <c r="OK170" s="57"/>
      <c r="OL170" s="57"/>
      <c r="OM170" s="57"/>
      <c r="ON170" s="57"/>
      <c r="OO170" s="57"/>
      <c r="OP170" s="57"/>
      <c r="OQ170" s="57"/>
      <c r="OR170" s="57"/>
      <c r="OS170" s="57"/>
      <c r="OT170" s="57"/>
      <c r="OU170" s="57"/>
      <c r="OV170" s="57"/>
      <c r="OW170" s="57"/>
      <c r="OX170" s="57"/>
      <c r="OY170" s="57"/>
      <c r="OZ170" s="57"/>
      <c r="PA170" s="57"/>
      <c r="PB170" s="57"/>
      <c r="PC170" s="57"/>
      <c r="PD170" s="57"/>
      <c r="PE170" s="57"/>
      <c r="PF170" s="57"/>
      <c r="PG170" s="57"/>
      <c r="PH170" s="57"/>
      <c r="PI170" s="57"/>
      <c r="PJ170" s="57"/>
      <c r="PK170" s="57"/>
      <c r="PL170" s="57"/>
      <c r="PM170" s="57"/>
      <c r="PN170" s="57"/>
      <c r="PO170" s="57"/>
    </row>
    <row r="171" spans="1:431">
      <c r="A171" s="53" t="s">
        <v>165</v>
      </c>
      <c r="B171" s="56">
        <f t="shared" si="202"/>
        <v>0</v>
      </c>
      <c r="C171" s="56">
        <f t="shared" si="203"/>
        <v>0</v>
      </c>
      <c r="D171" s="56">
        <f t="shared" si="204"/>
        <v>0</v>
      </c>
      <c r="E171" s="56">
        <f t="shared" si="205"/>
        <v>0</v>
      </c>
      <c r="F171" s="56">
        <f t="shared" si="206"/>
        <v>0</v>
      </c>
      <c r="G171" s="56">
        <f t="shared" si="207"/>
        <v>0</v>
      </c>
      <c r="H171" s="56">
        <f t="shared" si="208"/>
        <v>0</v>
      </c>
      <c r="I171" s="56">
        <f t="shared" si="209"/>
        <v>0</v>
      </c>
      <c r="J171" s="56">
        <f t="shared" si="210"/>
        <v>0</v>
      </c>
      <c r="K171" s="56">
        <f t="shared" si="211"/>
        <v>0</v>
      </c>
      <c r="L171" s="56">
        <f t="shared" si="212"/>
        <v>0</v>
      </c>
      <c r="M171" s="56">
        <f t="shared" si="213"/>
        <v>0</v>
      </c>
      <c r="N171" s="56">
        <f t="shared" si="214"/>
        <v>0</v>
      </c>
      <c r="O171" s="56">
        <f t="shared" si="215"/>
        <v>0</v>
      </c>
      <c r="P171" s="56">
        <f t="shared" si="216"/>
        <v>0</v>
      </c>
      <c r="Q171" s="56">
        <f t="shared" si="217"/>
        <v>0</v>
      </c>
      <c r="R171" s="56">
        <f t="shared" si="218"/>
        <v>0</v>
      </c>
      <c r="S171" s="56">
        <f t="shared" si="219"/>
        <v>0</v>
      </c>
      <c r="T171" s="56">
        <f t="shared" si="220"/>
        <v>0</v>
      </c>
      <c r="U171" s="56">
        <f t="shared" si="221"/>
        <v>0</v>
      </c>
      <c r="V171" s="56">
        <f t="shared" si="222"/>
        <v>0</v>
      </c>
      <c r="W171" s="56">
        <f t="shared" si="223"/>
        <v>0</v>
      </c>
      <c r="X171" s="56">
        <f t="shared" si="224"/>
        <v>0</v>
      </c>
      <c r="Y171" s="56">
        <f t="shared" si="225"/>
        <v>0</v>
      </c>
      <c r="Z171" s="56">
        <f t="shared" si="226"/>
        <v>0</v>
      </c>
      <c r="AA171" s="56">
        <f t="shared" si="227"/>
        <v>0</v>
      </c>
      <c r="AB171" s="56">
        <f t="shared" si="228"/>
        <v>0</v>
      </c>
      <c r="AC171" s="56">
        <f t="shared" si="229"/>
        <v>0</v>
      </c>
      <c r="AD171" s="56">
        <f t="shared" si="230"/>
        <v>0</v>
      </c>
      <c r="AE171" s="56">
        <f t="shared" si="231"/>
        <v>0</v>
      </c>
      <c r="AF171" s="56">
        <f t="shared" si="232"/>
        <v>0</v>
      </c>
      <c r="AG171" s="56"/>
      <c r="AH171" s="53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  <c r="FT171" s="57"/>
      <c r="FU171" s="57"/>
      <c r="FV171" s="57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57"/>
      <c r="HU171" s="57"/>
      <c r="HV171" s="57"/>
      <c r="HW171" s="57"/>
      <c r="HX171" s="57"/>
      <c r="HY171" s="57"/>
      <c r="HZ171" s="57"/>
      <c r="IA171" s="57"/>
      <c r="IB171" s="57"/>
      <c r="IC171" s="57"/>
      <c r="ID171" s="57"/>
      <c r="IE171" s="57"/>
      <c r="IF171" s="57"/>
      <c r="IG171" s="57"/>
      <c r="IH171" s="57"/>
      <c r="II171" s="57"/>
      <c r="IJ171" s="57"/>
      <c r="IK171" s="57"/>
      <c r="IL171" s="57"/>
      <c r="IM171" s="57"/>
      <c r="IN171" s="57"/>
      <c r="IO171" s="57"/>
      <c r="IP171" s="57"/>
      <c r="IQ171" s="57"/>
      <c r="IR171" s="57"/>
      <c r="IS171" s="57"/>
      <c r="IT171" s="57"/>
      <c r="IU171" s="57"/>
      <c r="IV171" s="57"/>
      <c r="IW171" s="57"/>
      <c r="IX171" s="57"/>
      <c r="IY171" s="57"/>
      <c r="IZ171" s="57"/>
      <c r="JA171" s="57"/>
      <c r="JB171" s="57"/>
      <c r="JC171" s="57"/>
      <c r="JD171" s="57"/>
      <c r="JE171" s="57"/>
      <c r="JF171" s="57"/>
      <c r="JG171" s="57"/>
      <c r="JH171" s="57"/>
      <c r="JI171" s="57"/>
      <c r="JJ171" s="57"/>
      <c r="JK171" s="57"/>
      <c r="JL171" s="57"/>
      <c r="JM171" s="57"/>
      <c r="JN171" s="57"/>
      <c r="JO171" s="57"/>
      <c r="JP171" s="57"/>
      <c r="JQ171" s="57"/>
      <c r="JR171" s="57"/>
      <c r="JS171" s="57"/>
      <c r="JT171" s="57"/>
      <c r="JU171" s="57"/>
      <c r="JV171" s="57"/>
      <c r="JW171" s="57"/>
      <c r="JX171" s="57"/>
      <c r="JY171" s="57"/>
      <c r="JZ171" s="57"/>
      <c r="KA171" s="57"/>
      <c r="KB171" s="57"/>
      <c r="KC171" s="57"/>
      <c r="KD171" s="57"/>
      <c r="KE171" s="57"/>
      <c r="KF171" s="57"/>
      <c r="KG171" s="57"/>
      <c r="KH171" s="57"/>
      <c r="KI171" s="57"/>
      <c r="KJ171" s="57"/>
      <c r="KK171" s="57"/>
      <c r="KL171" s="57"/>
      <c r="KM171" s="57"/>
      <c r="KN171" s="57"/>
      <c r="KO171" s="57"/>
      <c r="KP171" s="57"/>
      <c r="KQ171" s="57"/>
      <c r="KR171" s="57"/>
      <c r="KS171" s="57"/>
      <c r="KT171" s="57"/>
      <c r="KU171" s="57"/>
      <c r="KV171" s="57"/>
      <c r="KW171" s="57"/>
      <c r="KX171" s="57"/>
      <c r="KY171" s="57"/>
      <c r="KZ171" s="57"/>
      <c r="LA171" s="57"/>
      <c r="LB171" s="57"/>
      <c r="LC171" s="57"/>
      <c r="LD171" s="57"/>
      <c r="LE171" s="57"/>
      <c r="LF171" s="57"/>
      <c r="LG171" s="57"/>
      <c r="LH171" s="57"/>
      <c r="LI171" s="57"/>
      <c r="LJ171" s="57"/>
      <c r="LK171" s="57"/>
      <c r="LL171" s="57"/>
      <c r="LM171" s="57"/>
      <c r="LN171" s="57"/>
      <c r="LO171" s="57"/>
      <c r="LP171" s="57"/>
      <c r="LQ171" s="57"/>
      <c r="LR171" s="57"/>
      <c r="LS171" s="57"/>
      <c r="LT171" s="57"/>
      <c r="LU171" s="57"/>
      <c r="LV171" s="57"/>
      <c r="LW171" s="57"/>
      <c r="LX171" s="57"/>
      <c r="LY171" s="57"/>
      <c r="LZ171" s="57"/>
      <c r="MA171" s="57"/>
      <c r="MB171" s="57"/>
      <c r="MC171" s="57"/>
      <c r="MD171" s="57"/>
      <c r="ME171" s="57"/>
      <c r="MF171" s="57"/>
      <c r="MG171" s="57"/>
      <c r="MH171" s="57"/>
      <c r="MI171" s="57"/>
      <c r="MJ171" s="57"/>
      <c r="MK171" s="57"/>
      <c r="ML171" s="57"/>
      <c r="MM171" s="57"/>
      <c r="MN171" s="57"/>
      <c r="MO171" s="57"/>
      <c r="MP171" s="57"/>
      <c r="MQ171" s="57"/>
      <c r="MR171" s="57"/>
      <c r="MS171" s="57"/>
      <c r="MT171" s="57"/>
      <c r="MU171" s="57"/>
      <c r="MV171" s="57"/>
      <c r="MW171" s="57"/>
      <c r="MX171" s="57"/>
      <c r="MY171" s="57"/>
      <c r="MZ171" s="57"/>
      <c r="NA171" s="57"/>
      <c r="NB171" s="57"/>
      <c r="NC171" s="57"/>
      <c r="ND171" s="57"/>
      <c r="NE171" s="57"/>
      <c r="NF171" s="57"/>
      <c r="NG171" s="57"/>
      <c r="NH171" s="57"/>
      <c r="NI171" s="57"/>
      <c r="NJ171" s="57"/>
      <c r="NK171" s="57"/>
      <c r="NL171" s="57"/>
      <c r="NM171" s="57"/>
      <c r="NN171" s="55"/>
      <c r="NO171" s="57"/>
      <c r="NP171" s="57"/>
      <c r="NQ171" s="57"/>
      <c r="NR171" s="57"/>
      <c r="NS171" s="57"/>
      <c r="NT171" s="57"/>
      <c r="NU171" s="57"/>
      <c r="NV171" s="57"/>
      <c r="NW171" s="55"/>
      <c r="NX171" s="57"/>
      <c r="NY171" s="57"/>
      <c r="NZ171" s="57"/>
      <c r="OA171" s="57"/>
      <c r="OB171" s="57"/>
      <c r="OC171" s="57"/>
      <c r="OD171" s="57"/>
      <c r="OE171" s="57"/>
      <c r="OF171" s="57"/>
      <c r="OG171" s="57"/>
      <c r="OH171" s="57"/>
      <c r="OI171" s="57"/>
      <c r="OJ171" s="57"/>
      <c r="OK171" s="57"/>
      <c r="OL171" s="57"/>
      <c r="OM171" s="57"/>
      <c r="ON171" s="57"/>
      <c r="OO171" s="57"/>
      <c r="OP171" s="57"/>
      <c r="OQ171" s="57"/>
      <c r="OR171" s="57"/>
      <c r="OS171" s="57"/>
      <c r="OT171" s="57"/>
      <c r="OU171" s="57"/>
      <c r="OV171" s="57"/>
      <c r="OW171" s="57"/>
      <c r="OX171" s="57"/>
      <c r="OY171" s="57"/>
      <c r="OZ171" s="57"/>
      <c r="PA171" s="57"/>
      <c r="PB171" s="57"/>
      <c r="PC171" s="57"/>
      <c r="PD171" s="57"/>
      <c r="PE171" s="57"/>
      <c r="PF171" s="57"/>
      <c r="PG171" s="57"/>
      <c r="PH171" s="57"/>
      <c r="PI171" s="57"/>
      <c r="PJ171" s="57"/>
      <c r="PK171" s="57"/>
      <c r="PL171" s="57"/>
      <c r="PM171" s="57"/>
      <c r="PN171" s="57"/>
      <c r="PO171" s="57"/>
    </row>
    <row r="172" spans="1:431">
      <c r="A172" s="53" t="s">
        <v>166</v>
      </c>
      <c r="B172" s="56">
        <f t="shared" si="202"/>
        <v>0</v>
      </c>
      <c r="C172" s="56">
        <f t="shared" si="203"/>
        <v>0</v>
      </c>
      <c r="D172" s="56">
        <f t="shared" si="204"/>
        <v>0</v>
      </c>
      <c r="E172" s="56">
        <f t="shared" si="205"/>
        <v>0</v>
      </c>
      <c r="F172" s="56">
        <f t="shared" si="206"/>
        <v>0</v>
      </c>
      <c r="G172" s="56">
        <f t="shared" si="207"/>
        <v>0</v>
      </c>
      <c r="H172" s="56">
        <f t="shared" si="208"/>
        <v>0</v>
      </c>
      <c r="I172" s="56">
        <f t="shared" si="209"/>
        <v>0</v>
      </c>
      <c r="J172" s="56">
        <f t="shared" si="210"/>
        <v>0</v>
      </c>
      <c r="K172" s="56">
        <f t="shared" si="211"/>
        <v>0</v>
      </c>
      <c r="L172" s="56">
        <f t="shared" si="212"/>
        <v>0</v>
      </c>
      <c r="M172" s="56">
        <f t="shared" si="213"/>
        <v>0</v>
      </c>
      <c r="N172" s="56">
        <f t="shared" si="214"/>
        <v>0</v>
      </c>
      <c r="O172" s="56">
        <f t="shared" si="215"/>
        <v>0</v>
      </c>
      <c r="P172" s="56">
        <f t="shared" si="216"/>
        <v>0</v>
      </c>
      <c r="Q172" s="56">
        <f t="shared" si="217"/>
        <v>0</v>
      </c>
      <c r="R172" s="56">
        <f t="shared" si="218"/>
        <v>0</v>
      </c>
      <c r="S172" s="56">
        <f t="shared" si="219"/>
        <v>0</v>
      </c>
      <c r="T172" s="56">
        <f t="shared" si="220"/>
        <v>0</v>
      </c>
      <c r="U172" s="56">
        <f t="shared" si="221"/>
        <v>0</v>
      </c>
      <c r="V172" s="56">
        <f t="shared" si="222"/>
        <v>0</v>
      </c>
      <c r="W172" s="56">
        <f t="shared" si="223"/>
        <v>0</v>
      </c>
      <c r="X172" s="56">
        <f t="shared" si="224"/>
        <v>0</v>
      </c>
      <c r="Y172" s="56">
        <f t="shared" si="225"/>
        <v>0</v>
      </c>
      <c r="Z172" s="56">
        <f t="shared" si="226"/>
        <v>0</v>
      </c>
      <c r="AA172" s="56">
        <f t="shared" si="227"/>
        <v>0</v>
      </c>
      <c r="AB172" s="56">
        <f t="shared" si="228"/>
        <v>0</v>
      </c>
      <c r="AC172" s="56">
        <f t="shared" si="229"/>
        <v>0</v>
      </c>
      <c r="AD172" s="56">
        <f t="shared" si="230"/>
        <v>0</v>
      </c>
      <c r="AE172" s="56">
        <f t="shared" si="231"/>
        <v>5.4013238999999994E-3</v>
      </c>
      <c r="AF172" s="56">
        <f t="shared" si="232"/>
        <v>0</v>
      </c>
      <c r="AG172" s="56"/>
      <c r="AH172" s="53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/>
      <c r="FN172" s="57"/>
      <c r="FO172" s="57"/>
      <c r="FP172" s="57"/>
      <c r="FQ172" s="57"/>
      <c r="FR172" s="57"/>
      <c r="FS172" s="57"/>
      <c r="FT172" s="57"/>
      <c r="FU172" s="57"/>
      <c r="FV172" s="57"/>
      <c r="FW172" s="57"/>
      <c r="FX172" s="57"/>
      <c r="FY172" s="57"/>
      <c r="FZ172" s="57"/>
      <c r="GA172" s="57"/>
      <c r="GB172" s="57"/>
      <c r="GC172" s="57"/>
      <c r="GD172" s="57"/>
      <c r="GE172" s="57"/>
      <c r="GF172" s="57"/>
      <c r="GG172" s="57"/>
      <c r="GH172" s="57"/>
      <c r="GI172" s="57"/>
      <c r="GJ172" s="57"/>
      <c r="GK172" s="57"/>
      <c r="GL172" s="57"/>
      <c r="GM172" s="57"/>
      <c r="GN172" s="57"/>
      <c r="GO172" s="57"/>
      <c r="GP172" s="57"/>
      <c r="GQ172" s="57"/>
      <c r="GR172" s="57"/>
      <c r="GS172" s="57"/>
      <c r="GT172" s="57"/>
      <c r="GU172" s="57"/>
      <c r="GV172" s="57"/>
      <c r="GW172" s="57"/>
      <c r="GX172" s="57"/>
      <c r="GY172" s="57"/>
      <c r="GZ172" s="57"/>
      <c r="HA172" s="57"/>
      <c r="HB172" s="57"/>
      <c r="HC172" s="57"/>
      <c r="HD172" s="57"/>
      <c r="HE172" s="57"/>
      <c r="HF172" s="57"/>
      <c r="HG172" s="57"/>
      <c r="HH172" s="57"/>
      <c r="HI172" s="57"/>
      <c r="HJ172" s="57"/>
      <c r="HK172" s="57"/>
      <c r="HL172" s="57"/>
      <c r="HM172" s="57"/>
      <c r="HN172" s="57"/>
      <c r="HO172" s="57"/>
      <c r="HP172" s="57"/>
      <c r="HQ172" s="57"/>
      <c r="HR172" s="57"/>
      <c r="HS172" s="57"/>
      <c r="HT172" s="57"/>
      <c r="HU172" s="57"/>
      <c r="HV172" s="57"/>
      <c r="HW172" s="57"/>
      <c r="HX172" s="57"/>
      <c r="HY172" s="57"/>
      <c r="HZ172" s="57"/>
      <c r="IA172" s="57"/>
      <c r="IB172" s="57"/>
      <c r="IC172" s="57"/>
      <c r="ID172" s="57"/>
      <c r="IE172" s="57"/>
      <c r="IF172" s="57"/>
      <c r="IG172" s="57"/>
      <c r="IH172" s="57"/>
      <c r="II172" s="57"/>
      <c r="IJ172" s="57"/>
      <c r="IK172" s="57"/>
      <c r="IL172" s="57"/>
      <c r="IM172" s="57"/>
      <c r="IN172" s="57"/>
      <c r="IO172" s="57"/>
      <c r="IP172" s="57"/>
      <c r="IQ172" s="57"/>
      <c r="IR172" s="57"/>
      <c r="IS172" s="57"/>
      <c r="IT172" s="57"/>
      <c r="IU172" s="57"/>
      <c r="IV172" s="57"/>
      <c r="IW172" s="57"/>
      <c r="IX172" s="57"/>
      <c r="IY172" s="57"/>
      <c r="IZ172" s="57"/>
      <c r="JA172" s="57"/>
      <c r="JB172" s="57"/>
      <c r="JC172" s="57"/>
      <c r="JD172" s="57"/>
      <c r="JE172" s="57"/>
      <c r="JF172" s="57"/>
      <c r="JG172" s="57"/>
      <c r="JH172" s="57"/>
      <c r="JI172" s="57"/>
      <c r="JJ172" s="57"/>
      <c r="JK172" s="57"/>
      <c r="JL172" s="57"/>
      <c r="JM172" s="57"/>
      <c r="JN172" s="57"/>
      <c r="JO172" s="57"/>
      <c r="JP172" s="57"/>
      <c r="JQ172" s="57"/>
      <c r="JR172" s="57"/>
      <c r="JS172" s="57"/>
      <c r="JT172" s="57"/>
      <c r="JU172" s="57"/>
      <c r="JV172" s="57"/>
      <c r="JW172" s="57"/>
      <c r="JX172" s="57"/>
      <c r="JY172" s="57"/>
      <c r="JZ172" s="57"/>
      <c r="KA172" s="57"/>
      <c r="KB172" s="57"/>
      <c r="KC172" s="57"/>
      <c r="KD172" s="57"/>
      <c r="KE172" s="57"/>
      <c r="KF172" s="57"/>
      <c r="KG172" s="57"/>
      <c r="KH172" s="57"/>
      <c r="KI172" s="57"/>
      <c r="KJ172" s="57"/>
      <c r="KK172" s="57"/>
      <c r="KL172" s="57"/>
      <c r="KM172" s="57"/>
      <c r="KN172" s="57"/>
      <c r="KO172" s="57"/>
      <c r="KP172" s="57"/>
      <c r="KQ172" s="57"/>
      <c r="KR172" s="57"/>
      <c r="KS172" s="57"/>
      <c r="KT172" s="57"/>
      <c r="KU172" s="57"/>
      <c r="KV172" s="57"/>
      <c r="KW172" s="57"/>
      <c r="KX172" s="57"/>
      <c r="KY172" s="57"/>
      <c r="KZ172" s="57"/>
      <c r="LA172" s="57"/>
      <c r="LB172" s="57"/>
      <c r="LC172" s="57"/>
      <c r="LD172" s="57"/>
      <c r="LE172" s="57"/>
      <c r="LF172" s="57"/>
      <c r="LG172" s="57"/>
      <c r="LH172" s="57"/>
      <c r="LI172" s="57"/>
      <c r="LJ172" s="57"/>
      <c r="LK172" s="57"/>
      <c r="LL172" s="57"/>
      <c r="LM172" s="57"/>
      <c r="LN172" s="57"/>
      <c r="LO172" s="57"/>
      <c r="LP172" s="57"/>
      <c r="LQ172" s="57"/>
      <c r="LR172" s="57"/>
      <c r="LS172" s="57"/>
      <c r="LT172" s="57"/>
      <c r="LU172" s="57"/>
      <c r="LV172" s="57"/>
      <c r="LW172" s="57"/>
      <c r="LX172" s="57"/>
      <c r="LY172" s="57"/>
      <c r="LZ172" s="57"/>
      <c r="MA172" s="57"/>
      <c r="MB172" s="57"/>
      <c r="MC172" s="57"/>
      <c r="MD172" s="57"/>
      <c r="ME172" s="57"/>
      <c r="MF172" s="57"/>
      <c r="MG172" s="57"/>
      <c r="MH172" s="57"/>
      <c r="MI172" s="57"/>
      <c r="MJ172" s="57"/>
      <c r="MK172" s="57"/>
      <c r="ML172" s="57"/>
      <c r="MM172" s="57"/>
      <c r="MN172" s="57"/>
      <c r="MO172" s="57"/>
      <c r="MP172" s="57"/>
      <c r="MQ172" s="57"/>
      <c r="MR172" s="57"/>
      <c r="MS172" s="57"/>
      <c r="MT172" s="57"/>
      <c r="MU172" s="57"/>
      <c r="MV172" s="57"/>
      <c r="MW172" s="57"/>
      <c r="MX172" s="57"/>
      <c r="MY172" s="57"/>
      <c r="MZ172" s="57"/>
      <c r="NA172" s="57"/>
      <c r="NB172" s="57"/>
      <c r="NC172" s="57"/>
      <c r="ND172" s="57"/>
      <c r="NE172" s="57"/>
      <c r="NF172" s="57"/>
      <c r="NG172" s="57"/>
      <c r="NH172" s="57"/>
      <c r="NI172" s="57"/>
      <c r="NJ172" s="57"/>
      <c r="NK172" s="57"/>
      <c r="NL172" s="57"/>
      <c r="NM172" s="57"/>
      <c r="NN172" s="55"/>
      <c r="NO172" s="57"/>
      <c r="NP172" s="57"/>
      <c r="NQ172" s="57"/>
      <c r="NR172" s="57"/>
      <c r="NS172" s="57"/>
      <c r="NT172" s="57"/>
      <c r="NU172" s="57"/>
      <c r="NV172" s="57"/>
      <c r="NW172" s="55"/>
      <c r="NX172" s="58">
        <v>5.4013238999999995</v>
      </c>
      <c r="NY172" s="57"/>
      <c r="NZ172" s="57"/>
      <c r="OA172" s="57"/>
      <c r="OB172" s="57"/>
      <c r="OC172" s="57"/>
      <c r="OD172" s="57"/>
      <c r="OE172" s="57"/>
      <c r="OF172" s="57"/>
      <c r="OG172" s="57"/>
      <c r="OH172" s="57"/>
      <c r="OI172" s="57"/>
      <c r="OJ172" s="57"/>
      <c r="OK172" s="57"/>
      <c r="OL172" s="57"/>
      <c r="OM172" s="57"/>
      <c r="ON172" s="57"/>
      <c r="OO172" s="57"/>
      <c r="OP172" s="57"/>
      <c r="OQ172" s="57"/>
      <c r="OR172" s="57"/>
      <c r="OS172" s="57"/>
      <c r="OT172" s="57"/>
      <c r="OU172" s="57"/>
      <c r="OV172" s="57"/>
      <c r="OW172" s="57"/>
      <c r="OX172" s="57"/>
      <c r="OY172" s="57"/>
      <c r="OZ172" s="57"/>
      <c r="PA172" s="57"/>
      <c r="PB172" s="57"/>
      <c r="PC172" s="57"/>
      <c r="PD172" s="57"/>
      <c r="PE172" s="57"/>
      <c r="PF172" s="57"/>
      <c r="PG172" s="57"/>
      <c r="PH172" s="57"/>
      <c r="PI172" s="57"/>
      <c r="PJ172" s="57"/>
      <c r="PK172" s="57"/>
      <c r="PL172" s="57"/>
      <c r="PM172" s="57"/>
      <c r="PN172" s="57"/>
      <c r="PO172" s="57"/>
    </row>
    <row r="173" spans="1:431">
      <c r="A173" s="53" t="s">
        <v>167</v>
      </c>
      <c r="B173" s="56">
        <f t="shared" si="202"/>
        <v>0</v>
      </c>
      <c r="C173" s="56">
        <f t="shared" si="203"/>
        <v>0</v>
      </c>
      <c r="D173" s="56">
        <f t="shared" si="204"/>
        <v>0</v>
      </c>
      <c r="E173" s="56">
        <f t="shared" si="205"/>
        <v>0</v>
      </c>
      <c r="F173" s="56">
        <f t="shared" si="206"/>
        <v>0</v>
      </c>
      <c r="G173" s="56">
        <f t="shared" si="207"/>
        <v>0</v>
      </c>
      <c r="H173" s="56">
        <f t="shared" si="208"/>
        <v>0</v>
      </c>
      <c r="I173" s="56">
        <f t="shared" si="209"/>
        <v>0</v>
      </c>
      <c r="J173" s="56">
        <f t="shared" si="210"/>
        <v>0</v>
      </c>
      <c r="K173" s="56">
        <f t="shared" si="211"/>
        <v>0</v>
      </c>
      <c r="L173" s="56">
        <f t="shared" si="212"/>
        <v>0</v>
      </c>
      <c r="M173" s="56">
        <f t="shared" si="213"/>
        <v>0</v>
      </c>
      <c r="N173" s="56">
        <f t="shared" si="214"/>
        <v>0</v>
      </c>
      <c r="O173" s="56">
        <f t="shared" si="215"/>
        <v>0</v>
      </c>
      <c r="P173" s="56">
        <f t="shared" si="216"/>
        <v>0</v>
      </c>
      <c r="Q173" s="56">
        <f t="shared" si="217"/>
        <v>0</v>
      </c>
      <c r="R173" s="56">
        <f t="shared" si="218"/>
        <v>0</v>
      </c>
      <c r="S173" s="56">
        <f t="shared" si="219"/>
        <v>0</v>
      </c>
      <c r="T173" s="56">
        <f t="shared" si="220"/>
        <v>0</v>
      </c>
      <c r="U173" s="56">
        <f t="shared" si="221"/>
        <v>0</v>
      </c>
      <c r="V173" s="56">
        <f t="shared" si="222"/>
        <v>0</v>
      </c>
      <c r="W173" s="56">
        <f t="shared" si="223"/>
        <v>0</v>
      </c>
      <c r="X173" s="56">
        <f t="shared" si="224"/>
        <v>0</v>
      </c>
      <c r="Y173" s="56">
        <f t="shared" si="225"/>
        <v>0</v>
      </c>
      <c r="Z173" s="56">
        <f t="shared" si="226"/>
        <v>0</v>
      </c>
      <c r="AA173" s="56">
        <f t="shared" si="227"/>
        <v>0</v>
      </c>
      <c r="AB173" s="56">
        <f t="shared" si="228"/>
        <v>0</v>
      </c>
      <c r="AC173" s="56">
        <f t="shared" si="229"/>
        <v>0</v>
      </c>
      <c r="AD173" s="56">
        <f t="shared" si="230"/>
        <v>0</v>
      </c>
      <c r="AE173" s="56">
        <f t="shared" si="231"/>
        <v>0</v>
      </c>
      <c r="AF173" s="56">
        <f t="shared" si="232"/>
        <v>0</v>
      </c>
      <c r="AG173" s="56"/>
      <c r="AH173" s="53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/>
      <c r="FP173" s="57"/>
      <c r="FQ173" s="57"/>
      <c r="FR173" s="57"/>
      <c r="FS173" s="57"/>
      <c r="FT173" s="57"/>
      <c r="FU173" s="57"/>
      <c r="FV173" s="57"/>
      <c r="FW173" s="57"/>
      <c r="FX173" s="57"/>
      <c r="FY173" s="57"/>
      <c r="FZ173" s="57"/>
      <c r="GA173" s="57"/>
      <c r="GB173" s="57"/>
      <c r="GC173" s="57"/>
      <c r="GD173" s="57"/>
      <c r="GE173" s="57"/>
      <c r="GF173" s="57"/>
      <c r="GG173" s="57"/>
      <c r="GH173" s="57"/>
      <c r="GI173" s="57"/>
      <c r="GJ173" s="57"/>
      <c r="GK173" s="57"/>
      <c r="GL173" s="57"/>
      <c r="GM173" s="57"/>
      <c r="GN173" s="57"/>
      <c r="GO173" s="57"/>
      <c r="GP173" s="57"/>
      <c r="GQ173" s="57"/>
      <c r="GR173" s="57"/>
      <c r="GS173" s="57"/>
      <c r="GT173" s="57"/>
      <c r="GU173" s="57"/>
      <c r="GV173" s="57"/>
      <c r="GW173" s="57"/>
      <c r="GX173" s="57"/>
      <c r="GY173" s="57"/>
      <c r="GZ173" s="57"/>
      <c r="HA173" s="57"/>
      <c r="HB173" s="57"/>
      <c r="HC173" s="57"/>
      <c r="HD173" s="57"/>
      <c r="HE173" s="57"/>
      <c r="HF173" s="57"/>
      <c r="HG173" s="57"/>
      <c r="HH173" s="57"/>
      <c r="HI173" s="57"/>
      <c r="HJ173" s="57"/>
      <c r="HK173" s="57"/>
      <c r="HL173" s="57"/>
      <c r="HM173" s="57"/>
      <c r="HN173" s="57"/>
      <c r="HO173" s="57"/>
      <c r="HP173" s="57"/>
      <c r="HQ173" s="57"/>
      <c r="HR173" s="57"/>
      <c r="HS173" s="57"/>
      <c r="HT173" s="57"/>
      <c r="HU173" s="57"/>
      <c r="HV173" s="57"/>
      <c r="HW173" s="57"/>
      <c r="HX173" s="57"/>
      <c r="HY173" s="57"/>
      <c r="HZ173" s="57"/>
      <c r="IA173" s="57"/>
      <c r="IB173" s="57"/>
      <c r="IC173" s="57"/>
      <c r="ID173" s="57"/>
      <c r="IE173" s="57"/>
      <c r="IF173" s="57"/>
      <c r="IG173" s="57"/>
      <c r="IH173" s="57"/>
      <c r="II173" s="57"/>
      <c r="IJ173" s="57"/>
      <c r="IK173" s="57"/>
      <c r="IL173" s="57"/>
      <c r="IM173" s="57"/>
      <c r="IN173" s="57"/>
      <c r="IO173" s="57"/>
      <c r="IP173" s="57"/>
      <c r="IQ173" s="57"/>
      <c r="IR173" s="57"/>
      <c r="IS173" s="57"/>
      <c r="IT173" s="57"/>
      <c r="IU173" s="57"/>
      <c r="IV173" s="57"/>
      <c r="IW173" s="57"/>
      <c r="IX173" s="57"/>
      <c r="IY173" s="57"/>
      <c r="IZ173" s="57"/>
      <c r="JA173" s="57"/>
      <c r="JB173" s="57"/>
      <c r="JC173" s="57"/>
      <c r="JD173" s="57"/>
      <c r="JE173" s="57"/>
      <c r="JF173" s="57"/>
      <c r="JG173" s="57"/>
      <c r="JH173" s="57"/>
      <c r="JI173" s="57"/>
      <c r="JJ173" s="57"/>
      <c r="JK173" s="57"/>
      <c r="JL173" s="57"/>
      <c r="JM173" s="57"/>
      <c r="JN173" s="57"/>
      <c r="JO173" s="57"/>
      <c r="JP173" s="57"/>
      <c r="JQ173" s="57"/>
      <c r="JR173" s="57"/>
      <c r="JS173" s="57"/>
      <c r="JT173" s="57"/>
      <c r="JU173" s="57"/>
      <c r="JV173" s="57"/>
      <c r="JW173" s="57"/>
      <c r="JX173" s="57"/>
      <c r="JY173" s="57"/>
      <c r="JZ173" s="57"/>
      <c r="KA173" s="57"/>
      <c r="KB173" s="57"/>
      <c r="KC173" s="57"/>
      <c r="KD173" s="57"/>
      <c r="KE173" s="57"/>
      <c r="KF173" s="57"/>
      <c r="KG173" s="57"/>
      <c r="KH173" s="57"/>
      <c r="KI173" s="57"/>
      <c r="KJ173" s="57"/>
      <c r="KK173" s="57"/>
      <c r="KL173" s="57"/>
      <c r="KM173" s="57"/>
      <c r="KN173" s="57"/>
      <c r="KO173" s="57"/>
      <c r="KP173" s="57"/>
      <c r="KQ173" s="57"/>
      <c r="KR173" s="57"/>
      <c r="KS173" s="57"/>
      <c r="KT173" s="57"/>
      <c r="KU173" s="57"/>
      <c r="KV173" s="57"/>
      <c r="KW173" s="57"/>
      <c r="KX173" s="57"/>
      <c r="KY173" s="57"/>
      <c r="KZ173" s="57"/>
      <c r="LA173" s="57"/>
      <c r="LB173" s="57"/>
      <c r="LC173" s="57"/>
      <c r="LD173" s="57"/>
      <c r="LE173" s="57"/>
      <c r="LF173" s="57"/>
      <c r="LG173" s="57"/>
      <c r="LH173" s="57"/>
      <c r="LI173" s="57"/>
      <c r="LJ173" s="57"/>
      <c r="LK173" s="57"/>
      <c r="LL173" s="57"/>
      <c r="LM173" s="57"/>
      <c r="LN173" s="57"/>
      <c r="LO173" s="57"/>
      <c r="LP173" s="57"/>
      <c r="LQ173" s="57"/>
      <c r="LR173" s="57"/>
      <c r="LS173" s="57"/>
      <c r="LT173" s="57"/>
      <c r="LU173" s="57"/>
      <c r="LV173" s="57"/>
      <c r="LW173" s="57"/>
      <c r="LX173" s="57"/>
      <c r="LY173" s="57"/>
      <c r="LZ173" s="57"/>
      <c r="MA173" s="57"/>
      <c r="MB173" s="57"/>
      <c r="MC173" s="57"/>
      <c r="MD173" s="57"/>
      <c r="ME173" s="57"/>
      <c r="MF173" s="57"/>
      <c r="MG173" s="57"/>
      <c r="MH173" s="57"/>
      <c r="MI173" s="57"/>
      <c r="MJ173" s="57"/>
      <c r="MK173" s="57"/>
      <c r="ML173" s="57"/>
      <c r="MM173" s="57"/>
      <c r="MN173" s="57"/>
      <c r="MO173" s="57"/>
      <c r="MP173" s="57"/>
      <c r="MQ173" s="57"/>
      <c r="MR173" s="57"/>
      <c r="MS173" s="57"/>
      <c r="MT173" s="57"/>
      <c r="MU173" s="57"/>
      <c r="MV173" s="57"/>
      <c r="MW173" s="57"/>
      <c r="MX173" s="57"/>
      <c r="MY173" s="57"/>
      <c r="MZ173" s="57"/>
      <c r="NA173" s="57"/>
      <c r="NB173" s="57"/>
      <c r="NC173" s="57"/>
      <c r="ND173" s="57"/>
      <c r="NE173" s="57"/>
      <c r="NF173" s="57"/>
      <c r="NG173" s="57"/>
      <c r="NH173" s="57"/>
      <c r="NI173" s="57"/>
      <c r="NJ173" s="57"/>
      <c r="NK173" s="57"/>
      <c r="NL173" s="57"/>
      <c r="NM173" s="57"/>
      <c r="NN173" s="55"/>
      <c r="NO173" s="57"/>
      <c r="NP173" s="57"/>
      <c r="NQ173" s="57"/>
      <c r="NR173" s="57"/>
      <c r="NS173" s="57"/>
      <c r="NT173" s="57"/>
      <c r="NU173" s="57"/>
      <c r="NV173" s="57"/>
      <c r="NW173" s="55"/>
      <c r="NX173" s="57"/>
      <c r="NY173" s="57"/>
      <c r="NZ173" s="57"/>
      <c r="OA173" s="57"/>
      <c r="OB173" s="57"/>
      <c r="OC173" s="57"/>
      <c r="OD173" s="57"/>
      <c r="OE173" s="57"/>
      <c r="OF173" s="57"/>
      <c r="OG173" s="57"/>
      <c r="OH173" s="57"/>
      <c r="OI173" s="57"/>
      <c r="OJ173" s="57"/>
      <c r="OK173" s="57"/>
      <c r="OL173" s="57"/>
      <c r="OM173" s="57"/>
      <c r="ON173" s="57"/>
      <c r="OO173" s="57"/>
      <c r="OP173" s="57"/>
      <c r="OQ173" s="57"/>
      <c r="OR173" s="57"/>
      <c r="OS173" s="57"/>
      <c r="OT173" s="57"/>
      <c r="OU173" s="57"/>
      <c r="OV173" s="57"/>
      <c r="OW173" s="57"/>
      <c r="OX173" s="57"/>
      <c r="OY173" s="57"/>
      <c r="OZ173" s="57"/>
      <c r="PA173" s="57"/>
      <c r="PB173" s="57"/>
      <c r="PC173" s="57"/>
      <c r="PD173" s="57"/>
      <c r="PE173" s="57"/>
      <c r="PF173" s="57"/>
      <c r="PG173" s="57"/>
      <c r="PH173" s="57"/>
      <c r="PI173" s="57"/>
      <c r="PJ173" s="57"/>
      <c r="PK173" s="57"/>
      <c r="PL173" s="57"/>
      <c r="PM173" s="57"/>
      <c r="PN173" s="57"/>
      <c r="PO173" s="57"/>
    </row>
    <row r="174" spans="1:431">
      <c r="A174" s="53" t="s">
        <v>168</v>
      </c>
      <c r="B174" s="56">
        <f t="shared" si="202"/>
        <v>0</v>
      </c>
      <c r="C174" s="56">
        <f t="shared" si="203"/>
        <v>0</v>
      </c>
      <c r="D174" s="56">
        <f t="shared" si="204"/>
        <v>0</v>
      </c>
      <c r="E174" s="56">
        <f t="shared" si="205"/>
        <v>0</v>
      </c>
      <c r="F174" s="56">
        <f t="shared" si="206"/>
        <v>0</v>
      </c>
      <c r="G174" s="56">
        <f t="shared" si="207"/>
        <v>0</v>
      </c>
      <c r="H174" s="56">
        <f t="shared" si="208"/>
        <v>0</v>
      </c>
      <c r="I174" s="56">
        <f t="shared" si="209"/>
        <v>0</v>
      </c>
      <c r="J174" s="56">
        <f t="shared" si="210"/>
        <v>0</v>
      </c>
      <c r="K174" s="56">
        <f t="shared" si="211"/>
        <v>0</v>
      </c>
      <c r="L174" s="56">
        <f t="shared" si="212"/>
        <v>0</v>
      </c>
      <c r="M174" s="56">
        <f t="shared" si="213"/>
        <v>0</v>
      </c>
      <c r="N174" s="56">
        <f t="shared" si="214"/>
        <v>0</v>
      </c>
      <c r="O174" s="56">
        <f t="shared" si="215"/>
        <v>0</v>
      </c>
      <c r="P174" s="56">
        <f t="shared" si="216"/>
        <v>0</v>
      </c>
      <c r="Q174" s="56">
        <f t="shared" si="217"/>
        <v>0</v>
      </c>
      <c r="R174" s="56">
        <f t="shared" si="218"/>
        <v>0</v>
      </c>
      <c r="S174" s="56">
        <f t="shared" si="219"/>
        <v>0</v>
      </c>
      <c r="T174" s="56">
        <f t="shared" si="220"/>
        <v>0</v>
      </c>
      <c r="U174" s="56">
        <f t="shared" si="221"/>
        <v>0</v>
      </c>
      <c r="V174" s="56">
        <f t="shared" si="222"/>
        <v>0</v>
      </c>
      <c r="W174" s="56">
        <f t="shared" si="223"/>
        <v>0</v>
      </c>
      <c r="X174" s="56">
        <f t="shared" si="224"/>
        <v>0</v>
      </c>
      <c r="Y174" s="56">
        <f t="shared" si="225"/>
        <v>0</v>
      </c>
      <c r="Z174" s="56">
        <f t="shared" si="226"/>
        <v>0</v>
      </c>
      <c r="AA174" s="56">
        <f t="shared" si="227"/>
        <v>0</v>
      </c>
      <c r="AB174" s="56">
        <f t="shared" si="228"/>
        <v>0</v>
      </c>
      <c r="AC174" s="56">
        <f t="shared" si="229"/>
        <v>0</v>
      </c>
      <c r="AD174" s="56">
        <f t="shared" si="230"/>
        <v>0</v>
      </c>
      <c r="AE174" s="56">
        <f t="shared" si="231"/>
        <v>0</v>
      </c>
      <c r="AF174" s="56">
        <f t="shared" si="232"/>
        <v>0</v>
      </c>
      <c r="AG174" s="56"/>
      <c r="AH174" s="53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/>
      <c r="KM174" s="57"/>
      <c r="KN174" s="57"/>
      <c r="KO174" s="57"/>
      <c r="KP174" s="57"/>
      <c r="KQ174" s="57"/>
      <c r="KR174" s="57"/>
      <c r="KS174" s="57"/>
      <c r="KT174" s="57"/>
      <c r="KU174" s="57"/>
      <c r="KV174" s="57"/>
      <c r="KW174" s="57"/>
      <c r="KX174" s="57"/>
      <c r="KY174" s="57"/>
      <c r="KZ174" s="57"/>
      <c r="LA174" s="57"/>
      <c r="LB174" s="57"/>
      <c r="LC174" s="57"/>
      <c r="LD174" s="57"/>
      <c r="LE174" s="57"/>
      <c r="LF174" s="57"/>
      <c r="LG174" s="57"/>
      <c r="LH174" s="57"/>
      <c r="LI174" s="57"/>
      <c r="LJ174" s="57"/>
      <c r="LK174" s="57"/>
      <c r="LL174" s="57"/>
      <c r="LM174" s="57"/>
      <c r="LN174" s="57"/>
      <c r="LO174" s="57"/>
      <c r="LP174" s="57"/>
      <c r="LQ174" s="57"/>
      <c r="LR174" s="57"/>
      <c r="LS174" s="57"/>
      <c r="LT174" s="57"/>
      <c r="LU174" s="57"/>
      <c r="LV174" s="57"/>
      <c r="LW174" s="57"/>
      <c r="LX174" s="57"/>
      <c r="LY174" s="57"/>
      <c r="LZ174" s="57"/>
      <c r="MA174" s="57"/>
      <c r="MB174" s="57"/>
      <c r="MC174" s="57"/>
      <c r="MD174" s="57"/>
      <c r="ME174" s="57"/>
      <c r="MF174" s="57"/>
      <c r="MG174" s="57"/>
      <c r="MH174" s="57"/>
      <c r="MI174" s="57"/>
      <c r="MJ174" s="57"/>
      <c r="MK174" s="57"/>
      <c r="ML174" s="57"/>
      <c r="MM174" s="57"/>
      <c r="MN174" s="57"/>
      <c r="MO174" s="57"/>
      <c r="MP174" s="57"/>
      <c r="MQ174" s="57"/>
      <c r="MR174" s="57"/>
      <c r="MS174" s="57"/>
      <c r="MT174" s="57"/>
      <c r="MU174" s="57"/>
      <c r="MV174" s="57"/>
      <c r="MW174" s="57"/>
      <c r="MX174" s="57"/>
      <c r="MY174" s="57"/>
      <c r="MZ174" s="57"/>
      <c r="NA174" s="57"/>
      <c r="NB174" s="57"/>
      <c r="NC174" s="57"/>
      <c r="ND174" s="57"/>
      <c r="NE174" s="57"/>
      <c r="NF174" s="57"/>
      <c r="NG174" s="57"/>
      <c r="NH174" s="57"/>
      <c r="NI174" s="57"/>
      <c r="NJ174" s="57"/>
      <c r="NK174" s="57"/>
      <c r="NL174" s="57"/>
      <c r="NM174" s="57"/>
      <c r="NN174" s="55"/>
      <c r="NO174" s="57"/>
      <c r="NP174" s="57"/>
      <c r="NQ174" s="57"/>
      <c r="NR174" s="57"/>
      <c r="NS174" s="57"/>
      <c r="NT174" s="57"/>
      <c r="NU174" s="57"/>
      <c r="NV174" s="57"/>
      <c r="NW174" s="55"/>
      <c r="NX174" s="57"/>
      <c r="NY174" s="57"/>
      <c r="NZ174" s="57"/>
      <c r="OA174" s="57"/>
      <c r="OB174" s="57"/>
      <c r="OC174" s="57"/>
      <c r="OD174" s="57"/>
      <c r="OE174" s="57"/>
      <c r="OF174" s="57"/>
      <c r="OG174" s="57"/>
      <c r="OH174" s="57"/>
      <c r="OI174" s="57"/>
      <c r="OJ174" s="57"/>
      <c r="OK174" s="57"/>
      <c r="OL174" s="57"/>
      <c r="OM174" s="57"/>
      <c r="ON174" s="57"/>
      <c r="OO174" s="57"/>
      <c r="OP174" s="57"/>
      <c r="OQ174" s="57"/>
      <c r="OR174" s="57"/>
      <c r="OS174" s="57"/>
      <c r="OT174" s="57"/>
      <c r="OU174" s="57"/>
      <c r="OV174" s="57"/>
      <c r="OW174" s="57"/>
      <c r="OX174" s="57"/>
      <c r="OY174" s="57"/>
      <c r="OZ174" s="57"/>
      <c r="PA174" s="57"/>
      <c r="PB174" s="57"/>
      <c r="PC174" s="57"/>
      <c r="PD174" s="57"/>
      <c r="PE174" s="57"/>
      <c r="PF174" s="57"/>
      <c r="PG174" s="57"/>
      <c r="PH174" s="57"/>
      <c r="PI174" s="57"/>
      <c r="PJ174" s="57"/>
      <c r="PK174" s="57"/>
      <c r="PL174" s="57"/>
      <c r="PM174" s="57"/>
      <c r="PN174" s="57"/>
      <c r="PO174" s="57"/>
    </row>
    <row r="175" spans="1:431">
      <c r="A175" s="53" t="s">
        <v>169</v>
      </c>
      <c r="B175" s="56">
        <f t="shared" si="202"/>
        <v>0</v>
      </c>
      <c r="C175" s="56">
        <f t="shared" si="203"/>
        <v>0</v>
      </c>
      <c r="D175" s="56">
        <f t="shared" si="204"/>
        <v>0</v>
      </c>
      <c r="E175" s="56">
        <f t="shared" si="205"/>
        <v>0</v>
      </c>
      <c r="F175" s="56">
        <f t="shared" si="206"/>
        <v>0</v>
      </c>
      <c r="G175" s="56">
        <f t="shared" si="207"/>
        <v>0</v>
      </c>
      <c r="H175" s="56">
        <f t="shared" si="208"/>
        <v>0</v>
      </c>
      <c r="I175" s="56">
        <f t="shared" si="209"/>
        <v>0</v>
      </c>
      <c r="J175" s="56">
        <f t="shared" si="210"/>
        <v>0</v>
      </c>
      <c r="K175" s="56">
        <f t="shared" si="211"/>
        <v>0</v>
      </c>
      <c r="L175" s="56">
        <f t="shared" si="212"/>
        <v>0</v>
      </c>
      <c r="M175" s="56">
        <f t="shared" si="213"/>
        <v>0</v>
      </c>
      <c r="N175" s="56">
        <f t="shared" si="214"/>
        <v>0</v>
      </c>
      <c r="O175" s="56">
        <f t="shared" si="215"/>
        <v>0</v>
      </c>
      <c r="P175" s="56">
        <f t="shared" si="216"/>
        <v>0</v>
      </c>
      <c r="Q175" s="56">
        <f t="shared" si="217"/>
        <v>0</v>
      </c>
      <c r="R175" s="56">
        <f t="shared" si="218"/>
        <v>0</v>
      </c>
      <c r="S175" s="56">
        <f t="shared" si="219"/>
        <v>0</v>
      </c>
      <c r="T175" s="56">
        <f t="shared" si="220"/>
        <v>0</v>
      </c>
      <c r="U175" s="56">
        <f t="shared" si="221"/>
        <v>0</v>
      </c>
      <c r="V175" s="56">
        <f t="shared" si="222"/>
        <v>0</v>
      </c>
      <c r="W175" s="56">
        <f t="shared" si="223"/>
        <v>0</v>
      </c>
      <c r="X175" s="56">
        <f t="shared" si="224"/>
        <v>0</v>
      </c>
      <c r="Y175" s="56">
        <f t="shared" si="225"/>
        <v>0</v>
      </c>
      <c r="Z175" s="56">
        <f t="shared" si="226"/>
        <v>0</v>
      </c>
      <c r="AA175" s="56">
        <f t="shared" si="227"/>
        <v>0</v>
      </c>
      <c r="AB175" s="56">
        <f t="shared" si="228"/>
        <v>0</v>
      </c>
      <c r="AC175" s="56">
        <f t="shared" si="229"/>
        <v>0</v>
      </c>
      <c r="AD175" s="56">
        <f t="shared" si="230"/>
        <v>0</v>
      </c>
      <c r="AE175" s="56">
        <f t="shared" si="231"/>
        <v>0</v>
      </c>
      <c r="AF175" s="56">
        <f t="shared" si="232"/>
        <v>0</v>
      </c>
      <c r="AG175" s="56"/>
      <c r="AH175" s="53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/>
      <c r="FQ175" s="57"/>
      <c r="FR175" s="57"/>
      <c r="FS175" s="57"/>
      <c r="FT175" s="57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57"/>
      <c r="HU175" s="57"/>
      <c r="HV175" s="57"/>
      <c r="HW175" s="57"/>
      <c r="HX175" s="57"/>
      <c r="HY175" s="57"/>
      <c r="HZ175" s="57"/>
      <c r="IA175" s="57"/>
      <c r="IB175" s="57"/>
      <c r="IC175" s="57"/>
      <c r="ID175" s="57"/>
      <c r="IE175" s="57"/>
      <c r="IF175" s="57"/>
      <c r="IG175" s="57"/>
      <c r="IH175" s="57"/>
      <c r="II175" s="57"/>
      <c r="IJ175" s="57"/>
      <c r="IK175" s="57"/>
      <c r="IL175" s="57"/>
      <c r="IM175" s="57"/>
      <c r="IN175" s="57"/>
      <c r="IO175" s="57"/>
      <c r="IP175" s="57"/>
      <c r="IQ175" s="57"/>
      <c r="IR175" s="57"/>
      <c r="IS175" s="57"/>
      <c r="IT175" s="57"/>
      <c r="IU175" s="57"/>
      <c r="IV175" s="57"/>
      <c r="IW175" s="57"/>
      <c r="IX175" s="57"/>
      <c r="IY175" s="57"/>
      <c r="IZ175" s="57"/>
      <c r="JA175" s="57"/>
      <c r="JB175" s="57"/>
      <c r="JC175" s="57"/>
      <c r="JD175" s="57"/>
      <c r="JE175" s="57"/>
      <c r="JF175" s="57"/>
      <c r="JG175" s="57"/>
      <c r="JH175" s="57"/>
      <c r="JI175" s="57"/>
      <c r="JJ175" s="57"/>
      <c r="JK175" s="57"/>
      <c r="JL175" s="57"/>
      <c r="JM175" s="57"/>
      <c r="JN175" s="57"/>
      <c r="JO175" s="57"/>
      <c r="JP175" s="57"/>
      <c r="JQ175" s="57"/>
      <c r="JR175" s="57"/>
      <c r="JS175" s="57"/>
      <c r="JT175" s="57"/>
      <c r="JU175" s="57"/>
      <c r="JV175" s="57"/>
      <c r="JW175" s="57"/>
      <c r="JX175" s="57"/>
      <c r="JY175" s="57"/>
      <c r="JZ175" s="57"/>
      <c r="KA175" s="57"/>
      <c r="KB175" s="57"/>
      <c r="KC175" s="57"/>
      <c r="KD175" s="57"/>
      <c r="KE175" s="57"/>
      <c r="KF175" s="57"/>
      <c r="KG175" s="57"/>
      <c r="KH175" s="57"/>
      <c r="KI175" s="57"/>
      <c r="KJ175" s="57"/>
      <c r="KK175" s="57"/>
      <c r="KL175" s="57"/>
      <c r="KM175" s="57"/>
      <c r="KN175" s="57"/>
      <c r="KO175" s="57"/>
      <c r="KP175" s="57"/>
      <c r="KQ175" s="57"/>
      <c r="KR175" s="57"/>
      <c r="KS175" s="57"/>
      <c r="KT175" s="57"/>
      <c r="KU175" s="57"/>
      <c r="KV175" s="57"/>
      <c r="KW175" s="57"/>
      <c r="KX175" s="57"/>
      <c r="KY175" s="57"/>
      <c r="KZ175" s="57"/>
      <c r="LA175" s="57"/>
      <c r="LB175" s="57"/>
      <c r="LC175" s="57"/>
      <c r="LD175" s="57"/>
      <c r="LE175" s="57"/>
      <c r="LF175" s="57"/>
      <c r="LG175" s="57"/>
      <c r="LH175" s="57"/>
      <c r="LI175" s="57"/>
      <c r="LJ175" s="57"/>
      <c r="LK175" s="57"/>
      <c r="LL175" s="57"/>
      <c r="LM175" s="57"/>
      <c r="LN175" s="57"/>
      <c r="LO175" s="57"/>
      <c r="LP175" s="57"/>
      <c r="LQ175" s="57"/>
      <c r="LR175" s="57"/>
      <c r="LS175" s="57"/>
      <c r="LT175" s="57"/>
      <c r="LU175" s="57"/>
      <c r="LV175" s="57"/>
      <c r="LW175" s="57"/>
      <c r="LX175" s="57"/>
      <c r="LY175" s="57"/>
      <c r="LZ175" s="57"/>
      <c r="MA175" s="57"/>
      <c r="MB175" s="57"/>
      <c r="MC175" s="57"/>
      <c r="MD175" s="57"/>
      <c r="ME175" s="57"/>
      <c r="MF175" s="57"/>
      <c r="MG175" s="57"/>
      <c r="MH175" s="57"/>
      <c r="MI175" s="57"/>
      <c r="MJ175" s="57"/>
      <c r="MK175" s="57"/>
      <c r="ML175" s="57"/>
      <c r="MM175" s="57"/>
      <c r="MN175" s="57"/>
      <c r="MO175" s="57"/>
      <c r="MP175" s="57"/>
      <c r="MQ175" s="57"/>
      <c r="MR175" s="57"/>
      <c r="MS175" s="57"/>
      <c r="MT175" s="57"/>
      <c r="MU175" s="57"/>
      <c r="MV175" s="57"/>
      <c r="MW175" s="57"/>
      <c r="MX175" s="57"/>
      <c r="MY175" s="57"/>
      <c r="MZ175" s="57"/>
      <c r="NA175" s="57"/>
      <c r="NB175" s="57"/>
      <c r="NC175" s="57"/>
      <c r="ND175" s="57"/>
      <c r="NE175" s="57"/>
      <c r="NF175" s="57"/>
      <c r="NG175" s="57"/>
      <c r="NH175" s="57"/>
      <c r="NI175" s="57"/>
      <c r="NJ175" s="57"/>
      <c r="NK175" s="57"/>
      <c r="NL175" s="57"/>
      <c r="NM175" s="57"/>
      <c r="NN175" s="55"/>
      <c r="NO175" s="57"/>
      <c r="NP175" s="57"/>
      <c r="NQ175" s="57"/>
      <c r="NR175" s="57"/>
      <c r="NS175" s="57"/>
      <c r="NT175" s="57"/>
      <c r="NU175" s="57"/>
      <c r="NV175" s="57"/>
      <c r="NW175" s="55"/>
      <c r="NX175" s="57"/>
      <c r="NY175" s="57"/>
      <c r="NZ175" s="57"/>
      <c r="OA175" s="57"/>
      <c r="OB175" s="57"/>
      <c r="OC175" s="57"/>
      <c r="OD175" s="57"/>
      <c r="OE175" s="57"/>
      <c r="OF175" s="57"/>
      <c r="OG175" s="57"/>
      <c r="OH175" s="57"/>
      <c r="OI175" s="57"/>
      <c r="OJ175" s="57"/>
      <c r="OK175" s="57"/>
      <c r="OL175" s="57"/>
      <c r="OM175" s="57"/>
      <c r="ON175" s="57"/>
      <c r="OO175" s="57"/>
      <c r="OP175" s="57"/>
      <c r="OQ175" s="57"/>
      <c r="OR175" s="57"/>
      <c r="OS175" s="57"/>
      <c r="OT175" s="57"/>
      <c r="OU175" s="57"/>
      <c r="OV175" s="57"/>
      <c r="OW175" s="57"/>
      <c r="OX175" s="57"/>
      <c r="OY175" s="57"/>
      <c r="OZ175" s="57"/>
      <c r="PA175" s="57"/>
      <c r="PB175" s="57"/>
      <c r="PC175" s="57"/>
      <c r="PD175" s="57"/>
      <c r="PE175" s="57"/>
      <c r="PF175" s="57"/>
      <c r="PG175" s="57"/>
      <c r="PH175" s="57"/>
      <c r="PI175" s="57"/>
      <c r="PJ175" s="57"/>
      <c r="PK175" s="57"/>
      <c r="PL175" s="57"/>
      <c r="PM175" s="57"/>
      <c r="PN175" s="57"/>
      <c r="PO175" s="57"/>
    </row>
    <row r="176" spans="1:431">
      <c r="A176" s="53" t="s">
        <v>170</v>
      </c>
      <c r="B176" s="56">
        <f t="shared" si="202"/>
        <v>0</v>
      </c>
      <c r="C176" s="56">
        <f t="shared" si="203"/>
        <v>0</v>
      </c>
      <c r="D176" s="56">
        <f t="shared" si="204"/>
        <v>0</v>
      </c>
      <c r="E176" s="56">
        <f t="shared" si="205"/>
        <v>0</v>
      </c>
      <c r="F176" s="56">
        <f t="shared" si="206"/>
        <v>0</v>
      </c>
      <c r="G176" s="56">
        <f t="shared" si="207"/>
        <v>0</v>
      </c>
      <c r="H176" s="56">
        <f t="shared" si="208"/>
        <v>0</v>
      </c>
      <c r="I176" s="56">
        <f t="shared" si="209"/>
        <v>0</v>
      </c>
      <c r="J176" s="56">
        <f t="shared" si="210"/>
        <v>0</v>
      </c>
      <c r="K176" s="56">
        <f t="shared" si="211"/>
        <v>0</v>
      </c>
      <c r="L176" s="56">
        <f t="shared" si="212"/>
        <v>0</v>
      </c>
      <c r="M176" s="56">
        <f t="shared" si="213"/>
        <v>0</v>
      </c>
      <c r="N176" s="56">
        <f t="shared" si="214"/>
        <v>0</v>
      </c>
      <c r="O176" s="56">
        <f t="shared" si="215"/>
        <v>0</v>
      </c>
      <c r="P176" s="56">
        <f t="shared" si="216"/>
        <v>0</v>
      </c>
      <c r="Q176" s="56">
        <f t="shared" si="217"/>
        <v>0</v>
      </c>
      <c r="R176" s="56">
        <f t="shared" si="218"/>
        <v>0</v>
      </c>
      <c r="S176" s="56">
        <f t="shared" si="219"/>
        <v>0</v>
      </c>
      <c r="T176" s="56">
        <f t="shared" si="220"/>
        <v>0</v>
      </c>
      <c r="U176" s="56">
        <f t="shared" si="221"/>
        <v>0</v>
      </c>
      <c r="V176" s="56">
        <f t="shared" si="222"/>
        <v>0</v>
      </c>
      <c r="W176" s="56">
        <f t="shared" si="223"/>
        <v>0</v>
      </c>
      <c r="X176" s="56">
        <f t="shared" si="224"/>
        <v>0</v>
      </c>
      <c r="Y176" s="56">
        <f t="shared" si="225"/>
        <v>0</v>
      </c>
      <c r="Z176" s="56">
        <f t="shared" si="226"/>
        <v>0</v>
      </c>
      <c r="AA176" s="56">
        <f t="shared" si="227"/>
        <v>0</v>
      </c>
      <c r="AB176" s="56">
        <f t="shared" si="228"/>
        <v>0</v>
      </c>
      <c r="AC176" s="56">
        <f t="shared" si="229"/>
        <v>0</v>
      </c>
      <c r="AD176" s="56">
        <f t="shared" si="230"/>
        <v>0</v>
      </c>
      <c r="AE176" s="56">
        <f t="shared" si="231"/>
        <v>0</v>
      </c>
      <c r="AF176" s="56">
        <f t="shared" si="232"/>
        <v>0</v>
      </c>
      <c r="AG176" s="56"/>
      <c r="AH176" s="53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/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  <c r="KN176" s="57"/>
      <c r="KO176" s="57"/>
      <c r="KP176" s="57"/>
      <c r="KQ176" s="57"/>
      <c r="KR176" s="57"/>
      <c r="KS176" s="57"/>
      <c r="KT176" s="57"/>
      <c r="KU176" s="57"/>
      <c r="KV176" s="57"/>
      <c r="KW176" s="57"/>
      <c r="KX176" s="57"/>
      <c r="KY176" s="57"/>
      <c r="KZ176" s="57"/>
      <c r="LA176" s="57"/>
      <c r="LB176" s="57"/>
      <c r="LC176" s="57"/>
      <c r="LD176" s="57"/>
      <c r="LE176" s="57"/>
      <c r="LF176" s="57"/>
      <c r="LG176" s="57"/>
      <c r="LH176" s="57"/>
      <c r="LI176" s="57"/>
      <c r="LJ176" s="57"/>
      <c r="LK176" s="57"/>
      <c r="LL176" s="57"/>
      <c r="LM176" s="57"/>
      <c r="LN176" s="57"/>
      <c r="LO176" s="57"/>
      <c r="LP176" s="57"/>
      <c r="LQ176" s="57"/>
      <c r="LR176" s="57"/>
      <c r="LS176" s="57"/>
      <c r="LT176" s="57"/>
      <c r="LU176" s="57"/>
      <c r="LV176" s="57"/>
      <c r="LW176" s="57"/>
      <c r="LX176" s="57"/>
      <c r="LY176" s="57"/>
      <c r="LZ176" s="57"/>
      <c r="MA176" s="57"/>
      <c r="MB176" s="57"/>
      <c r="MC176" s="57"/>
      <c r="MD176" s="57"/>
      <c r="ME176" s="57"/>
      <c r="MF176" s="57"/>
      <c r="MG176" s="57"/>
      <c r="MH176" s="57"/>
      <c r="MI176" s="57"/>
      <c r="MJ176" s="57"/>
      <c r="MK176" s="57"/>
      <c r="ML176" s="57"/>
      <c r="MM176" s="57"/>
      <c r="MN176" s="57"/>
      <c r="MO176" s="57"/>
      <c r="MP176" s="57"/>
      <c r="MQ176" s="57"/>
      <c r="MR176" s="57"/>
      <c r="MS176" s="57"/>
      <c r="MT176" s="57"/>
      <c r="MU176" s="57"/>
      <c r="MV176" s="57"/>
      <c r="MW176" s="57"/>
      <c r="MX176" s="57"/>
      <c r="MY176" s="57"/>
      <c r="MZ176" s="57"/>
      <c r="NA176" s="57"/>
      <c r="NB176" s="57"/>
      <c r="NC176" s="57"/>
      <c r="ND176" s="57"/>
      <c r="NE176" s="57"/>
      <c r="NF176" s="57"/>
      <c r="NG176" s="57"/>
      <c r="NH176" s="57"/>
      <c r="NI176" s="57"/>
      <c r="NJ176" s="57"/>
      <c r="NK176" s="57"/>
      <c r="NL176" s="57"/>
      <c r="NM176" s="57"/>
      <c r="NN176" s="55"/>
      <c r="NO176" s="57"/>
      <c r="NP176" s="57"/>
      <c r="NQ176" s="57"/>
      <c r="NR176" s="57"/>
      <c r="NS176" s="57"/>
      <c r="NT176" s="57"/>
      <c r="NU176" s="57"/>
      <c r="NV176" s="57"/>
      <c r="NW176" s="55"/>
      <c r="NX176" s="57"/>
      <c r="NY176" s="57"/>
      <c r="NZ176" s="57"/>
      <c r="OA176" s="57"/>
      <c r="OB176" s="57"/>
      <c r="OC176" s="57"/>
      <c r="OD176" s="57"/>
      <c r="OE176" s="57"/>
      <c r="OF176" s="57"/>
      <c r="OG176" s="57"/>
      <c r="OH176" s="57"/>
      <c r="OI176" s="57"/>
      <c r="OJ176" s="57"/>
      <c r="OK176" s="57"/>
      <c r="OL176" s="57"/>
      <c r="OM176" s="57"/>
      <c r="ON176" s="57"/>
      <c r="OO176" s="57"/>
      <c r="OP176" s="57"/>
      <c r="OQ176" s="57"/>
      <c r="OR176" s="57"/>
      <c r="OS176" s="57"/>
      <c r="OT176" s="57"/>
      <c r="OU176" s="57"/>
      <c r="OV176" s="57"/>
      <c r="OW176" s="57"/>
      <c r="OX176" s="57"/>
      <c r="OY176" s="57"/>
      <c r="OZ176" s="57"/>
      <c r="PA176" s="57"/>
      <c r="PB176" s="57"/>
      <c r="PC176" s="57"/>
      <c r="PD176" s="57"/>
      <c r="PE176" s="57"/>
      <c r="PF176" s="57"/>
      <c r="PG176" s="57"/>
      <c r="PH176" s="57"/>
      <c r="PI176" s="57"/>
      <c r="PJ176" s="57"/>
      <c r="PK176" s="57"/>
      <c r="PL176" s="57"/>
      <c r="PM176" s="57"/>
      <c r="PN176" s="57"/>
      <c r="PO176" s="57"/>
    </row>
    <row r="177" spans="1:431">
      <c r="A177" s="53" t="s">
        <v>171</v>
      </c>
      <c r="B177" s="56">
        <f t="shared" si="202"/>
        <v>0</v>
      </c>
      <c r="C177" s="56">
        <f t="shared" si="203"/>
        <v>0</v>
      </c>
      <c r="D177" s="56">
        <f t="shared" si="204"/>
        <v>0</v>
      </c>
      <c r="E177" s="56">
        <f t="shared" si="205"/>
        <v>0</v>
      </c>
      <c r="F177" s="56">
        <f t="shared" si="206"/>
        <v>0</v>
      </c>
      <c r="G177" s="56">
        <f t="shared" si="207"/>
        <v>0</v>
      </c>
      <c r="H177" s="56">
        <f t="shared" si="208"/>
        <v>0</v>
      </c>
      <c r="I177" s="56">
        <f t="shared" si="209"/>
        <v>0</v>
      </c>
      <c r="J177" s="56">
        <f t="shared" si="210"/>
        <v>0</v>
      </c>
      <c r="K177" s="56">
        <f t="shared" si="211"/>
        <v>0</v>
      </c>
      <c r="L177" s="56">
        <f t="shared" si="212"/>
        <v>0</v>
      </c>
      <c r="M177" s="56">
        <f t="shared" si="213"/>
        <v>0</v>
      </c>
      <c r="N177" s="56">
        <f t="shared" si="214"/>
        <v>0</v>
      </c>
      <c r="O177" s="56">
        <f t="shared" si="215"/>
        <v>0</v>
      </c>
      <c r="P177" s="56">
        <f t="shared" si="216"/>
        <v>0</v>
      </c>
      <c r="Q177" s="56">
        <f t="shared" si="217"/>
        <v>0</v>
      </c>
      <c r="R177" s="56">
        <f t="shared" si="218"/>
        <v>0</v>
      </c>
      <c r="S177" s="56">
        <f t="shared" si="219"/>
        <v>0</v>
      </c>
      <c r="T177" s="56">
        <f t="shared" si="220"/>
        <v>0</v>
      </c>
      <c r="U177" s="56">
        <f t="shared" si="221"/>
        <v>0</v>
      </c>
      <c r="V177" s="56">
        <f t="shared" si="222"/>
        <v>0</v>
      </c>
      <c r="W177" s="56">
        <f t="shared" si="223"/>
        <v>0</v>
      </c>
      <c r="X177" s="56">
        <f t="shared" si="224"/>
        <v>0</v>
      </c>
      <c r="Y177" s="56">
        <f t="shared" si="225"/>
        <v>0</v>
      </c>
      <c r="Z177" s="56">
        <f t="shared" si="226"/>
        <v>0</v>
      </c>
      <c r="AA177" s="56">
        <f t="shared" si="227"/>
        <v>0</v>
      </c>
      <c r="AB177" s="56">
        <f t="shared" si="228"/>
        <v>0</v>
      </c>
      <c r="AC177" s="56">
        <f t="shared" si="229"/>
        <v>0</v>
      </c>
      <c r="AD177" s="56">
        <f t="shared" si="230"/>
        <v>0</v>
      </c>
      <c r="AE177" s="56">
        <f t="shared" si="231"/>
        <v>0</v>
      </c>
      <c r="AF177" s="56">
        <f t="shared" si="232"/>
        <v>0</v>
      </c>
      <c r="AG177" s="56"/>
      <c r="AH177" s="53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  <c r="KN177" s="57"/>
      <c r="KO177" s="57"/>
      <c r="KP177" s="57"/>
      <c r="KQ177" s="57"/>
      <c r="KR177" s="57"/>
      <c r="KS177" s="57"/>
      <c r="KT177" s="57"/>
      <c r="KU177" s="57"/>
      <c r="KV177" s="57"/>
      <c r="KW177" s="57"/>
      <c r="KX177" s="57"/>
      <c r="KY177" s="57"/>
      <c r="KZ177" s="57"/>
      <c r="LA177" s="57"/>
      <c r="LB177" s="57"/>
      <c r="LC177" s="57"/>
      <c r="LD177" s="57"/>
      <c r="LE177" s="57"/>
      <c r="LF177" s="57"/>
      <c r="LG177" s="57"/>
      <c r="LH177" s="57"/>
      <c r="LI177" s="57"/>
      <c r="LJ177" s="57"/>
      <c r="LK177" s="57"/>
      <c r="LL177" s="57"/>
      <c r="LM177" s="57"/>
      <c r="LN177" s="57"/>
      <c r="LO177" s="57"/>
      <c r="LP177" s="57"/>
      <c r="LQ177" s="57"/>
      <c r="LR177" s="57"/>
      <c r="LS177" s="57"/>
      <c r="LT177" s="57"/>
      <c r="LU177" s="57"/>
      <c r="LV177" s="57"/>
      <c r="LW177" s="57"/>
      <c r="LX177" s="57"/>
      <c r="LY177" s="57"/>
      <c r="LZ177" s="57"/>
      <c r="MA177" s="57"/>
      <c r="MB177" s="57"/>
      <c r="MC177" s="57"/>
      <c r="MD177" s="57"/>
      <c r="ME177" s="57"/>
      <c r="MF177" s="57"/>
      <c r="MG177" s="57"/>
      <c r="MH177" s="57"/>
      <c r="MI177" s="57"/>
      <c r="MJ177" s="57"/>
      <c r="MK177" s="57"/>
      <c r="ML177" s="57"/>
      <c r="MM177" s="57"/>
      <c r="MN177" s="57"/>
      <c r="MO177" s="57"/>
      <c r="MP177" s="57"/>
      <c r="MQ177" s="57"/>
      <c r="MR177" s="57"/>
      <c r="MS177" s="57"/>
      <c r="MT177" s="57"/>
      <c r="MU177" s="57"/>
      <c r="MV177" s="57"/>
      <c r="MW177" s="57"/>
      <c r="MX177" s="57"/>
      <c r="MY177" s="57"/>
      <c r="MZ177" s="57"/>
      <c r="NA177" s="57"/>
      <c r="NB177" s="57"/>
      <c r="NC177" s="57"/>
      <c r="ND177" s="57"/>
      <c r="NE177" s="57"/>
      <c r="NF177" s="57"/>
      <c r="NG177" s="57"/>
      <c r="NH177" s="57"/>
      <c r="NI177" s="57"/>
      <c r="NJ177" s="57"/>
      <c r="NK177" s="57"/>
      <c r="NL177" s="57"/>
      <c r="NM177" s="57"/>
      <c r="NN177" s="55"/>
      <c r="NO177" s="57"/>
      <c r="NP177" s="57"/>
      <c r="NQ177" s="57"/>
      <c r="NR177" s="57"/>
      <c r="NS177" s="57"/>
      <c r="NT177" s="57"/>
      <c r="NU177" s="57"/>
      <c r="NV177" s="57"/>
      <c r="NW177" s="55"/>
      <c r="NX177" s="57"/>
      <c r="NY177" s="57"/>
      <c r="NZ177" s="57"/>
      <c r="OA177" s="57"/>
      <c r="OB177" s="57"/>
      <c r="OC177" s="57"/>
      <c r="OD177" s="57"/>
      <c r="OE177" s="57"/>
      <c r="OF177" s="57"/>
      <c r="OG177" s="57"/>
      <c r="OH177" s="57"/>
      <c r="OI177" s="57"/>
      <c r="OJ177" s="57"/>
      <c r="OK177" s="57"/>
      <c r="OL177" s="57"/>
      <c r="OM177" s="57"/>
      <c r="ON177" s="57"/>
      <c r="OO177" s="57"/>
      <c r="OP177" s="57"/>
      <c r="OQ177" s="57"/>
      <c r="OR177" s="57"/>
      <c r="OS177" s="57"/>
      <c r="OT177" s="57"/>
      <c r="OU177" s="57"/>
      <c r="OV177" s="57"/>
      <c r="OW177" s="57"/>
      <c r="OX177" s="57"/>
      <c r="OY177" s="57"/>
      <c r="OZ177" s="57"/>
      <c r="PA177" s="57"/>
      <c r="PB177" s="57"/>
      <c r="PC177" s="57"/>
      <c r="PD177" s="57"/>
      <c r="PE177" s="57"/>
      <c r="PF177" s="57"/>
      <c r="PG177" s="57"/>
      <c r="PH177" s="57"/>
      <c r="PI177" s="57"/>
      <c r="PJ177" s="57"/>
      <c r="PK177" s="57"/>
      <c r="PL177" s="57"/>
      <c r="PM177" s="57"/>
      <c r="PN177" s="57"/>
      <c r="PO177" s="57"/>
    </row>
    <row r="178" spans="1:431">
      <c r="A178" s="53" t="s">
        <v>172</v>
      </c>
      <c r="B178" s="56">
        <f t="shared" si="202"/>
        <v>0</v>
      </c>
      <c r="C178" s="56">
        <f t="shared" si="203"/>
        <v>0</v>
      </c>
      <c r="D178" s="56">
        <f t="shared" si="204"/>
        <v>0</v>
      </c>
      <c r="E178" s="56">
        <f t="shared" si="205"/>
        <v>0</v>
      </c>
      <c r="F178" s="56">
        <f t="shared" si="206"/>
        <v>0</v>
      </c>
      <c r="G178" s="56">
        <f t="shared" si="207"/>
        <v>0</v>
      </c>
      <c r="H178" s="56">
        <f t="shared" si="208"/>
        <v>0</v>
      </c>
      <c r="I178" s="56">
        <f t="shared" si="209"/>
        <v>0</v>
      </c>
      <c r="J178" s="56">
        <f t="shared" si="210"/>
        <v>0</v>
      </c>
      <c r="K178" s="56">
        <f t="shared" si="211"/>
        <v>0</v>
      </c>
      <c r="L178" s="56">
        <f t="shared" si="212"/>
        <v>0</v>
      </c>
      <c r="M178" s="56">
        <f t="shared" si="213"/>
        <v>0</v>
      </c>
      <c r="N178" s="56">
        <f t="shared" si="214"/>
        <v>0</v>
      </c>
      <c r="O178" s="56">
        <f t="shared" si="215"/>
        <v>0</v>
      </c>
      <c r="P178" s="56">
        <f t="shared" si="216"/>
        <v>0</v>
      </c>
      <c r="Q178" s="56">
        <f t="shared" si="217"/>
        <v>0</v>
      </c>
      <c r="R178" s="56">
        <f t="shared" si="218"/>
        <v>0</v>
      </c>
      <c r="S178" s="56">
        <f t="shared" si="219"/>
        <v>0</v>
      </c>
      <c r="T178" s="56">
        <f t="shared" si="220"/>
        <v>0</v>
      </c>
      <c r="U178" s="56">
        <f t="shared" si="221"/>
        <v>0</v>
      </c>
      <c r="V178" s="56">
        <f t="shared" si="222"/>
        <v>0</v>
      </c>
      <c r="W178" s="56">
        <f t="shared" si="223"/>
        <v>0</v>
      </c>
      <c r="X178" s="56">
        <f t="shared" si="224"/>
        <v>0</v>
      </c>
      <c r="Y178" s="56">
        <f t="shared" si="225"/>
        <v>0</v>
      </c>
      <c r="Z178" s="56">
        <f t="shared" si="226"/>
        <v>0</v>
      </c>
      <c r="AA178" s="56">
        <f t="shared" si="227"/>
        <v>0</v>
      </c>
      <c r="AB178" s="56">
        <f t="shared" si="228"/>
        <v>0</v>
      </c>
      <c r="AC178" s="56">
        <f t="shared" si="229"/>
        <v>0</v>
      </c>
      <c r="AD178" s="56">
        <f t="shared" si="230"/>
        <v>0</v>
      </c>
      <c r="AE178" s="56">
        <f t="shared" si="231"/>
        <v>0</v>
      </c>
      <c r="AF178" s="56">
        <f t="shared" si="232"/>
        <v>0</v>
      </c>
      <c r="AG178" s="56"/>
      <c r="AH178" s="53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/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/>
      <c r="KN178" s="57"/>
      <c r="KO178" s="57"/>
      <c r="KP178" s="57"/>
      <c r="KQ178" s="57"/>
      <c r="KR178" s="57"/>
      <c r="KS178" s="57"/>
      <c r="KT178" s="57"/>
      <c r="KU178" s="57"/>
      <c r="KV178" s="57"/>
      <c r="KW178" s="57"/>
      <c r="KX178" s="57"/>
      <c r="KY178" s="57"/>
      <c r="KZ178" s="57"/>
      <c r="LA178" s="57"/>
      <c r="LB178" s="57"/>
      <c r="LC178" s="57"/>
      <c r="LD178" s="57"/>
      <c r="LE178" s="57"/>
      <c r="LF178" s="57"/>
      <c r="LG178" s="57"/>
      <c r="LH178" s="57"/>
      <c r="LI178" s="57"/>
      <c r="LJ178" s="57"/>
      <c r="LK178" s="57"/>
      <c r="LL178" s="57"/>
      <c r="LM178" s="57"/>
      <c r="LN178" s="57"/>
      <c r="LO178" s="57"/>
      <c r="LP178" s="57"/>
      <c r="LQ178" s="57"/>
      <c r="LR178" s="57"/>
      <c r="LS178" s="57"/>
      <c r="LT178" s="57"/>
      <c r="LU178" s="57"/>
      <c r="LV178" s="57"/>
      <c r="LW178" s="57"/>
      <c r="LX178" s="57"/>
      <c r="LY178" s="57"/>
      <c r="LZ178" s="57"/>
      <c r="MA178" s="57"/>
      <c r="MB178" s="57"/>
      <c r="MC178" s="57"/>
      <c r="MD178" s="57"/>
      <c r="ME178" s="57"/>
      <c r="MF178" s="57"/>
      <c r="MG178" s="57"/>
      <c r="MH178" s="57"/>
      <c r="MI178" s="57"/>
      <c r="MJ178" s="57"/>
      <c r="MK178" s="57"/>
      <c r="ML178" s="57"/>
      <c r="MM178" s="57"/>
      <c r="MN178" s="57"/>
      <c r="MO178" s="57"/>
      <c r="MP178" s="57"/>
      <c r="MQ178" s="57"/>
      <c r="MR178" s="57"/>
      <c r="MS178" s="57"/>
      <c r="MT178" s="57"/>
      <c r="MU178" s="57"/>
      <c r="MV178" s="57"/>
      <c r="MW178" s="57"/>
      <c r="MX178" s="57"/>
      <c r="MY178" s="57"/>
      <c r="MZ178" s="57"/>
      <c r="NA178" s="57"/>
      <c r="NB178" s="57"/>
      <c r="NC178" s="57"/>
      <c r="ND178" s="57"/>
      <c r="NE178" s="57"/>
      <c r="NF178" s="57"/>
      <c r="NG178" s="57"/>
      <c r="NH178" s="57"/>
      <c r="NI178" s="57"/>
      <c r="NJ178" s="57"/>
      <c r="NK178" s="57"/>
      <c r="NL178" s="57"/>
      <c r="NM178" s="57"/>
      <c r="NN178" s="55"/>
      <c r="NO178" s="57"/>
      <c r="NP178" s="57"/>
      <c r="NQ178" s="57"/>
      <c r="NR178" s="57"/>
      <c r="NS178" s="57"/>
      <c r="NT178" s="57"/>
      <c r="NU178" s="57"/>
      <c r="NV178" s="57"/>
      <c r="NW178" s="55"/>
      <c r="NX178" s="57"/>
      <c r="NY178" s="57"/>
      <c r="NZ178" s="57"/>
      <c r="OA178" s="57"/>
      <c r="OB178" s="57"/>
      <c r="OC178" s="57"/>
      <c r="OD178" s="57"/>
      <c r="OE178" s="57"/>
      <c r="OF178" s="57"/>
      <c r="OG178" s="57"/>
      <c r="OH178" s="57"/>
      <c r="OI178" s="57"/>
      <c r="OJ178" s="57"/>
      <c r="OK178" s="57"/>
      <c r="OL178" s="57"/>
      <c r="OM178" s="57"/>
      <c r="ON178" s="57"/>
      <c r="OO178" s="57"/>
      <c r="OP178" s="57"/>
      <c r="OQ178" s="57"/>
      <c r="OR178" s="57"/>
      <c r="OS178" s="57"/>
      <c r="OT178" s="57"/>
      <c r="OU178" s="57"/>
      <c r="OV178" s="57"/>
      <c r="OW178" s="57"/>
      <c r="OX178" s="57"/>
      <c r="OY178" s="57"/>
      <c r="OZ178" s="57"/>
      <c r="PA178" s="57"/>
      <c r="PB178" s="57"/>
      <c r="PC178" s="57"/>
      <c r="PD178" s="57"/>
      <c r="PE178" s="57"/>
      <c r="PF178" s="57"/>
      <c r="PG178" s="57"/>
      <c r="PH178" s="57"/>
      <c r="PI178" s="57"/>
      <c r="PJ178" s="57"/>
      <c r="PK178" s="57"/>
      <c r="PL178" s="57"/>
      <c r="PM178" s="57"/>
      <c r="PN178" s="57"/>
      <c r="PO178" s="57"/>
    </row>
    <row r="179" spans="1:431">
      <c r="A179" s="53" t="s">
        <v>173</v>
      </c>
      <c r="B179" s="56">
        <f t="shared" si="202"/>
        <v>0</v>
      </c>
      <c r="C179" s="56">
        <f t="shared" si="203"/>
        <v>0</v>
      </c>
      <c r="D179" s="56">
        <f t="shared" si="204"/>
        <v>0</v>
      </c>
      <c r="E179" s="56">
        <f t="shared" si="205"/>
        <v>0</v>
      </c>
      <c r="F179" s="56">
        <f t="shared" si="206"/>
        <v>0</v>
      </c>
      <c r="G179" s="56">
        <f t="shared" si="207"/>
        <v>0</v>
      </c>
      <c r="H179" s="56">
        <f t="shared" si="208"/>
        <v>0</v>
      </c>
      <c r="I179" s="56">
        <f t="shared" si="209"/>
        <v>0</v>
      </c>
      <c r="J179" s="56">
        <f t="shared" si="210"/>
        <v>0</v>
      </c>
      <c r="K179" s="56">
        <f t="shared" si="211"/>
        <v>0</v>
      </c>
      <c r="L179" s="56">
        <f t="shared" si="212"/>
        <v>0</v>
      </c>
      <c r="M179" s="56">
        <f t="shared" si="213"/>
        <v>0</v>
      </c>
      <c r="N179" s="56">
        <f t="shared" si="214"/>
        <v>0</v>
      </c>
      <c r="O179" s="56">
        <f t="shared" si="215"/>
        <v>0</v>
      </c>
      <c r="P179" s="56">
        <f t="shared" si="216"/>
        <v>0</v>
      </c>
      <c r="Q179" s="56">
        <f t="shared" si="217"/>
        <v>0</v>
      </c>
      <c r="R179" s="56">
        <f t="shared" si="218"/>
        <v>0</v>
      </c>
      <c r="S179" s="56">
        <f t="shared" si="219"/>
        <v>0</v>
      </c>
      <c r="T179" s="56">
        <f t="shared" si="220"/>
        <v>0</v>
      </c>
      <c r="U179" s="56">
        <f t="shared" si="221"/>
        <v>0</v>
      </c>
      <c r="V179" s="56">
        <f t="shared" si="222"/>
        <v>0</v>
      </c>
      <c r="W179" s="56">
        <f t="shared" si="223"/>
        <v>0</v>
      </c>
      <c r="X179" s="56">
        <f t="shared" si="224"/>
        <v>0</v>
      </c>
      <c r="Y179" s="56">
        <f t="shared" si="225"/>
        <v>0</v>
      </c>
      <c r="Z179" s="56">
        <f t="shared" si="226"/>
        <v>0</v>
      </c>
      <c r="AA179" s="56">
        <f t="shared" si="227"/>
        <v>0</v>
      </c>
      <c r="AB179" s="56">
        <f t="shared" si="228"/>
        <v>0</v>
      </c>
      <c r="AC179" s="56">
        <f t="shared" si="229"/>
        <v>0</v>
      </c>
      <c r="AD179" s="56">
        <f t="shared" si="230"/>
        <v>0</v>
      </c>
      <c r="AE179" s="56">
        <f t="shared" si="231"/>
        <v>0</v>
      </c>
      <c r="AF179" s="56">
        <f t="shared" si="232"/>
        <v>0</v>
      </c>
      <c r="AG179" s="56"/>
      <c r="AH179" s="53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57"/>
      <c r="FW179" s="57"/>
      <c r="FX179" s="57"/>
      <c r="FY179" s="57"/>
      <c r="FZ179" s="57"/>
      <c r="GA179" s="57"/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/>
      <c r="JM179" s="57"/>
      <c r="JN179" s="57"/>
      <c r="JO179" s="57"/>
      <c r="JP179" s="57"/>
      <c r="JQ179" s="57"/>
      <c r="JR179" s="57"/>
      <c r="JS179" s="57"/>
      <c r="JT179" s="57"/>
      <c r="JU179" s="57"/>
      <c r="JV179" s="57"/>
      <c r="JW179" s="57"/>
      <c r="JX179" s="57"/>
      <c r="JY179" s="57"/>
      <c r="JZ179" s="57"/>
      <c r="KA179" s="57"/>
      <c r="KB179" s="57"/>
      <c r="KC179" s="57"/>
      <c r="KD179" s="57"/>
      <c r="KE179" s="57"/>
      <c r="KF179" s="57"/>
      <c r="KG179" s="57"/>
      <c r="KH179" s="57"/>
      <c r="KI179" s="57"/>
      <c r="KJ179" s="57"/>
      <c r="KK179" s="57"/>
      <c r="KL179" s="57"/>
      <c r="KM179" s="57"/>
      <c r="KN179" s="57"/>
      <c r="KO179" s="57"/>
      <c r="KP179" s="57"/>
      <c r="KQ179" s="57"/>
      <c r="KR179" s="57"/>
      <c r="KS179" s="57"/>
      <c r="KT179" s="57"/>
      <c r="KU179" s="57"/>
      <c r="KV179" s="57"/>
      <c r="KW179" s="57"/>
      <c r="KX179" s="57"/>
      <c r="KY179" s="57"/>
      <c r="KZ179" s="57"/>
      <c r="LA179" s="57"/>
      <c r="LB179" s="57"/>
      <c r="LC179" s="57"/>
      <c r="LD179" s="57"/>
      <c r="LE179" s="57"/>
      <c r="LF179" s="57"/>
      <c r="LG179" s="57"/>
      <c r="LH179" s="57"/>
      <c r="LI179" s="57"/>
      <c r="LJ179" s="57"/>
      <c r="LK179" s="57"/>
      <c r="LL179" s="57"/>
      <c r="LM179" s="57"/>
      <c r="LN179" s="57"/>
      <c r="LO179" s="57"/>
      <c r="LP179" s="57"/>
      <c r="LQ179" s="57"/>
      <c r="LR179" s="57"/>
      <c r="LS179" s="57"/>
      <c r="LT179" s="57"/>
      <c r="LU179" s="57"/>
      <c r="LV179" s="57"/>
      <c r="LW179" s="57"/>
      <c r="LX179" s="57"/>
      <c r="LY179" s="57"/>
      <c r="LZ179" s="57"/>
      <c r="MA179" s="57"/>
      <c r="MB179" s="57"/>
      <c r="MC179" s="57"/>
      <c r="MD179" s="57"/>
      <c r="ME179" s="57"/>
      <c r="MF179" s="57"/>
      <c r="MG179" s="57"/>
      <c r="MH179" s="57"/>
      <c r="MI179" s="57"/>
      <c r="MJ179" s="57"/>
      <c r="MK179" s="57"/>
      <c r="ML179" s="57"/>
      <c r="MM179" s="57"/>
      <c r="MN179" s="57"/>
      <c r="MO179" s="57"/>
      <c r="MP179" s="57"/>
      <c r="MQ179" s="57"/>
      <c r="MR179" s="57"/>
      <c r="MS179" s="57"/>
      <c r="MT179" s="57"/>
      <c r="MU179" s="57"/>
      <c r="MV179" s="57"/>
      <c r="MW179" s="57"/>
      <c r="MX179" s="57"/>
      <c r="MY179" s="57"/>
      <c r="MZ179" s="57"/>
      <c r="NA179" s="57"/>
      <c r="NB179" s="57"/>
      <c r="NC179" s="57"/>
      <c r="ND179" s="57"/>
      <c r="NE179" s="57"/>
      <c r="NF179" s="57"/>
      <c r="NG179" s="57"/>
      <c r="NH179" s="57"/>
      <c r="NI179" s="57"/>
      <c r="NJ179" s="57"/>
      <c r="NK179" s="57"/>
      <c r="NL179" s="57"/>
      <c r="NM179" s="57"/>
      <c r="NN179" s="55"/>
      <c r="NO179" s="57"/>
      <c r="NP179" s="57"/>
      <c r="NQ179" s="57"/>
      <c r="NR179" s="57"/>
      <c r="NS179" s="57"/>
      <c r="NT179" s="57"/>
      <c r="NU179" s="57"/>
      <c r="NV179" s="57"/>
      <c r="NW179" s="55"/>
      <c r="NX179" s="57"/>
      <c r="NY179" s="57"/>
      <c r="NZ179" s="57"/>
      <c r="OA179" s="57"/>
      <c r="OB179" s="57"/>
      <c r="OC179" s="57"/>
      <c r="OD179" s="57"/>
      <c r="OE179" s="57"/>
      <c r="OF179" s="57"/>
      <c r="OG179" s="57"/>
      <c r="OH179" s="57"/>
      <c r="OI179" s="57"/>
      <c r="OJ179" s="57"/>
      <c r="OK179" s="57"/>
      <c r="OL179" s="57"/>
      <c r="OM179" s="57"/>
      <c r="ON179" s="57"/>
      <c r="OO179" s="57"/>
      <c r="OP179" s="57"/>
      <c r="OQ179" s="57"/>
      <c r="OR179" s="57"/>
      <c r="OS179" s="57"/>
      <c r="OT179" s="57"/>
      <c r="OU179" s="57"/>
      <c r="OV179" s="57"/>
      <c r="OW179" s="57"/>
      <c r="OX179" s="57"/>
      <c r="OY179" s="57"/>
      <c r="OZ179" s="57"/>
      <c r="PA179" s="57"/>
      <c r="PB179" s="57"/>
      <c r="PC179" s="57"/>
      <c r="PD179" s="57"/>
      <c r="PE179" s="57"/>
      <c r="PF179" s="57"/>
      <c r="PG179" s="57"/>
      <c r="PH179" s="57"/>
      <c r="PI179" s="57"/>
      <c r="PJ179" s="57"/>
      <c r="PK179" s="57"/>
      <c r="PL179" s="57"/>
      <c r="PM179" s="57"/>
      <c r="PN179" s="57"/>
      <c r="PO179" s="57"/>
    </row>
    <row r="180" spans="1:431">
      <c r="A180" s="53" t="s">
        <v>174</v>
      </c>
      <c r="B180" s="56">
        <f t="shared" si="202"/>
        <v>0</v>
      </c>
      <c r="C180" s="56">
        <f t="shared" si="203"/>
        <v>0</v>
      </c>
      <c r="D180" s="56">
        <f t="shared" si="204"/>
        <v>0</v>
      </c>
      <c r="E180" s="56">
        <f t="shared" si="205"/>
        <v>0</v>
      </c>
      <c r="F180" s="56">
        <f t="shared" si="206"/>
        <v>0</v>
      </c>
      <c r="G180" s="56">
        <f t="shared" si="207"/>
        <v>0</v>
      </c>
      <c r="H180" s="56">
        <f t="shared" si="208"/>
        <v>0</v>
      </c>
      <c r="I180" s="56">
        <f t="shared" si="209"/>
        <v>0</v>
      </c>
      <c r="J180" s="56">
        <f t="shared" si="210"/>
        <v>0</v>
      </c>
      <c r="K180" s="56">
        <f t="shared" si="211"/>
        <v>0</v>
      </c>
      <c r="L180" s="56">
        <f t="shared" si="212"/>
        <v>0</v>
      </c>
      <c r="M180" s="56">
        <f t="shared" si="213"/>
        <v>0</v>
      </c>
      <c r="N180" s="56">
        <f t="shared" si="214"/>
        <v>0</v>
      </c>
      <c r="O180" s="56">
        <f t="shared" si="215"/>
        <v>0</v>
      </c>
      <c r="P180" s="56">
        <f t="shared" si="216"/>
        <v>0</v>
      </c>
      <c r="Q180" s="56">
        <f t="shared" si="217"/>
        <v>0</v>
      </c>
      <c r="R180" s="56">
        <f t="shared" si="218"/>
        <v>0</v>
      </c>
      <c r="S180" s="56">
        <f t="shared" si="219"/>
        <v>0</v>
      </c>
      <c r="T180" s="56">
        <f t="shared" si="220"/>
        <v>0</v>
      </c>
      <c r="U180" s="56">
        <f t="shared" si="221"/>
        <v>0</v>
      </c>
      <c r="V180" s="56">
        <f t="shared" si="222"/>
        <v>0</v>
      </c>
      <c r="W180" s="56">
        <f t="shared" si="223"/>
        <v>0</v>
      </c>
      <c r="X180" s="56">
        <f t="shared" si="224"/>
        <v>0</v>
      </c>
      <c r="Y180" s="56">
        <f t="shared" si="225"/>
        <v>0</v>
      </c>
      <c r="Z180" s="56">
        <f t="shared" si="226"/>
        <v>0</v>
      </c>
      <c r="AA180" s="56">
        <f t="shared" si="227"/>
        <v>0</v>
      </c>
      <c r="AB180" s="56">
        <f t="shared" si="228"/>
        <v>0</v>
      </c>
      <c r="AC180" s="56">
        <f t="shared" si="229"/>
        <v>0</v>
      </c>
      <c r="AD180" s="56">
        <f t="shared" si="230"/>
        <v>0</v>
      </c>
      <c r="AE180" s="56">
        <f t="shared" si="231"/>
        <v>0</v>
      </c>
      <c r="AF180" s="56">
        <f t="shared" si="232"/>
        <v>0</v>
      </c>
      <c r="AG180" s="56"/>
      <c r="AH180" s="53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57"/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  <c r="KN180" s="57"/>
      <c r="KO180" s="57"/>
      <c r="KP180" s="57"/>
      <c r="KQ180" s="57"/>
      <c r="KR180" s="57"/>
      <c r="KS180" s="57"/>
      <c r="KT180" s="57"/>
      <c r="KU180" s="57"/>
      <c r="KV180" s="57"/>
      <c r="KW180" s="57"/>
      <c r="KX180" s="57"/>
      <c r="KY180" s="57"/>
      <c r="KZ180" s="57"/>
      <c r="LA180" s="57"/>
      <c r="LB180" s="57"/>
      <c r="LC180" s="57"/>
      <c r="LD180" s="57"/>
      <c r="LE180" s="57"/>
      <c r="LF180" s="57"/>
      <c r="LG180" s="57"/>
      <c r="LH180" s="57"/>
      <c r="LI180" s="57"/>
      <c r="LJ180" s="57"/>
      <c r="LK180" s="57"/>
      <c r="LL180" s="57"/>
      <c r="LM180" s="57"/>
      <c r="LN180" s="57"/>
      <c r="LO180" s="57"/>
      <c r="LP180" s="57"/>
      <c r="LQ180" s="57"/>
      <c r="LR180" s="57"/>
      <c r="LS180" s="57"/>
      <c r="LT180" s="57"/>
      <c r="LU180" s="57"/>
      <c r="LV180" s="57"/>
      <c r="LW180" s="57"/>
      <c r="LX180" s="57"/>
      <c r="LY180" s="57"/>
      <c r="LZ180" s="57"/>
      <c r="MA180" s="57"/>
      <c r="MB180" s="57"/>
      <c r="MC180" s="57"/>
      <c r="MD180" s="57"/>
      <c r="ME180" s="57"/>
      <c r="MF180" s="57"/>
      <c r="MG180" s="57"/>
      <c r="MH180" s="57"/>
      <c r="MI180" s="57"/>
      <c r="MJ180" s="57"/>
      <c r="MK180" s="57"/>
      <c r="ML180" s="57"/>
      <c r="MM180" s="57"/>
      <c r="MN180" s="57"/>
      <c r="MO180" s="57"/>
      <c r="MP180" s="57"/>
      <c r="MQ180" s="57"/>
      <c r="MR180" s="57"/>
      <c r="MS180" s="57"/>
      <c r="MT180" s="57"/>
      <c r="MU180" s="57"/>
      <c r="MV180" s="57"/>
      <c r="MW180" s="57"/>
      <c r="MX180" s="57"/>
      <c r="MY180" s="57"/>
      <c r="MZ180" s="57"/>
      <c r="NA180" s="57"/>
      <c r="NB180" s="57"/>
      <c r="NC180" s="57"/>
      <c r="ND180" s="57"/>
      <c r="NE180" s="57"/>
      <c r="NF180" s="57"/>
      <c r="NG180" s="57"/>
      <c r="NH180" s="57"/>
      <c r="NI180" s="57"/>
      <c r="NJ180" s="57"/>
      <c r="NK180" s="57"/>
      <c r="NL180" s="57"/>
      <c r="NM180" s="57"/>
      <c r="NN180" s="55"/>
      <c r="NO180" s="57"/>
      <c r="NP180" s="57"/>
      <c r="NQ180" s="57"/>
      <c r="NR180" s="57"/>
      <c r="NS180" s="57"/>
      <c r="NT180" s="57"/>
      <c r="NU180" s="57"/>
      <c r="NV180" s="57"/>
      <c r="NW180" s="55"/>
      <c r="NX180" s="57"/>
      <c r="NY180" s="57"/>
      <c r="NZ180" s="57"/>
      <c r="OA180" s="57"/>
      <c r="OB180" s="57"/>
      <c r="OC180" s="57"/>
      <c r="OD180" s="57"/>
      <c r="OE180" s="57"/>
      <c r="OF180" s="57"/>
      <c r="OG180" s="57"/>
      <c r="OH180" s="57"/>
      <c r="OI180" s="57"/>
      <c r="OJ180" s="57"/>
      <c r="OK180" s="57"/>
      <c r="OL180" s="57"/>
      <c r="OM180" s="57"/>
      <c r="ON180" s="57"/>
      <c r="OO180" s="57"/>
      <c r="OP180" s="57"/>
      <c r="OQ180" s="57"/>
      <c r="OR180" s="57"/>
      <c r="OS180" s="57"/>
      <c r="OT180" s="57"/>
      <c r="OU180" s="57"/>
      <c r="OV180" s="57"/>
      <c r="OW180" s="57"/>
      <c r="OX180" s="57"/>
      <c r="OY180" s="57"/>
      <c r="OZ180" s="57"/>
      <c r="PA180" s="57"/>
      <c r="PB180" s="57"/>
      <c r="PC180" s="57"/>
      <c r="PD180" s="57"/>
      <c r="PE180" s="57"/>
      <c r="PF180" s="57"/>
      <c r="PG180" s="57"/>
      <c r="PH180" s="57"/>
      <c r="PI180" s="57"/>
      <c r="PJ180" s="57"/>
      <c r="PK180" s="57"/>
      <c r="PL180" s="57"/>
      <c r="PM180" s="57"/>
      <c r="PN180" s="57"/>
      <c r="PO180" s="57"/>
    </row>
    <row r="181" spans="1:431">
      <c r="A181" s="53" t="s">
        <v>175</v>
      </c>
      <c r="B181" s="56">
        <f t="shared" si="202"/>
        <v>0</v>
      </c>
      <c r="C181" s="56">
        <f t="shared" si="203"/>
        <v>0</v>
      </c>
      <c r="D181" s="56">
        <f t="shared" si="204"/>
        <v>0</v>
      </c>
      <c r="E181" s="56">
        <f t="shared" si="205"/>
        <v>0</v>
      </c>
      <c r="F181" s="56">
        <f t="shared" si="206"/>
        <v>0</v>
      </c>
      <c r="G181" s="56">
        <f t="shared" si="207"/>
        <v>0</v>
      </c>
      <c r="H181" s="56">
        <f t="shared" si="208"/>
        <v>0</v>
      </c>
      <c r="I181" s="56">
        <f t="shared" si="209"/>
        <v>0</v>
      </c>
      <c r="J181" s="56">
        <f t="shared" si="210"/>
        <v>0</v>
      </c>
      <c r="K181" s="56">
        <f t="shared" si="211"/>
        <v>0</v>
      </c>
      <c r="L181" s="56">
        <f t="shared" si="212"/>
        <v>0</v>
      </c>
      <c r="M181" s="56">
        <f t="shared" si="213"/>
        <v>0</v>
      </c>
      <c r="N181" s="56">
        <f t="shared" si="214"/>
        <v>0</v>
      </c>
      <c r="O181" s="56">
        <f t="shared" si="215"/>
        <v>0</v>
      </c>
      <c r="P181" s="56">
        <f t="shared" si="216"/>
        <v>0</v>
      </c>
      <c r="Q181" s="56">
        <f t="shared" si="217"/>
        <v>0</v>
      </c>
      <c r="R181" s="56">
        <f t="shared" si="218"/>
        <v>0</v>
      </c>
      <c r="S181" s="56">
        <f t="shared" si="219"/>
        <v>0</v>
      </c>
      <c r="T181" s="56">
        <f t="shared" si="220"/>
        <v>0</v>
      </c>
      <c r="U181" s="56">
        <f t="shared" si="221"/>
        <v>0</v>
      </c>
      <c r="V181" s="56">
        <f t="shared" si="222"/>
        <v>0</v>
      </c>
      <c r="W181" s="56">
        <f t="shared" si="223"/>
        <v>0</v>
      </c>
      <c r="X181" s="56">
        <f t="shared" si="224"/>
        <v>0</v>
      </c>
      <c r="Y181" s="56">
        <f t="shared" si="225"/>
        <v>0</v>
      </c>
      <c r="Z181" s="56">
        <f t="shared" si="226"/>
        <v>0</v>
      </c>
      <c r="AA181" s="56">
        <f t="shared" si="227"/>
        <v>0</v>
      </c>
      <c r="AB181" s="56">
        <f t="shared" si="228"/>
        <v>0</v>
      </c>
      <c r="AC181" s="56">
        <f t="shared" si="229"/>
        <v>0</v>
      </c>
      <c r="AD181" s="56">
        <f t="shared" si="230"/>
        <v>0</v>
      </c>
      <c r="AE181" s="56">
        <f t="shared" si="231"/>
        <v>0</v>
      </c>
      <c r="AF181" s="56">
        <f t="shared" si="232"/>
        <v>0</v>
      </c>
      <c r="AG181" s="56"/>
      <c r="AH181" s="53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57"/>
      <c r="FW181" s="57"/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  <c r="KN181" s="57"/>
      <c r="KO181" s="57"/>
      <c r="KP181" s="57"/>
      <c r="KQ181" s="57"/>
      <c r="KR181" s="57"/>
      <c r="KS181" s="57"/>
      <c r="KT181" s="57"/>
      <c r="KU181" s="57"/>
      <c r="KV181" s="57"/>
      <c r="KW181" s="57"/>
      <c r="KX181" s="57"/>
      <c r="KY181" s="57"/>
      <c r="KZ181" s="57"/>
      <c r="LA181" s="57"/>
      <c r="LB181" s="57"/>
      <c r="LC181" s="57"/>
      <c r="LD181" s="57"/>
      <c r="LE181" s="57"/>
      <c r="LF181" s="57"/>
      <c r="LG181" s="57"/>
      <c r="LH181" s="57"/>
      <c r="LI181" s="57"/>
      <c r="LJ181" s="57"/>
      <c r="LK181" s="57"/>
      <c r="LL181" s="57"/>
      <c r="LM181" s="57"/>
      <c r="LN181" s="57"/>
      <c r="LO181" s="57"/>
      <c r="LP181" s="57"/>
      <c r="LQ181" s="57"/>
      <c r="LR181" s="57"/>
      <c r="LS181" s="57"/>
      <c r="LT181" s="57"/>
      <c r="LU181" s="57"/>
      <c r="LV181" s="57"/>
      <c r="LW181" s="57"/>
      <c r="LX181" s="57"/>
      <c r="LY181" s="57"/>
      <c r="LZ181" s="57"/>
      <c r="MA181" s="57"/>
      <c r="MB181" s="57"/>
      <c r="MC181" s="57"/>
      <c r="MD181" s="57"/>
      <c r="ME181" s="57"/>
      <c r="MF181" s="57"/>
      <c r="MG181" s="57"/>
      <c r="MH181" s="57"/>
      <c r="MI181" s="57"/>
      <c r="MJ181" s="57"/>
      <c r="MK181" s="57"/>
      <c r="ML181" s="57"/>
      <c r="MM181" s="57"/>
      <c r="MN181" s="57"/>
      <c r="MO181" s="57"/>
      <c r="MP181" s="57"/>
      <c r="MQ181" s="57"/>
      <c r="MR181" s="57"/>
      <c r="MS181" s="57"/>
      <c r="MT181" s="57"/>
      <c r="MU181" s="57"/>
      <c r="MV181" s="57"/>
      <c r="MW181" s="57"/>
      <c r="MX181" s="57"/>
      <c r="MY181" s="57"/>
      <c r="MZ181" s="57"/>
      <c r="NA181" s="57"/>
      <c r="NB181" s="57"/>
      <c r="NC181" s="57"/>
      <c r="ND181" s="57"/>
      <c r="NE181" s="57"/>
      <c r="NF181" s="57"/>
      <c r="NG181" s="57"/>
      <c r="NH181" s="57"/>
      <c r="NI181" s="57"/>
      <c r="NJ181" s="57"/>
      <c r="NK181" s="57"/>
      <c r="NL181" s="57"/>
      <c r="NM181" s="57"/>
      <c r="NN181" s="55"/>
      <c r="NO181" s="57"/>
      <c r="NP181" s="57"/>
      <c r="NQ181" s="57"/>
      <c r="NR181" s="57"/>
      <c r="NS181" s="57"/>
      <c r="NT181" s="57"/>
      <c r="NU181" s="57"/>
      <c r="NV181" s="57"/>
      <c r="NW181" s="55"/>
      <c r="NX181" s="57"/>
      <c r="NY181" s="57"/>
      <c r="NZ181" s="57"/>
      <c r="OA181" s="57"/>
      <c r="OB181" s="57"/>
      <c r="OC181" s="57"/>
      <c r="OD181" s="57"/>
      <c r="OE181" s="57"/>
      <c r="OF181" s="57"/>
      <c r="OG181" s="57"/>
      <c r="OH181" s="57"/>
      <c r="OI181" s="57"/>
      <c r="OJ181" s="57"/>
      <c r="OK181" s="57"/>
      <c r="OL181" s="57"/>
      <c r="OM181" s="57"/>
      <c r="ON181" s="57"/>
      <c r="OO181" s="57"/>
      <c r="OP181" s="57"/>
      <c r="OQ181" s="57"/>
      <c r="OR181" s="57"/>
      <c r="OS181" s="57"/>
      <c r="OT181" s="57"/>
      <c r="OU181" s="57"/>
      <c r="OV181" s="57"/>
      <c r="OW181" s="57"/>
      <c r="OX181" s="57"/>
      <c r="OY181" s="57"/>
      <c r="OZ181" s="57"/>
      <c r="PA181" s="57"/>
      <c r="PB181" s="57"/>
      <c r="PC181" s="57"/>
      <c r="PD181" s="57"/>
      <c r="PE181" s="57"/>
      <c r="PF181" s="57"/>
      <c r="PG181" s="57"/>
      <c r="PH181" s="57"/>
      <c r="PI181" s="57"/>
      <c r="PJ181" s="57"/>
      <c r="PK181" s="57"/>
      <c r="PL181" s="57"/>
      <c r="PM181" s="57"/>
      <c r="PN181" s="57"/>
      <c r="PO181" s="57"/>
    </row>
    <row r="182" spans="1:431">
      <c r="A182" s="53" t="s">
        <v>176</v>
      </c>
      <c r="B182" s="56">
        <f t="shared" si="202"/>
        <v>0</v>
      </c>
      <c r="C182" s="56">
        <f t="shared" si="203"/>
        <v>0</v>
      </c>
      <c r="D182" s="56">
        <f t="shared" si="204"/>
        <v>0</v>
      </c>
      <c r="E182" s="56">
        <f t="shared" si="205"/>
        <v>0</v>
      </c>
      <c r="F182" s="56">
        <f t="shared" si="206"/>
        <v>0</v>
      </c>
      <c r="G182" s="56">
        <f t="shared" si="207"/>
        <v>0</v>
      </c>
      <c r="H182" s="56">
        <f t="shared" si="208"/>
        <v>0</v>
      </c>
      <c r="I182" s="56">
        <f t="shared" si="209"/>
        <v>0</v>
      </c>
      <c r="J182" s="56">
        <f t="shared" si="210"/>
        <v>0</v>
      </c>
      <c r="K182" s="56">
        <f t="shared" si="211"/>
        <v>0</v>
      </c>
      <c r="L182" s="56">
        <f t="shared" si="212"/>
        <v>0</v>
      </c>
      <c r="M182" s="56">
        <f t="shared" si="213"/>
        <v>0</v>
      </c>
      <c r="N182" s="56">
        <f t="shared" si="214"/>
        <v>0</v>
      </c>
      <c r="O182" s="56">
        <f t="shared" si="215"/>
        <v>0</v>
      </c>
      <c r="P182" s="56">
        <f t="shared" si="216"/>
        <v>0</v>
      </c>
      <c r="Q182" s="56">
        <f t="shared" si="217"/>
        <v>0</v>
      </c>
      <c r="R182" s="56">
        <f t="shared" si="218"/>
        <v>0</v>
      </c>
      <c r="S182" s="56">
        <f t="shared" si="219"/>
        <v>0</v>
      </c>
      <c r="T182" s="56">
        <f t="shared" si="220"/>
        <v>0</v>
      </c>
      <c r="U182" s="56">
        <f t="shared" si="221"/>
        <v>0</v>
      </c>
      <c r="V182" s="56">
        <f t="shared" si="222"/>
        <v>0</v>
      </c>
      <c r="W182" s="56">
        <f t="shared" si="223"/>
        <v>0</v>
      </c>
      <c r="X182" s="56">
        <f t="shared" si="224"/>
        <v>0</v>
      </c>
      <c r="Y182" s="56">
        <f t="shared" si="225"/>
        <v>0</v>
      </c>
      <c r="Z182" s="56">
        <f t="shared" si="226"/>
        <v>0</v>
      </c>
      <c r="AA182" s="56">
        <f t="shared" si="227"/>
        <v>0</v>
      </c>
      <c r="AB182" s="56">
        <f t="shared" si="228"/>
        <v>0</v>
      </c>
      <c r="AC182" s="56">
        <f t="shared" si="229"/>
        <v>0</v>
      </c>
      <c r="AD182" s="56">
        <f t="shared" si="230"/>
        <v>0</v>
      </c>
      <c r="AE182" s="56">
        <f t="shared" si="231"/>
        <v>0</v>
      </c>
      <c r="AF182" s="56">
        <f t="shared" si="232"/>
        <v>0</v>
      </c>
      <c r="AG182" s="56"/>
      <c r="AH182" s="53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/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  <c r="KN182" s="57"/>
      <c r="KO182" s="57"/>
      <c r="KP182" s="57"/>
      <c r="KQ182" s="57"/>
      <c r="KR182" s="57"/>
      <c r="KS182" s="57"/>
      <c r="KT182" s="57"/>
      <c r="KU182" s="57"/>
      <c r="KV182" s="57"/>
      <c r="KW182" s="57"/>
      <c r="KX182" s="57"/>
      <c r="KY182" s="57"/>
      <c r="KZ182" s="57"/>
      <c r="LA182" s="57"/>
      <c r="LB182" s="57"/>
      <c r="LC182" s="57"/>
      <c r="LD182" s="57"/>
      <c r="LE182" s="57"/>
      <c r="LF182" s="57"/>
      <c r="LG182" s="57"/>
      <c r="LH182" s="57"/>
      <c r="LI182" s="57"/>
      <c r="LJ182" s="57"/>
      <c r="LK182" s="57"/>
      <c r="LL182" s="57"/>
      <c r="LM182" s="57"/>
      <c r="LN182" s="57"/>
      <c r="LO182" s="57"/>
      <c r="LP182" s="57"/>
      <c r="LQ182" s="57"/>
      <c r="LR182" s="57"/>
      <c r="LS182" s="57"/>
      <c r="LT182" s="57"/>
      <c r="LU182" s="57"/>
      <c r="LV182" s="57"/>
      <c r="LW182" s="57"/>
      <c r="LX182" s="57"/>
      <c r="LY182" s="57"/>
      <c r="LZ182" s="57"/>
      <c r="MA182" s="57"/>
      <c r="MB182" s="57"/>
      <c r="MC182" s="57"/>
      <c r="MD182" s="57"/>
      <c r="ME182" s="57"/>
      <c r="MF182" s="57"/>
      <c r="MG182" s="57"/>
      <c r="MH182" s="57"/>
      <c r="MI182" s="57"/>
      <c r="MJ182" s="57"/>
      <c r="MK182" s="57"/>
      <c r="ML182" s="57"/>
      <c r="MM182" s="57"/>
      <c r="MN182" s="57"/>
      <c r="MO182" s="57"/>
      <c r="MP182" s="57"/>
      <c r="MQ182" s="57"/>
      <c r="MR182" s="57"/>
      <c r="MS182" s="57"/>
      <c r="MT182" s="57"/>
      <c r="MU182" s="57"/>
      <c r="MV182" s="57"/>
      <c r="MW182" s="57"/>
      <c r="MX182" s="57"/>
      <c r="MY182" s="57"/>
      <c r="MZ182" s="57"/>
      <c r="NA182" s="57"/>
      <c r="NB182" s="57"/>
      <c r="NC182" s="57"/>
      <c r="ND182" s="57"/>
      <c r="NE182" s="57"/>
      <c r="NF182" s="57"/>
      <c r="NG182" s="57"/>
      <c r="NH182" s="57"/>
      <c r="NI182" s="57"/>
      <c r="NJ182" s="57"/>
      <c r="NK182" s="57"/>
      <c r="NL182" s="57"/>
      <c r="NM182" s="57"/>
      <c r="NN182" s="55"/>
      <c r="NO182" s="57"/>
      <c r="NP182" s="57"/>
      <c r="NQ182" s="57"/>
      <c r="NR182" s="57"/>
      <c r="NS182" s="57"/>
      <c r="NT182" s="57"/>
      <c r="NU182" s="57"/>
      <c r="NV182" s="57"/>
      <c r="NW182" s="55"/>
      <c r="NX182" s="57"/>
      <c r="NY182" s="57"/>
      <c r="NZ182" s="57"/>
      <c r="OA182" s="57"/>
      <c r="OB182" s="57"/>
      <c r="OC182" s="57"/>
      <c r="OD182" s="57"/>
      <c r="OE182" s="57"/>
      <c r="OF182" s="57"/>
      <c r="OG182" s="57"/>
      <c r="OH182" s="57"/>
      <c r="OI182" s="57"/>
      <c r="OJ182" s="57"/>
      <c r="OK182" s="57"/>
      <c r="OL182" s="57"/>
      <c r="OM182" s="57"/>
      <c r="ON182" s="57"/>
      <c r="OO182" s="57"/>
      <c r="OP182" s="57"/>
      <c r="OQ182" s="57"/>
      <c r="OR182" s="57"/>
      <c r="OS182" s="57"/>
      <c r="OT182" s="57"/>
      <c r="OU182" s="57"/>
      <c r="OV182" s="57"/>
      <c r="OW182" s="57"/>
      <c r="OX182" s="57"/>
      <c r="OY182" s="57"/>
      <c r="OZ182" s="57"/>
      <c r="PA182" s="57"/>
      <c r="PB182" s="57"/>
      <c r="PC182" s="57"/>
      <c r="PD182" s="57"/>
      <c r="PE182" s="57"/>
      <c r="PF182" s="57"/>
      <c r="PG182" s="57"/>
      <c r="PH182" s="57"/>
      <c r="PI182" s="57"/>
      <c r="PJ182" s="57"/>
      <c r="PK182" s="57"/>
      <c r="PL182" s="57"/>
      <c r="PM182" s="57"/>
      <c r="PN182" s="57"/>
      <c r="PO182" s="57"/>
    </row>
    <row r="183" spans="1:431">
      <c r="A183" s="53" t="s">
        <v>177</v>
      </c>
      <c r="B183" s="56">
        <f t="shared" si="202"/>
        <v>0</v>
      </c>
      <c r="C183" s="56">
        <f t="shared" si="203"/>
        <v>0</v>
      </c>
      <c r="D183" s="56">
        <f t="shared" si="204"/>
        <v>0</v>
      </c>
      <c r="E183" s="56">
        <f t="shared" si="205"/>
        <v>0</v>
      </c>
      <c r="F183" s="56">
        <f t="shared" si="206"/>
        <v>0</v>
      </c>
      <c r="G183" s="56">
        <f t="shared" si="207"/>
        <v>0</v>
      </c>
      <c r="H183" s="56">
        <f t="shared" si="208"/>
        <v>0</v>
      </c>
      <c r="I183" s="56">
        <f t="shared" si="209"/>
        <v>0</v>
      </c>
      <c r="J183" s="56">
        <f t="shared" si="210"/>
        <v>0</v>
      </c>
      <c r="K183" s="56">
        <f t="shared" si="211"/>
        <v>0</v>
      </c>
      <c r="L183" s="56">
        <f t="shared" si="212"/>
        <v>0</v>
      </c>
      <c r="M183" s="56">
        <f t="shared" si="213"/>
        <v>0</v>
      </c>
      <c r="N183" s="56">
        <f t="shared" si="214"/>
        <v>0</v>
      </c>
      <c r="O183" s="56">
        <f t="shared" si="215"/>
        <v>0</v>
      </c>
      <c r="P183" s="56">
        <f t="shared" si="216"/>
        <v>0</v>
      </c>
      <c r="Q183" s="56">
        <f t="shared" si="217"/>
        <v>0</v>
      </c>
      <c r="R183" s="56">
        <f t="shared" si="218"/>
        <v>0</v>
      </c>
      <c r="S183" s="56">
        <f t="shared" si="219"/>
        <v>0</v>
      </c>
      <c r="T183" s="56">
        <f t="shared" si="220"/>
        <v>0</v>
      </c>
      <c r="U183" s="56">
        <f t="shared" si="221"/>
        <v>0</v>
      </c>
      <c r="V183" s="56">
        <f t="shared" si="222"/>
        <v>0</v>
      </c>
      <c r="W183" s="56">
        <f t="shared" si="223"/>
        <v>0</v>
      </c>
      <c r="X183" s="56">
        <f t="shared" si="224"/>
        <v>0</v>
      </c>
      <c r="Y183" s="56">
        <f t="shared" si="225"/>
        <v>0</v>
      </c>
      <c r="Z183" s="56">
        <f t="shared" si="226"/>
        <v>0</v>
      </c>
      <c r="AA183" s="56">
        <f t="shared" si="227"/>
        <v>0</v>
      </c>
      <c r="AB183" s="56">
        <f t="shared" si="228"/>
        <v>0</v>
      </c>
      <c r="AC183" s="56">
        <f t="shared" si="229"/>
        <v>0</v>
      </c>
      <c r="AD183" s="56">
        <f t="shared" si="230"/>
        <v>0</v>
      </c>
      <c r="AE183" s="56">
        <f t="shared" si="231"/>
        <v>0</v>
      </c>
      <c r="AF183" s="56">
        <f t="shared" si="232"/>
        <v>0</v>
      </c>
      <c r="AG183" s="56"/>
      <c r="AH183" s="53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/>
      <c r="FZ183" s="57"/>
      <c r="GA183" s="57"/>
      <c r="GB183" s="57"/>
      <c r="GC183" s="57"/>
      <c r="GD183" s="57"/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  <c r="KN183" s="57"/>
      <c r="KO183" s="57"/>
      <c r="KP183" s="57"/>
      <c r="KQ183" s="57"/>
      <c r="KR183" s="57"/>
      <c r="KS183" s="57"/>
      <c r="KT183" s="57"/>
      <c r="KU183" s="57"/>
      <c r="KV183" s="57"/>
      <c r="KW183" s="57"/>
      <c r="KX183" s="57"/>
      <c r="KY183" s="57"/>
      <c r="KZ183" s="57"/>
      <c r="LA183" s="57"/>
      <c r="LB183" s="57"/>
      <c r="LC183" s="57"/>
      <c r="LD183" s="57"/>
      <c r="LE183" s="57"/>
      <c r="LF183" s="57"/>
      <c r="LG183" s="57"/>
      <c r="LH183" s="57"/>
      <c r="LI183" s="57"/>
      <c r="LJ183" s="57"/>
      <c r="LK183" s="57"/>
      <c r="LL183" s="57"/>
      <c r="LM183" s="57"/>
      <c r="LN183" s="57"/>
      <c r="LO183" s="57"/>
      <c r="LP183" s="57"/>
      <c r="LQ183" s="57"/>
      <c r="LR183" s="57"/>
      <c r="LS183" s="57"/>
      <c r="LT183" s="57"/>
      <c r="LU183" s="57"/>
      <c r="LV183" s="57"/>
      <c r="LW183" s="57"/>
      <c r="LX183" s="57"/>
      <c r="LY183" s="57"/>
      <c r="LZ183" s="57"/>
      <c r="MA183" s="57"/>
      <c r="MB183" s="57"/>
      <c r="MC183" s="57"/>
      <c r="MD183" s="57"/>
      <c r="ME183" s="57"/>
      <c r="MF183" s="57"/>
      <c r="MG183" s="57"/>
      <c r="MH183" s="57"/>
      <c r="MI183" s="57"/>
      <c r="MJ183" s="57"/>
      <c r="MK183" s="57"/>
      <c r="ML183" s="57"/>
      <c r="MM183" s="57"/>
      <c r="MN183" s="57"/>
      <c r="MO183" s="57"/>
      <c r="MP183" s="57"/>
      <c r="MQ183" s="57"/>
      <c r="MR183" s="57"/>
      <c r="MS183" s="57"/>
      <c r="MT183" s="57"/>
      <c r="MU183" s="57"/>
      <c r="MV183" s="57"/>
      <c r="MW183" s="57"/>
      <c r="MX183" s="57"/>
      <c r="MY183" s="57"/>
      <c r="MZ183" s="57"/>
      <c r="NA183" s="57"/>
      <c r="NB183" s="57"/>
      <c r="NC183" s="57"/>
      <c r="ND183" s="57"/>
      <c r="NE183" s="57"/>
      <c r="NF183" s="57"/>
      <c r="NG183" s="57"/>
      <c r="NH183" s="57"/>
      <c r="NI183" s="57"/>
      <c r="NJ183" s="57"/>
      <c r="NK183" s="57"/>
      <c r="NL183" s="57"/>
      <c r="NM183" s="57"/>
      <c r="NN183" s="55"/>
      <c r="NO183" s="57"/>
      <c r="NP183" s="57"/>
      <c r="NQ183" s="57"/>
      <c r="NR183" s="57"/>
      <c r="NS183" s="57"/>
      <c r="NT183" s="57"/>
      <c r="NU183" s="57"/>
      <c r="NV183" s="57"/>
      <c r="NW183" s="55"/>
      <c r="NX183" s="57"/>
      <c r="NY183" s="57"/>
      <c r="NZ183" s="57"/>
      <c r="OA183" s="57"/>
      <c r="OB183" s="57"/>
      <c r="OC183" s="57"/>
      <c r="OD183" s="57"/>
      <c r="OE183" s="57"/>
      <c r="OF183" s="57"/>
      <c r="OG183" s="57"/>
      <c r="OH183" s="57"/>
      <c r="OI183" s="57"/>
      <c r="OJ183" s="57"/>
      <c r="OK183" s="57"/>
      <c r="OL183" s="57"/>
      <c r="OM183" s="57"/>
      <c r="ON183" s="57"/>
      <c r="OO183" s="57"/>
      <c r="OP183" s="57"/>
      <c r="OQ183" s="57"/>
      <c r="OR183" s="57"/>
      <c r="OS183" s="57"/>
      <c r="OT183" s="57"/>
      <c r="OU183" s="57"/>
      <c r="OV183" s="57"/>
      <c r="OW183" s="57"/>
      <c r="OX183" s="57"/>
      <c r="OY183" s="57"/>
      <c r="OZ183" s="57"/>
      <c r="PA183" s="57"/>
      <c r="PB183" s="57"/>
      <c r="PC183" s="57"/>
      <c r="PD183" s="57"/>
      <c r="PE183" s="57"/>
      <c r="PF183" s="57"/>
      <c r="PG183" s="57"/>
      <c r="PH183" s="57"/>
      <c r="PI183" s="57"/>
      <c r="PJ183" s="57"/>
      <c r="PK183" s="57"/>
      <c r="PL183" s="57"/>
      <c r="PM183" s="57"/>
      <c r="PN183" s="57"/>
      <c r="PO183" s="57"/>
    </row>
    <row r="184" spans="1:431">
      <c r="A184" s="53" t="s">
        <v>178</v>
      </c>
      <c r="B184" s="56">
        <f t="shared" si="202"/>
        <v>1.157</v>
      </c>
      <c r="C184" s="56">
        <f t="shared" si="203"/>
        <v>2.2530000000000001</v>
      </c>
      <c r="D184" s="56">
        <f t="shared" si="204"/>
        <v>3.0619999999999998</v>
      </c>
      <c r="E184" s="56">
        <f t="shared" si="205"/>
        <v>2.786</v>
      </c>
      <c r="F184" s="56">
        <f t="shared" si="206"/>
        <v>2.448</v>
      </c>
      <c r="G184" s="56">
        <f t="shared" si="207"/>
        <v>1.4870000000000001</v>
      </c>
      <c r="H184" s="56">
        <f t="shared" si="208"/>
        <v>4.4189999999999996</v>
      </c>
      <c r="I184" s="56">
        <f t="shared" si="209"/>
        <v>4.5860000000000003</v>
      </c>
      <c r="J184" s="56">
        <f t="shared" si="210"/>
        <v>12.346</v>
      </c>
      <c r="K184" s="56">
        <f t="shared" si="211"/>
        <v>2.161</v>
      </c>
      <c r="L184" s="56">
        <f t="shared" si="212"/>
        <v>2.61</v>
      </c>
      <c r="M184" s="56">
        <f t="shared" si="213"/>
        <v>16.643999999999998</v>
      </c>
      <c r="N184" s="56">
        <f t="shared" si="214"/>
        <v>19.873999999999999</v>
      </c>
      <c r="O184" s="56">
        <f t="shared" si="215"/>
        <v>28.27</v>
      </c>
      <c r="P184" s="56">
        <f t="shared" si="216"/>
        <v>29.378</v>
      </c>
      <c r="Q184" s="56">
        <f t="shared" si="217"/>
        <v>45.241999999999997</v>
      </c>
      <c r="R184" s="56">
        <f t="shared" si="218"/>
        <v>35.308</v>
      </c>
      <c r="S184" s="56">
        <f t="shared" si="219"/>
        <v>33.057000000000002</v>
      </c>
      <c r="T184" s="56">
        <f t="shared" si="220"/>
        <v>44.978999999999999</v>
      </c>
      <c r="U184" s="56">
        <f t="shared" si="221"/>
        <v>24.882999999999999</v>
      </c>
      <c r="V184" s="56">
        <f t="shared" si="222"/>
        <v>18.495000000000001</v>
      </c>
      <c r="W184" s="56">
        <f t="shared" si="223"/>
        <v>21.905999999999999</v>
      </c>
      <c r="X184" s="56">
        <f t="shared" si="224"/>
        <v>18.684999999999999</v>
      </c>
      <c r="Y184" s="56">
        <f t="shared" si="225"/>
        <v>28.882999999999999</v>
      </c>
      <c r="Z184" s="56">
        <f t="shared" si="226"/>
        <v>88.513329792099995</v>
      </c>
      <c r="AA184" s="56">
        <f t="shared" si="227"/>
        <v>102.38837769719999</v>
      </c>
      <c r="AB184" s="56">
        <f t="shared" si="228"/>
        <v>140.92197355529999</v>
      </c>
      <c r="AC184" s="56">
        <f t="shared" si="229"/>
        <v>98.909925105599982</v>
      </c>
      <c r="AD184" s="56">
        <f t="shared" si="230"/>
        <v>138.57004606200002</v>
      </c>
      <c r="AE184" s="56">
        <f t="shared" si="231"/>
        <v>35.614272149399994</v>
      </c>
      <c r="AF184" s="56">
        <f t="shared" si="232"/>
        <v>46.782960688800003</v>
      </c>
      <c r="AG184" s="56"/>
      <c r="AH184" s="53"/>
      <c r="AI184" s="57"/>
      <c r="AJ184" s="57">
        <v>1157</v>
      </c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>
        <v>688</v>
      </c>
      <c r="AX184" s="57">
        <v>635</v>
      </c>
      <c r="AY184" s="57"/>
      <c r="AZ184" s="57"/>
      <c r="BA184" s="57"/>
      <c r="BB184" s="57"/>
      <c r="BC184" s="57"/>
      <c r="BD184" s="57">
        <v>540</v>
      </c>
      <c r="BE184" s="57"/>
      <c r="BF184" s="57">
        <v>390</v>
      </c>
      <c r="BG184" s="57"/>
      <c r="BH184" s="57"/>
      <c r="BI184" s="57"/>
      <c r="BJ184" s="57">
        <v>1682</v>
      </c>
      <c r="BK184" s="57"/>
      <c r="BL184" s="57">
        <v>965</v>
      </c>
      <c r="BM184" s="57"/>
      <c r="BN184" s="57">
        <v>415</v>
      </c>
      <c r="BO184" s="57"/>
      <c r="BP184" s="57"/>
      <c r="BQ184" s="57"/>
      <c r="BR184" s="57"/>
      <c r="BS184" s="57"/>
      <c r="BT184" s="57"/>
      <c r="BU184" s="57">
        <v>564</v>
      </c>
      <c r="BV184" s="57">
        <v>2222</v>
      </c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>
        <v>1738</v>
      </c>
      <c r="CI184" s="57">
        <v>710</v>
      </c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>
        <v>275</v>
      </c>
      <c r="CX184" s="57"/>
      <c r="CY184" s="57"/>
      <c r="CZ184" s="57"/>
      <c r="DA184" s="57">
        <v>1212</v>
      </c>
      <c r="DB184" s="57"/>
      <c r="DC184" s="57"/>
      <c r="DD184" s="57"/>
      <c r="DE184" s="57">
        <v>2205</v>
      </c>
      <c r="DF184" s="57"/>
      <c r="DG184" s="57"/>
      <c r="DH184" s="57">
        <v>304</v>
      </c>
      <c r="DI184" s="57"/>
      <c r="DJ184" s="57"/>
      <c r="DK184" s="57"/>
      <c r="DL184" s="57">
        <v>1422</v>
      </c>
      <c r="DM184" s="57"/>
      <c r="DN184" s="57">
        <v>488</v>
      </c>
      <c r="DO184" s="57">
        <v>1470</v>
      </c>
      <c r="DP184" s="57">
        <v>305</v>
      </c>
      <c r="DQ184" s="57">
        <v>615</v>
      </c>
      <c r="DR184" s="57">
        <v>356</v>
      </c>
      <c r="DS184" s="57"/>
      <c r="DT184" s="57"/>
      <c r="DU184" s="57">
        <v>1208</v>
      </c>
      <c r="DV184" s="57"/>
      <c r="DW184" s="57"/>
      <c r="DX184" s="57"/>
      <c r="DY184" s="57">
        <v>632</v>
      </c>
      <c r="DZ184" s="57"/>
      <c r="EA184" s="57">
        <v>2306</v>
      </c>
      <c r="EB184" s="57">
        <v>1960</v>
      </c>
      <c r="EC184" s="57">
        <v>1722</v>
      </c>
      <c r="ED184" s="57">
        <v>980</v>
      </c>
      <c r="EE184" s="57">
        <v>1882</v>
      </c>
      <c r="EF184" s="57">
        <v>1587</v>
      </c>
      <c r="EG184" s="57">
        <v>1565</v>
      </c>
      <c r="EH184" s="57"/>
      <c r="EI184" s="57"/>
      <c r="EJ184" s="57"/>
      <c r="EK184" s="57">
        <v>344</v>
      </c>
      <c r="EL184" s="57"/>
      <c r="EM184" s="57">
        <v>311</v>
      </c>
      <c r="EN184" s="57"/>
      <c r="EO184" s="57"/>
      <c r="EP184" s="57"/>
      <c r="EQ184" s="57">
        <v>950</v>
      </c>
      <c r="ER184" s="57"/>
      <c r="ES184" s="57"/>
      <c r="ET184" s="57"/>
      <c r="EU184" s="57"/>
      <c r="EV184" s="57">
        <v>296</v>
      </c>
      <c r="EW184" s="57"/>
      <c r="EX184" s="57">
        <v>604</v>
      </c>
      <c r="EY184" s="57"/>
      <c r="EZ184" s="57">
        <v>310</v>
      </c>
      <c r="FA184" s="57">
        <v>1681</v>
      </c>
      <c r="FB184" s="57"/>
      <c r="FC184" s="57">
        <v>313</v>
      </c>
      <c r="FD184" s="57">
        <v>306</v>
      </c>
      <c r="FE184" s="57"/>
      <c r="FF184" s="57"/>
      <c r="FG184" s="57"/>
      <c r="FH184" s="57"/>
      <c r="FI184" s="57"/>
      <c r="FJ184" s="57"/>
      <c r="FK184" s="57"/>
      <c r="FL184" s="57">
        <v>3040</v>
      </c>
      <c r="FM184" s="57">
        <v>4136</v>
      </c>
      <c r="FN184" s="57">
        <v>3058</v>
      </c>
      <c r="FO184" s="57">
        <v>3522</v>
      </c>
      <c r="FP184" s="57">
        <v>308</v>
      </c>
      <c r="FQ184" s="57">
        <v>1318</v>
      </c>
      <c r="FR184" s="57">
        <v>298</v>
      </c>
      <c r="FS184" s="57">
        <v>325</v>
      </c>
      <c r="FT184" s="57">
        <v>331</v>
      </c>
      <c r="FU184" s="57">
        <v>308</v>
      </c>
      <c r="FV184" s="57"/>
      <c r="FW184" s="57">
        <v>357</v>
      </c>
      <c r="FX184" s="57">
        <v>4369</v>
      </c>
      <c r="FY184" s="57">
        <v>4262</v>
      </c>
      <c r="FZ184" s="57">
        <v>1411</v>
      </c>
      <c r="GA184" s="57">
        <v>4050</v>
      </c>
      <c r="GB184" s="57"/>
      <c r="GC184" s="57">
        <v>3411</v>
      </c>
      <c r="GD184" s="57">
        <v>370</v>
      </c>
      <c r="GE184" s="57"/>
      <c r="GF184" s="57">
        <v>646</v>
      </c>
      <c r="GG184" s="57">
        <v>366</v>
      </c>
      <c r="GH184" s="57">
        <v>632</v>
      </c>
      <c r="GI184" s="57">
        <v>720</v>
      </c>
      <c r="GJ184" s="57">
        <v>4113</v>
      </c>
      <c r="GK184" s="57">
        <v>3894</v>
      </c>
      <c r="GL184" s="57">
        <v>4962</v>
      </c>
      <c r="GM184" s="57">
        <v>2637</v>
      </c>
      <c r="GN184" s="57">
        <v>3021</v>
      </c>
      <c r="GO184" s="57">
        <v>4290</v>
      </c>
      <c r="GP184" s="57">
        <v>1497</v>
      </c>
      <c r="GQ184" s="57">
        <v>866</v>
      </c>
      <c r="GR184" s="57">
        <v>670</v>
      </c>
      <c r="GS184" s="57">
        <v>904</v>
      </c>
      <c r="GT184" s="57">
        <v>696</v>
      </c>
      <c r="GU184" s="57">
        <v>1292</v>
      </c>
      <c r="GV184" s="57">
        <v>3001</v>
      </c>
      <c r="GW184" s="57">
        <v>3215</v>
      </c>
      <c r="GX184" s="57">
        <v>1412</v>
      </c>
      <c r="GY184" s="57">
        <v>4857</v>
      </c>
      <c r="GZ184" s="57">
        <v>4342</v>
      </c>
      <c r="HA184" s="57">
        <v>4759</v>
      </c>
      <c r="HB184" s="57">
        <v>1182</v>
      </c>
      <c r="HC184" s="57"/>
      <c r="HD184" s="57">
        <v>4057</v>
      </c>
      <c r="HE184" s="57">
        <v>319</v>
      </c>
      <c r="HF184" s="57">
        <v>942</v>
      </c>
      <c r="HG184" s="57">
        <v>351</v>
      </c>
      <c r="HH184" s="57">
        <v>6806</v>
      </c>
      <c r="HI184" s="57">
        <v>257</v>
      </c>
      <c r="HJ184" s="57">
        <v>3000</v>
      </c>
      <c r="HK184" s="57">
        <v>2966</v>
      </c>
      <c r="HL184" s="57">
        <v>6769</v>
      </c>
      <c r="HM184" s="57">
        <v>5615</v>
      </c>
      <c r="HN184" s="57">
        <v>3152</v>
      </c>
      <c r="HO184" s="57">
        <v>3674</v>
      </c>
      <c r="HP184" s="57">
        <v>4415</v>
      </c>
      <c r="HQ184" s="57">
        <v>3192</v>
      </c>
      <c r="HR184" s="57">
        <v>5045</v>
      </c>
      <c r="HS184" s="57">
        <v>343</v>
      </c>
      <c r="HT184" s="57">
        <v>2302</v>
      </c>
      <c r="HU184" s="57">
        <v>5937</v>
      </c>
      <c r="HV184" s="57">
        <v>2487</v>
      </c>
      <c r="HW184" s="57">
        <v>4164</v>
      </c>
      <c r="HX184" s="57">
        <v>6923</v>
      </c>
      <c r="HY184" s="57">
        <v>7637</v>
      </c>
      <c r="HZ184" s="57">
        <v>697</v>
      </c>
      <c r="IA184" s="57">
        <v>790</v>
      </c>
      <c r="IB184" s="57"/>
      <c r="IC184" s="57">
        <v>1460</v>
      </c>
      <c r="ID184" s="57">
        <v>2568</v>
      </c>
      <c r="IE184" s="57">
        <v>3551</v>
      </c>
      <c r="IF184" s="57">
        <v>5584</v>
      </c>
      <c r="IG184" s="57">
        <v>5971</v>
      </c>
      <c r="IH184" s="57">
        <v>2458</v>
      </c>
      <c r="II184" s="57">
        <v>2960</v>
      </c>
      <c r="IJ184" s="57">
        <v>2774</v>
      </c>
      <c r="IK184" s="57">
        <v>2667</v>
      </c>
      <c r="IL184" s="57">
        <v>5785</v>
      </c>
      <c r="IM184" s="57">
        <v>938</v>
      </c>
      <c r="IN184" s="57"/>
      <c r="IO184" s="57"/>
      <c r="IP184" s="57">
        <v>369</v>
      </c>
      <c r="IQ184" s="57">
        <v>894</v>
      </c>
      <c r="IR184" s="57">
        <v>5040</v>
      </c>
      <c r="IS184" s="57">
        <v>1983</v>
      </c>
      <c r="IT184" s="57"/>
      <c r="IU184" s="57">
        <v>4530</v>
      </c>
      <c r="IV184" s="57">
        <v>4677</v>
      </c>
      <c r="IW184" s="57">
        <v>9215</v>
      </c>
      <c r="IX184" s="57">
        <v>4832</v>
      </c>
      <c r="IY184" s="57">
        <v>2979</v>
      </c>
      <c r="IZ184" s="57">
        <v>2812</v>
      </c>
      <c r="JA184" s="57">
        <v>7131</v>
      </c>
      <c r="JB184" s="57">
        <v>886</v>
      </c>
      <c r="JC184" s="57">
        <v>2425</v>
      </c>
      <c r="JD184" s="57">
        <v>2751</v>
      </c>
      <c r="JE184" s="57">
        <v>4522</v>
      </c>
      <c r="JF184" s="57">
        <v>3085</v>
      </c>
      <c r="JG184" s="57">
        <v>2428</v>
      </c>
      <c r="JH184" s="57">
        <v>3126</v>
      </c>
      <c r="JI184" s="57">
        <v>5507</v>
      </c>
      <c r="JJ184" s="57">
        <v>1039</v>
      </c>
      <c r="JK184" s="57"/>
      <c r="JL184" s="57"/>
      <c r="JM184" s="57"/>
      <c r="JN184" s="57"/>
      <c r="JO184" s="57"/>
      <c r="JP184" s="57">
        <v>3147</v>
      </c>
      <c r="JQ184" s="57">
        <v>733</v>
      </c>
      <c r="JR184" s="57">
        <v>2354</v>
      </c>
      <c r="JS184" s="57"/>
      <c r="JT184" s="57">
        <v>2309</v>
      </c>
      <c r="JU184" s="57">
        <v>4211</v>
      </c>
      <c r="JV184" s="57">
        <v>5741</v>
      </c>
      <c r="JW184" s="57"/>
      <c r="JX184" s="57"/>
      <c r="JY184" s="57"/>
      <c r="JZ184" s="57"/>
      <c r="KA184" s="57">
        <v>5192</v>
      </c>
      <c r="KB184" s="57">
        <v>2789</v>
      </c>
      <c r="KC184" s="57"/>
      <c r="KD184" s="57">
        <v>3294</v>
      </c>
      <c r="KE184" s="57">
        <v>4581</v>
      </c>
      <c r="KF184" s="57">
        <v>1115</v>
      </c>
      <c r="KG184" s="57">
        <v>4110</v>
      </c>
      <c r="KH184" s="57">
        <v>825</v>
      </c>
      <c r="KI184" s="57"/>
      <c r="KJ184" s="57"/>
      <c r="KK184" s="57"/>
      <c r="KL184" s="57"/>
      <c r="KM184" s="57"/>
      <c r="KN184" s="57"/>
      <c r="KO184" s="57">
        <v>3582</v>
      </c>
      <c r="KP184" s="57">
        <v>5665</v>
      </c>
      <c r="KQ184" s="57"/>
      <c r="KR184" s="57">
        <v>4503</v>
      </c>
      <c r="KS184" s="57">
        <v>2573</v>
      </c>
      <c r="KT184" s="57"/>
      <c r="KU184" s="57"/>
      <c r="KV184" s="57"/>
      <c r="KW184" s="57"/>
      <c r="KX184" s="57">
        <v>2362</v>
      </c>
      <c r="KY184" s="57"/>
      <c r="KZ184" s="57">
        <v>2302</v>
      </c>
      <c r="LA184" s="57"/>
      <c r="LB184" s="57">
        <v>2425</v>
      </c>
      <c r="LC184" s="57">
        <v>4273</v>
      </c>
      <c r="LD184" s="57"/>
      <c r="LE184" s="57">
        <v>4907</v>
      </c>
      <c r="LF184" s="57">
        <v>3073</v>
      </c>
      <c r="LG184" s="57">
        <v>4355</v>
      </c>
      <c r="LH184" s="57">
        <v>2388</v>
      </c>
      <c r="LI184" s="57">
        <v>3043</v>
      </c>
      <c r="LJ184" s="57">
        <v>2117</v>
      </c>
      <c r="LK184" s="57"/>
      <c r="LL184" s="57"/>
      <c r="LM184" s="57">
        <v>2440</v>
      </c>
      <c r="LN184" s="57">
        <v>4890.9906506999996</v>
      </c>
      <c r="LO184" s="57">
        <v>6385.9815725999997</v>
      </c>
      <c r="LP184" s="57">
        <v>10914.8263161</v>
      </c>
      <c r="LQ184" s="57">
        <v>15583.738043999998</v>
      </c>
      <c r="LR184" s="57">
        <v>8184.6959186999993</v>
      </c>
      <c r="LS184" s="57">
        <v>10872.240367799999</v>
      </c>
      <c r="LT184" s="57">
        <v>7879.7599523999988</v>
      </c>
      <c r="LU184" s="57">
        <v>15895.839031799998</v>
      </c>
      <c r="LV184" s="57">
        <v>5465.2579379999988</v>
      </c>
      <c r="LW184" s="57">
        <v>13412.846760599999</v>
      </c>
      <c r="LX184" s="57">
        <v>10121.052164999999</v>
      </c>
      <c r="LY184" s="57">
        <v>11051.512880099999</v>
      </c>
      <c r="LZ184" s="57">
        <v>6476.7385115999996</v>
      </c>
      <c r="MA184" s="57">
        <v>10403.096806199999</v>
      </c>
      <c r="MB184" s="57">
        <v>12497.340731399998</v>
      </c>
      <c r="MC184" s="57">
        <v>15304.191974399999</v>
      </c>
      <c r="MD184" s="57">
        <v>7517.1363770999997</v>
      </c>
      <c r="ME184" s="57">
        <v>1865.1469556999998</v>
      </c>
      <c r="MF184" s="57">
        <v>2484.1313258999994</v>
      </c>
      <c r="MG184" s="57">
        <v>4840.9089875999998</v>
      </c>
      <c r="MH184" s="57">
        <v>6414.2742215999997</v>
      </c>
      <c r="MI184" s="57">
        <v>7701.9571880999993</v>
      </c>
      <c r="MJ184" s="57">
        <v>21477.537755099998</v>
      </c>
      <c r="MK184" s="57">
        <v>9287.3743556999998</v>
      </c>
      <c r="ML184" s="57">
        <v>4721.6021936999996</v>
      </c>
      <c r="MM184" s="57">
        <v>8784.3898463999994</v>
      </c>
      <c r="MN184" s="57">
        <v>14218.783076399999</v>
      </c>
      <c r="MO184" s="57">
        <v>17086.665605099999</v>
      </c>
      <c r="MP184" s="57">
        <v>15365.0762853</v>
      </c>
      <c r="MQ184" s="57">
        <v>15884.7791781</v>
      </c>
      <c r="MR184" s="57">
        <v>12575.715043499999</v>
      </c>
      <c r="MS184" s="57">
        <v>8478.2780816999984</v>
      </c>
      <c r="MT184" s="57">
        <v>5339.8149461999992</v>
      </c>
      <c r="MU184" s="57">
        <v>7197.0620063999995</v>
      </c>
      <c r="MV184" s="57">
        <v>7456.2153225000002</v>
      </c>
      <c r="MW184" s="57">
        <v>14962.512308099998</v>
      </c>
      <c r="MX184" s="57">
        <v>20150.024617799998</v>
      </c>
      <c r="MY184" s="59">
        <v>10570.5011034</v>
      </c>
      <c r="MZ184" s="57">
        <v>16598.635781699999</v>
      </c>
      <c r="NA184" s="58">
        <v>12389.571459299998</v>
      </c>
      <c r="NB184" s="58">
        <v>5783.0541992999997</v>
      </c>
      <c r="NC184" s="58">
        <v>3802.3483071000001</v>
      </c>
      <c r="ND184" s="57"/>
      <c r="NE184" s="57"/>
      <c r="NF184" s="57"/>
      <c r="NG184" s="58">
        <v>2510.0356343999997</v>
      </c>
      <c r="NH184" s="58">
        <v>9986.8641725999987</v>
      </c>
      <c r="NI184" s="58">
        <v>18640.519934399999</v>
      </c>
      <c r="NJ184" s="58">
        <v>16996.423077899999</v>
      </c>
      <c r="NK184" s="58">
        <v>7433.8016654999992</v>
      </c>
      <c r="NL184" s="58">
        <v>20068.3801164</v>
      </c>
      <c r="NM184" s="58">
        <v>14380.712562299999</v>
      </c>
      <c r="NN184" s="58">
        <v>16063.978202999999</v>
      </c>
      <c r="NO184" s="58">
        <v>14676.3523725</v>
      </c>
      <c r="NP184" s="58">
        <v>12079.601606099999</v>
      </c>
      <c r="NQ184" s="58">
        <v>5733.3767168999993</v>
      </c>
      <c r="NR184" s="57"/>
      <c r="NS184" s="57"/>
      <c r="NT184" s="58">
        <v>7566.9608342999991</v>
      </c>
      <c r="NU184" s="58">
        <v>1820.2461542999997</v>
      </c>
      <c r="NV184" s="58">
        <v>3363.0406298999997</v>
      </c>
      <c r="NW184" s="55"/>
      <c r="NX184" s="58">
        <v>5404.1164211999994</v>
      </c>
      <c r="NY184" s="58">
        <v>5652.5405768999999</v>
      </c>
      <c r="NZ184" s="58">
        <v>2425.0107125999998</v>
      </c>
      <c r="OA184" s="57">
        <v>2474.4309890999998</v>
      </c>
      <c r="OB184" s="57">
        <v>2492.2884272999995</v>
      </c>
      <c r="OC184" s="57">
        <v>1212.0644319</v>
      </c>
      <c r="OD184" s="57">
        <v>3203.5729718999996</v>
      </c>
      <c r="OE184" s="57">
        <v>2425.0474562999998</v>
      </c>
      <c r="OF184" s="57"/>
      <c r="OG184" s="57">
        <v>1074.6429939</v>
      </c>
      <c r="OH184" s="57">
        <v>4617.5072915999999</v>
      </c>
      <c r="OI184" s="57">
        <v>5137.3571591999998</v>
      </c>
      <c r="OJ184" s="57">
        <v>1873.8552125999997</v>
      </c>
      <c r="OK184" s="57">
        <v>1256.3773340999999</v>
      </c>
      <c r="OL184" s="57">
        <v>7011.6900398999987</v>
      </c>
      <c r="OM184" s="57">
        <v>5192.9136335999992</v>
      </c>
      <c r="ON184" s="57">
        <v>10169.7375675</v>
      </c>
      <c r="OO184" s="57">
        <v>2110.9990524</v>
      </c>
      <c r="OP184" s="57">
        <v>5912.8329476999988</v>
      </c>
      <c r="OQ184" s="57">
        <v>8699.2914371999996</v>
      </c>
      <c r="OR184" s="57"/>
      <c r="OS184" s="57"/>
      <c r="OT184" s="57"/>
      <c r="OU184" s="57"/>
      <c r="OV184" s="57"/>
      <c r="OW184" s="57"/>
      <c r="OX184" s="57"/>
      <c r="OY184" s="57"/>
      <c r="OZ184" s="57"/>
      <c r="PA184" s="57"/>
      <c r="PB184" s="57"/>
      <c r="PC184" s="57"/>
      <c r="PD184" s="57"/>
      <c r="PE184" s="57"/>
      <c r="PF184" s="57"/>
      <c r="PG184" s="57"/>
      <c r="PH184" s="57"/>
      <c r="PI184" s="57"/>
      <c r="PJ184" s="57"/>
      <c r="PK184" s="57"/>
      <c r="PL184" s="57"/>
      <c r="PM184" s="57"/>
      <c r="PN184" s="57"/>
      <c r="PO184" s="57"/>
    </row>
    <row r="185" spans="1:431">
      <c r="A185" s="53" t="s">
        <v>179</v>
      </c>
      <c r="B185" s="56">
        <f t="shared" si="202"/>
        <v>0</v>
      </c>
      <c r="C185" s="56">
        <f t="shared" si="203"/>
        <v>0</v>
      </c>
      <c r="D185" s="56">
        <f t="shared" si="204"/>
        <v>0</v>
      </c>
      <c r="E185" s="56">
        <f t="shared" si="205"/>
        <v>0</v>
      </c>
      <c r="F185" s="56">
        <f t="shared" si="206"/>
        <v>0</v>
      </c>
      <c r="G185" s="56">
        <f t="shared" si="207"/>
        <v>0</v>
      </c>
      <c r="H185" s="56">
        <f t="shared" si="208"/>
        <v>0</v>
      </c>
      <c r="I185" s="56">
        <f t="shared" si="209"/>
        <v>0</v>
      </c>
      <c r="J185" s="56">
        <f t="shared" si="210"/>
        <v>0</v>
      </c>
      <c r="K185" s="56">
        <f t="shared" si="211"/>
        <v>0</v>
      </c>
      <c r="L185" s="56">
        <f t="shared" si="212"/>
        <v>0</v>
      </c>
      <c r="M185" s="56">
        <f t="shared" si="213"/>
        <v>0</v>
      </c>
      <c r="N185" s="56">
        <f t="shared" si="214"/>
        <v>0</v>
      </c>
      <c r="O185" s="56">
        <f t="shared" si="215"/>
        <v>0</v>
      </c>
      <c r="P185" s="56">
        <f t="shared" si="216"/>
        <v>0</v>
      </c>
      <c r="Q185" s="56">
        <f t="shared" si="217"/>
        <v>0</v>
      </c>
      <c r="R185" s="56">
        <f t="shared" si="218"/>
        <v>0</v>
      </c>
      <c r="S185" s="56">
        <f t="shared" si="219"/>
        <v>0</v>
      </c>
      <c r="T185" s="56">
        <f t="shared" si="220"/>
        <v>0</v>
      </c>
      <c r="U185" s="56">
        <f t="shared" si="221"/>
        <v>0</v>
      </c>
      <c r="V185" s="56">
        <f t="shared" si="222"/>
        <v>0</v>
      </c>
      <c r="W185" s="56">
        <f t="shared" si="223"/>
        <v>0</v>
      </c>
      <c r="X185" s="56">
        <f t="shared" si="224"/>
        <v>0</v>
      </c>
      <c r="Y185" s="56">
        <f t="shared" si="225"/>
        <v>0</v>
      </c>
      <c r="Z185" s="56">
        <f t="shared" si="226"/>
        <v>0</v>
      </c>
      <c r="AA185" s="56">
        <f t="shared" si="227"/>
        <v>0</v>
      </c>
      <c r="AB185" s="56">
        <f t="shared" si="228"/>
        <v>0</v>
      </c>
      <c r="AC185" s="56">
        <f t="shared" si="229"/>
        <v>0</v>
      </c>
      <c r="AD185" s="56">
        <f t="shared" si="230"/>
        <v>0</v>
      </c>
      <c r="AE185" s="56">
        <f t="shared" si="231"/>
        <v>0</v>
      </c>
      <c r="AF185" s="56">
        <f t="shared" si="232"/>
        <v>0</v>
      </c>
      <c r="AG185" s="56"/>
      <c r="AH185" s="53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/>
      <c r="FV185" s="57"/>
      <c r="FW185" s="57"/>
      <c r="FX185" s="57"/>
      <c r="FY185" s="57"/>
      <c r="FZ185" s="57"/>
      <c r="GA185" s="57"/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/>
      <c r="KD185" s="57"/>
      <c r="KE185" s="57"/>
      <c r="KF185" s="57"/>
      <c r="KG185" s="57"/>
      <c r="KH185" s="57"/>
      <c r="KI185" s="57"/>
      <c r="KJ185" s="57"/>
      <c r="KK185" s="57"/>
      <c r="KL185" s="57"/>
      <c r="KM185" s="57"/>
      <c r="KN185" s="57"/>
      <c r="KO185" s="57"/>
      <c r="KP185" s="57"/>
      <c r="KQ185" s="57"/>
      <c r="KR185" s="57"/>
      <c r="KS185" s="57"/>
      <c r="KT185" s="57"/>
      <c r="KU185" s="57"/>
      <c r="KV185" s="57"/>
      <c r="KW185" s="57"/>
      <c r="KX185" s="57"/>
      <c r="KY185" s="57"/>
      <c r="KZ185" s="57"/>
      <c r="LA185" s="57"/>
      <c r="LB185" s="57"/>
      <c r="LC185" s="57"/>
      <c r="LD185" s="57"/>
      <c r="LE185" s="57"/>
      <c r="LF185" s="57"/>
      <c r="LG185" s="57"/>
      <c r="LH185" s="57"/>
      <c r="LI185" s="57"/>
      <c r="LJ185" s="57"/>
      <c r="LK185" s="57"/>
      <c r="LL185" s="57"/>
      <c r="LM185" s="57"/>
      <c r="LN185" s="57"/>
      <c r="LO185" s="57"/>
      <c r="LP185" s="57"/>
      <c r="LQ185" s="57"/>
      <c r="LR185" s="57"/>
      <c r="LS185" s="57"/>
      <c r="LT185" s="57"/>
      <c r="LU185" s="57"/>
      <c r="LV185" s="57"/>
      <c r="LW185" s="57"/>
      <c r="LX185" s="57"/>
      <c r="LY185" s="57"/>
      <c r="LZ185" s="57"/>
      <c r="MA185" s="57"/>
      <c r="MB185" s="57"/>
      <c r="MC185" s="57"/>
      <c r="MD185" s="57"/>
      <c r="ME185" s="57"/>
      <c r="MF185" s="57"/>
      <c r="MG185" s="57"/>
      <c r="MH185" s="57"/>
      <c r="MI185" s="57"/>
      <c r="MJ185" s="57"/>
      <c r="MK185" s="57"/>
      <c r="ML185" s="57"/>
      <c r="MM185" s="57"/>
      <c r="MN185" s="57"/>
      <c r="MO185" s="57"/>
      <c r="MP185" s="57"/>
      <c r="MQ185" s="57"/>
      <c r="MR185" s="57"/>
      <c r="MS185" s="57"/>
      <c r="MT185" s="57"/>
      <c r="MU185" s="57"/>
      <c r="MV185" s="57"/>
      <c r="MW185" s="57"/>
      <c r="MX185" s="57"/>
      <c r="MY185" s="57"/>
      <c r="MZ185" s="57"/>
      <c r="NA185" s="57"/>
      <c r="NB185" s="57"/>
      <c r="NC185" s="57"/>
      <c r="ND185" s="57"/>
      <c r="NE185" s="57"/>
      <c r="NF185" s="57"/>
      <c r="NG185" s="57"/>
      <c r="NH185" s="57"/>
      <c r="NI185" s="57"/>
      <c r="NJ185" s="57"/>
      <c r="NK185" s="57"/>
      <c r="NL185" s="57"/>
      <c r="NM185" s="57"/>
      <c r="NN185" s="55"/>
      <c r="NO185" s="57"/>
      <c r="NP185" s="57"/>
      <c r="NQ185" s="57"/>
      <c r="NR185" s="57"/>
      <c r="NS185" s="57"/>
      <c r="NT185" s="57"/>
      <c r="NU185" s="57"/>
      <c r="NV185" s="57"/>
      <c r="NW185" s="55"/>
      <c r="NX185" s="57"/>
      <c r="NY185" s="57"/>
      <c r="NZ185" s="57"/>
      <c r="OA185" s="57"/>
      <c r="OB185" s="57"/>
      <c r="OC185" s="57"/>
      <c r="OD185" s="57"/>
      <c r="OE185" s="57"/>
      <c r="OF185" s="57"/>
      <c r="OG185" s="57"/>
      <c r="OH185" s="57"/>
      <c r="OI185" s="57"/>
      <c r="OJ185" s="57"/>
      <c r="OK185" s="57"/>
      <c r="OL185" s="57"/>
      <c r="OM185" s="57"/>
      <c r="ON185" s="57"/>
      <c r="OO185" s="57"/>
      <c r="OP185" s="57"/>
      <c r="OQ185" s="57"/>
      <c r="OR185" s="57"/>
      <c r="OS185" s="57"/>
      <c r="OT185" s="57"/>
      <c r="OU185" s="57"/>
      <c r="OV185" s="57"/>
      <c r="OW185" s="57"/>
      <c r="OX185" s="57"/>
      <c r="OY185" s="57"/>
      <c r="OZ185" s="57"/>
      <c r="PA185" s="57"/>
      <c r="PB185" s="57"/>
      <c r="PC185" s="57"/>
      <c r="PD185" s="57"/>
      <c r="PE185" s="57"/>
      <c r="PF185" s="57"/>
      <c r="PG185" s="57"/>
      <c r="PH185" s="57"/>
      <c r="PI185" s="57"/>
      <c r="PJ185" s="57"/>
      <c r="PK185" s="57"/>
      <c r="PL185" s="57"/>
      <c r="PM185" s="57"/>
      <c r="PN185" s="57"/>
      <c r="PO185" s="57"/>
    </row>
    <row r="186" spans="1:431">
      <c r="A186" s="53" t="s">
        <v>180</v>
      </c>
      <c r="B186" s="56">
        <f t="shared" si="202"/>
        <v>0</v>
      </c>
      <c r="C186" s="56">
        <f t="shared" si="203"/>
        <v>0</v>
      </c>
      <c r="D186" s="56">
        <f t="shared" si="204"/>
        <v>0</v>
      </c>
      <c r="E186" s="56">
        <f t="shared" si="205"/>
        <v>0</v>
      </c>
      <c r="F186" s="56">
        <f t="shared" si="206"/>
        <v>0</v>
      </c>
      <c r="G186" s="56">
        <f t="shared" si="207"/>
        <v>0</v>
      </c>
      <c r="H186" s="56">
        <f t="shared" si="208"/>
        <v>0</v>
      </c>
      <c r="I186" s="56">
        <f t="shared" si="209"/>
        <v>0</v>
      </c>
      <c r="J186" s="56">
        <f t="shared" si="210"/>
        <v>0</v>
      </c>
      <c r="K186" s="56">
        <f t="shared" si="211"/>
        <v>0</v>
      </c>
      <c r="L186" s="56">
        <f t="shared" si="212"/>
        <v>0</v>
      </c>
      <c r="M186" s="56">
        <f t="shared" si="213"/>
        <v>0</v>
      </c>
      <c r="N186" s="56">
        <f t="shared" si="214"/>
        <v>0</v>
      </c>
      <c r="O186" s="56">
        <f t="shared" si="215"/>
        <v>0</v>
      </c>
      <c r="P186" s="56">
        <f t="shared" si="216"/>
        <v>0</v>
      </c>
      <c r="Q186" s="56">
        <f t="shared" si="217"/>
        <v>0</v>
      </c>
      <c r="R186" s="56">
        <f t="shared" si="218"/>
        <v>0</v>
      </c>
      <c r="S186" s="56">
        <f t="shared" si="219"/>
        <v>0</v>
      </c>
      <c r="T186" s="56">
        <f t="shared" si="220"/>
        <v>0</v>
      </c>
      <c r="U186" s="56">
        <f t="shared" si="221"/>
        <v>0</v>
      </c>
      <c r="V186" s="56">
        <f t="shared" si="222"/>
        <v>0</v>
      </c>
      <c r="W186" s="56">
        <f t="shared" si="223"/>
        <v>0</v>
      </c>
      <c r="X186" s="56">
        <f t="shared" si="224"/>
        <v>0</v>
      </c>
      <c r="Y186" s="56">
        <f t="shared" si="225"/>
        <v>0</v>
      </c>
      <c r="Z186" s="56">
        <f t="shared" si="226"/>
        <v>0</v>
      </c>
      <c r="AA186" s="56">
        <f t="shared" si="227"/>
        <v>0</v>
      </c>
      <c r="AB186" s="56">
        <f t="shared" si="228"/>
        <v>0</v>
      </c>
      <c r="AC186" s="56">
        <f t="shared" si="229"/>
        <v>0</v>
      </c>
      <c r="AD186" s="56">
        <f t="shared" si="230"/>
        <v>0</v>
      </c>
      <c r="AE186" s="56">
        <f t="shared" si="231"/>
        <v>0</v>
      </c>
      <c r="AF186" s="56">
        <f t="shared" si="232"/>
        <v>0</v>
      </c>
      <c r="AG186" s="56"/>
      <c r="AH186" s="53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/>
      <c r="FQ186" s="57"/>
      <c r="FR186" s="57"/>
      <c r="FS186" s="57"/>
      <c r="FT186" s="57"/>
      <c r="FU186" s="57"/>
      <c r="FV186" s="57"/>
      <c r="FW186" s="57"/>
      <c r="FX186" s="57"/>
      <c r="FY186" s="57"/>
      <c r="FZ186" s="57"/>
      <c r="GA186" s="57"/>
      <c r="GB186" s="57"/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/>
      <c r="KM186" s="57"/>
      <c r="KN186" s="57"/>
      <c r="KO186" s="57"/>
      <c r="KP186" s="57"/>
      <c r="KQ186" s="57"/>
      <c r="KR186" s="57"/>
      <c r="KS186" s="57"/>
      <c r="KT186" s="57"/>
      <c r="KU186" s="57"/>
      <c r="KV186" s="57"/>
      <c r="KW186" s="57"/>
      <c r="KX186" s="57"/>
      <c r="KY186" s="57"/>
      <c r="KZ186" s="57"/>
      <c r="LA186" s="57"/>
      <c r="LB186" s="57"/>
      <c r="LC186" s="57"/>
      <c r="LD186" s="57"/>
      <c r="LE186" s="57"/>
      <c r="LF186" s="57"/>
      <c r="LG186" s="57"/>
      <c r="LH186" s="57"/>
      <c r="LI186" s="57"/>
      <c r="LJ186" s="57"/>
      <c r="LK186" s="57"/>
      <c r="LL186" s="57"/>
      <c r="LM186" s="57"/>
      <c r="LN186" s="57"/>
      <c r="LO186" s="57"/>
      <c r="LP186" s="57"/>
      <c r="LQ186" s="57"/>
      <c r="LR186" s="57"/>
      <c r="LS186" s="57"/>
      <c r="LT186" s="57"/>
      <c r="LU186" s="57"/>
      <c r="LV186" s="57"/>
      <c r="LW186" s="57"/>
      <c r="LX186" s="57"/>
      <c r="LY186" s="57"/>
      <c r="LZ186" s="57"/>
      <c r="MA186" s="57"/>
      <c r="MB186" s="57"/>
      <c r="MC186" s="57"/>
      <c r="MD186" s="57"/>
      <c r="ME186" s="57"/>
      <c r="MF186" s="57"/>
      <c r="MG186" s="57"/>
      <c r="MH186" s="57"/>
      <c r="MI186" s="57"/>
      <c r="MJ186" s="57"/>
      <c r="MK186" s="57"/>
      <c r="ML186" s="57"/>
      <c r="MM186" s="57"/>
      <c r="MN186" s="57"/>
      <c r="MO186" s="57"/>
      <c r="MP186" s="57"/>
      <c r="MQ186" s="57"/>
      <c r="MR186" s="57"/>
      <c r="MS186" s="57"/>
      <c r="MT186" s="57"/>
      <c r="MU186" s="57"/>
      <c r="MV186" s="57"/>
      <c r="MW186" s="57"/>
      <c r="MX186" s="57"/>
      <c r="MY186" s="57"/>
      <c r="MZ186" s="57"/>
      <c r="NA186" s="57"/>
      <c r="NB186" s="57"/>
      <c r="NC186" s="57"/>
      <c r="ND186" s="57"/>
      <c r="NE186" s="57"/>
      <c r="NF186" s="57"/>
      <c r="NG186" s="57"/>
      <c r="NH186" s="57"/>
      <c r="NI186" s="57"/>
      <c r="NJ186" s="57"/>
      <c r="NK186" s="57"/>
      <c r="NL186" s="57"/>
      <c r="NM186" s="57"/>
      <c r="NN186" s="55"/>
      <c r="NO186" s="57"/>
      <c r="NP186" s="57"/>
      <c r="NQ186" s="57"/>
      <c r="NR186" s="57"/>
      <c r="NS186" s="57"/>
      <c r="NT186" s="57"/>
      <c r="NU186" s="57"/>
      <c r="NV186" s="57"/>
      <c r="NW186" s="55"/>
      <c r="NX186" s="57"/>
      <c r="NY186" s="57"/>
      <c r="NZ186" s="57"/>
      <c r="OA186" s="57"/>
      <c r="OB186" s="57"/>
      <c r="OC186" s="57"/>
      <c r="OD186" s="57"/>
      <c r="OE186" s="57"/>
      <c r="OF186" s="57"/>
      <c r="OG186" s="57"/>
      <c r="OH186" s="57"/>
      <c r="OI186" s="57"/>
      <c r="OJ186" s="57"/>
      <c r="OK186" s="57"/>
      <c r="OL186" s="57"/>
      <c r="OM186" s="57"/>
      <c r="ON186" s="57"/>
      <c r="OO186" s="57"/>
      <c r="OP186" s="57"/>
      <c r="OQ186" s="57"/>
      <c r="OR186" s="57"/>
      <c r="OS186" s="57"/>
      <c r="OT186" s="57"/>
      <c r="OU186" s="57"/>
      <c r="OV186" s="57"/>
      <c r="OW186" s="57"/>
      <c r="OX186" s="57"/>
      <c r="OY186" s="57"/>
      <c r="OZ186" s="57"/>
      <c r="PA186" s="57"/>
      <c r="PB186" s="57"/>
      <c r="PC186" s="57"/>
      <c r="PD186" s="57"/>
      <c r="PE186" s="57"/>
      <c r="PF186" s="57"/>
      <c r="PG186" s="57"/>
      <c r="PH186" s="57"/>
      <c r="PI186" s="57"/>
      <c r="PJ186" s="57"/>
      <c r="PK186" s="57"/>
      <c r="PL186" s="57"/>
      <c r="PM186" s="57"/>
      <c r="PN186" s="57"/>
      <c r="PO186" s="57"/>
    </row>
    <row r="187" spans="1:431">
      <c r="A187" s="53" t="s">
        <v>181</v>
      </c>
      <c r="B187" s="56">
        <f t="shared" si="202"/>
        <v>0</v>
      </c>
      <c r="C187" s="56">
        <f t="shared" si="203"/>
        <v>0</v>
      </c>
      <c r="D187" s="56">
        <f t="shared" si="204"/>
        <v>0</v>
      </c>
      <c r="E187" s="56">
        <f t="shared" si="205"/>
        <v>0</v>
      </c>
      <c r="F187" s="56">
        <f t="shared" si="206"/>
        <v>0</v>
      </c>
      <c r="G187" s="56">
        <f t="shared" si="207"/>
        <v>0</v>
      </c>
      <c r="H187" s="56">
        <f t="shared" si="208"/>
        <v>0</v>
      </c>
      <c r="I187" s="56">
        <f t="shared" si="209"/>
        <v>0</v>
      </c>
      <c r="J187" s="56">
        <f t="shared" si="210"/>
        <v>0</v>
      </c>
      <c r="K187" s="56">
        <f t="shared" si="211"/>
        <v>0</v>
      </c>
      <c r="L187" s="56">
        <f t="shared" si="212"/>
        <v>0</v>
      </c>
      <c r="M187" s="56">
        <f t="shared" si="213"/>
        <v>0</v>
      </c>
      <c r="N187" s="56">
        <f t="shared" si="214"/>
        <v>0</v>
      </c>
      <c r="O187" s="56">
        <f t="shared" si="215"/>
        <v>0</v>
      </c>
      <c r="P187" s="56">
        <f t="shared" si="216"/>
        <v>0</v>
      </c>
      <c r="Q187" s="56">
        <f t="shared" si="217"/>
        <v>0</v>
      </c>
      <c r="R187" s="56">
        <f t="shared" si="218"/>
        <v>0</v>
      </c>
      <c r="S187" s="56">
        <f t="shared" si="219"/>
        <v>0</v>
      </c>
      <c r="T187" s="56">
        <f t="shared" si="220"/>
        <v>0</v>
      </c>
      <c r="U187" s="56">
        <f t="shared" si="221"/>
        <v>0</v>
      </c>
      <c r="V187" s="56">
        <f t="shared" si="222"/>
        <v>0</v>
      </c>
      <c r="W187" s="56">
        <f t="shared" si="223"/>
        <v>0</v>
      </c>
      <c r="X187" s="56">
        <f t="shared" si="224"/>
        <v>0</v>
      </c>
      <c r="Y187" s="56">
        <f t="shared" si="225"/>
        <v>0</v>
      </c>
      <c r="Z187" s="56">
        <f t="shared" si="226"/>
        <v>0</v>
      </c>
      <c r="AA187" s="56">
        <f t="shared" si="227"/>
        <v>0</v>
      </c>
      <c r="AB187" s="56">
        <f t="shared" si="228"/>
        <v>0</v>
      </c>
      <c r="AC187" s="56">
        <f t="shared" si="229"/>
        <v>0</v>
      </c>
      <c r="AD187" s="56">
        <f t="shared" si="230"/>
        <v>0</v>
      </c>
      <c r="AE187" s="56">
        <f t="shared" si="231"/>
        <v>0</v>
      </c>
      <c r="AF187" s="56">
        <f t="shared" si="232"/>
        <v>0</v>
      </c>
      <c r="AG187" s="56"/>
      <c r="AH187" s="53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/>
      <c r="KF187" s="57"/>
      <c r="KG187" s="57"/>
      <c r="KH187" s="57"/>
      <c r="KI187" s="57"/>
      <c r="KJ187" s="57"/>
      <c r="KK187" s="57"/>
      <c r="KL187" s="57"/>
      <c r="KM187" s="57"/>
      <c r="KN187" s="57"/>
      <c r="KO187" s="57"/>
      <c r="KP187" s="57"/>
      <c r="KQ187" s="57"/>
      <c r="KR187" s="57"/>
      <c r="KS187" s="57"/>
      <c r="KT187" s="57"/>
      <c r="KU187" s="57"/>
      <c r="KV187" s="57"/>
      <c r="KW187" s="57"/>
      <c r="KX187" s="57"/>
      <c r="KY187" s="57"/>
      <c r="KZ187" s="57"/>
      <c r="LA187" s="57"/>
      <c r="LB187" s="57"/>
      <c r="LC187" s="57"/>
      <c r="LD187" s="57"/>
      <c r="LE187" s="57"/>
      <c r="LF187" s="57"/>
      <c r="LG187" s="57"/>
      <c r="LH187" s="57"/>
      <c r="LI187" s="57"/>
      <c r="LJ187" s="57"/>
      <c r="LK187" s="57"/>
      <c r="LL187" s="57"/>
      <c r="LM187" s="57"/>
      <c r="LN187" s="57"/>
      <c r="LO187" s="57"/>
      <c r="LP187" s="57"/>
      <c r="LQ187" s="57"/>
      <c r="LR187" s="57"/>
      <c r="LS187" s="57"/>
      <c r="LT187" s="57"/>
      <c r="LU187" s="57"/>
      <c r="LV187" s="57"/>
      <c r="LW187" s="57"/>
      <c r="LX187" s="57"/>
      <c r="LY187" s="57"/>
      <c r="LZ187" s="57"/>
      <c r="MA187" s="57"/>
      <c r="MB187" s="57"/>
      <c r="MC187" s="57"/>
      <c r="MD187" s="57"/>
      <c r="ME187" s="57"/>
      <c r="MF187" s="57"/>
      <c r="MG187" s="57"/>
      <c r="MH187" s="57"/>
      <c r="MI187" s="57"/>
      <c r="MJ187" s="57"/>
      <c r="MK187" s="57"/>
      <c r="ML187" s="57"/>
      <c r="MM187" s="57"/>
      <c r="MN187" s="57"/>
      <c r="MO187" s="57"/>
      <c r="MP187" s="57"/>
      <c r="MQ187" s="57"/>
      <c r="MR187" s="57"/>
      <c r="MS187" s="57"/>
      <c r="MT187" s="57"/>
      <c r="MU187" s="57"/>
      <c r="MV187" s="57"/>
      <c r="MW187" s="57"/>
      <c r="MX187" s="57"/>
      <c r="MY187" s="57"/>
      <c r="MZ187" s="57"/>
      <c r="NA187" s="57"/>
      <c r="NB187" s="57"/>
      <c r="NC187" s="57"/>
      <c r="ND187" s="57"/>
      <c r="NE187" s="57"/>
      <c r="NF187" s="57"/>
      <c r="NG187" s="57"/>
      <c r="NH187" s="57"/>
      <c r="NI187" s="57"/>
      <c r="NJ187" s="57"/>
      <c r="NK187" s="57"/>
      <c r="NL187" s="57"/>
      <c r="NM187" s="57"/>
      <c r="NN187" s="55"/>
      <c r="NO187" s="57"/>
      <c r="NP187" s="57"/>
      <c r="NQ187" s="57"/>
      <c r="NR187" s="57"/>
      <c r="NS187" s="57"/>
      <c r="NT187" s="57"/>
      <c r="NU187" s="57"/>
      <c r="NV187" s="57"/>
      <c r="NW187" s="55"/>
      <c r="NX187" s="57"/>
      <c r="NY187" s="57"/>
      <c r="NZ187" s="57"/>
      <c r="OA187" s="57"/>
      <c r="OB187" s="57"/>
      <c r="OC187" s="57"/>
      <c r="OD187" s="57"/>
      <c r="OE187" s="57"/>
      <c r="OF187" s="57"/>
      <c r="OG187" s="57"/>
      <c r="OH187" s="57"/>
      <c r="OI187" s="57"/>
      <c r="OJ187" s="57"/>
      <c r="OK187" s="57"/>
      <c r="OL187" s="57"/>
      <c r="OM187" s="57"/>
      <c r="ON187" s="57"/>
      <c r="OO187" s="57"/>
      <c r="OP187" s="57"/>
      <c r="OQ187" s="57"/>
      <c r="OR187" s="57"/>
      <c r="OS187" s="57"/>
      <c r="OT187" s="57"/>
      <c r="OU187" s="57"/>
      <c r="OV187" s="57"/>
      <c r="OW187" s="57"/>
      <c r="OX187" s="57"/>
      <c r="OY187" s="57"/>
      <c r="OZ187" s="57"/>
      <c r="PA187" s="57"/>
      <c r="PB187" s="57"/>
      <c r="PC187" s="57"/>
      <c r="PD187" s="57"/>
      <c r="PE187" s="57"/>
      <c r="PF187" s="57"/>
      <c r="PG187" s="57"/>
      <c r="PH187" s="57"/>
      <c r="PI187" s="57"/>
      <c r="PJ187" s="57"/>
      <c r="PK187" s="57"/>
      <c r="PL187" s="57"/>
      <c r="PM187" s="57"/>
      <c r="PN187" s="57"/>
      <c r="PO187" s="57"/>
    </row>
    <row r="188" spans="1:431">
      <c r="A188" s="53" t="s">
        <v>182</v>
      </c>
      <c r="B188" s="56">
        <f t="shared" si="202"/>
        <v>0</v>
      </c>
      <c r="C188" s="56">
        <f t="shared" si="203"/>
        <v>0</v>
      </c>
      <c r="D188" s="56">
        <f t="shared" si="204"/>
        <v>0</v>
      </c>
      <c r="E188" s="56">
        <f t="shared" si="205"/>
        <v>0</v>
      </c>
      <c r="F188" s="56">
        <f t="shared" si="206"/>
        <v>0</v>
      </c>
      <c r="G188" s="56">
        <f t="shared" si="207"/>
        <v>0</v>
      </c>
      <c r="H188" s="56">
        <f t="shared" si="208"/>
        <v>0</v>
      </c>
      <c r="I188" s="56">
        <f t="shared" si="209"/>
        <v>0</v>
      </c>
      <c r="J188" s="56">
        <f t="shared" si="210"/>
        <v>0</v>
      </c>
      <c r="K188" s="56">
        <f t="shared" si="211"/>
        <v>0</v>
      </c>
      <c r="L188" s="56">
        <f t="shared" si="212"/>
        <v>0</v>
      </c>
      <c r="M188" s="56">
        <f t="shared" si="213"/>
        <v>0</v>
      </c>
      <c r="N188" s="56">
        <f t="shared" si="214"/>
        <v>0</v>
      </c>
      <c r="O188" s="56">
        <f t="shared" si="215"/>
        <v>0</v>
      </c>
      <c r="P188" s="56">
        <f t="shared" si="216"/>
        <v>0</v>
      </c>
      <c r="Q188" s="56">
        <f t="shared" si="217"/>
        <v>0</v>
      </c>
      <c r="R188" s="56">
        <f t="shared" si="218"/>
        <v>0</v>
      </c>
      <c r="S188" s="56">
        <f t="shared" si="219"/>
        <v>0</v>
      </c>
      <c r="T188" s="56">
        <f t="shared" si="220"/>
        <v>0</v>
      </c>
      <c r="U188" s="56">
        <f t="shared" si="221"/>
        <v>0</v>
      </c>
      <c r="V188" s="56">
        <f t="shared" si="222"/>
        <v>0</v>
      </c>
      <c r="W188" s="56">
        <f t="shared" si="223"/>
        <v>0</v>
      </c>
      <c r="X188" s="56">
        <f t="shared" si="224"/>
        <v>0</v>
      </c>
      <c r="Y188" s="56">
        <f t="shared" si="225"/>
        <v>0</v>
      </c>
      <c r="Z188" s="56">
        <f t="shared" si="226"/>
        <v>0</v>
      </c>
      <c r="AA188" s="56">
        <f t="shared" si="227"/>
        <v>0</v>
      </c>
      <c r="AB188" s="56">
        <f t="shared" si="228"/>
        <v>0</v>
      </c>
      <c r="AC188" s="56">
        <f t="shared" si="229"/>
        <v>0</v>
      </c>
      <c r="AD188" s="56">
        <f t="shared" si="230"/>
        <v>0</v>
      </c>
      <c r="AE188" s="56">
        <f t="shared" si="231"/>
        <v>0</v>
      </c>
      <c r="AF188" s="56">
        <f t="shared" si="232"/>
        <v>0</v>
      </c>
      <c r="AG188" s="56"/>
      <c r="AH188" s="53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/>
      <c r="JC188" s="57"/>
      <c r="JD188" s="57"/>
      <c r="JE188" s="57"/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/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/>
      <c r="KF188" s="57"/>
      <c r="KG188" s="57"/>
      <c r="KH188" s="57"/>
      <c r="KI188" s="57"/>
      <c r="KJ188" s="57"/>
      <c r="KK188" s="57"/>
      <c r="KL188" s="57"/>
      <c r="KM188" s="57"/>
      <c r="KN188" s="57"/>
      <c r="KO188" s="57"/>
      <c r="KP188" s="57"/>
      <c r="KQ188" s="57"/>
      <c r="KR188" s="57"/>
      <c r="KS188" s="57"/>
      <c r="KT188" s="57"/>
      <c r="KU188" s="57"/>
      <c r="KV188" s="57"/>
      <c r="KW188" s="57"/>
      <c r="KX188" s="57"/>
      <c r="KY188" s="57"/>
      <c r="KZ188" s="57"/>
      <c r="LA188" s="57"/>
      <c r="LB188" s="57"/>
      <c r="LC188" s="57"/>
      <c r="LD188" s="57"/>
      <c r="LE188" s="57"/>
      <c r="LF188" s="57"/>
      <c r="LG188" s="57"/>
      <c r="LH188" s="57"/>
      <c r="LI188" s="57"/>
      <c r="LJ188" s="57"/>
      <c r="LK188" s="57"/>
      <c r="LL188" s="57"/>
      <c r="LM188" s="57"/>
      <c r="LN188" s="57"/>
      <c r="LO188" s="57"/>
      <c r="LP188" s="57"/>
      <c r="LQ188" s="57"/>
      <c r="LR188" s="57"/>
      <c r="LS188" s="57"/>
      <c r="LT188" s="57"/>
      <c r="LU188" s="57"/>
      <c r="LV188" s="57"/>
      <c r="LW188" s="57"/>
      <c r="LX188" s="57"/>
      <c r="LY188" s="57"/>
      <c r="LZ188" s="57"/>
      <c r="MA188" s="57"/>
      <c r="MB188" s="57"/>
      <c r="MC188" s="57"/>
      <c r="MD188" s="57"/>
      <c r="ME188" s="57"/>
      <c r="MF188" s="57"/>
      <c r="MG188" s="57"/>
      <c r="MH188" s="57"/>
      <c r="MI188" s="57"/>
      <c r="MJ188" s="57"/>
      <c r="MK188" s="57"/>
      <c r="ML188" s="57"/>
      <c r="MM188" s="57"/>
      <c r="MN188" s="57"/>
      <c r="MO188" s="57"/>
      <c r="MP188" s="57"/>
      <c r="MQ188" s="57"/>
      <c r="MR188" s="57"/>
      <c r="MS188" s="57"/>
      <c r="MT188" s="57"/>
      <c r="MU188" s="57"/>
      <c r="MV188" s="57"/>
      <c r="MW188" s="57"/>
      <c r="MX188" s="57"/>
      <c r="MY188" s="57"/>
      <c r="MZ188" s="57"/>
      <c r="NA188" s="57"/>
      <c r="NB188" s="57"/>
      <c r="NC188" s="57"/>
      <c r="ND188" s="57"/>
      <c r="NE188" s="57"/>
      <c r="NF188" s="57"/>
      <c r="NG188" s="57"/>
      <c r="NH188" s="57"/>
      <c r="NI188" s="57"/>
      <c r="NJ188" s="57"/>
      <c r="NK188" s="57"/>
      <c r="NL188" s="57"/>
      <c r="NM188" s="57"/>
      <c r="NN188" s="55"/>
      <c r="NO188" s="57"/>
      <c r="NP188" s="57"/>
      <c r="NQ188" s="57"/>
      <c r="NR188" s="57"/>
      <c r="NS188" s="57"/>
      <c r="NT188" s="57"/>
      <c r="NU188" s="57"/>
      <c r="NV188" s="57"/>
      <c r="NW188" s="55"/>
      <c r="NX188" s="57"/>
      <c r="NY188" s="57"/>
      <c r="NZ188" s="57"/>
      <c r="OA188" s="57"/>
      <c r="OB188" s="57"/>
      <c r="OC188" s="57"/>
      <c r="OD188" s="57"/>
      <c r="OE188" s="57"/>
      <c r="OF188" s="57"/>
      <c r="OG188" s="57"/>
      <c r="OH188" s="57"/>
      <c r="OI188" s="57"/>
      <c r="OJ188" s="57"/>
      <c r="OK188" s="57"/>
      <c r="OL188" s="57"/>
      <c r="OM188" s="57"/>
      <c r="ON188" s="57"/>
      <c r="OO188" s="57"/>
      <c r="OP188" s="57"/>
      <c r="OQ188" s="57"/>
      <c r="OR188" s="57"/>
      <c r="OS188" s="57"/>
      <c r="OT188" s="57"/>
      <c r="OU188" s="57"/>
      <c r="OV188" s="57"/>
      <c r="OW188" s="57"/>
      <c r="OX188" s="57"/>
      <c r="OY188" s="57"/>
      <c r="OZ188" s="57"/>
      <c r="PA188" s="57"/>
      <c r="PB188" s="57"/>
      <c r="PC188" s="57"/>
      <c r="PD188" s="57"/>
      <c r="PE188" s="57"/>
      <c r="PF188" s="57"/>
      <c r="PG188" s="57"/>
      <c r="PH188" s="57"/>
      <c r="PI188" s="57"/>
      <c r="PJ188" s="57"/>
      <c r="PK188" s="57"/>
      <c r="PL188" s="57"/>
      <c r="PM188" s="57"/>
      <c r="PN188" s="57"/>
      <c r="PO188" s="57"/>
    </row>
    <row r="189" spans="1:431">
      <c r="A189" s="53" t="s">
        <v>183</v>
      </c>
      <c r="B189" s="56">
        <f t="shared" si="202"/>
        <v>0</v>
      </c>
      <c r="C189" s="56">
        <f t="shared" si="203"/>
        <v>0</v>
      </c>
      <c r="D189" s="56">
        <f t="shared" si="204"/>
        <v>0</v>
      </c>
      <c r="E189" s="56">
        <f t="shared" si="205"/>
        <v>0</v>
      </c>
      <c r="F189" s="56">
        <f t="shared" si="206"/>
        <v>0</v>
      </c>
      <c r="G189" s="56">
        <f t="shared" si="207"/>
        <v>0</v>
      </c>
      <c r="H189" s="56">
        <f t="shared" si="208"/>
        <v>0</v>
      </c>
      <c r="I189" s="56">
        <f t="shared" si="209"/>
        <v>0</v>
      </c>
      <c r="J189" s="56">
        <f t="shared" si="210"/>
        <v>0</v>
      </c>
      <c r="K189" s="56">
        <f t="shared" si="211"/>
        <v>0</v>
      </c>
      <c r="L189" s="56">
        <f t="shared" si="212"/>
        <v>0</v>
      </c>
      <c r="M189" s="56">
        <f t="shared" si="213"/>
        <v>0</v>
      </c>
      <c r="N189" s="56">
        <f t="shared" si="214"/>
        <v>0</v>
      </c>
      <c r="O189" s="56">
        <f t="shared" si="215"/>
        <v>0</v>
      </c>
      <c r="P189" s="56">
        <f t="shared" si="216"/>
        <v>0</v>
      </c>
      <c r="Q189" s="56">
        <f t="shared" si="217"/>
        <v>0</v>
      </c>
      <c r="R189" s="56">
        <f t="shared" si="218"/>
        <v>0</v>
      </c>
      <c r="S189" s="56">
        <f t="shared" si="219"/>
        <v>0</v>
      </c>
      <c r="T189" s="56">
        <f t="shared" si="220"/>
        <v>0</v>
      </c>
      <c r="U189" s="56">
        <f t="shared" si="221"/>
        <v>0</v>
      </c>
      <c r="V189" s="56">
        <f t="shared" si="222"/>
        <v>0</v>
      </c>
      <c r="W189" s="56">
        <f t="shared" si="223"/>
        <v>0</v>
      </c>
      <c r="X189" s="56">
        <f t="shared" si="224"/>
        <v>0</v>
      </c>
      <c r="Y189" s="56">
        <f t="shared" si="225"/>
        <v>0</v>
      </c>
      <c r="Z189" s="56">
        <f t="shared" si="226"/>
        <v>0</v>
      </c>
      <c r="AA189" s="56">
        <f t="shared" si="227"/>
        <v>0</v>
      </c>
      <c r="AB189" s="56">
        <f t="shared" si="228"/>
        <v>0</v>
      </c>
      <c r="AC189" s="56">
        <f t="shared" si="229"/>
        <v>0</v>
      </c>
      <c r="AD189" s="56">
        <f t="shared" si="230"/>
        <v>0</v>
      </c>
      <c r="AE189" s="56">
        <f t="shared" si="231"/>
        <v>0</v>
      </c>
      <c r="AF189" s="56">
        <f t="shared" si="232"/>
        <v>0</v>
      </c>
      <c r="AG189" s="56"/>
      <c r="AH189" s="53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57"/>
      <c r="FW189" s="57"/>
      <c r="FX189" s="57"/>
      <c r="FY189" s="57"/>
      <c r="FZ189" s="57"/>
      <c r="GA189" s="57"/>
      <c r="GB189" s="57"/>
      <c r="GC189" s="57"/>
      <c r="GD189" s="57"/>
      <c r="GE189" s="57"/>
      <c r="GF189" s="57"/>
      <c r="GG189" s="57"/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  <c r="KN189" s="57"/>
      <c r="KO189" s="57"/>
      <c r="KP189" s="57"/>
      <c r="KQ189" s="57"/>
      <c r="KR189" s="57"/>
      <c r="KS189" s="57"/>
      <c r="KT189" s="57"/>
      <c r="KU189" s="57"/>
      <c r="KV189" s="57"/>
      <c r="KW189" s="57"/>
      <c r="KX189" s="57"/>
      <c r="KY189" s="57"/>
      <c r="KZ189" s="57"/>
      <c r="LA189" s="57"/>
      <c r="LB189" s="57"/>
      <c r="LC189" s="57"/>
      <c r="LD189" s="57"/>
      <c r="LE189" s="57"/>
      <c r="LF189" s="57"/>
      <c r="LG189" s="57"/>
      <c r="LH189" s="57"/>
      <c r="LI189" s="57"/>
      <c r="LJ189" s="57"/>
      <c r="LK189" s="57"/>
      <c r="LL189" s="57"/>
      <c r="LM189" s="57"/>
      <c r="LN189" s="57"/>
      <c r="LO189" s="57"/>
      <c r="LP189" s="57"/>
      <c r="LQ189" s="57"/>
      <c r="LR189" s="57"/>
      <c r="LS189" s="57"/>
      <c r="LT189" s="57"/>
      <c r="LU189" s="57"/>
      <c r="LV189" s="57"/>
      <c r="LW189" s="57"/>
      <c r="LX189" s="57"/>
      <c r="LY189" s="57"/>
      <c r="LZ189" s="57"/>
      <c r="MA189" s="57"/>
      <c r="MB189" s="57"/>
      <c r="MC189" s="57"/>
      <c r="MD189" s="57"/>
      <c r="ME189" s="57"/>
      <c r="MF189" s="57"/>
      <c r="MG189" s="57"/>
      <c r="MH189" s="57"/>
      <c r="MI189" s="57"/>
      <c r="MJ189" s="57"/>
      <c r="MK189" s="57"/>
      <c r="ML189" s="57"/>
      <c r="MM189" s="57"/>
      <c r="MN189" s="57"/>
      <c r="MO189" s="57"/>
      <c r="MP189" s="57"/>
      <c r="MQ189" s="57"/>
      <c r="MR189" s="57"/>
      <c r="MS189" s="57"/>
      <c r="MT189" s="57"/>
      <c r="MU189" s="57"/>
      <c r="MV189" s="57"/>
      <c r="MW189" s="57"/>
      <c r="MX189" s="57"/>
      <c r="MY189" s="57"/>
      <c r="MZ189" s="57"/>
      <c r="NA189" s="57"/>
      <c r="NB189" s="57"/>
      <c r="NC189" s="57"/>
      <c r="ND189" s="57"/>
      <c r="NE189" s="57"/>
      <c r="NF189" s="57"/>
      <c r="NG189" s="57"/>
      <c r="NH189" s="57"/>
      <c r="NI189" s="57"/>
      <c r="NJ189" s="57"/>
      <c r="NK189" s="57"/>
      <c r="NL189" s="57"/>
      <c r="NM189" s="57"/>
      <c r="NN189" s="55"/>
      <c r="NO189" s="57"/>
      <c r="NP189" s="57"/>
      <c r="NQ189" s="57"/>
      <c r="NR189" s="57"/>
      <c r="NS189" s="57"/>
      <c r="NT189" s="57"/>
      <c r="NU189" s="57"/>
      <c r="NV189" s="57"/>
      <c r="NW189" s="55"/>
      <c r="NX189" s="57"/>
      <c r="NY189" s="57"/>
      <c r="NZ189" s="57"/>
      <c r="OA189" s="57"/>
      <c r="OB189" s="57"/>
      <c r="OC189" s="57"/>
      <c r="OD189" s="57"/>
      <c r="OE189" s="57"/>
      <c r="OF189" s="57"/>
      <c r="OG189" s="57"/>
      <c r="OH189" s="57"/>
      <c r="OI189" s="57"/>
      <c r="OJ189" s="57"/>
      <c r="OK189" s="57"/>
      <c r="OL189" s="57"/>
      <c r="OM189" s="57"/>
      <c r="ON189" s="57"/>
      <c r="OO189" s="57"/>
      <c r="OP189" s="57"/>
      <c r="OQ189" s="57"/>
      <c r="OR189" s="57"/>
      <c r="OS189" s="57"/>
      <c r="OT189" s="57"/>
      <c r="OU189" s="57"/>
      <c r="OV189" s="57"/>
      <c r="OW189" s="57"/>
      <c r="OX189" s="57"/>
      <c r="OY189" s="57"/>
      <c r="OZ189" s="57"/>
      <c r="PA189" s="57"/>
      <c r="PB189" s="57"/>
      <c r="PC189" s="57"/>
      <c r="PD189" s="57"/>
      <c r="PE189" s="57"/>
      <c r="PF189" s="57"/>
      <c r="PG189" s="57"/>
      <c r="PH189" s="57"/>
      <c r="PI189" s="57"/>
      <c r="PJ189" s="57"/>
      <c r="PK189" s="57"/>
      <c r="PL189" s="57"/>
      <c r="PM189" s="57"/>
      <c r="PN189" s="57"/>
      <c r="PO189" s="57"/>
    </row>
    <row r="190" spans="1:431">
      <c r="A190" s="53" t="s">
        <v>184</v>
      </c>
      <c r="B190" s="56">
        <f t="shared" si="202"/>
        <v>0</v>
      </c>
      <c r="C190" s="56">
        <f t="shared" si="203"/>
        <v>0</v>
      </c>
      <c r="D190" s="56">
        <f t="shared" si="204"/>
        <v>0</v>
      </c>
      <c r="E190" s="56">
        <f t="shared" si="205"/>
        <v>0</v>
      </c>
      <c r="F190" s="56">
        <f t="shared" si="206"/>
        <v>0</v>
      </c>
      <c r="G190" s="56">
        <f t="shared" si="207"/>
        <v>0</v>
      </c>
      <c r="H190" s="56">
        <f t="shared" si="208"/>
        <v>0</v>
      </c>
      <c r="I190" s="56">
        <f t="shared" si="209"/>
        <v>0</v>
      </c>
      <c r="J190" s="56">
        <f t="shared" si="210"/>
        <v>0</v>
      </c>
      <c r="K190" s="56">
        <f t="shared" si="211"/>
        <v>0</v>
      </c>
      <c r="L190" s="56">
        <f t="shared" si="212"/>
        <v>0</v>
      </c>
      <c r="M190" s="56">
        <f t="shared" si="213"/>
        <v>0</v>
      </c>
      <c r="N190" s="56">
        <f t="shared" si="214"/>
        <v>0</v>
      </c>
      <c r="O190" s="56">
        <f t="shared" si="215"/>
        <v>0</v>
      </c>
      <c r="P190" s="56">
        <f t="shared" si="216"/>
        <v>0</v>
      </c>
      <c r="Q190" s="56">
        <f t="shared" si="217"/>
        <v>0</v>
      </c>
      <c r="R190" s="56">
        <f t="shared" si="218"/>
        <v>0</v>
      </c>
      <c r="S190" s="56">
        <f t="shared" si="219"/>
        <v>0</v>
      </c>
      <c r="T190" s="56">
        <f t="shared" si="220"/>
        <v>0</v>
      </c>
      <c r="U190" s="56">
        <f t="shared" si="221"/>
        <v>0</v>
      </c>
      <c r="V190" s="56">
        <f t="shared" si="222"/>
        <v>0</v>
      </c>
      <c r="W190" s="56">
        <f t="shared" si="223"/>
        <v>0</v>
      </c>
      <c r="X190" s="56">
        <f t="shared" si="224"/>
        <v>0</v>
      </c>
      <c r="Y190" s="56">
        <f t="shared" si="225"/>
        <v>0</v>
      </c>
      <c r="Z190" s="56">
        <f t="shared" si="226"/>
        <v>0</v>
      </c>
      <c r="AA190" s="56">
        <f t="shared" si="227"/>
        <v>0</v>
      </c>
      <c r="AB190" s="56">
        <f t="shared" si="228"/>
        <v>0</v>
      </c>
      <c r="AC190" s="56">
        <f t="shared" si="229"/>
        <v>0</v>
      </c>
      <c r="AD190" s="56">
        <f t="shared" si="230"/>
        <v>0</v>
      </c>
      <c r="AE190" s="56">
        <f t="shared" si="231"/>
        <v>0</v>
      </c>
      <c r="AF190" s="56">
        <f t="shared" si="232"/>
        <v>0</v>
      </c>
      <c r="AG190" s="56"/>
      <c r="AH190" s="53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/>
      <c r="EY190" s="57"/>
      <c r="EZ190" s="57"/>
      <c r="FA190" s="57"/>
      <c r="FB190" s="57"/>
      <c r="FC190" s="57"/>
      <c r="FD190" s="57"/>
      <c r="FE190" s="57"/>
      <c r="FF190" s="57"/>
      <c r="FG190" s="57"/>
      <c r="FH190" s="57"/>
      <c r="FI190" s="57"/>
      <c r="FJ190" s="57"/>
      <c r="FK190" s="57"/>
      <c r="FL190" s="57"/>
      <c r="FM190" s="57"/>
      <c r="FN190" s="57"/>
      <c r="FO190" s="57"/>
      <c r="FP190" s="57"/>
      <c r="FQ190" s="57"/>
      <c r="FR190" s="57"/>
      <c r="FS190" s="57"/>
      <c r="FT190" s="57"/>
      <c r="FU190" s="57"/>
      <c r="FV190" s="57"/>
      <c r="FW190" s="57"/>
      <c r="FX190" s="57"/>
      <c r="FY190" s="57"/>
      <c r="FZ190" s="57"/>
      <c r="GA190" s="57"/>
      <c r="GB190" s="57"/>
      <c r="GC190" s="57"/>
      <c r="GD190" s="57"/>
      <c r="GE190" s="57"/>
      <c r="GF190" s="57"/>
      <c r="GG190" s="57"/>
      <c r="GH190" s="57"/>
      <c r="GI190" s="57"/>
      <c r="GJ190" s="57"/>
      <c r="GK190" s="57"/>
      <c r="GL190" s="57"/>
      <c r="GM190" s="57"/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57"/>
      <c r="HU190" s="57"/>
      <c r="HV190" s="57"/>
      <c r="HW190" s="57"/>
      <c r="HX190" s="57"/>
      <c r="HY190" s="57"/>
      <c r="HZ190" s="57"/>
      <c r="IA190" s="57"/>
      <c r="IB190" s="57"/>
      <c r="IC190" s="57"/>
      <c r="ID190" s="57"/>
      <c r="IE190" s="57"/>
      <c r="IF190" s="57"/>
      <c r="IG190" s="57"/>
      <c r="IH190" s="57"/>
      <c r="II190" s="57"/>
      <c r="IJ190" s="57"/>
      <c r="IK190" s="57"/>
      <c r="IL190" s="57"/>
      <c r="IM190" s="57"/>
      <c r="IN190" s="57"/>
      <c r="IO190" s="57"/>
      <c r="IP190" s="57"/>
      <c r="IQ190" s="57"/>
      <c r="IR190" s="57"/>
      <c r="IS190" s="57"/>
      <c r="IT190" s="57"/>
      <c r="IU190" s="57"/>
      <c r="IV190" s="57"/>
      <c r="IW190" s="57"/>
      <c r="IX190" s="57"/>
      <c r="IY190" s="57"/>
      <c r="IZ190" s="57"/>
      <c r="JA190" s="57"/>
      <c r="JB190" s="57"/>
      <c r="JC190" s="57"/>
      <c r="JD190" s="57"/>
      <c r="JE190" s="57"/>
      <c r="JF190" s="57"/>
      <c r="JG190" s="57"/>
      <c r="JH190" s="57"/>
      <c r="JI190" s="57"/>
      <c r="JJ190" s="57"/>
      <c r="JK190" s="57"/>
      <c r="JL190" s="57"/>
      <c r="JM190" s="57"/>
      <c r="JN190" s="57"/>
      <c r="JO190" s="57"/>
      <c r="JP190" s="57"/>
      <c r="JQ190" s="57"/>
      <c r="JR190" s="57"/>
      <c r="JS190" s="57"/>
      <c r="JT190" s="57"/>
      <c r="JU190" s="57"/>
      <c r="JV190" s="57"/>
      <c r="JW190" s="57"/>
      <c r="JX190" s="57"/>
      <c r="JY190" s="57"/>
      <c r="JZ190" s="57"/>
      <c r="KA190" s="57"/>
      <c r="KB190" s="57"/>
      <c r="KC190" s="57"/>
      <c r="KD190" s="57"/>
      <c r="KE190" s="57"/>
      <c r="KF190" s="57"/>
      <c r="KG190" s="57"/>
      <c r="KH190" s="57"/>
      <c r="KI190" s="57"/>
      <c r="KJ190" s="57"/>
      <c r="KK190" s="57"/>
      <c r="KL190" s="57"/>
      <c r="KM190" s="57"/>
      <c r="KN190" s="57"/>
      <c r="KO190" s="57"/>
      <c r="KP190" s="57"/>
      <c r="KQ190" s="57"/>
      <c r="KR190" s="57"/>
      <c r="KS190" s="57"/>
      <c r="KT190" s="57"/>
      <c r="KU190" s="57"/>
      <c r="KV190" s="57"/>
      <c r="KW190" s="57"/>
      <c r="KX190" s="57"/>
      <c r="KY190" s="57"/>
      <c r="KZ190" s="57"/>
      <c r="LA190" s="57"/>
      <c r="LB190" s="57"/>
      <c r="LC190" s="57"/>
      <c r="LD190" s="57"/>
      <c r="LE190" s="57"/>
      <c r="LF190" s="57"/>
      <c r="LG190" s="57"/>
      <c r="LH190" s="57"/>
      <c r="LI190" s="57"/>
      <c r="LJ190" s="57"/>
      <c r="LK190" s="57"/>
      <c r="LL190" s="57"/>
      <c r="LM190" s="57"/>
      <c r="LN190" s="57"/>
      <c r="LO190" s="57"/>
      <c r="LP190" s="57"/>
      <c r="LQ190" s="57"/>
      <c r="LR190" s="57"/>
      <c r="LS190" s="57"/>
      <c r="LT190" s="57"/>
      <c r="LU190" s="57"/>
      <c r="LV190" s="57"/>
      <c r="LW190" s="57"/>
      <c r="LX190" s="57"/>
      <c r="LY190" s="57"/>
      <c r="LZ190" s="57"/>
      <c r="MA190" s="57"/>
      <c r="MB190" s="57"/>
      <c r="MC190" s="57"/>
      <c r="MD190" s="57"/>
      <c r="ME190" s="57"/>
      <c r="MF190" s="57"/>
      <c r="MG190" s="57"/>
      <c r="MH190" s="57"/>
      <c r="MI190" s="57"/>
      <c r="MJ190" s="57"/>
      <c r="MK190" s="57"/>
      <c r="ML190" s="57"/>
      <c r="MM190" s="57"/>
      <c r="MN190" s="57"/>
      <c r="MO190" s="57"/>
      <c r="MP190" s="57"/>
      <c r="MQ190" s="57"/>
      <c r="MR190" s="57"/>
      <c r="MS190" s="57"/>
      <c r="MT190" s="57"/>
      <c r="MU190" s="57"/>
      <c r="MV190" s="57"/>
      <c r="MW190" s="57"/>
      <c r="MX190" s="57"/>
      <c r="MY190" s="57"/>
      <c r="MZ190" s="57"/>
      <c r="NA190" s="57"/>
      <c r="NB190" s="57"/>
      <c r="NC190" s="57"/>
      <c r="ND190" s="57"/>
      <c r="NE190" s="57"/>
      <c r="NF190" s="57"/>
      <c r="NG190" s="57"/>
      <c r="NH190" s="57"/>
      <c r="NI190" s="57"/>
      <c r="NJ190" s="57"/>
      <c r="NK190" s="57"/>
      <c r="NL190" s="57"/>
      <c r="NM190" s="57"/>
      <c r="NN190" s="55"/>
      <c r="NO190" s="57"/>
      <c r="NP190" s="57"/>
      <c r="NQ190" s="57"/>
      <c r="NR190" s="57"/>
      <c r="NS190" s="57"/>
      <c r="NT190" s="57"/>
      <c r="NU190" s="57"/>
      <c r="NV190" s="57"/>
      <c r="NW190" s="55"/>
      <c r="NX190" s="57"/>
      <c r="NY190" s="57"/>
      <c r="NZ190" s="57"/>
      <c r="OA190" s="57"/>
      <c r="OB190" s="57"/>
      <c r="OC190" s="57"/>
      <c r="OD190" s="57"/>
      <c r="OE190" s="57"/>
      <c r="OF190" s="57"/>
      <c r="OG190" s="57"/>
      <c r="OH190" s="57"/>
      <c r="OI190" s="57"/>
      <c r="OJ190" s="57"/>
      <c r="OK190" s="57"/>
      <c r="OL190" s="57"/>
      <c r="OM190" s="57"/>
      <c r="ON190" s="57"/>
      <c r="OO190" s="57"/>
      <c r="OP190" s="57"/>
      <c r="OQ190" s="57"/>
      <c r="OR190" s="57"/>
      <c r="OS190" s="57"/>
      <c r="OT190" s="57"/>
      <c r="OU190" s="57"/>
      <c r="OV190" s="57"/>
      <c r="OW190" s="57"/>
      <c r="OX190" s="57"/>
      <c r="OY190" s="57"/>
      <c r="OZ190" s="57"/>
      <c r="PA190" s="57"/>
      <c r="PB190" s="57"/>
      <c r="PC190" s="57"/>
      <c r="PD190" s="57"/>
      <c r="PE190" s="57"/>
      <c r="PF190" s="57"/>
      <c r="PG190" s="57"/>
      <c r="PH190" s="57"/>
      <c r="PI190" s="57"/>
      <c r="PJ190" s="57"/>
      <c r="PK190" s="57"/>
      <c r="PL190" s="57"/>
      <c r="PM190" s="57"/>
      <c r="PN190" s="57"/>
      <c r="PO190" s="57"/>
    </row>
    <row r="191" spans="1:431">
      <c r="A191" s="53" t="s">
        <v>185</v>
      </c>
      <c r="B191" s="56">
        <f t="shared" si="202"/>
        <v>0</v>
      </c>
      <c r="C191" s="56">
        <f t="shared" si="203"/>
        <v>0</v>
      </c>
      <c r="D191" s="56">
        <f t="shared" si="204"/>
        <v>0</v>
      </c>
      <c r="E191" s="56">
        <f t="shared" si="205"/>
        <v>0</v>
      </c>
      <c r="F191" s="56">
        <f t="shared" si="206"/>
        <v>0</v>
      </c>
      <c r="G191" s="56">
        <f t="shared" si="207"/>
        <v>0</v>
      </c>
      <c r="H191" s="56">
        <f t="shared" si="208"/>
        <v>0</v>
      </c>
      <c r="I191" s="56">
        <f t="shared" si="209"/>
        <v>0</v>
      </c>
      <c r="J191" s="56">
        <f t="shared" si="210"/>
        <v>0</v>
      </c>
      <c r="K191" s="56">
        <f t="shared" si="211"/>
        <v>0</v>
      </c>
      <c r="L191" s="56">
        <f t="shared" si="212"/>
        <v>0</v>
      </c>
      <c r="M191" s="56">
        <f t="shared" si="213"/>
        <v>0</v>
      </c>
      <c r="N191" s="56">
        <f t="shared" si="214"/>
        <v>0</v>
      </c>
      <c r="O191" s="56">
        <f t="shared" si="215"/>
        <v>0</v>
      </c>
      <c r="P191" s="56">
        <f t="shared" si="216"/>
        <v>0</v>
      </c>
      <c r="Q191" s="56">
        <f t="shared" si="217"/>
        <v>0</v>
      </c>
      <c r="R191" s="56">
        <f t="shared" si="218"/>
        <v>0</v>
      </c>
      <c r="S191" s="56">
        <f t="shared" si="219"/>
        <v>0</v>
      </c>
      <c r="T191" s="56">
        <f t="shared" si="220"/>
        <v>0</v>
      </c>
      <c r="U191" s="56">
        <f t="shared" si="221"/>
        <v>0</v>
      </c>
      <c r="V191" s="56">
        <f t="shared" si="222"/>
        <v>0</v>
      </c>
      <c r="W191" s="56">
        <f t="shared" si="223"/>
        <v>0</v>
      </c>
      <c r="X191" s="56">
        <f t="shared" si="224"/>
        <v>0</v>
      </c>
      <c r="Y191" s="56">
        <f t="shared" si="225"/>
        <v>0</v>
      </c>
      <c r="Z191" s="56">
        <f t="shared" si="226"/>
        <v>0</v>
      </c>
      <c r="AA191" s="56">
        <f t="shared" si="227"/>
        <v>0</v>
      </c>
      <c r="AB191" s="56">
        <f t="shared" si="228"/>
        <v>0</v>
      </c>
      <c r="AC191" s="56">
        <f t="shared" si="229"/>
        <v>0</v>
      </c>
      <c r="AD191" s="56">
        <f t="shared" si="230"/>
        <v>0</v>
      </c>
      <c r="AE191" s="56">
        <f t="shared" si="231"/>
        <v>0</v>
      </c>
      <c r="AF191" s="56">
        <f t="shared" si="232"/>
        <v>0</v>
      </c>
      <c r="AG191" s="56"/>
      <c r="AH191" s="53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57"/>
      <c r="FW191" s="57"/>
      <c r="FX191" s="57"/>
      <c r="FY191" s="57"/>
      <c r="FZ191" s="57"/>
      <c r="GA191" s="57"/>
      <c r="GB191" s="57"/>
      <c r="GC191" s="57"/>
      <c r="GD191" s="57"/>
      <c r="GE191" s="57"/>
      <c r="GF191" s="57"/>
      <c r="GG191" s="57"/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57"/>
      <c r="HU191" s="57"/>
      <c r="HV191" s="57"/>
      <c r="HW191" s="57"/>
      <c r="HX191" s="57"/>
      <c r="HY191" s="57"/>
      <c r="HZ191" s="57"/>
      <c r="IA191" s="57"/>
      <c r="IB191" s="57"/>
      <c r="IC191" s="57"/>
      <c r="ID191" s="57"/>
      <c r="IE191" s="57"/>
      <c r="IF191" s="57"/>
      <c r="IG191" s="57"/>
      <c r="IH191" s="57"/>
      <c r="II191" s="57"/>
      <c r="IJ191" s="57"/>
      <c r="IK191" s="57"/>
      <c r="IL191" s="57"/>
      <c r="IM191" s="57"/>
      <c r="IN191" s="57"/>
      <c r="IO191" s="57"/>
      <c r="IP191" s="57"/>
      <c r="IQ191" s="57"/>
      <c r="IR191" s="57"/>
      <c r="IS191" s="57"/>
      <c r="IT191" s="57"/>
      <c r="IU191" s="57"/>
      <c r="IV191" s="57"/>
      <c r="IW191" s="57"/>
      <c r="IX191" s="57"/>
      <c r="IY191" s="57"/>
      <c r="IZ191" s="57"/>
      <c r="JA191" s="57"/>
      <c r="JB191" s="57"/>
      <c r="JC191" s="57"/>
      <c r="JD191" s="57"/>
      <c r="JE191" s="57"/>
      <c r="JF191" s="57"/>
      <c r="JG191" s="57"/>
      <c r="JH191" s="57"/>
      <c r="JI191" s="57"/>
      <c r="JJ191" s="57"/>
      <c r="JK191" s="57"/>
      <c r="JL191" s="57"/>
      <c r="JM191" s="57"/>
      <c r="JN191" s="57"/>
      <c r="JO191" s="57"/>
      <c r="JP191" s="57"/>
      <c r="JQ191" s="57"/>
      <c r="JR191" s="57"/>
      <c r="JS191" s="57"/>
      <c r="JT191" s="57"/>
      <c r="JU191" s="57"/>
      <c r="JV191" s="57"/>
      <c r="JW191" s="57"/>
      <c r="JX191" s="57"/>
      <c r="JY191" s="57"/>
      <c r="JZ191" s="57"/>
      <c r="KA191" s="57"/>
      <c r="KB191" s="57"/>
      <c r="KC191" s="57"/>
      <c r="KD191" s="57"/>
      <c r="KE191" s="57"/>
      <c r="KF191" s="57"/>
      <c r="KG191" s="57"/>
      <c r="KH191" s="57"/>
      <c r="KI191" s="57"/>
      <c r="KJ191" s="57"/>
      <c r="KK191" s="57"/>
      <c r="KL191" s="57"/>
      <c r="KM191" s="57"/>
      <c r="KN191" s="57"/>
      <c r="KO191" s="57"/>
      <c r="KP191" s="57"/>
      <c r="KQ191" s="57"/>
      <c r="KR191" s="57"/>
      <c r="KS191" s="57"/>
      <c r="KT191" s="57"/>
      <c r="KU191" s="57"/>
      <c r="KV191" s="57"/>
      <c r="KW191" s="57"/>
      <c r="KX191" s="57"/>
      <c r="KY191" s="57"/>
      <c r="KZ191" s="57"/>
      <c r="LA191" s="57"/>
      <c r="LB191" s="57"/>
      <c r="LC191" s="57"/>
      <c r="LD191" s="57"/>
      <c r="LE191" s="57"/>
      <c r="LF191" s="57"/>
      <c r="LG191" s="57"/>
      <c r="LH191" s="57"/>
      <c r="LI191" s="57"/>
      <c r="LJ191" s="57"/>
      <c r="LK191" s="57"/>
      <c r="LL191" s="57"/>
      <c r="LM191" s="57"/>
      <c r="LN191" s="57"/>
      <c r="LO191" s="57"/>
      <c r="LP191" s="57"/>
      <c r="LQ191" s="57"/>
      <c r="LR191" s="57"/>
      <c r="LS191" s="57"/>
      <c r="LT191" s="57"/>
      <c r="LU191" s="57"/>
      <c r="LV191" s="57"/>
      <c r="LW191" s="57"/>
      <c r="LX191" s="57"/>
      <c r="LY191" s="57"/>
      <c r="LZ191" s="57"/>
      <c r="MA191" s="57"/>
      <c r="MB191" s="57"/>
      <c r="MC191" s="57"/>
      <c r="MD191" s="57"/>
      <c r="ME191" s="57"/>
      <c r="MF191" s="57"/>
      <c r="MG191" s="57"/>
      <c r="MH191" s="57"/>
      <c r="MI191" s="57"/>
      <c r="MJ191" s="57"/>
      <c r="MK191" s="57"/>
      <c r="ML191" s="57"/>
      <c r="MM191" s="57"/>
      <c r="MN191" s="57"/>
      <c r="MO191" s="57"/>
      <c r="MP191" s="57"/>
      <c r="MQ191" s="57"/>
      <c r="MR191" s="57"/>
      <c r="MS191" s="57"/>
      <c r="MT191" s="57"/>
      <c r="MU191" s="57"/>
      <c r="MV191" s="57"/>
      <c r="MW191" s="57"/>
      <c r="MX191" s="57"/>
      <c r="MY191" s="57"/>
      <c r="MZ191" s="57"/>
      <c r="NA191" s="57"/>
      <c r="NB191" s="57"/>
      <c r="NC191" s="57"/>
      <c r="ND191" s="57"/>
      <c r="NE191" s="57"/>
      <c r="NF191" s="57"/>
      <c r="NG191" s="57"/>
      <c r="NH191" s="57"/>
      <c r="NI191" s="57"/>
      <c r="NJ191" s="57"/>
      <c r="NK191" s="57"/>
      <c r="NL191" s="57"/>
      <c r="NM191" s="57"/>
      <c r="NN191" s="55"/>
      <c r="NO191" s="57"/>
      <c r="NP191" s="57"/>
      <c r="NQ191" s="57"/>
      <c r="NR191" s="57"/>
      <c r="NS191" s="57"/>
      <c r="NT191" s="57"/>
      <c r="NU191" s="57"/>
      <c r="NV191" s="57"/>
      <c r="NW191" s="55"/>
      <c r="NX191" s="57"/>
      <c r="NY191" s="57"/>
      <c r="NZ191" s="57"/>
      <c r="OA191" s="57"/>
      <c r="OB191" s="57"/>
      <c r="OC191" s="57"/>
      <c r="OD191" s="57"/>
      <c r="OE191" s="57"/>
      <c r="OF191" s="57"/>
      <c r="OG191" s="57"/>
      <c r="OH191" s="57"/>
      <c r="OI191" s="57"/>
      <c r="OJ191" s="57"/>
      <c r="OK191" s="57"/>
      <c r="OL191" s="57"/>
      <c r="OM191" s="57"/>
      <c r="ON191" s="57"/>
      <c r="OO191" s="57"/>
      <c r="OP191" s="57"/>
      <c r="OQ191" s="57"/>
      <c r="OR191" s="57"/>
      <c r="OS191" s="57"/>
      <c r="OT191" s="57"/>
      <c r="OU191" s="57"/>
      <c r="OV191" s="57"/>
      <c r="OW191" s="57"/>
      <c r="OX191" s="57"/>
      <c r="OY191" s="57"/>
      <c r="OZ191" s="57"/>
      <c r="PA191" s="57"/>
      <c r="PB191" s="57"/>
      <c r="PC191" s="57"/>
      <c r="PD191" s="57"/>
      <c r="PE191" s="57"/>
      <c r="PF191" s="57"/>
      <c r="PG191" s="57"/>
      <c r="PH191" s="57"/>
      <c r="PI191" s="57"/>
      <c r="PJ191" s="57"/>
      <c r="PK191" s="57"/>
      <c r="PL191" s="57"/>
      <c r="PM191" s="57"/>
      <c r="PN191" s="57"/>
      <c r="PO191" s="57"/>
    </row>
    <row r="192" spans="1:431">
      <c r="A192" s="53" t="s">
        <v>186</v>
      </c>
      <c r="B192" s="56">
        <f t="shared" si="202"/>
        <v>0</v>
      </c>
      <c r="C192" s="56">
        <f t="shared" si="203"/>
        <v>0</v>
      </c>
      <c r="D192" s="56">
        <f t="shared" si="204"/>
        <v>0</v>
      </c>
      <c r="E192" s="56">
        <f t="shared" si="205"/>
        <v>0</v>
      </c>
      <c r="F192" s="56">
        <f t="shared" si="206"/>
        <v>0</v>
      </c>
      <c r="G192" s="56">
        <f t="shared" si="207"/>
        <v>0</v>
      </c>
      <c r="H192" s="56">
        <f t="shared" si="208"/>
        <v>0</v>
      </c>
      <c r="I192" s="56">
        <f t="shared" si="209"/>
        <v>0</v>
      </c>
      <c r="J192" s="56">
        <f t="shared" si="210"/>
        <v>0</v>
      </c>
      <c r="K192" s="56">
        <f t="shared" si="211"/>
        <v>0</v>
      </c>
      <c r="L192" s="56">
        <f t="shared" si="212"/>
        <v>0</v>
      </c>
      <c r="M192" s="56">
        <f t="shared" si="213"/>
        <v>0</v>
      </c>
      <c r="N192" s="56">
        <f t="shared" si="214"/>
        <v>0</v>
      </c>
      <c r="O192" s="56">
        <f t="shared" si="215"/>
        <v>0</v>
      </c>
      <c r="P192" s="56">
        <f t="shared" si="216"/>
        <v>0</v>
      </c>
      <c r="Q192" s="56">
        <f t="shared" si="217"/>
        <v>0</v>
      </c>
      <c r="R192" s="56">
        <f t="shared" si="218"/>
        <v>0</v>
      </c>
      <c r="S192" s="56">
        <f t="shared" si="219"/>
        <v>0</v>
      </c>
      <c r="T192" s="56">
        <f t="shared" si="220"/>
        <v>0</v>
      </c>
      <c r="U192" s="56">
        <f t="shared" si="221"/>
        <v>0</v>
      </c>
      <c r="V192" s="56">
        <f t="shared" si="222"/>
        <v>0</v>
      </c>
      <c r="W192" s="56">
        <f t="shared" si="223"/>
        <v>0</v>
      </c>
      <c r="X192" s="56">
        <f t="shared" si="224"/>
        <v>0</v>
      </c>
      <c r="Y192" s="56">
        <f t="shared" si="225"/>
        <v>0</v>
      </c>
      <c r="Z192" s="56">
        <f t="shared" si="226"/>
        <v>0.2204622</v>
      </c>
      <c r="AA192" s="56">
        <f t="shared" si="227"/>
        <v>0</v>
      </c>
      <c r="AB192" s="56">
        <f t="shared" si="228"/>
        <v>0</v>
      </c>
      <c r="AC192" s="56">
        <f t="shared" si="229"/>
        <v>1.6571408699999998E-2</v>
      </c>
      <c r="AD192" s="56">
        <f t="shared" si="230"/>
        <v>8.7817442999999999E-3</v>
      </c>
      <c r="AE192" s="56">
        <f t="shared" si="231"/>
        <v>0</v>
      </c>
      <c r="AF192" s="56">
        <f t="shared" si="232"/>
        <v>0</v>
      </c>
      <c r="AG192" s="56"/>
      <c r="AH192" s="53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/>
      <c r="FL192" s="57"/>
      <c r="FM192" s="57"/>
      <c r="FN192" s="57"/>
      <c r="FO192" s="57"/>
      <c r="FP192" s="57"/>
      <c r="FQ192" s="57"/>
      <c r="FR192" s="57"/>
      <c r="FS192" s="57"/>
      <c r="FT192" s="57"/>
      <c r="FU192" s="57"/>
      <c r="FV192" s="57"/>
      <c r="FW192" s="57"/>
      <c r="FX192" s="57"/>
      <c r="FY192" s="57"/>
      <c r="FZ192" s="57"/>
      <c r="GA192" s="57"/>
      <c r="GB192" s="57"/>
      <c r="GC192" s="57"/>
      <c r="GD192" s="57"/>
      <c r="GE192" s="57"/>
      <c r="GF192" s="57"/>
      <c r="GG192" s="57"/>
      <c r="GH192" s="57"/>
      <c r="GI192" s="57"/>
      <c r="GJ192" s="57"/>
      <c r="GK192" s="57"/>
      <c r="GL192" s="57"/>
      <c r="GM192" s="57"/>
      <c r="GN192" s="57"/>
      <c r="GO192" s="57"/>
      <c r="GP192" s="57"/>
      <c r="GQ192" s="57"/>
      <c r="GR192" s="57"/>
      <c r="GS192" s="57"/>
      <c r="GT192" s="57"/>
      <c r="GU192" s="57"/>
      <c r="GV192" s="57"/>
      <c r="GW192" s="57"/>
      <c r="GX192" s="57"/>
      <c r="GY192" s="57"/>
      <c r="GZ192" s="57"/>
      <c r="HA192" s="57"/>
      <c r="HB192" s="57"/>
      <c r="HC192" s="57"/>
      <c r="HD192" s="57"/>
      <c r="HE192" s="57"/>
      <c r="HF192" s="57"/>
      <c r="HG192" s="57"/>
      <c r="HH192" s="57"/>
      <c r="HI192" s="57"/>
      <c r="HJ192" s="57"/>
      <c r="HK192" s="57"/>
      <c r="HL192" s="57"/>
      <c r="HM192" s="57"/>
      <c r="HN192" s="57"/>
      <c r="HO192" s="57"/>
      <c r="HP192" s="57"/>
      <c r="HQ192" s="57"/>
      <c r="HR192" s="57"/>
      <c r="HS192" s="57"/>
      <c r="HT192" s="57"/>
      <c r="HU192" s="57"/>
      <c r="HV192" s="57"/>
      <c r="HW192" s="57"/>
      <c r="HX192" s="57"/>
      <c r="HY192" s="57"/>
      <c r="HZ192" s="57"/>
      <c r="IA192" s="57"/>
      <c r="IB192" s="57"/>
      <c r="IC192" s="57"/>
      <c r="ID192" s="57"/>
      <c r="IE192" s="57"/>
      <c r="IF192" s="57"/>
      <c r="IG192" s="57"/>
      <c r="IH192" s="57"/>
      <c r="II192" s="57"/>
      <c r="IJ192" s="57"/>
      <c r="IK192" s="57"/>
      <c r="IL192" s="57"/>
      <c r="IM192" s="57"/>
      <c r="IN192" s="57"/>
      <c r="IO192" s="57"/>
      <c r="IP192" s="57"/>
      <c r="IQ192" s="57"/>
      <c r="IR192" s="57"/>
      <c r="IS192" s="57"/>
      <c r="IT192" s="57"/>
      <c r="IU192" s="57"/>
      <c r="IV192" s="57"/>
      <c r="IW192" s="57"/>
      <c r="IX192" s="57"/>
      <c r="IY192" s="57"/>
      <c r="IZ192" s="57"/>
      <c r="JA192" s="57"/>
      <c r="JB192" s="57"/>
      <c r="JC192" s="57"/>
      <c r="JD192" s="57"/>
      <c r="JE192" s="57"/>
      <c r="JF192" s="57"/>
      <c r="JG192" s="57"/>
      <c r="JH192" s="57"/>
      <c r="JI192" s="57"/>
      <c r="JJ192" s="57"/>
      <c r="JK192" s="57"/>
      <c r="JL192" s="57"/>
      <c r="JM192" s="57"/>
      <c r="JN192" s="57"/>
      <c r="JO192" s="57"/>
      <c r="JP192" s="57"/>
      <c r="JQ192" s="57"/>
      <c r="JR192" s="57"/>
      <c r="JS192" s="57"/>
      <c r="JT192" s="57"/>
      <c r="JU192" s="57"/>
      <c r="JV192" s="57"/>
      <c r="JW192" s="57"/>
      <c r="JX192" s="57"/>
      <c r="JY192" s="57"/>
      <c r="JZ192" s="57"/>
      <c r="KA192" s="57"/>
      <c r="KB192" s="57"/>
      <c r="KC192" s="57"/>
      <c r="KD192" s="57"/>
      <c r="KE192" s="57"/>
      <c r="KF192" s="57"/>
      <c r="KG192" s="57"/>
      <c r="KH192" s="57"/>
      <c r="KI192" s="57"/>
      <c r="KJ192" s="57"/>
      <c r="KK192" s="57"/>
      <c r="KL192" s="57"/>
      <c r="KM192" s="57"/>
      <c r="KN192" s="57"/>
      <c r="KO192" s="57"/>
      <c r="KP192" s="57"/>
      <c r="KQ192" s="57"/>
      <c r="KR192" s="57"/>
      <c r="KS192" s="57"/>
      <c r="KT192" s="57"/>
      <c r="KU192" s="57"/>
      <c r="KV192" s="57"/>
      <c r="KW192" s="57"/>
      <c r="KX192" s="57"/>
      <c r="KY192" s="57"/>
      <c r="KZ192" s="57"/>
      <c r="LA192" s="57"/>
      <c r="LB192" s="57"/>
      <c r="LC192" s="57"/>
      <c r="LD192" s="57"/>
      <c r="LE192" s="57"/>
      <c r="LF192" s="57"/>
      <c r="LG192" s="57"/>
      <c r="LH192" s="57"/>
      <c r="LI192" s="57"/>
      <c r="LJ192" s="57"/>
      <c r="LK192" s="57"/>
      <c r="LL192" s="57"/>
      <c r="LM192" s="57"/>
      <c r="LN192" s="57"/>
      <c r="LO192" s="57"/>
      <c r="LP192" s="57"/>
      <c r="LQ192" s="57"/>
      <c r="LR192" s="57"/>
      <c r="LS192" s="57"/>
      <c r="LT192" s="57"/>
      <c r="LU192" s="57">
        <v>220.4622</v>
      </c>
      <c r="LV192" s="57"/>
      <c r="LW192" s="57"/>
      <c r="LX192" s="57"/>
      <c r="LY192" s="57"/>
      <c r="LZ192" s="57"/>
      <c r="MA192" s="57"/>
      <c r="MB192" s="57"/>
      <c r="MC192" s="57"/>
      <c r="MD192" s="57"/>
      <c r="ME192" s="57"/>
      <c r="MF192" s="57"/>
      <c r="MG192" s="57"/>
      <c r="MH192" s="57"/>
      <c r="MI192" s="57"/>
      <c r="MJ192" s="57"/>
      <c r="MK192" s="57"/>
      <c r="ML192" s="57"/>
      <c r="MM192" s="57"/>
      <c r="MN192" s="57"/>
      <c r="MO192" s="57"/>
      <c r="MP192" s="57"/>
      <c r="MQ192" s="57"/>
      <c r="MR192" s="57"/>
      <c r="MS192" s="57"/>
      <c r="MT192" s="57"/>
      <c r="MU192" s="57"/>
      <c r="MV192" s="57"/>
      <c r="MW192" s="57"/>
      <c r="MX192" s="57"/>
      <c r="MY192" s="57"/>
      <c r="MZ192" s="57"/>
      <c r="NA192" s="58">
        <v>0.73487399999999992</v>
      </c>
      <c r="NB192" s="58">
        <v>10.802647799999999</v>
      </c>
      <c r="NC192" s="57"/>
      <c r="ND192" s="57"/>
      <c r="NE192" s="58">
        <v>5.0338868999999997</v>
      </c>
      <c r="NF192" s="57"/>
      <c r="NG192" s="57"/>
      <c r="NH192" s="57"/>
      <c r="NI192" s="57"/>
      <c r="NJ192" s="58">
        <v>0.88184879999999999</v>
      </c>
      <c r="NK192" s="58">
        <v>3.6008825999999998</v>
      </c>
      <c r="NL192" s="57"/>
      <c r="NM192" s="58">
        <v>4.2990129000000001</v>
      </c>
      <c r="NN192" s="55"/>
      <c r="NO192" s="57"/>
      <c r="NP192" s="57"/>
      <c r="NQ192" s="57"/>
      <c r="NR192" s="57"/>
      <c r="NS192" s="57"/>
      <c r="NT192" s="57"/>
      <c r="NU192" s="57"/>
      <c r="NV192" s="57"/>
      <c r="NW192" s="55"/>
      <c r="NX192" s="57"/>
      <c r="NY192" s="57"/>
      <c r="NZ192" s="57"/>
      <c r="OA192" s="57"/>
      <c r="OB192" s="57"/>
      <c r="OC192" s="57"/>
      <c r="OD192" s="57"/>
      <c r="OE192" s="57"/>
      <c r="OF192" s="57"/>
      <c r="OG192" s="57"/>
      <c r="OH192" s="57"/>
      <c r="OI192" s="57"/>
      <c r="OJ192" s="57"/>
      <c r="OK192" s="57"/>
      <c r="OL192" s="57"/>
      <c r="OM192" s="57"/>
      <c r="ON192" s="57"/>
      <c r="OO192" s="57"/>
      <c r="OP192" s="57"/>
      <c r="OQ192" s="57"/>
      <c r="OR192" s="57"/>
      <c r="OS192" s="57"/>
      <c r="OT192" s="57"/>
      <c r="OU192" s="57"/>
      <c r="OV192" s="57"/>
      <c r="OW192" s="57"/>
      <c r="OX192" s="57"/>
      <c r="OY192" s="57"/>
      <c r="OZ192" s="57"/>
      <c r="PA192" s="57"/>
      <c r="PB192" s="57"/>
      <c r="PC192" s="57"/>
      <c r="PD192" s="57"/>
      <c r="PE192" s="57"/>
      <c r="PF192" s="57"/>
      <c r="PG192" s="57"/>
      <c r="PH192" s="57"/>
      <c r="PI192" s="57"/>
      <c r="PJ192" s="57"/>
      <c r="PK192" s="57"/>
      <c r="PL192" s="57"/>
      <c r="PM192" s="57"/>
      <c r="PN192" s="57"/>
      <c r="PO192" s="57"/>
    </row>
    <row r="193" spans="1:431">
      <c r="A193" s="53" t="s">
        <v>188</v>
      </c>
      <c r="B193" s="56">
        <f t="shared" si="202"/>
        <v>0</v>
      </c>
      <c r="C193" s="56">
        <f t="shared" si="203"/>
        <v>0</v>
      </c>
      <c r="D193" s="56">
        <f t="shared" si="204"/>
        <v>0</v>
      </c>
      <c r="E193" s="56">
        <f t="shared" si="205"/>
        <v>0</v>
      </c>
      <c r="F193" s="56">
        <f t="shared" si="206"/>
        <v>0</v>
      </c>
      <c r="G193" s="56">
        <f t="shared" si="207"/>
        <v>0</v>
      </c>
      <c r="H193" s="56">
        <f t="shared" si="208"/>
        <v>0</v>
      </c>
      <c r="I193" s="56">
        <f t="shared" si="209"/>
        <v>0</v>
      </c>
      <c r="J193" s="56">
        <f t="shared" si="210"/>
        <v>0</v>
      </c>
      <c r="K193" s="56">
        <f t="shared" si="211"/>
        <v>0</v>
      </c>
      <c r="L193" s="56">
        <f t="shared" si="212"/>
        <v>0</v>
      </c>
      <c r="M193" s="56">
        <f t="shared" si="213"/>
        <v>0</v>
      </c>
      <c r="N193" s="56">
        <f t="shared" si="214"/>
        <v>0</v>
      </c>
      <c r="O193" s="56">
        <f t="shared" si="215"/>
        <v>0</v>
      </c>
      <c r="P193" s="56">
        <f t="shared" si="216"/>
        <v>0</v>
      </c>
      <c r="Q193" s="56">
        <f t="shared" si="217"/>
        <v>0</v>
      </c>
      <c r="R193" s="56">
        <f t="shared" si="218"/>
        <v>0</v>
      </c>
      <c r="S193" s="56">
        <f t="shared" si="219"/>
        <v>0</v>
      </c>
      <c r="T193" s="56">
        <f t="shared" si="220"/>
        <v>0</v>
      </c>
      <c r="U193" s="56">
        <f t="shared" si="221"/>
        <v>0</v>
      </c>
      <c r="V193" s="56">
        <f t="shared" si="222"/>
        <v>0</v>
      </c>
      <c r="W193" s="56">
        <f t="shared" si="223"/>
        <v>0</v>
      </c>
      <c r="X193" s="56">
        <f t="shared" si="224"/>
        <v>0</v>
      </c>
      <c r="Y193" s="56">
        <f t="shared" si="225"/>
        <v>0</v>
      </c>
      <c r="Z193" s="56">
        <f t="shared" si="226"/>
        <v>0</v>
      </c>
      <c r="AA193" s="56">
        <f t="shared" si="227"/>
        <v>0</v>
      </c>
      <c r="AB193" s="56">
        <f t="shared" si="228"/>
        <v>0</v>
      </c>
      <c r="AC193" s="56">
        <f t="shared" si="229"/>
        <v>0</v>
      </c>
      <c r="AD193" s="56">
        <f t="shared" si="230"/>
        <v>0</v>
      </c>
      <c r="AE193" s="56">
        <f t="shared" si="231"/>
        <v>0</v>
      </c>
      <c r="AF193" s="56">
        <f t="shared" si="232"/>
        <v>0</v>
      </c>
      <c r="AG193" s="56"/>
      <c r="AH193" s="53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  <c r="EF193" s="57"/>
      <c r="EG193" s="57"/>
      <c r="EH193" s="57"/>
      <c r="EI193" s="57"/>
      <c r="EJ193" s="57"/>
      <c r="EK193" s="57"/>
      <c r="EL193" s="57"/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/>
      <c r="FL193" s="57"/>
      <c r="FM193" s="57"/>
      <c r="FN193" s="57"/>
      <c r="FO193" s="57"/>
      <c r="FP193" s="57"/>
      <c r="FQ193" s="57"/>
      <c r="FR193" s="57"/>
      <c r="FS193" s="57"/>
      <c r="FT193" s="57"/>
      <c r="FU193" s="57"/>
      <c r="FV193" s="57"/>
      <c r="FW193" s="57"/>
      <c r="FX193" s="57"/>
      <c r="FY193" s="57"/>
      <c r="FZ193" s="57"/>
      <c r="GA193" s="57"/>
      <c r="GB193" s="57"/>
      <c r="GC193" s="57"/>
      <c r="GD193" s="57"/>
      <c r="GE193" s="57"/>
      <c r="GF193" s="57"/>
      <c r="GG193" s="57"/>
      <c r="GH193" s="57"/>
      <c r="GI193" s="57"/>
      <c r="GJ193" s="57"/>
      <c r="GK193" s="57"/>
      <c r="GL193" s="57"/>
      <c r="GM193" s="57"/>
      <c r="GN193" s="57"/>
      <c r="GO193" s="57"/>
      <c r="GP193" s="57"/>
      <c r="GQ193" s="57"/>
      <c r="GR193" s="57"/>
      <c r="GS193" s="57"/>
      <c r="GT193" s="57"/>
      <c r="GU193" s="57"/>
      <c r="GV193" s="57"/>
      <c r="GW193" s="57"/>
      <c r="GX193" s="57"/>
      <c r="GY193" s="57"/>
      <c r="GZ193" s="57"/>
      <c r="HA193" s="57"/>
      <c r="HB193" s="57"/>
      <c r="HC193" s="57"/>
      <c r="HD193" s="57"/>
      <c r="HE193" s="57"/>
      <c r="HF193" s="57"/>
      <c r="HG193" s="57"/>
      <c r="HH193" s="57"/>
      <c r="HI193" s="57"/>
      <c r="HJ193" s="57"/>
      <c r="HK193" s="57"/>
      <c r="HL193" s="57"/>
      <c r="HM193" s="57"/>
      <c r="HN193" s="57"/>
      <c r="HO193" s="57"/>
      <c r="HP193" s="57"/>
      <c r="HQ193" s="57"/>
      <c r="HR193" s="57"/>
      <c r="HS193" s="57"/>
      <c r="HT193" s="57"/>
      <c r="HU193" s="57"/>
      <c r="HV193" s="57"/>
      <c r="HW193" s="57"/>
      <c r="HX193" s="57"/>
      <c r="HY193" s="57"/>
      <c r="HZ193" s="57"/>
      <c r="IA193" s="57"/>
      <c r="IB193" s="57"/>
      <c r="IC193" s="57"/>
      <c r="ID193" s="57"/>
      <c r="IE193" s="57"/>
      <c r="IF193" s="57"/>
      <c r="IG193" s="57"/>
      <c r="IH193" s="57"/>
      <c r="II193" s="57"/>
      <c r="IJ193" s="57"/>
      <c r="IK193" s="57"/>
      <c r="IL193" s="57"/>
      <c r="IM193" s="57"/>
      <c r="IN193" s="57"/>
      <c r="IO193" s="57"/>
      <c r="IP193" s="57"/>
      <c r="IQ193" s="57"/>
      <c r="IR193" s="57"/>
      <c r="IS193" s="57"/>
      <c r="IT193" s="57"/>
      <c r="IU193" s="57"/>
      <c r="IV193" s="57"/>
      <c r="IW193" s="57"/>
      <c r="IX193" s="57"/>
      <c r="IY193" s="57"/>
      <c r="IZ193" s="57"/>
      <c r="JA193" s="57"/>
      <c r="JB193" s="57"/>
      <c r="JC193" s="57"/>
      <c r="JD193" s="57"/>
      <c r="JE193" s="57"/>
      <c r="JF193" s="57"/>
      <c r="JG193" s="57"/>
      <c r="JH193" s="57"/>
      <c r="JI193" s="57"/>
      <c r="JJ193" s="57"/>
      <c r="JK193" s="57"/>
      <c r="JL193" s="57"/>
      <c r="JM193" s="57"/>
      <c r="JN193" s="57"/>
      <c r="JO193" s="57"/>
      <c r="JP193" s="57"/>
      <c r="JQ193" s="57"/>
      <c r="JR193" s="57"/>
      <c r="JS193" s="57"/>
      <c r="JT193" s="57"/>
      <c r="JU193" s="57"/>
      <c r="JV193" s="57"/>
      <c r="JW193" s="57"/>
      <c r="JX193" s="57"/>
      <c r="JY193" s="57"/>
      <c r="JZ193" s="57"/>
      <c r="KA193" s="57"/>
      <c r="KB193" s="57"/>
      <c r="KC193" s="57"/>
      <c r="KD193" s="57"/>
      <c r="KE193" s="57"/>
      <c r="KF193" s="57"/>
      <c r="KG193" s="57"/>
      <c r="KH193" s="57"/>
      <c r="KI193" s="57"/>
      <c r="KJ193" s="57"/>
      <c r="KK193" s="57"/>
      <c r="KL193" s="57"/>
      <c r="KM193" s="57"/>
      <c r="KN193" s="57"/>
      <c r="KO193" s="57"/>
      <c r="KP193" s="57"/>
      <c r="KQ193" s="57"/>
      <c r="KR193" s="57"/>
      <c r="KS193" s="57"/>
      <c r="KT193" s="57"/>
      <c r="KU193" s="57"/>
      <c r="KV193" s="57"/>
      <c r="KW193" s="57"/>
      <c r="KX193" s="57"/>
      <c r="KY193" s="57"/>
      <c r="KZ193" s="57"/>
      <c r="LA193" s="57"/>
      <c r="LB193" s="57"/>
      <c r="LC193" s="57"/>
      <c r="LD193" s="57"/>
      <c r="LE193" s="57"/>
      <c r="LF193" s="57"/>
      <c r="LG193" s="57"/>
      <c r="LH193" s="57"/>
      <c r="LI193" s="57"/>
      <c r="LJ193" s="57"/>
      <c r="LK193" s="57"/>
      <c r="LL193" s="57"/>
      <c r="LM193" s="57"/>
      <c r="LN193" s="57"/>
      <c r="LO193" s="57"/>
      <c r="LP193" s="57"/>
      <c r="LQ193" s="57"/>
      <c r="LR193" s="57"/>
      <c r="LS193" s="57"/>
      <c r="LT193" s="57"/>
      <c r="LU193" s="57"/>
      <c r="LV193" s="57"/>
      <c r="LW193" s="57"/>
      <c r="LX193" s="57"/>
      <c r="LY193" s="57"/>
      <c r="LZ193" s="57"/>
      <c r="MA193" s="57"/>
      <c r="MB193" s="57"/>
      <c r="MC193" s="57"/>
      <c r="MD193" s="57"/>
      <c r="ME193" s="57"/>
      <c r="MF193" s="57"/>
      <c r="MG193" s="57"/>
      <c r="MH193" s="57"/>
      <c r="MI193" s="57"/>
      <c r="MJ193" s="57"/>
      <c r="MK193" s="57"/>
      <c r="ML193" s="57"/>
      <c r="MM193" s="57"/>
      <c r="MN193" s="57"/>
      <c r="MO193" s="57"/>
      <c r="MP193" s="57"/>
      <c r="MQ193" s="57"/>
      <c r="MR193" s="57"/>
      <c r="MS193" s="57"/>
      <c r="MT193" s="57"/>
      <c r="MU193" s="57"/>
      <c r="MV193" s="57"/>
      <c r="MW193" s="57"/>
      <c r="MX193" s="57"/>
      <c r="MY193" s="57"/>
      <c r="MZ193" s="57"/>
      <c r="NA193" s="57"/>
      <c r="NB193" s="57"/>
      <c r="NC193" s="57"/>
      <c r="ND193" s="57"/>
      <c r="NE193" s="57"/>
      <c r="NF193" s="57"/>
      <c r="NG193" s="57"/>
      <c r="NH193" s="57"/>
      <c r="NI193" s="57"/>
      <c r="NJ193" s="57"/>
      <c r="NK193" s="57"/>
      <c r="NL193" s="57"/>
      <c r="NM193" s="57"/>
      <c r="NN193" s="55"/>
      <c r="NO193" s="57"/>
      <c r="NP193" s="57"/>
      <c r="NQ193" s="57"/>
      <c r="NR193" s="57"/>
      <c r="NS193" s="57"/>
      <c r="NT193" s="57"/>
      <c r="NU193" s="57"/>
      <c r="NV193" s="57"/>
      <c r="NW193" s="55"/>
      <c r="NX193" s="57"/>
      <c r="NY193" s="57"/>
      <c r="NZ193" s="57"/>
      <c r="OA193" s="57"/>
      <c r="OB193" s="57"/>
      <c r="OC193" s="57"/>
      <c r="OD193" s="57"/>
      <c r="OE193" s="57"/>
      <c r="OF193" s="57"/>
      <c r="OG193" s="57"/>
      <c r="OH193" s="57"/>
      <c r="OI193" s="57"/>
      <c r="OJ193" s="57"/>
      <c r="OK193" s="57"/>
      <c r="OL193" s="57"/>
      <c r="OM193" s="57"/>
      <c r="ON193" s="57"/>
      <c r="OO193" s="57"/>
      <c r="OP193" s="57"/>
      <c r="OQ193" s="57"/>
      <c r="OR193" s="57"/>
      <c r="OS193" s="57"/>
      <c r="OT193" s="57"/>
      <c r="OU193" s="57"/>
      <c r="OV193" s="57"/>
      <c r="OW193" s="57"/>
      <c r="OX193" s="57"/>
      <c r="OY193" s="57"/>
      <c r="OZ193" s="57"/>
      <c r="PA193" s="57"/>
      <c r="PB193" s="57"/>
      <c r="PC193" s="57"/>
      <c r="PD193" s="57"/>
      <c r="PE193" s="57"/>
      <c r="PF193" s="57"/>
      <c r="PG193" s="57"/>
      <c r="PH193" s="57"/>
      <c r="PI193" s="57"/>
      <c r="PJ193" s="57"/>
      <c r="PK193" s="57"/>
      <c r="PL193" s="57"/>
      <c r="PM193" s="57"/>
      <c r="PN193" s="57"/>
      <c r="PO193" s="57"/>
    </row>
    <row r="194" spans="1:431">
      <c r="A194" s="53" t="s">
        <v>189</v>
      </c>
      <c r="B194" s="56">
        <f t="shared" si="202"/>
        <v>0</v>
      </c>
      <c r="C194" s="56">
        <f t="shared" si="203"/>
        <v>0</v>
      </c>
      <c r="D194" s="56">
        <f t="shared" si="204"/>
        <v>0</v>
      </c>
      <c r="E194" s="56">
        <f t="shared" si="205"/>
        <v>0</v>
      </c>
      <c r="F194" s="56">
        <f t="shared" si="206"/>
        <v>0</v>
      </c>
      <c r="G194" s="56">
        <f t="shared" si="207"/>
        <v>0</v>
      </c>
      <c r="H194" s="56">
        <f t="shared" si="208"/>
        <v>0</v>
      </c>
      <c r="I194" s="56">
        <f t="shared" si="209"/>
        <v>0</v>
      </c>
      <c r="J194" s="56">
        <f t="shared" si="210"/>
        <v>0</v>
      </c>
      <c r="K194" s="56">
        <f t="shared" si="211"/>
        <v>0</v>
      </c>
      <c r="L194" s="56">
        <f t="shared" si="212"/>
        <v>0</v>
      </c>
      <c r="M194" s="56">
        <f t="shared" si="213"/>
        <v>0</v>
      </c>
      <c r="N194" s="56">
        <f t="shared" si="214"/>
        <v>0</v>
      </c>
      <c r="O194" s="56">
        <f t="shared" si="215"/>
        <v>0</v>
      </c>
      <c r="P194" s="56">
        <f t="shared" si="216"/>
        <v>0</v>
      </c>
      <c r="Q194" s="56">
        <f t="shared" si="217"/>
        <v>0</v>
      </c>
      <c r="R194" s="56">
        <f t="shared" si="218"/>
        <v>0</v>
      </c>
      <c r="S194" s="56">
        <f t="shared" si="219"/>
        <v>0</v>
      </c>
      <c r="T194" s="56">
        <f t="shared" si="220"/>
        <v>0</v>
      </c>
      <c r="U194" s="56">
        <f t="shared" si="221"/>
        <v>0</v>
      </c>
      <c r="V194" s="56">
        <f t="shared" si="222"/>
        <v>0</v>
      </c>
      <c r="W194" s="56">
        <f t="shared" si="223"/>
        <v>0</v>
      </c>
      <c r="X194" s="56">
        <f t="shared" si="224"/>
        <v>0</v>
      </c>
      <c r="Y194" s="56">
        <f t="shared" si="225"/>
        <v>0</v>
      </c>
      <c r="Z194" s="56">
        <f t="shared" si="226"/>
        <v>0</v>
      </c>
      <c r="AA194" s="56">
        <f t="shared" si="227"/>
        <v>0</v>
      </c>
      <c r="AB194" s="56">
        <f t="shared" si="228"/>
        <v>0</v>
      </c>
      <c r="AC194" s="56">
        <f t="shared" si="229"/>
        <v>0</v>
      </c>
      <c r="AD194" s="56">
        <f t="shared" si="230"/>
        <v>0</v>
      </c>
      <c r="AE194" s="56">
        <f t="shared" si="231"/>
        <v>0</v>
      </c>
      <c r="AF194" s="56">
        <f t="shared" si="232"/>
        <v>0</v>
      </c>
      <c r="AG194" s="56"/>
      <c r="AH194" s="53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/>
      <c r="FL194" s="57"/>
      <c r="FM194" s="57"/>
      <c r="FN194" s="57"/>
      <c r="FO194" s="57"/>
      <c r="FP194" s="57"/>
      <c r="FQ194" s="57"/>
      <c r="FR194" s="57"/>
      <c r="FS194" s="57"/>
      <c r="FT194" s="57"/>
      <c r="FU194" s="57"/>
      <c r="FV194" s="57"/>
      <c r="FW194" s="57"/>
      <c r="FX194" s="57"/>
      <c r="FY194" s="57"/>
      <c r="FZ194" s="57"/>
      <c r="GA194" s="57"/>
      <c r="GB194" s="57"/>
      <c r="GC194" s="57"/>
      <c r="GD194" s="57"/>
      <c r="GE194" s="57"/>
      <c r="GF194" s="57"/>
      <c r="GG194" s="57"/>
      <c r="GH194" s="57"/>
      <c r="GI194" s="57"/>
      <c r="GJ194" s="57"/>
      <c r="GK194" s="57"/>
      <c r="GL194" s="57"/>
      <c r="GM194" s="57"/>
      <c r="GN194" s="57"/>
      <c r="GO194" s="57"/>
      <c r="GP194" s="57"/>
      <c r="GQ194" s="57"/>
      <c r="GR194" s="57"/>
      <c r="GS194" s="57"/>
      <c r="GT194" s="57"/>
      <c r="GU194" s="57"/>
      <c r="GV194" s="57"/>
      <c r="GW194" s="57"/>
      <c r="GX194" s="57"/>
      <c r="GY194" s="57"/>
      <c r="GZ194" s="57"/>
      <c r="HA194" s="57"/>
      <c r="HB194" s="57"/>
      <c r="HC194" s="57"/>
      <c r="HD194" s="57"/>
      <c r="HE194" s="57"/>
      <c r="HF194" s="57"/>
      <c r="HG194" s="57"/>
      <c r="HH194" s="57"/>
      <c r="HI194" s="57"/>
      <c r="HJ194" s="57"/>
      <c r="HK194" s="57"/>
      <c r="HL194" s="57"/>
      <c r="HM194" s="57"/>
      <c r="HN194" s="57"/>
      <c r="HO194" s="57"/>
      <c r="HP194" s="57"/>
      <c r="HQ194" s="57"/>
      <c r="HR194" s="57"/>
      <c r="HS194" s="57"/>
      <c r="HT194" s="57"/>
      <c r="HU194" s="57"/>
      <c r="HV194" s="57"/>
      <c r="HW194" s="57"/>
      <c r="HX194" s="57"/>
      <c r="HY194" s="57"/>
      <c r="HZ194" s="57"/>
      <c r="IA194" s="57"/>
      <c r="IB194" s="57"/>
      <c r="IC194" s="57"/>
      <c r="ID194" s="57"/>
      <c r="IE194" s="57"/>
      <c r="IF194" s="57"/>
      <c r="IG194" s="57"/>
      <c r="IH194" s="57"/>
      <c r="II194" s="57"/>
      <c r="IJ194" s="57"/>
      <c r="IK194" s="57"/>
      <c r="IL194" s="57"/>
      <c r="IM194" s="57"/>
      <c r="IN194" s="57"/>
      <c r="IO194" s="57"/>
      <c r="IP194" s="57"/>
      <c r="IQ194" s="57"/>
      <c r="IR194" s="57"/>
      <c r="IS194" s="57"/>
      <c r="IT194" s="57"/>
      <c r="IU194" s="57"/>
      <c r="IV194" s="57"/>
      <c r="IW194" s="57"/>
      <c r="IX194" s="57"/>
      <c r="IY194" s="57"/>
      <c r="IZ194" s="57"/>
      <c r="JA194" s="57"/>
      <c r="JB194" s="57"/>
      <c r="JC194" s="57"/>
      <c r="JD194" s="57"/>
      <c r="JE194" s="57"/>
      <c r="JF194" s="57"/>
      <c r="JG194" s="57"/>
      <c r="JH194" s="57"/>
      <c r="JI194" s="57"/>
      <c r="JJ194" s="57"/>
      <c r="JK194" s="57"/>
      <c r="JL194" s="57"/>
      <c r="JM194" s="57"/>
      <c r="JN194" s="57"/>
      <c r="JO194" s="57"/>
      <c r="JP194" s="57"/>
      <c r="JQ194" s="57"/>
      <c r="JR194" s="57"/>
      <c r="JS194" s="57"/>
      <c r="JT194" s="57"/>
      <c r="JU194" s="57"/>
      <c r="JV194" s="57"/>
      <c r="JW194" s="57"/>
      <c r="JX194" s="57"/>
      <c r="JY194" s="57"/>
      <c r="JZ194" s="57"/>
      <c r="KA194" s="57"/>
      <c r="KB194" s="57"/>
      <c r="KC194" s="57"/>
      <c r="KD194" s="57"/>
      <c r="KE194" s="57"/>
      <c r="KF194" s="57"/>
      <c r="KG194" s="57"/>
      <c r="KH194" s="57"/>
      <c r="KI194" s="57"/>
      <c r="KJ194" s="57"/>
      <c r="KK194" s="57"/>
      <c r="KL194" s="57"/>
      <c r="KM194" s="57"/>
      <c r="KN194" s="57"/>
      <c r="KO194" s="57"/>
      <c r="KP194" s="57"/>
      <c r="KQ194" s="57"/>
      <c r="KR194" s="57"/>
      <c r="KS194" s="57"/>
      <c r="KT194" s="57"/>
      <c r="KU194" s="57"/>
      <c r="KV194" s="57"/>
      <c r="KW194" s="57"/>
      <c r="KX194" s="57"/>
      <c r="KY194" s="57"/>
      <c r="KZ194" s="57"/>
      <c r="LA194" s="57"/>
      <c r="LB194" s="57"/>
      <c r="LC194" s="57"/>
      <c r="LD194" s="57"/>
      <c r="LE194" s="57"/>
      <c r="LF194" s="57"/>
      <c r="LG194" s="57"/>
      <c r="LH194" s="57"/>
      <c r="LI194" s="57"/>
      <c r="LJ194" s="57"/>
      <c r="LK194" s="57"/>
      <c r="LL194" s="57"/>
      <c r="LM194" s="57"/>
      <c r="LN194" s="57"/>
      <c r="LO194" s="57"/>
      <c r="LP194" s="57"/>
      <c r="LQ194" s="57"/>
      <c r="LR194" s="57"/>
      <c r="LS194" s="57"/>
      <c r="LT194" s="57"/>
      <c r="LU194" s="57"/>
      <c r="LV194" s="57"/>
      <c r="LW194" s="57"/>
      <c r="LX194" s="57"/>
      <c r="LY194" s="57"/>
      <c r="LZ194" s="57"/>
      <c r="MA194" s="57"/>
      <c r="MB194" s="57"/>
      <c r="MC194" s="57"/>
      <c r="MD194" s="57"/>
      <c r="ME194" s="57"/>
      <c r="MF194" s="57"/>
      <c r="MG194" s="57"/>
      <c r="MH194" s="57"/>
      <c r="MI194" s="57"/>
      <c r="MJ194" s="57"/>
      <c r="MK194" s="57"/>
      <c r="ML194" s="57"/>
      <c r="MM194" s="57"/>
      <c r="MN194" s="57"/>
      <c r="MO194" s="57"/>
      <c r="MP194" s="57"/>
      <c r="MQ194" s="57"/>
      <c r="MR194" s="57"/>
      <c r="MS194" s="57"/>
      <c r="MT194" s="57"/>
      <c r="MU194" s="57"/>
      <c r="MV194" s="57"/>
      <c r="MW194" s="57"/>
      <c r="MX194" s="57"/>
      <c r="MY194" s="57"/>
      <c r="MZ194" s="57"/>
      <c r="NA194" s="57"/>
      <c r="NB194" s="57"/>
      <c r="NC194" s="57"/>
      <c r="ND194" s="57"/>
      <c r="NE194" s="57"/>
      <c r="NF194" s="57"/>
      <c r="NG194" s="57"/>
      <c r="NH194" s="57"/>
      <c r="NI194" s="57"/>
      <c r="NJ194" s="57"/>
      <c r="NK194" s="57"/>
      <c r="NL194" s="57"/>
      <c r="NM194" s="57"/>
      <c r="NN194" s="55"/>
      <c r="NO194" s="57"/>
      <c r="NP194" s="57"/>
      <c r="NQ194" s="57"/>
      <c r="NR194" s="57"/>
      <c r="NS194" s="57"/>
      <c r="NT194" s="57"/>
      <c r="NU194" s="57"/>
      <c r="NV194" s="57"/>
      <c r="NW194" s="55"/>
      <c r="NX194" s="57"/>
      <c r="NY194" s="57"/>
      <c r="NZ194" s="57"/>
      <c r="OA194" s="57"/>
      <c r="OB194" s="57"/>
      <c r="OC194" s="57"/>
      <c r="OD194" s="57"/>
      <c r="OE194" s="57"/>
      <c r="OF194" s="57"/>
      <c r="OG194" s="57"/>
      <c r="OH194" s="57"/>
      <c r="OI194" s="57"/>
      <c r="OJ194" s="57"/>
      <c r="OK194" s="57"/>
      <c r="OL194" s="57"/>
      <c r="OM194" s="57"/>
      <c r="ON194" s="57"/>
      <c r="OO194" s="57"/>
      <c r="OP194" s="57"/>
      <c r="OQ194" s="57"/>
      <c r="OR194" s="57"/>
      <c r="OS194" s="57"/>
      <c r="OT194" s="57"/>
      <c r="OU194" s="57"/>
      <c r="OV194" s="57"/>
      <c r="OW194" s="57"/>
      <c r="OX194" s="57"/>
      <c r="OY194" s="57"/>
      <c r="OZ194" s="57"/>
      <c r="PA194" s="57"/>
      <c r="PB194" s="57"/>
      <c r="PC194" s="57"/>
      <c r="PD194" s="57"/>
      <c r="PE194" s="57"/>
      <c r="PF194" s="57"/>
      <c r="PG194" s="57"/>
      <c r="PH194" s="57"/>
      <c r="PI194" s="57"/>
      <c r="PJ194" s="57"/>
      <c r="PK194" s="57"/>
      <c r="PL194" s="57"/>
      <c r="PM194" s="57"/>
      <c r="PN194" s="57"/>
      <c r="PO194" s="57"/>
    </row>
    <row r="195" spans="1:431">
      <c r="A195" s="53" t="s">
        <v>190</v>
      </c>
      <c r="B195" s="56">
        <f t="shared" si="202"/>
        <v>0</v>
      </c>
      <c r="C195" s="56">
        <f t="shared" si="203"/>
        <v>0</v>
      </c>
      <c r="D195" s="56">
        <f t="shared" si="204"/>
        <v>0</v>
      </c>
      <c r="E195" s="56">
        <f t="shared" si="205"/>
        <v>0.192</v>
      </c>
      <c r="F195" s="56">
        <f t="shared" si="206"/>
        <v>0.182</v>
      </c>
      <c r="G195" s="56">
        <f t="shared" si="207"/>
        <v>5.5E-2</v>
      </c>
      <c r="H195" s="56">
        <f t="shared" si="208"/>
        <v>0</v>
      </c>
      <c r="I195" s="56">
        <f t="shared" si="209"/>
        <v>0</v>
      </c>
      <c r="J195" s="56">
        <f t="shared" si="210"/>
        <v>0</v>
      </c>
      <c r="K195" s="56">
        <f t="shared" si="211"/>
        <v>0</v>
      </c>
      <c r="L195" s="56">
        <f t="shared" si="212"/>
        <v>0</v>
      </c>
      <c r="M195" s="56">
        <f t="shared" si="213"/>
        <v>0</v>
      </c>
      <c r="N195" s="56">
        <f t="shared" si="214"/>
        <v>0</v>
      </c>
      <c r="O195" s="56">
        <f t="shared" si="215"/>
        <v>0</v>
      </c>
      <c r="P195" s="56">
        <f t="shared" si="216"/>
        <v>0</v>
      </c>
      <c r="Q195" s="56">
        <f t="shared" si="217"/>
        <v>0</v>
      </c>
      <c r="R195" s="56">
        <f t="shared" si="218"/>
        <v>0</v>
      </c>
      <c r="S195" s="56">
        <f t="shared" si="219"/>
        <v>0</v>
      </c>
      <c r="T195" s="56">
        <f t="shared" si="220"/>
        <v>0</v>
      </c>
      <c r="U195" s="56">
        <f t="shared" si="221"/>
        <v>0</v>
      </c>
      <c r="V195" s="56">
        <f t="shared" si="222"/>
        <v>0</v>
      </c>
      <c r="W195" s="56">
        <f t="shared" si="223"/>
        <v>0</v>
      </c>
      <c r="X195" s="56">
        <f t="shared" si="224"/>
        <v>0</v>
      </c>
      <c r="Y195" s="56">
        <f t="shared" si="225"/>
        <v>0</v>
      </c>
      <c r="Z195" s="56">
        <f t="shared" si="226"/>
        <v>8.8184880000000002E-4</v>
      </c>
      <c r="AA195" s="56">
        <f t="shared" si="227"/>
        <v>0</v>
      </c>
      <c r="AB195" s="56">
        <f t="shared" si="228"/>
        <v>0</v>
      </c>
      <c r="AC195" s="56">
        <f t="shared" si="229"/>
        <v>0</v>
      </c>
      <c r="AD195" s="56">
        <f t="shared" si="230"/>
        <v>0</v>
      </c>
      <c r="AE195" s="56">
        <f t="shared" si="231"/>
        <v>0</v>
      </c>
      <c r="AF195" s="56">
        <f t="shared" si="232"/>
        <v>0</v>
      </c>
      <c r="AG195" s="56"/>
      <c r="AH195" s="53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>
        <v>192</v>
      </c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>
        <v>182</v>
      </c>
      <c r="CJ195" s="57"/>
      <c r="CK195" s="57"/>
      <c r="CL195" s="57"/>
      <c r="CM195" s="57"/>
      <c r="CN195" s="57"/>
      <c r="CO195" s="57"/>
      <c r="CP195" s="57"/>
      <c r="CQ195" s="57">
        <v>55</v>
      </c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/>
      <c r="FI195" s="57"/>
      <c r="FJ195" s="57"/>
      <c r="FK195" s="57"/>
      <c r="FL195" s="57"/>
      <c r="FM195" s="57"/>
      <c r="FN195" s="57"/>
      <c r="FO195" s="57"/>
      <c r="FP195" s="57"/>
      <c r="FQ195" s="57"/>
      <c r="FR195" s="57"/>
      <c r="FS195" s="57"/>
      <c r="FT195" s="57"/>
      <c r="FU195" s="57"/>
      <c r="FV195" s="57"/>
      <c r="FW195" s="57"/>
      <c r="FX195" s="57"/>
      <c r="FY195" s="57"/>
      <c r="FZ195" s="57"/>
      <c r="GA195" s="57"/>
      <c r="GB195" s="57"/>
      <c r="GC195" s="57"/>
      <c r="GD195" s="57"/>
      <c r="GE195" s="57"/>
      <c r="GF195" s="57"/>
      <c r="GG195" s="57"/>
      <c r="GH195" s="57"/>
      <c r="GI195" s="57"/>
      <c r="GJ195" s="57"/>
      <c r="GK195" s="57"/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/>
      <c r="HD195" s="57"/>
      <c r="HE195" s="57"/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57"/>
      <c r="HU195" s="57"/>
      <c r="HV195" s="57"/>
      <c r="HW195" s="57"/>
      <c r="HX195" s="57"/>
      <c r="HY195" s="57"/>
      <c r="HZ195" s="57"/>
      <c r="IA195" s="57"/>
      <c r="IB195" s="57"/>
      <c r="IC195" s="57"/>
      <c r="ID195" s="57"/>
      <c r="IE195" s="57"/>
      <c r="IF195" s="57"/>
      <c r="IG195" s="57"/>
      <c r="IH195" s="57"/>
      <c r="II195" s="57"/>
      <c r="IJ195" s="57"/>
      <c r="IK195" s="57"/>
      <c r="IL195" s="57"/>
      <c r="IM195" s="57"/>
      <c r="IN195" s="57"/>
      <c r="IO195" s="57"/>
      <c r="IP195" s="57"/>
      <c r="IQ195" s="57"/>
      <c r="IR195" s="57"/>
      <c r="IS195" s="57"/>
      <c r="IT195" s="57"/>
      <c r="IU195" s="57"/>
      <c r="IV195" s="57"/>
      <c r="IW195" s="57"/>
      <c r="IX195" s="57"/>
      <c r="IY195" s="57"/>
      <c r="IZ195" s="57"/>
      <c r="JA195" s="57"/>
      <c r="JB195" s="57"/>
      <c r="JC195" s="57"/>
      <c r="JD195" s="57"/>
      <c r="JE195" s="57"/>
      <c r="JF195" s="57"/>
      <c r="JG195" s="57"/>
      <c r="JH195" s="57"/>
      <c r="JI195" s="57"/>
      <c r="JJ195" s="57"/>
      <c r="JK195" s="57"/>
      <c r="JL195" s="57"/>
      <c r="JM195" s="57"/>
      <c r="JN195" s="57"/>
      <c r="JO195" s="57"/>
      <c r="JP195" s="57"/>
      <c r="JQ195" s="57"/>
      <c r="JR195" s="57"/>
      <c r="JS195" s="57"/>
      <c r="JT195" s="57"/>
      <c r="JU195" s="57"/>
      <c r="JV195" s="57"/>
      <c r="JW195" s="57"/>
      <c r="JX195" s="57"/>
      <c r="JY195" s="57"/>
      <c r="JZ195" s="57"/>
      <c r="KA195" s="57"/>
      <c r="KB195" s="57"/>
      <c r="KC195" s="57"/>
      <c r="KD195" s="57"/>
      <c r="KE195" s="57"/>
      <c r="KF195" s="57"/>
      <c r="KG195" s="57"/>
      <c r="KH195" s="57"/>
      <c r="KI195" s="57"/>
      <c r="KJ195" s="57"/>
      <c r="KK195" s="57"/>
      <c r="KL195" s="57"/>
      <c r="KM195" s="57"/>
      <c r="KN195" s="57"/>
      <c r="KO195" s="57"/>
      <c r="KP195" s="57"/>
      <c r="KQ195" s="57"/>
      <c r="KR195" s="57"/>
      <c r="KS195" s="57"/>
      <c r="KT195" s="57"/>
      <c r="KU195" s="57"/>
      <c r="KV195" s="57"/>
      <c r="KW195" s="57"/>
      <c r="KX195" s="57"/>
      <c r="KY195" s="57"/>
      <c r="KZ195" s="57"/>
      <c r="LA195" s="57"/>
      <c r="LB195" s="57"/>
      <c r="LC195" s="57"/>
      <c r="LD195" s="57"/>
      <c r="LE195" s="57"/>
      <c r="LF195" s="57"/>
      <c r="LG195" s="57"/>
      <c r="LH195" s="57"/>
      <c r="LI195" s="57"/>
      <c r="LJ195" s="57"/>
      <c r="LK195" s="57"/>
      <c r="LL195" s="57"/>
      <c r="LM195" s="57"/>
      <c r="LN195" s="57"/>
      <c r="LO195" s="57">
        <v>0.88184879999999999</v>
      </c>
      <c r="LP195" s="57"/>
      <c r="LQ195" s="57"/>
      <c r="LR195" s="57"/>
      <c r="LS195" s="57"/>
      <c r="LT195" s="57"/>
      <c r="LU195" s="57"/>
      <c r="LV195" s="57"/>
      <c r="LW195" s="57"/>
      <c r="LX195" s="57"/>
      <c r="LY195" s="57"/>
      <c r="LZ195" s="57"/>
      <c r="MA195" s="57"/>
      <c r="MB195" s="57"/>
      <c r="MC195" s="57"/>
      <c r="MD195" s="57"/>
      <c r="ME195" s="57"/>
      <c r="MF195" s="57"/>
      <c r="MG195" s="57"/>
      <c r="MH195" s="57"/>
      <c r="MI195" s="57"/>
      <c r="MJ195" s="57"/>
      <c r="MK195" s="57"/>
      <c r="ML195" s="57"/>
      <c r="MM195" s="57"/>
      <c r="MN195" s="57"/>
      <c r="MO195" s="57"/>
      <c r="MP195" s="57"/>
      <c r="MQ195" s="57"/>
      <c r="MR195" s="57"/>
      <c r="MS195" s="57"/>
      <c r="MT195" s="57"/>
      <c r="MU195" s="57"/>
      <c r="MV195" s="57"/>
      <c r="MW195" s="57"/>
      <c r="MX195" s="57"/>
      <c r="MY195" s="57"/>
      <c r="MZ195" s="57"/>
      <c r="NA195" s="57"/>
      <c r="NB195" s="57"/>
      <c r="NC195" s="57"/>
      <c r="ND195" s="57"/>
      <c r="NE195" s="57"/>
      <c r="NF195" s="57"/>
      <c r="NG195" s="57"/>
      <c r="NH195" s="57"/>
      <c r="NI195" s="57"/>
      <c r="NJ195" s="57"/>
      <c r="NK195" s="57"/>
      <c r="NL195" s="57"/>
      <c r="NM195" s="57"/>
      <c r="NN195" s="55"/>
      <c r="NO195" s="57"/>
      <c r="NP195" s="57"/>
      <c r="NQ195" s="57"/>
      <c r="NR195" s="57"/>
      <c r="NS195" s="57"/>
      <c r="NT195" s="57"/>
      <c r="NU195" s="57"/>
      <c r="NV195" s="57"/>
      <c r="NW195" s="55"/>
      <c r="NX195" s="57"/>
      <c r="NY195" s="57"/>
      <c r="NZ195" s="57"/>
      <c r="OA195" s="57"/>
      <c r="OB195" s="57"/>
      <c r="OC195" s="57"/>
      <c r="OD195" s="57"/>
      <c r="OE195" s="57"/>
      <c r="OF195" s="57"/>
      <c r="OG195" s="57"/>
      <c r="OH195" s="57"/>
      <c r="OI195" s="57"/>
      <c r="OJ195" s="57"/>
      <c r="OK195" s="57"/>
      <c r="OL195" s="57"/>
      <c r="OM195" s="57"/>
      <c r="ON195" s="57"/>
      <c r="OO195" s="57"/>
      <c r="OP195" s="57"/>
      <c r="OQ195" s="57"/>
      <c r="OR195" s="57"/>
      <c r="OS195" s="57"/>
      <c r="OT195" s="57"/>
      <c r="OU195" s="57"/>
      <c r="OV195" s="57"/>
      <c r="OW195" s="57"/>
      <c r="OX195" s="57"/>
      <c r="OY195" s="57"/>
      <c r="OZ195" s="57"/>
      <c r="PA195" s="57"/>
      <c r="PB195" s="57"/>
      <c r="PC195" s="57"/>
      <c r="PD195" s="57"/>
      <c r="PE195" s="57"/>
      <c r="PF195" s="57"/>
      <c r="PG195" s="57"/>
      <c r="PH195" s="57"/>
      <c r="PI195" s="57"/>
      <c r="PJ195" s="57"/>
      <c r="PK195" s="57"/>
      <c r="PL195" s="57"/>
      <c r="PM195" s="57"/>
      <c r="PN195" s="57"/>
      <c r="PO195" s="57"/>
    </row>
    <row r="196" spans="1:431">
      <c r="A196" s="53" t="s">
        <v>191</v>
      </c>
      <c r="B196" s="56">
        <f t="shared" si="202"/>
        <v>0</v>
      </c>
      <c r="C196" s="56">
        <f t="shared" si="203"/>
        <v>0</v>
      </c>
      <c r="D196" s="56">
        <f t="shared" si="204"/>
        <v>0</v>
      </c>
      <c r="E196" s="56">
        <f t="shared" si="205"/>
        <v>0</v>
      </c>
      <c r="F196" s="56">
        <f t="shared" si="206"/>
        <v>0</v>
      </c>
      <c r="G196" s="56">
        <f t="shared" si="207"/>
        <v>0</v>
      </c>
      <c r="H196" s="56">
        <f t="shared" si="208"/>
        <v>0</v>
      </c>
      <c r="I196" s="56">
        <f t="shared" si="209"/>
        <v>0</v>
      </c>
      <c r="J196" s="56">
        <f t="shared" si="210"/>
        <v>0</v>
      </c>
      <c r="K196" s="56">
        <f t="shared" si="211"/>
        <v>0</v>
      </c>
      <c r="L196" s="56">
        <f t="shared" si="212"/>
        <v>0</v>
      </c>
      <c r="M196" s="56">
        <f t="shared" si="213"/>
        <v>0</v>
      </c>
      <c r="N196" s="56">
        <f t="shared" si="214"/>
        <v>0</v>
      </c>
      <c r="O196" s="56">
        <f t="shared" si="215"/>
        <v>0</v>
      </c>
      <c r="P196" s="56">
        <f t="shared" si="216"/>
        <v>0</v>
      </c>
      <c r="Q196" s="56">
        <f t="shared" si="217"/>
        <v>0</v>
      </c>
      <c r="R196" s="56">
        <f t="shared" si="218"/>
        <v>0</v>
      </c>
      <c r="S196" s="56">
        <f t="shared" si="219"/>
        <v>0</v>
      </c>
      <c r="T196" s="56">
        <f t="shared" si="220"/>
        <v>0</v>
      </c>
      <c r="U196" s="56">
        <f t="shared" si="221"/>
        <v>0</v>
      </c>
      <c r="V196" s="56">
        <f t="shared" si="222"/>
        <v>0</v>
      </c>
      <c r="W196" s="56">
        <f t="shared" si="223"/>
        <v>0</v>
      </c>
      <c r="X196" s="56">
        <f t="shared" si="224"/>
        <v>0</v>
      </c>
      <c r="Y196" s="56">
        <f t="shared" si="225"/>
        <v>0</v>
      </c>
      <c r="Z196" s="56">
        <f t="shared" si="226"/>
        <v>0</v>
      </c>
      <c r="AA196" s="56">
        <f t="shared" si="227"/>
        <v>0</v>
      </c>
      <c r="AB196" s="56">
        <f t="shared" si="228"/>
        <v>0</v>
      </c>
      <c r="AC196" s="56">
        <f t="shared" si="229"/>
        <v>0</v>
      </c>
      <c r="AD196" s="56">
        <f t="shared" si="230"/>
        <v>0</v>
      </c>
      <c r="AE196" s="56">
        <f t="shared" si="231"/>
        <v>0</v>
      </c>
      <c r="AF196" s="56">
        <f t="shared" si="232"/>
        <v>0</v>
      </c>
      <c r="AG196" s="56"/>
      <c r="AH196" s="53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57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/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57"/>
      <c r="HU196" s="57"/>
      <c r="HV196" s="57"/>
      <c r="HW196" s="57"/>
      <c r="HX196" s="57"/>
      <c r="HY196" s="57"/>
      <c r="HZ196" s="57"/>
      <c r="IA196" s="57"/>
      <c r="IB196" s="57"/>
      <c r="IC196" s="57"/>
      <c r="ID196" s="57"/>
      <c r="IE196" s="57"/>
      <c r="IF196" s="57"/>
      <c r="IG196" s="57"/>
      <c r="IH196" s="57"/>
      <c r="II196" s="57"/>
      <c r="IJ196" s="57"/>
      <c r="IK196" s="57"/>
      <c r="IL196" s="57"/>
      <c r="IM196" s="57"/>
      <c r="IN196" s="57"/>
      <c r="IO196" s="57"/>
      <c r="IP196" s="57"/>
      <c r="IQ196" s="57"/>
      <c r="IR196" s="57"/>
      <c r="IS196" s="57"/>
      <c r="IT196" s="57"/>
      <c r="IU196" s="57"/>
      <c r="IV196" s="57"/>
      <c r="IW196" s="57"/>
      <c r="IX196" s="57"/>
      <c r="IY196" s="57"/>
      <c r="IZ196" s="57"/>
      <c r="JA196" s="57"/>
      <c r="JB196" s="57"/>
      <c r="JC196" s="57"/>
      <c r="JD196" s="57"/>
      <c r="JE196" s="57"/>
      <c r="JF196" s="57"/>
      <c r="JG196" s="57"/>
      <c r="JH196" s="57"/>
      <c r="JI196" s="57"/>
      <c r="JJ196" s="57"/>
      <c r="JK196" s="57"/>
      <c r="JL196" s="57"/>
      <c r="JM196" s="57"/>
      <c r="JN196" s="57"/>
      <c r="JO196" s="57"/>
      <c r="JP196" s="57"/>
      <c r="JQ196" s="57"/>
      <c r="JR196" s="57"/>
      <c r="JS196" s="57"/>
      <c r="JT196" s="57"/>
      <c r="JU196" s="57"/>
      <c r="JV196" s="57"/>
      <c r="JW196" s="57"/>
      <c r="JX196" s="57"/>
      <c r="JY196" s="57"/>
      <c r="JZ196" s="57"/>
      <c r="KA196" s="57"/>
      <c r="KB196" s="57"/>
      <c r="KC196" s="57"/>
      <c r="KD196" s="57"/>
      <c r="KE196" s="57"/>
      <c r="KF196" s="57"/>
      <c r="KG196" s="57"/>
      <c r="KH196" s="57"/>
      <c r="KI196" s="57"/>
      <c r="KJ196" s="57"/>
      <c r="KK196" s="57"/>
      <c r="KL196" s="57"/>
      <c r="KM196" s="57"/>
      <c r="KN196" s="57"/>
      <c r="KO196" s="57"/>
      <c r="KP196" s="57"/>
      <c r="KQ196" s="57"/>
      <c r="KR196" s="57"/>
      <c r="KS196" s="57"/>
      <c r="KT196" s="57"/>
      <c r="KU196" s="57"/>
      <c r="KV196" s="57"/>
      <c r="KW196" s="57"/>
      <c r="KX196" s="57"/>
      <c r="KY196" s="57"/>
      <c r="KZ196" s="57"/>
      <c r="LA196" s="57"/>
      <c r="LB196" s="57"/>
      <c r="LC196" s="57"/>
      <c r="LD196" s="57"/>
      <c r="LE196" s="57"/>
      <c r="LF196" s="57"/>
      <c r="LG196" s="57"/>
      <c r="LH196" s="57"/>
      <c r="LI196" s="57"/>
      <c r="LJ196" s="57"/>
      <c r="LK196" s="57"/>
      <c r="LL196" s="57"/>
      <c r="LM196" s="57"/>
      <c r="LN196" s="57"/>
      <c r="LO196" s="57"/>
      <c r="LP196" s="57"/>
      <c r="LQ196" s="57"/>
      <c r="LR196" s="57"/>
      <c r="LS196" s="57"/>
      <c r="LT196" s="57"/>
      <c r="LU196" s="57"/>
      <c r="LV196" s="57"/>
      <c r="LW196" s="57"/>
      <c r="LX196" s="57"/>
      <c r="LY196" s="57"/>
      <c r="LZ196" s="57"/>
      <c r="MA196" s="57"/>
      <c r="MB196" s="57"/>
      <c r="MC196" s="57"/>
      <c r="MD196" s="57"/>
      <c r="ME196" s="57"/>
      <c r="MF196" s="57"/>
      <c r="MG196" s="57"/>
      <c r="MH196" s="57"/>
      <c r="MI196" s="57"/>
      <c r="MJ196" s="57"/>
      <c r="MK196" s="57"/>
      <c r="ML196" s="57"/>
      <c r="MM196" s="57"/>
      <c r="MN196" s="57"/>
      <c r="MO196" s="57"/>
      <c r="MP196" s="57"/>
      <c r="MQ196" s="57"/>
      <c r="MR196" s="57"/>
      <c r="MS196" s="57"/>
      <c r="MT196" s="57"/>
      <c r="MU196" s="57"/>
      <c r="MV196" s="57"/>
      <c r="MW196" s="57"/>
      <c r="MX196" s="57"/>
      <c r="MY196" s="57"/>
      <c r="MZ196" s="57"/>
      <c r="NA196" s="57"/>
      <c r="NB196" s="57"/>
      <c r="NC196" s="57"/>
      <c r="ND196" s="57"/>
      <c r="NE196" s="57"/>
      <c r="NF196" s="57"/>
      <c r="NG196" s="57"/>
      <c r="NH196" s="57"/>
      <c r="NI196" s="57"/>
      <c r="NJ196" s="57"/>
      <c r="NK196" s="57"/>
      <c r="NL196" s="57"/>
      <c r="NM196" s="57"/>
      <c r="NN196" s="55"/>
      <c r="NO196" s="57"/>
      <c r="NP196" s="57"/>
      <c r="NQ196" s="57"/>
      <c r="NR196" s="57"/>
      <c r="NS196" s="57"/>
      <c r="NT196" s="57"/>
      <c r="NU196" s="57"/>
      <c r="NV196" s="57"/>
      <c r="NW196" s="55"/>
      <c r="NX196" s="57"/>
      <c r="NY196" s="57"/>
      <c r="NZ196" s="57"/>
      <c r="OA196" s="57"/>
      <c r="OB196" s="57"/>
      <c r="OC196" s="57"/>
      <c r="OD196" s="57"/>
      <c r="OE196" s="57"/>
      <c r="OF196" s="57"/>
      <c r="OG196" s="57"/>
      <c r="OH196" s="57"/>
      <c r="OI196" s="57"/>
      <c r="OJ196" s="57"/>
      <c r="OK196" s="57"/>
      <c r="OL196" s="57"/>
      <c r="OM196" s="57"/>
      <c r="ON196" s="57"/>
      <c r="OO196" s="57"/>
      <c r="OP196" s="57"/>
      <c r="OQ196" s="57"/>
      <c r="OR196" s="57"/>
      <c r="OS196" s="57"/>
      <c r="OT196" s="57"/>
      <c r="OU196" s="57"/>
      <c r="OV196" s="57"/>
      <c r="OW196" s="57"/>
      <c r="OX196" s="57"/>
      <c r="OY196" s="57"/>
      <c r="OZ196" s="57"/>
      <c r="PA196" s="57"/>
      <c r="PB196" s="57"/>
      <c r="PC196" s="57"/>
      <c r="PD196" s="57"/>
      <c r="PE196" s="57"/>
      <c r="PF196" s="57"/>
      <c r="PG196" s="57"/>
      <c r="PH196" s="57"/>
      <c r="PI196" s="57"/>
      <c r="PJ196" s="57"/>
      <c r="PK196" s="57"/>
      <c r="PL196" s="57"/>
      <c r="PM196" s="57"/>
      <c r="PN196" s="57"/>
      <c r="PO196" s="57"/>
    </row>
    <row r="197" spans="1:431">
      <c r="A197" s="53" t="s">
        <v>192</v>
      </c>
      <c r="B197" s="56">
        <f t="shared" si="202"/>
        <v>0</v>
      </c>
      <c r="C197" s="56">
        <f t="shared" si="203"/>
        <v>0</v>
      </c>
      <c r="D197" s="56">
        <f t="shared" si="204"/>
        <v>0</v>
      </c>
      <c r="E197" s="56">
        <f t="shared" si="205"/>
        <v>0</v>
      </c>
      <c r="F197" s="56">
        <f t="shared" si="206"/>
        <v>0</v>
      </c>
      <c r="G197" s="56">
        <f t="shared" si="207"/>
        <v>0</v>
      </c>
      <c r="H197" s="56">
        <f t="shared" si="208"/>
        <v>0</v>
      </c>
      <c r="I197" s="56">
        <f t="shared" si="209"/>
        <v>0</v>
      </c>
      <c r="J197" s="56">
        <f t="shared" si="210"/>
        <v>0</v>
      </c>
      <c r="K197" s="56">
        <f t="shared" si="211"/>
        <v>0</v>
      </c>
      <c r="L197" s="56">
        <f t="shared" si="212"/>
        <v>0</v>
      </c>
      <c r="M197" s="56">
        <f t="shared" si="213"/>
        <v>0</v>
      </c>
      <c r="N197" s="56">
        <f t="shared" si="214"/>
        <v>0</v>
      </c>
      <c r="O197" s="56">
        <f t="shared" si="215"/>
        <v>0</v>
      </c>
      <c r="P197" s="56">
        <f t="shared" si="216"/>
        <v>0</v>
      </c>
      <c r="Q197" s="56">
        <f t="shared" si="217"/>
        <v>0</v>
      </c>
      <c r="R197" s="56">
        <f t="shared" si="218"/>
        <v>0</v>
      </c>
      <c r="S197" s="56">
        <f t="shared" si="219"/>
        <v>3.0000000000000001E-3</v>
      </c>
      <c r="T197" s="56">
        <f t="shared" si="220"/>
        <v>0</v>
      </c>
      <c r="U197" s="56">
        <f t="shared" si="221"/>
        <v>0</v>
      </c>
      <c r="V197" s="56">
        <f t="shared" si="222"/>
        <v>0</v>
      </c>
      <c r="W197" s="56">
        <f t="shared" si="223"/>
        <v>0</v>
      </c>
      <c r="X197" s="56">
        <f t="shared" si="224"/>
        <v>0</v>
      </c>
      <c r="Y197" s="56">
        <f t="shared" si="225"/>
        <v>0</v>
      </c>
      <c r="Z197" s="56">
        <f t="shared" si="226"/>
        <v>0</v>
      </c>
      <c r="AA197" s="56">
        <f t="shared" si="227"/>
        <v>0</v>
      </c>
      <c r="AB197" s="56">
        <f t="shared" si="228"/>
        <v>0</v>
      </c>
      <c r="AC197" s="56">
        <f t="shared" si="229"/>
        <v>0</v>
      </c>
      <c r="AD197" s="56">
        <f t="shared" si="230"/>
        <v>0</v>
      </c>
      <c r="AE197" s="56">
        <f t="shared" si="231"/>
        <v>0</v>
      </c>
      <c r="AF197" s="56">
        <f t="shared" si="232"/>
        <v>0</v>
      </c>
      <c r="AG197" s="56"/>
      <c r="AH197" s="53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/>
      <c r="EN197" s="57"/>
      <c r="EO197" s="57"/>
      <c r="EP197" s="57"/>
      <c r="EQ197" s="57"/>
      <c r="ER197" s="57"/>
      <c r="ES197" s="57"/>
      <c r="ET197" s="57"/>
      <c r="EU197" s="57"/>
      <c r="EV197" s="57"/>
      <c r="EW197" s="57"/>
      <c r="EX197" s="57"/>
      <c r="EY197" s="57"/>
      <c r="EZ197" s="57"/>
      <c r="FA197" s="57"/>
      <c r="FB197" s="57"/>
      <c r="FC197" s="57"/>
      <c r="FD197" s="57"/>
      <c r="FE197" s="57"/>
      <c r="FF197" s="57"/>
      <c r="FG197" s="57"/>
      <c r="FH197" s="57"/>
      <c r="FI197" s="57"/>
      <c r="FJ197" s="57"/>
      <c r="FK197" s="57"/>
      <c r="FL197" s="57"/>
      <c r="FM197" s="57"/>
      <c r="FN197" s="57"/>
      <c r="FO197" s="57"/>
      <c r="FP197" s="57"/>
      <c r="FQ197" s="57"/>
      <c r="FR197" s="57"/>
      <c r="FS197" s="57"/>
      <c r="FT197" s="57"/>
      <c r="FU197" s="57"/>
      <c r="FV197" s="57"/>
      <c r="FW197" s="57"/>
      <c r="FX197" s="57"/>
      <c r="FY197" s="57"/>
      <c r="FZ197" s="57"/>
      <c r="GA197" s="57"/>
      <c r="GB197" s="57"/>
      <c r="GC197" s="57"/>
      <c r="GD197" s="57"/>
      <c r="GE197" s="57"/>
      <c r="GF197" s="57"/>
      <c r="GG197" s="57"/>
      <c r="GH197" s="57"/>
      <c r="GI197" s="57"/>
      <c r="GJ197" s="57"/>
      <c r="GK197" s="57"/>
      <c r="GL197" s="57"/>
      <c r="GM197" s="57"/>
      <c r="GN197" s="57"/>
      <c r="GO197" s="57"/>
      <c r="GP197" s="57"/>
      <c r="GQ197" s="57"/>
      <c r="GR197" s="57"/>
      <c r="GS197" s="57"/>
      <c r="GT197" s="57"/>
      <c r="GU197" s="57"/>
      <c r="GV197" s="57"/>
      <c r="GW197" s="57"/>
      <c r="GX197" s="57"/>
      <c r="GY197" s="57"/>
      <c r="GZ197" s="57"/>
      <c r="HA197" s="57"/>
      <c r="HB197" s="57"/>
      <c r="HC197" s="57"/>
      <c r="HD197" s="57"/>
      <c r="HE197" s="57"/>
      <c r="HF197" s="57"/>
      <c r="HG197" s="57"/>
      <c r="HH197" s="57"/>
      <c r="HI197" s="57"/>
      <c r="HJ197" s="57"/>
      <c r="HK197" s="57"/>
      <c r="HL197" s="57"/>
      <c r="HM197" s="57"/>
      <c r="HN197" s="57"/>
      <c r="HO197" s="57"/>
      <c r="HP197" s="57"/>
      <c r="HQ197" s="57"/>
      <c r="HR197" s="57"/>
      <c r="HS197" s="57"/>
      <c r="HT197" s="57"/>
      <c r="HU197" s="57"/>
      <c r="HV197" s="57"/>
      <c r="HW197" s="57"/>
      <c r="HX197" s="57"/>
      <c r="HY197" s="57"/>
      <c r="HZ197" s="57"/>
      <c r="IA197" s="57"/>
      <c r="IB197" s="57"/>
      <c r="IC197" s="57"/>
      <c r="ID197" s="57"/>
      <c r="IE197" s="57">
        <v>3</v>
      </c>
      <c r="IF197" s="57"/>
      <c r="IG197" s="57"/>
      <c r="IH197" s="57"/>
      <c r="II197" s="57"/>
      <c r="IJ197" s="57"/>
      <c r="IK197" s="57"/>
      <c r="IL197" s="57"/>
      <c r="IM197" s="57"/>
      <c r="IN197" s="57"/>
      <c r="IO197" s="57"/>
      <c r="IP197" s="57"/>
      <c r="IQ197" s="57"/>
      <c r="IR197" s="57"/>
      <c r="IS197" s="57"/>
      <c r="IT197" s="57"/>
      <c r="IU197" s="57"/>
      <c r="IV197" s="57"/>
      <c r="IW197" s="57"/>
      <c r="IX197" s="57"/>
      <c r="IY197" s="57"/>
      <c r="IZ197" s="57"/>
      <c r="JA197" s="57"/>
      <c r="JB197" s="57"/>
      <c r="JC197" s="57"/>
      <c r="JD197" s="57"/>
      <c r="JE197" s="57"/>
      <c r="JF197" s="57"/>
      <c r="JG197" s="57"/>
      <c r="JH197" s="57"/>
      <c r="JI197" s="57"/>
      <c r="JJ197" s="57"/>
      <c r="JK197" s="57"/>
      <c r="JL197" s="57"/>
      <c r="JM197" s="57"/>
      <c r="JN197" s="57"/>
      <c r="JO197" s="57"/>
      <c r="JP197" s="57"/>
      <c r="JQ197" s="57"/>
      <c r="JR197" s="57"/>
      <c r="JS197" s="57"/>
      <c r="JT197" s="57"/>
      <c r="JU197" s="57"/>
      <c r="JV197" s="57"/>
      <c r="JW197" s="57"/>
      <c r="JX197" s="57"/>
      <c r="JY197" s="57"/>
      <c r="JZ197" s="57"/>
      <c r="KA197" s="57"/>
      <c r="KB197" s="57"/>
      <c r="KC197" s="57"/>
      <c r="KD197" s="57"/>
      <c r="KE197" s="57"/>
      <c r="KF197" s="57"/>
      <c r="KG197" s="57"/>
      <c r="KH197" s="57"/>
      <c r="KI197" s="57"/>
      <c r="KJ197" s="57"/>
      <c r="KK197" s="57"/>
      <c r="KL197" s="57"/>
      <c r="KM197" s="57"/>
      <c r="KN197" s="57"/>
      <c r="KO197" s="57"/>
      <c r="KP197" s="57"/>
      <c r="KQ197" s="57"/>
      <c r="KR197" s="57"/>
      <c r="KS197" s="57"/>
      <c r="KT197" s="57"/>
      <c r="KU197" s="57"/>
      <c r="KV197" s="57"/>
      <c r="KW197" s="57"/>
      <c r="KX197" s="57"/>
      <c r="KY197" s="57"/>
      <c r="KZ197" s="57"/>
      <c r="LA197" s="57"/>
      <c r="LB197" s="57"/>
      <c r="LC197" s="57"/>
      <c r="LD197" s="57"/>
      <c r="LE197" s="57"/>
      <c r="LF197" s="57"/>
      <c r="LG197" s="57"/>
      <c r="LH197" s="57"/>
      <c r="LI197" s="57"/>
      <c r="LJ197" s="57"/>
      <c r="LK197" s="57"/>
      <c r="LL197" s="57"/>
      <c r="LM197" s="57"/>
      <c r="LN197" s="57"/>
      <c r="LO197" s="57"/>
      <c r="LP197" s="57"/>
      <c r="LQ197" s="57"/>
      <c r="LR197" s="57"/>
      <c r="LS197" s="57"/>
      <c r="LT197" s="57"/>
      <c r="LU197" s="57"/>
      <c r="LV197" s="57"/>
      <c r="LW197" s="57"/>
      <c r="LX197" s="57"/>
      <c r="LY197" s="57"/>
      <c r="LZ197" s="57"/>
      <c r="MA197" s="57"/>
      <c r="MB197" s="57"/>
      <c r="MC197" s="57"/>
      <c r="MD197" s="57"/>
      <c r="ME197" s="57"/>
      <c r="MF197" s="57"/>
      <c r="MG197" s="57"/>
      <c r="MH197" s="57"/>
      <c r="MI197" s="57"/>
      <c r="MJ197" s="57"/>
      <c r="MK197" s="57"/>
      <c r="ML197" s="57"/>
      <c r="MM197" s="57"/>
      <c r="MN197" s="57"/>
      <c r="MO197" s="57"/>
      <c r="MP197" s="57"/>
      <c r="MQ197" s="57"/>
      <c r="MR197" s="57"/>
      <c r="MS197" s="57"/>
      <c r="MT197" s="57"/>
      <c r="MU197" s="57"/>
      <c r="MV197" s="57"/>
      <c r="MW197" s="57"/>
      <c r="MX197" s="57"/>
      <c r="MY197" s="57"/>
      <c r="MZ197" s="57"/>
      <c r="NA197" s="57"/>
      <c r="NB197" s="57"/>
      <c r="NC197" s="57"/>
      <c r="ND197" s="57"/>
      <c r="NE197" s="57"/>
      <c r="NF197" s="57"/>
      <c r="NG197" s="57"/>
      <c r="NH197" s="57"/>
      <c r="NI197" s="57"/>
      <c r="NJ197" s="57"/>
      <c r="NK197" s="57"/>
      <c r="NL197" s="57"/>
      <c r="NM197" s="57"/>
      <c r="NN197" s="55"/>
      <c r="NO197" s="57"/>
      <c r="NP197" s="57"/>
      <c r="NQ197" s="57"/>
      <c r="NR197" s="57"/>
      <c r="NS197" s="57"/>
      <c r="NT197" s="57"/>
      <c r="NU197" s="57"/>
      <c r="NV197" s="57"/>
      <c r="NW197" s="55"/>
      <c r="NX197" s="57"/>
      <c r="NY197" s="57"/>
      <c r="NZ197" s="57"/>
      <c r="OA197" s="57"/>
      <c r="OB197" s="57"/>
      <c r="OC197" s="57"/>
      <c r="OD197" s="57"/>
      <c r="OE197" s="57"/>
      <c r="OF197" s="57"/>
      <c r="OG197" s="57"/>
      <c r="OH197" s="57"/>
      <c r="OI197" s="57"/>
      <c r="OJ197" s="57"/>
      <c r="OK197" s="57"/>
      <c r="OL197" s="57"/>
      <c r="OM197" s="57"/>
      <c r="ON197" s="57"/>
      <c r="OO197" s="57"/>
      <c r="OP197" s="57"/>
      <c r="OQ197" s="57"/>
      <c r="OR197" s="57"/>
      <c r="OS197" s="57"/>
      <c r="OT197" s="57"/>
      <c r="OU197" s="57"/>
      <c r="OV197" s="57"/>
      <c r="OW197" s="57"/>
      <c r="OX197" s="57"/>
      <c r="OY197" s="57"/>
      <c r="OZ197" s="57"/>
      <c r="PA197" s="57"/>
      <c r="PB197" s="57"/>
      <c r="PC197" s="57"/>
      <c r="PD197" s="57"/>
      <c r="PE197" s="57"/>
      <c r="PF197" s="57"/>
      <c r="PG197" s="57"/>
      <c r="PH197" s="57"/>
      <c r="PI197" s="57"/>
      <c r="PJ197" s="57"/>
      <c r="PK197" s="57"/>
      <c r="PL197" s="57"/>
      <c r="PM197" s="57"/>
      <c r="PN197" s="57"/>
      <c r="PO197" s="57"/>
    </row>
    <row r="198" spans="1:431">
      <c r="A198" s="53" t="s">
        <v>193</v>
      </c>
      <c r="B198" s="56">
        <f t="shared" si="202"/>
        <v>0</v>
      </c>
      <c r="C198" s="56">
        <f t="shared" si="203"/>
        <v>0</v>
      </c>
      <c r="D198" s="56">
        <f t="shared" si="204"/>
        <v>0</v>
      </c>
      <c r="E198" s="56">
        <f t="shared" si="205"/>
        <v>0</v>
      </c>
      <c r="F198" s="56">
        <f t="shared" si="206"/>
        <v>0</v>
      </c>
      <c r="G198" s="56">
        <f t="shared" si="207"/>
        <v>0</v>
      </c>
      <c r="H198" s="56">
        <f t="shared" si="208"/>
        <v>0</v>
      </c>
      <c r="I198" s="56">
        <f t="shared" si="209"/>
        <v>0</v>
      </c>
      <c r="J198" s="56">
        <f t="shared" si="210"/>
        <v>0</v>
      </c>
      <c r="K198" s="56">
        <f t="shared" si="211"/>
        <v>0</v>
      </c>
      <c r="L198" s="56">
        <f t="shared" si="212"/>
        <v>0</v>
      </c>
      <c r="M198" s="56">
        <f t="shared" si="213"/>
        <v>0</v>
      </c>
      <c r="N198" s="56">
        <f t="shared" si="214"/>
        <v>0</v>
      </c>
      <c r="O198" s="56">
        <f t="shared" si="215"/>
        <v>0</v>
      </c>
      <c r="P198" s="56">
        <f t="shared" si="216"/>
        <v>0</v>
      </c>
      <c r="Q198" s="56">
        <f t="shared" si="217"/>
        <v>0</v>
      </c>
      <c r="R198" s="56">
        <f t="shared" si="218"/>
        <v>0</v>
      </c>
      <c r="S198" s="56">
        <f t="shared" si="219"/>
        <v>0</v>
      </c>
      <c r="T198" s="56">
        <f t="shared" si="220"/>
        <v>0</v>
      </c>
      <c r="U198" s="56">
        <f t="shared" si="221"/>
        <v>0</v>
      </c>
      <c r="V198" s="56">
        <f t="shared" si="222"/>
        <v>0</v>
      </c>
      <c r="W198" s="56">
        <f t="shared" si="223"/>
        <v>0</v>
      </c>
      <c r="X198" s="56">
        <f t="shared" si="224"/>
        <v>0</v>
      </c>
      <c r="Y198" s="56">
        <f t="shared" si="225"/>
        <v>0</v>
      </c>
      <c r="Z198" s="56">
        <f t="shared" si="226"/>
        <v>0</v>
      </c>
      <c r="AA198" s="56">
        <f t="shared" si="227"/>
        <v>0</v>
      </c>
      <c r="AB198" s="56">
        <f t="shared" si="228"/>
        <v>0</v>
      </c>
      <c r="AC198" s="56">
        <f t="shared" si="229"/>
        <v>0</v>
      </c>
      <c r="AD198" s="56">
        <f t="shared" si="230"/>
        <v>0</v>
      </c>
      <c r="AE198" s="56">
        <f t="shared" si="231"/>
        <v>0</v>
      </c>
      <c r="AF198" s="56">
        <f t="shared" si="232"/>
        <v>0</v>
      </c>
      <c r="AG198" s="56"/>
      <c r="AH198" s="53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  <c r="EN198" s="57"/>
      <c r="EO198" s="57"/>
      <c r="EP198" s="57"/>
      <c r="EQ198" s="57"/>
      <c r="ER198" s="57"/>
      <c r="ES198" s="57"/>
      <c r="ET198" s="57"/>
      <c r="EU198" s="57"/>
      <c r="EV198" s="57"/>
      <c r="EW198" s="57"/>
      <c r="EX198" s="57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/>
      <c r="FL198" s="57"/>
      <c r="FM198" s="57"/>
      <c r="FN198" s="57"/>
      <c r="FO198" s="57"/>
      <c r="FP198" s="57"/>
      <c r="FQ198" s="57"/>
      <c r="FR198" s="57"/>
      <c r="FS198" s="57"/>
      <c r="FT198" s="57"/>
      <c r="FU198" s="57"/>
      <c r="FV198" s="57"/>
      <c r="FW198" s="57"/>
      <c r="FX198" s="57"/>
      <c r="FY198" s="57"/>
      <c r="FZ198" s="57"/>
      <c r="GA198" s="57"/>
      <c r="GB198" s="57"/>
      <c r="GC198" s="57"/>
      <c r="GD198" s="57"/>
      <c r="GE198" s="57"/>
      <c r="GF198" s="57"/>
      <c r="GG198" s="57"/>
      <c r="GH198" s="57"/>
      <c r="GI198" s="57"/>
      <c r="GJ198" s="57"/>
      <c r="GK198" s="57"/>
      <c r="GL198" s="57"/>
      <c r="GM198" s="57"/>
      <c r="GN198" s="57"/>
      <c r="GO198" s="57"/>
      <c r="GP198" s="57"/>
      <c r="GQ198" s="57"/>
      <c r="GR198" s="57"/>
      <c r="GS198" s="57"/>
      <c r="GT198" s="57"/>
      <c r="GU198" s="57"/>
      <c r="GV198" s="57"/>
      <c r="GW198" s="57"/>
      <c r="GX198" s="57"/>
      <c r="GY198" s="57"/>
      <c r="GZ198" s="57"/>
      <c r="HA198" s="57"/>
      <c r="HB198" s="57"/>
      <c r="HC198" s="57"/>
      <c r="HD198" s="57"/>
      <c r="HE198" s="57"/>
      <c r="HF198" s="57"/>
      <c r="HG198" s="57"/>
      <c r="HH198" s="57"/>
      <c r="HI198" s="57"/>
      <c r="HJ198" s="57"/>
      <c r="HK198" s="57"/>
      <c r="HL198" s="57"/>
      <c r="HM198" s="57"/>
      <c r="HN198" s="57"/>
      <c r="HO198" s="57"/>
      <c r="HP198" s="57"/>
      <c r="HQ198" s="57"/>
      <c r="HR198" s="57"/>
      <c r="HS198" s="57"/>
      <c r="HT198" s="57"/>
      <c r="HU198" s="57"/>
      <c r="HV198" s="57"/>
      <c r="HW198" s="57"/>
      <c r="HX198" s="57"/>
      <c r="HY198" s="57"/>
      <c r="HZ198" s="57"/>
      <c r="IA198" s="57"/>
      <c r="IB198" s="57"/>
      <c r="IC198" s="57"/>
      <c r="ID198" s="57"/>
      <c r="IE198" s="57"/>
      <c r="IF198" s="57"/>
      <c r="IG198" s="57"/>
      <c r="IH198" s="57"/>
      <c r="II198" s="57"/>
      <c r="IJ198" s="57"/>
      <c r="IK198" s="57"/>
      <c r="IL198" s="57"/>
      <c r="IM198" s="57"/>
      <c r="IN198" s="57"/>
      <c r="IO198" s="57"/>
      <c r="IP198" s="57"/>
      <c r="IQ198" s="57"/>
      <c r="IR198" s="57"/>
      <c r="IS198" s="57"/>
      <c r="IT198" s="57"/>
      <c r="IU198" s="57"/>
      <c r="IV198" s="57"/>
      <c r="IW198" s="57"/>
      <c r="IX198" s="57"/>
      <c r="IY198" s="57"/>
      <c r="IZ198" s="57"/>
      <c r="JA198" s="57"/>
      <c r="JB198" s="57"/>
      <c r="JC198" s="57"/>
      <c r="JD198" s="57"/>
      <c r="JE198" s="57"/>
      <c r="JF198" s="57"/>
      <c r="JG198" s="57"/>
      <c r="JH198" s="57"/>
      <c r="JI198" s="57"/>
      <c r="JJ198" s="57"/>
      <c r="JK198" s="57"/>
      <c r="JL198" s="57"/>
      <c r="JM198" s="57"/>
      <c r="JN198" s="57"/>
      <c r="JO198" s="57"/>
      <c r="JP198" s="57"/>
      <c r="JQ198" s="57"/>
      <c r="JR198" s="57"/>
      <c r="JS198" s="57"/>
      <c r="JT198" s="57"/>
      <c r="JU198" s="57"/>
      <c r="JV198" s="57"/>
      <c r="JW198" s="57"/>
      <c r="JX198" s="57"/>
      <c r="JY198" s="57"/>
      <c r="JZ198" s="57"/>
      <c r="KA198" s="57"/>
      <c r="KB198" s="57"/>
      <c r="KC198" s="57"/>
      <c r="KD198" s="57"/>
      <c r="KE198" s="57"/>
      <c r="KF198" s="57"/>
      <c r="KG198" s="57"/>
      <c r="KH198" s="57"/>
      <c r="KI198" s="57"/>
      <c r="KJ198" s="57"/>
      <c r="KK198" s="57"/>
      <c r="KL198" s="57"/>
      <c r="KM198" s="57"/>
      <c r="KN198" s="57"/>
      <c r="KO198" s="57"/>
      <c r="KP198" s="57"/>
      <c r="KQ198" s="57"/>
      <c r="KR198" s="57"/>
      <c r="KS198" s="57"/>
      <c r="KT198" s="57"/>
      <c r="KU198" s="57"/>
      <c r="KV198" s="57"/>
      <c r="KW198" s="57"/>
      <c r="KX198" s="57"/>
      <c r="KY198" s="57"/>
      <c r="KZ198" s="57"/>
      <c r="LA198" s="57"/>
      <c r="LB198" s="57"/>
      <c r="LC198" s="57"/>
      <c r="LD198" s="57"/>
      <c r="LE198" s="57"/>
      <c r="LF198" s="57"/>
      <c r="LG198" s="57"/>
      <c r="LH198" s="57"/>
      <c r="LI198" s="57"/>
      <c r="LJ198" s="57"/>
      <c r="LK198" s="57"/>
      <c r="LL198" s="57"/>
      <c r="LM198" s="57"/>
      <c r="LN198" s="57"/>
      <c r="LO198" s="57"/>
      <c r="LP198" s="57"/>
      <c r="LQ198" s="57"/>
      <c r="LR198" s="57"/>
      <c r="LS198" s="57"/>
      <c r="LT198" s="57"/>
      <c r="LU198" s="57"/>
      <c r="LV198" s="57"/>
      <c r="LW198" s="57"/>
      <c r="LX198" s="57"/>
      <c r="LY198" s="57"/>
      <c r="LZ198" s="57"/>
      <c r="MA198" s="57"/>
      <c r="MB198" s="57"/>
      <c r="MC198" s="57"/>
      <c r="MD198" s="57"/>
      <c r="ME198" s="57"/>
      <c r="MF198" s="57"/>
      <c r="MG198" s="57"/>
      <c r="MH198" s="57"/>
      <c r="MI198" s="57"/>
      <c r="MJ198" s="57"/>
      <c r="MK198" s="57"/>
      <c r="ML198" s="57"/>
      <c r="MM198" s="57"/>
      <c r="MN198" s="57"/>
      <c r="MO198" s="57"/>
      <c r="MP198" s="57"/>
      <c r="MQ198" s="57"/>
      <c r="MR198" s="57"/>
      <c r="MS198" s="57"/>
      <c r="MT198" s="57"/>
      <c r="MU198" s="57"/>
      <c r="MV198" s="57"/>
      <c r="MW198" s="57"/>
      <c r="MX198" s="57"/>
      <c r="MY198" s="57"/>
      <c r="MZ198" s="57"/>
      <c r="NA198" s="57"/>
      <c r="NB198" s="57"/>
      <c r="NC198" s="57"/>
      <c r="ND198" s="57"/>
      <c r="NE198" s="57"/>
      <c r="NF198" s="57"/>
      <c r="NG198" s="57"/>
      <c r="NH198" s="57"/>
      <c r="NI198" s="57"/>
      <c r="NJ198" s="57"/>
      <c r="NK198" s="57"/>
      <c r="NL198" s="57"/>
      <c r="NM198" s="57"/>
      <c r="NN198" s="55"/>
      <c r="NO198" s="57"/>
      <c r="NP198" s="57"/>
      <c r="NQ198" s="57"/>
      <c r="NR198" s="57"/>
      <c r="NS198" s="57"/>
      <c r="NT198" s="57"/>
      <c r="NU198" s="57"/>
      <c r="NV198" s="57"/>
      <c r="NW198" s="55"/>
      <c r="NX198" s="57"/>
      <c r="NY198" s="57"/>
      <c r="NZ198" s="57"/>
      <c r="OA198" s="57"/>
      <c r="OB198" s="57"/>
      <c r="OC198" s="57"/>
      <c r="OD198" s="57"/>
      <c r="OE198" s="57"/>
      <c r="OF198" s="57"/>
      <c r="OG198" s="57"/>
      <c r="OH198" s="57"/>
      <c r="OI198" s="57"/>
      <c r="OJ198" s="57"/>
      <c r="OK198" s="57"/>
      <c r="OL198" s="57"/>
      <c r="OM198" s="57"/>
      <c r="ON198" s="57"/>
      <c r="OO198" s="57"/>
      <c r="OP198" s="57"/>
      <c r="OQ198" s="57"/>
      <c r="OR198" s="57"/>
      <c r="OS198" s="57"/>
      <c r="OT198" s="57"/>
      <c r="OU198" s="57"/>
      <c r="OV198" s="57"/>
      <c r="OW198" s="57"/>
      <c r="OX198" s="57"/>
      <c r="OY198" s="57"/>
      <c r="OZ198" s="57"/>
      <c r="PA198" s="57"/>
      <c r="PB198" s="57"/>
      <c r="PC198" s="57"/>
      <c r="PD198" s="57"/>
      <c r="PE198" s="57"/>
      <c r="PF198" s="57"/>
      <c r="PG198" s="57"/>
      <c r="PH198" s="57"/>
      <c r="PI198" s="57"/>
      <c r="PJ198" s="57"/>
      <c r="PK198" s="57"/>
      <c r="PL198" s="57"/>
      <c r="PM198" s="57"/>
      <c r="PN198" s="57"/>
      <c r="PO198" s="57"/>
    </row>
    <row r="199" spans="1:431">
      <c r="A199" s="53" t="s">
        <v>194</v>
      </c>
      <c r="B199" s="56">
        <f t="shared" si="202"/>
        <v>0</v>
      </c>
      <c r="C199" s="56">
        <f t="shared" si="203"/>
        <v>0</v>
      </c>
      <c r="D199" s="56">
        <f t="shared" si="204"/>
        <v>0</v>
      </c>
      <c r="E199" s="56">
        <f t="shared" si="205"/>
        <v>0</v>
      </c>
      <c r="F199" s="56">
        <f t="shared" si="206"/>
        <v>0</v>
      </c>
      <c r="G199" s="56">
        <f t="shared" si="207"/>
        <v>0</v>
      </c>
      <c r="H199" s="56">
        <f t="shared" si="208"/>
        <v>0</v>
      </c>
      <c r="I199" s="56">
        <f t="shared" si="209"/>
        <v>0</v>
      </c>
      <c r="J199" s="56">
        <f t="shared" si="210"/>
        <v>0</v>
      </c>
      <c r="K199" s="56">
        <f t="shared" si="211"/>
        <v>0</v>
      </c>
      <c r="L199" s="56">
        <f t="shared" si="212"/>
        <v>0</v>
      </c>
      <c r="M199" s="56">
        <f t="shared" si="213"/>
        <v>0</v>
      </c>
      <c r="N199" s="56">
        <f t="shared" si="214"/>
        <v>0.55100000000000005</v>
      </c>
      <c r="O199" s="56">
        <f t="shared" si="215"/>
        <v>0</v>
      </c>
      <c r="P199" s="56">
        <f t="shared" si="216"/>
        <v>0</v>
      </c>
      <c r="Q199" s="56">
        <f t="shared" si="217"/>
        <v>0</v>
      </c>
      <c r="R199" s="56">
        <f t="shared" si="218"/>
        <v>0</v>
      </c>
      <c r="S199" s="56">
        <f t="shared" si="219"/>
        <v>0</v>
      </c>
      <c r="T199" s="56">
        <f t="shared" si="220"/>
        <v>0</v>
      </c>
      <c r="U199" s="56">
        <f t="shared" si="221"/>
        <v>3.9E-2</v>
      </c>
      <c r="V199" s="56">
        <f t="shared" si="222"/>
        <v>0</v>
      </c>
      <c r="W199" s="56">
        <f t="shared" si="223"/>
        <v>0</v>
      </c>
      <c r="X199" s="56">
        <f t="shared" si="224"/>
        <v>0</v>
      </c>
      <c r="Y199" s="56">
        <f t="shared" si="225"/>
        <v>0</v>
      </c>
      <c r="Z199" s="56">
        <f t="shared" si="226"/>
        <v>0</v>
      </c>
      <c r="AA199" s="56">
        <f t="shared" si="227"/>
        <v>0</v>
      </c>
      <c r="AB199" s="56">
        <f t="shared" si="228"/>
        <v>8.8184880000000002E-4</v>
      </c>
      <c r="AC199" s="56">
        <f t="shared" si="229"/>
        <v>0</v>
      </c>
      <c r="AD199" s="56">
        <f t="shared" si="230"/>
        <v>0</v>
      </c>
      <c r="AE199" s="56">
        <f t="shared" si="231"/>
        <v>0</v>
      </c>
      <c r="AF199" s="56">
        <f t="shared" si="232"/>
        <v>0</v>
      </c>
      <c r="AG199" s="56"/>
      <c r="AH199" s="53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  <c r="EN199" s="57"/>
      <c r="EO199" s="57"/>
      <c r="EP199" s="57"/>
      <c r="EQ199" s="57"/>
      <c r="ER199" s="57"/>
      <c r="ES199" s="57"/>
      <c r="ET199" s="57"/>
      <c r="EU199" s="57"/>
      <c r="EV199" s="57"/>
      <c r="EW199" s="57"/>
      <c r="EX199" s="57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/>
      <c r="FL199" s="57"/>
      <c r="FM199" s="57"/>
      <c r="FN199" s="57"/>
      <c r="FO199" s="57"/>
      <c r="FP199" s="57"/>
      <c r="FQ199" s="57"/>
      <c r="FR199" s="57"/>
      <c r="FS199" s="57"/>
      <c r="FT199" s="57"/>
      <c r="FU199" s="57"/>
      <c r="FV199" s="57"/>
      <c r="FW199" s="57"/>
      <c r="FX199" s="57"/>
      <c r="FY199" s="57">
        <v>257</v>
      </c>
      <c r="FZ199" s="57"/>
      <c r="GA199" s="57">
        <v>294</v>
      </c>
      <c r="GB199" s="57"/>
      <c r="GC199" s="57"/>
      <c r="GD199" s="57"/>
      <c r="GE199" s="57"/>
      <c r="GF199" s="57"/>
      <c r="GG199" s="57"/>
      <c r="GH199" s="57"/>
      <c r="GI199" s="57"/>
      <c r="GJ199" s="57"/>
      <c r="GK199" s="57"/>
      <c r="GL199" s="57"/>
      <c r="GM199" s="57"/>
      <c r="GN199" s="57"/>
      <c r="GO199" s="57"/>
      <c r="GP199" s="57"/>
      <c r="GQ199" s="57"/>
      <c r="GR199" s="57"/>
      <c r="GS199" s="57"/>
      <c r="GT199" s="57"/>
      <c r="GU199" s="57"/>
      <c r="GV199" s="57"/>
      <c r="GW199" s="57"/>
      <c r="GX199" s="57"/>
      <c r="GY199" s="57"/>
      <c r="GZ199" s="57"/>
      <c r="HA199" s="57"/>
      <c r="HB199" s="57"/>
      <c r="HC199" s="57"/>
      <c r="HD199" s="57"/>
      <c r="HE199" s="57"/>
      <c r="HF199" s="57"/>
      <c r="HG199" s="57"/>
      <c r="HH199" s="57"/>
      <c r="HI199" s="57"/>
      <c r="HJ199" s="57"/>
      <c r="HK199" s="57"/>
      <c r="HL199" s="57"/>
      <c r="HM199" s="57"/>
      <c r="HN199" s="57"/>
      <c r="HO199" s="57"/>
      <c r="HP199" s="57"/>
      <c r="HQ199" s="57"/>
      <c r="HR199" s="57"/>
      <c r="HS199" s="57"/>
      <c r="HT199" s="57"/>
      <c r="HU199" s="57"/>
      <c r="HV199" s="57"/>
      <c r="HW199" s="57"/>
      <c r="HX199" s="57"/>
      <c r="HY199" s="57"/>
      <c r="HZ199" s="57"/>
      <c r="IA199" s="57"/>
      <c r="IB199" s="57"/>
      <c r="IC199" s="57"/>
      <c r="ID199" s="57"/>
      <c r="IE199" s="57"/>
      <c r="IF199" s="57"/>
      <c r="IG199" s="57"/>
      <c r="IH199" s="57"/>
      <c r="II199" s="57"/>
      <c r="IJ199" s="57"/>
      <c r="IK199" s="57"/>
      <c r="IL199" s="57"/>
      <c r="IM199" s="57"/>
      <c r="IN199" s="57"/>
      <c r="IO199" s="57"/>
      <c r="IP199" s="57"/>
      <c r="IQ199" s="57"/>
      <c r="IR199" s="57"/>
      <c r="IS199" s="57"/>
      <c r="IT199" s="57"/>
      <c r="IU199" s="57"/>
      <c r="IV199" s="57"/>
      <c r="IW199" s="57"/>
      <c r="IX199" s="57"/>
      <c r="IY199" s="57"/>
      <c r="IZ199" s="57"/>
      <c r="JA199" s="57"/>
      <c r="JB199" s="57"/>
      <c r="JC199" s="57"/>
      <c r="JD199" s="57"/>
      <c r="JE199" s="57"/>
      <c r="JF199" s="57"/>
      <c r="JG199" s="57"/>
      <c r="JH199" s="57"/>
      <c r="JI199" s="57"/>
      <c r="JJ199" s="57">
        <v>39</v>
      </c>
      <c r="JK199" s="57"/>
      <c r="JL199" s="57"/>
      <c r="JM199" s="57"/>
      <c r="JN199" s="57"/>
      <c r="JO199" s="57"/>
      <c r="JP199" s="57"/>
      <c r="JQ199" s="57"/>
      <c r="JR199" s="57"/>
      <c r="JS199" s="57"/>
      <c r="JT199" s="57"/>
      <c r="JU199" s="57"/>
      <c r="JV199" s="57"/>
      <c r="JW199" s="57"/>
      <c r="JX199" s="57"/>
      <c r="JY199" s="57"/>
      <c r="JZ199" s="57"/>
      <c r="KA199" s="57"/>
      <c r="KB199" s="57"/>
      <c r="KC199" s="57"/>
      <c r="KD199" s="57"/>
      <c r="KE199" s="57"/>
      <c r="KF199" s="57"/>
      <c r="KG199" s="57"/>
      <c r="KH199" s="57"/>
      <c r="KI199" s="57"/>
      <c r="KJ199" s="57"/>
      <c r="KK199" s="57"/>
      <c r="KL199" s="57"/>
      <c r="KM199" s="57"/>
      <c r="KN199" s="57"/>
      <c r="KO199" s="57"/>
      <c r="KP199" s="57"/>
      <c r="KQ199" s="57"/>
      <c r="KR199" s="57"/>
      <c r="KS199" s="57"/>
      <c r="KT199" s="57"/>
      <c r="KU199" s="57"/>
      <c r="KV199" s="57"/>
      <c r="KW199" s="57"/>
      <c r="KX199" s="57"/>
      <c r="KY199" s="57"/>
      <c r="KZ199" s="57"/>
      <c r="LA199" s="57"/>
      <c r="LB199" s="57"/>
      <c r="LC199" s="57"/>
      <c r="LD199" s="57"/>
      <c r="LE199" s="57"/>
      <c r="LF199" s="57"/>
      <c r="LG199" s="57"/>
      <c r="LH199" s="57"/>
      <c r="LI199" s="57"/>
      <c r="LJ199" s="57"/>
      <c r="LK199" s="57"/>
      <c r="LL199" s="57"/>
      <c r="LM199" s="57"/>
      <c r="LN199" s="57"/>
      <c r="LO199" s="57"/>
      <c r="LP199" s="57"/>
      <c r="LQ199" s="57"/>
      <c r="LR199" s="57"/>
      <c r="LS199" s="57"/>
      <c r="LT199" s="57"/>
      <c r="LU199" s="57"/>
      <c r="LV199" s="57"/>
      <c r="LW199" s="57"/>
      <c r="LX199" s="57"/>
      <c r="LY199" s="57"/>
      <c r="LZ199" s="57"/>
      <c r="MA199" s="57"/>
      <c r="MB199" s="57"/>
      <c r="MC199" s="57"/>
      <c r="MD199" s="57"/>
      <c r="ME199" s="57"/>
      <c r="MF199" s="57"/>
      <c r="MG199" s="57"/>
      <c r="MH199" s="57"/>
      <c r="MI199" s="57"/>
      <c r="MJ199" s="57"/>
      <c r="MK199" s="57"/>
      <c r="ML199" s="57"/>
      <c r="MM199" s="57"/>
      <c r="MN199" s="57"/>
      <c r="MO199" s="57"/>
      <c r="MP199" s="57">
        <v>0.88184879999999999</v>
      </c>
      <c r="MQ199" s="57"/>
      <c r="MR199" s="57"/>
      <c r="MS199" s="57"/>
      <c r="MT199" s="57"/>
      <c r="MU199" s="57"/>
      <c r="MV199" s="57"/>
      <c r="MW199" s="57"/>
      <c r="MX199" s="57"/>
      <c r="MY199" s="57"/>
      <c r="MZ199" s="57"/>
      <c r="NA199" s="57"/>
      <c r="NB199" s="57"/>
      <c r="NC199" s="57"/>
      <c r="ND199" s="57"/>
      <c r="NE199" s="57"/>
      <c r="NF199" s="57"/>
      <c r="NG199" s="57"/>
      <c r="NH199" s="57"/>
      <c r="NI199" s="57"/>
      <c r="NJ199" s="57"/>
      <c r="NK199" s="57"/>
      <c r="NL199" s="57"/>
      <c r="NM199" s="57"/>
      <c r="NN199" s="55"/>
      <c r="NO199" s="57"/>
      <c r="NP199" s="57"/>
      <c r="NQ199" s="57"/>
      <c r="NR199" s="57"/>
      <c r="NS199" s="57"/>
      <c r="NT199" s="57"/>
      <c r="NU199" s="57"/>
      <c r="NV199" s="57"/>
      <c r="NW199" s="55"/>
      <c r="NX199" s="57"/>
      <c r="NY199" s="57"/>
      <c r="NZ199" s="57"/>
      <c r="OA199" s="57"/>
      <c r="OB199" s="57"/>
      <c r="OC199" s="57"/>
      <c r="OD199" s="57"/>
      <c r="OE199" s="57"/>
      <c r="OF199" s="57"/>
      <c r="OG199" s="57"/>
      <c r="OH199" s="57"/>
      <c r="OI199" s="57"/>
      <c r="OJ199" s="57"/>
      <c r="OK199" s="57"/>
      <c r="OL199" s="57"/>
      <c r="OM199" s="57"/>
      <c r="ON199" s="57"/>
      <c r="OO199" s="57"/>
      <c r="OP199" s="57"/>
      <c r="OQ199" s="57"/>
      <c r="OR199" s="57"/>
      <c r="OS199" s="57"/>
      <c r="OT199" s="57"/>
      <c r="OU199" s="57"/>
      <c r="OV199" s="57"/>
      <c r="OW199" s="57"/>
      <c r="OX199" s="57"/>
      <c r="OY199" s="57"/>
      <c r="OZ199" s="57"/>
      <c r="PA199" s="57"/>
      <c r="PB199" s="57"/>
      <c r="PC199" s="57"/>
      <c r="PD199" s="57"/>
      <c r="PE199" s="57"/>
      <c r="PF199" s="57"/>
      <c r="PG199" s="57"/>
      <c r="PH199" s="57"/>
      <c r="PI199" s="57"/>
      <c r="PJ199" s="57"/>
      <c r="PK199" s="57"/>
      <c r="PL199" s="57"/>
      <c r="PM199" s="57"/>
      <c r="PN199" s="57"/>
      <c r="PO199" s="57"/>
    </row>
    <row r="200" spans="1:431">
      <c r="A200" s="53" t="s">
        <v>195</v>
      </c>
      <c r="B200" s="56">
        <f t="shared" si="202"/>
        <v>0</v>
      </c>
      <c r="C200" s="56">
        <f t="shared" si="203"/>
        <v>0</v>
      </c>
      <c r="D200" s="56">
        <f t="shared" si="204"/>
        <v>0</v>
      </c>
      <c r="E200" s="56">
        <f t="shared" si="205"/>
        <v>0</v>
      </c>
      <c r="F200" s="56">
        <f t="shared" si="206"/>
        <v>0</v>
      </c>
      <c r="G200" s="56">
        <f t="shared" si="207"/>
        <v>0</v>
      </c>
      <c r="H200" s="56">
        <f t="shared" si="208"/>
        <v>0</v>
      </c>
      <c r="I200" s="56">
        <f t="shared" si="209"/>
        <v>0</v>
      </c>
      <c r="J200" s="56">
        <f t="shared" si="210"/>
        <v>0</v>
      </c>
      <c r="K200" s="56">
        <f t="shared" si="211"/>
        <v>0</v>
      </c>
      <c r="L200" s="56">
        <f t="shared" si="212"/>
        <v>0</v>
      </c>
      <c r="M200" s="56">
        <f t="shared" si="213"/>
        <v>0</v>
      </c>
      <c r="N200" s="56">
        <f t="shared" si="214"/>
        <v>0</v>
      </c>
      <c r="O200" s="56">
        <f t="shared" si="215"/>
        <v>0</v>
      </c>
      <c r="P200" s="56">
        <f t="shared" si="216"/>
        <v>0</v>
      </c>
      <c r="Q200" s="56">
        <f t="shared" si="217"/>
        <v>0</v>
      </c>
      <c r="R200" s="56">
        <f t="shared" si="218"/>
        <v>0</v>
      </c>
      <c r="S200" s="56">
        <f t="shared" si="219"/>
        <v>0</v>
      </c>
      <c r="T200" s="56">
        <f t="shared" si="220"/>
        <v>0</v>
      </c>
      <c r="U200" s="56">
        <f t="shared" si="221"/>
        <v>0</v>
      </c>
      <c r="V200" s="56">
        <f t="shared" si="222"/>
        <v>0</v>
      </c>
      <c r="W200" s="56">
        <f t="shared" si="223"/>
        <v>0</v>
      </c>
      <c r="X200" s="56">
        <f t="shared" si="224"/>
        <v>0</v>
      </c>
      <c r="Y200" s="56">
        <f t="shared" si="225"/>
        <v>0</v>
      </c>
      <c r="Z200" s="56">
        <f t="shared" si="226"/>
        <v>0</v>
      </c>
      <c r="AA200" s="56">
        <f t="shared" si="227"/>
        <v>0</v>
      </c>
      <c r="AB200" s="56">
        <f t="shared" si="228"/>
        <v>0</v>
      </c>
      <c r="AC200" s="56">
        <f t="shared" si="229"/>
        <v>0</v>
      </c>
      <c r="AD200" s="56">
        <f t="shared" si="230"/>
        <v>0</v>
      </c>
      <c r="AE200" s="56">
        <f t="shared" si="231"/>
        <v>0</v>
      </c>
      <c r="AF200" s="56">
        <f t="shared" si="232"/>
        <v>0</v>
      </c>
      <c r="AG200" s="56"/>
      <c r="AH200" s="53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  <c r="EF200" s="57"/>
      <c r="EG200" s="57"/>
      <c r="EH200" s="57"/>
      <c r="EI200" s="57"/>
      <c r="EJ200" s="57"/>
      <c r="EK200" s="57"/>
      <c r="EL200" s="57"/>
      <c r="EM200" s="57"/>
      <c r="EN200" s="57"/>
      <c r="EO200" s="57"/>
      <c r="EP200" s="57"/>
      <c r="EQ200" s="57"/>
      <c r="ER200" s="57"/>
      <c r="ES200" s="57"/>
      <c r="ET200" s="57"/>
      <c r="EU200" s="57"/>
      <c r="EV200" s="57"/>
      <c r="EW200" s="57"/>
      <c r="EX200" s="57"/>
      <c r="EY200" s="57"/>
      <c r="EZ200" s="57"/>
      <c r="FA200" s="57"/>
      <c r="FB200" s="57"/>
      <c r="FC200" s="57"/>
      <c r="FD200" s="57"/>
      <c r="FE200" s="57"/>
      <c r="FF200" s="57"/>
      <c r="FG200" s="57"/>
      <c r="FH200" s="57"/>
      <c r="FI200" s="57"/>
      <c r="FJ200" s="57"/>
      <c r="FK200" s="57"/>
      <c r="FL200" s="57"/>
      <c r="FM200" s="57"/>
      <c r="FN200" s="57"/>
      <c r="FO200" s="57"/>
      <c r="FP200" s="57"/>
      <c r="FQ200" s="57"/>
      <c r="FR200" s="57"/>
      <c r="FS200" s="57"/>
      <c r="FT200" s="57"/>
      <c r="FU200" s="57"/>
      <c r="FV200" s="57"/>
      <c r="FW200" s="57"/>
      <c r="FX200" s="57"/>
      <c r="FY200" s="57"/>
      <c r="FZ200" s="57"/>
      <c r="GA200" s="57"/>
      <c r="GB200" s="57"/>
      <c r="GC200" s="57"/>
      <c r="GD200" s="57"/>
      <c r="GE200" s="57"/>
      <c r="GF200" s="57"/>
      <c r="GG200" s="57"/>
      <c r="GH200" s="57"/>
      <c r="GI200" s="57"/>
      <c r="GJ200" s="57"/>
      <c r="GK200" s="57"/>
      <c r="GL200" s="57"/>
      <c r="GM200" s="57"/>
      <c r="GN200" s="57"/>
      <c r="GO200" s="57"/>
      <c r="GP200" s="57"/>
      <c r="GQ200" s="57"/>
      <c r="GR200" s="57"/>
      <c r="GS200" s="57"/>
      <c r="GT200" s="57"/>
      <c r="GU200" s="57"/>
      <c r="GV200" s="57"/>
      <c r="GW200" s="57"/>
      <c r="GX200" s="57"/>
      <c r="GY200" s="57"/>
      <c r="GZ200" s="57"/>
      <c r="HA200" s="57"/>
      <c r="HB200" s="57"/>
      <c r="HC200" s="57"/>
      <c r="HD200" s="57"/>
      <c r="HE200" s="57"/>
      <c r="HF200" s="57"/>
      <c r="HG200" s="57"/>
      <c r="HH200" s="57"/>
      <c r="HI200" s="57"/>
      <c r="HJ200" s="57"/>
      <c r="HK200" s="57"/>
      <c r="HL200" s="57"/>
      <c r="HM200" s="57"/>
      <c r="HN200" s="57"/>
      <c r="HO200" s="57"/>
      <c r="HP200" s="57"/>
      <c r="HQ200" s="57"/>
      <c r="HR200" s="57"/>
      <c r="HS200" s="57"/>
      <c r="HT200" s="57"/>
      <c r="HU200" s="57"/>
      <c r="HV200" s="57"/>
      <c r="HW200" s="57"/>
      <c r="HX200" s="57"/>
      <c r="HY200" s="57"/>
      <c r="HZ200" s="57"/>
      <c r="IA200" s="57"/>
      <c r="IB200" s="57"/>
      <c r="IC200" s="57"/>
      <c r="ID200" s="57"/>
      <c r="IE200" s="57"/>
      <c r="IF200" s="57"/>
      <c r="IG200" s="57"/>
      <c r="IH200" s="57"/>
      <c r="II200" s="57"/>
      <c r="IJ200" s="57"/>
      <c r="IK200" s="57"/>
      <c r="IL200" s="57"/>
      <c r="IM200" s="57"/>
      <c r="IN200" s="57"/>
      <c r="IO200" s="57"/>
      <c r="IP200" s="57"/>
      <c r="IQ200" s="57"/>
      <c r="IR200" s="57"/>
      <c r="IS200" s="57"/>
      <c r="IT200" s="57"/>
      <c r="IU200" s="57"/>
      <c r="IV200" s="57"/>
      <c r="IW200" s="57"/>
      <c r="IX200" s="57"/>
      <c r="IY200" s="57"/>
      <c r="IZ200" s="57"/>
      <c r="JA200" s="57"/>
      <c r="JB200" s="57"/>
      <c r="JC200" s="57"/>
      <c r="JD200" s="57"/>
      <c r="JE200" s="57"/>
      <c r="JF200" s="57"/>
      <c r="JG200" s="57"/>
      <c r="JH200" s="57"/>
      <c r="JI200" s="57"/>
      <c r="JJ200" s="57"/>
      <c r="JK200" s="57"/>
      <c r="JL200" s="57"/>
      <c r="JM200" s="57"/>
      <c r="JN200" s="57"/>
      <c r="JO200" s="57"/>
      <c r="JP200" s="57"/>
      <c r="JQ200" s="57"/>
      <c r="JR200" s="57"/>
      <c r="JS200" s="57"/>
      <c r="JT200" s="57"/>
      <c r="JU200" s="57"/>
      <c r="JV200" s="57"/>
      <c r="JW200" s="57"/>
      <c r="JX200" s="57"/>
      <c r="JY200" s="57"/>
      <c r="JZ200" s="57"/>
      <c r="KA200" s="57"/>
      <c r="KB200" s="57"/>
      <c r="KC200" s="57"/>
      <c r="KD200" s="57"/>
      <c r="KE200" s="57"/>
      <c r="KF200" s="57"/>
      <c r="KG200" s="57"/>
      <c r="KH200" s="57"/>
      <c r="KI200" s="57"/>
      <c r="KJ200" s="57"/>
      <c r="KK200" s="57"/>
      <c r="KL200" s="57"/>
      <c r="KM200" s="57"/>
      <c r="KN200" s="57"/>
      <c r="KO200" s="57"/>
      <c r="KP200" s="57"/>
      <c r="KQ200" s="57"/>
      <c r="KR200" s="57"/>
      <c r="KS200" s="57"/>
      <c r="KT200" s="57"/>
      <c r="KU200" s="57"/>
      <c r="KV200" s="57"/>
      <c r="KW200" s="57"/>
      <c r="KX200" s="57"/>
      <c r="KY200" s="57"/>
      <c r="KZ200" s="57"/>
      <c r="LA200" s="57"/>
      <c r="LB200" s="57"/>
      <c r="LC200" s="57"/>
      <c r="LD200" s="57"/>
      <c r="LE200" s="57"/>
      <c r="LF200" s="57"/>
      <c r="LG200" s="57"/>
      <c r="LH200" s="57"/>
      <c r="LI200" s="57"/>
      <c r="LJ200" s="57"/>
      <c r="LK200" s="57"/>
      <c r="LL200" s="57"/>
      <c r="LM200" s="57"/>
      <c r="LN200" s="57"/>
      <c r="LO200" s="57"/>
      <c r="LP200" s="57"/>
      <c r="LQ200" s="57"/>
      <c r="LR200" s="57"/>
      <c r="LS200" s="57"/>
      <c r="LT200" s="57"/>
      <c r="LU200" s="57"/>
      <c r="LV200" s="57"/>
      <c r="LW200" s="57"/>
      <c r="LX200" s="57"/>
      <c r="LY200" s="57"/>
      <c r="LZ200" s="57"/>
      <c r="MA200" s="57"/>
      <c r="MB200" s="57"/>
      <c r="MC200" s="57"/>
      <c r="MD200" s="57"/>
      <c r="ME200" s="57"/>
      <c r="MF200" s="57"/>
      <c r="MG200" s="57"/>
      <c r="MH200" s="57"/>
      <c r="MI200" s="57"/>
      <c r="MJ200" s="57"/>
      <c r="MK200" s="57"/>
      <c r="ML200" s="57"/>
      <c r="MM200" s="57"/>
      <c r="MN200" s="57"/>
      <c r="MO200" s="57"/>
      <c r="MP200" s="57"/>
      <c r="MQ200" s="57"/>
      <c r="MR200" s="57"/>
      <c r="MS200" s="57"/>
      <c r="MT200" s="57"/>
      <c r="MU200" s="57"/>
      <c r="MV200" s="57"/>
      <c r="MW200" s="57"/>
      <c r="MX200" s="57"/>
      <c r="MY200" s="57"/>
      <c r="MZ200" s="57"/>
      <c r="NA200" s="57"/>
      <c r="NB200" s="57"/>
      <c r="NC200" s="57"/>
      <c r="ND200" s="57"/>
      <c r="NE200" s="57"/>
      <c r="NF200" s="57"/>
      <c r="NG200" s="57"/>
      <c r="NH200" s="57"/>
      <c r="NI200" s="57"/>
      <c r="NJ200" s="57"/>
      <c r="NK200" s="57"/>
      <c r="NL200" s="57"/>
      <c r="NM200" s="57"/>
      <c r="NN200" s="55"/>
      <c r="NO200" s="57"/>
      <c r="NP200" s="57"/>
      <c r="NQ200" s="57"/>
      <c r="NR200" s="57"/>
      <c r="NS200" s="57"/>
      <c r="NT200" s="57"/>
      <c r="NU200" s="57"/>
      <c r="NV200" s="57"/>
      <c r="NW200" s="55"/>
      <c r="NX200" s="57"/>
      <c r="NY200" s="57"/>
      <c r="NZ200" s="57"/>
      <c r="OA200" s="57"/>
      <c r="OB200" s="57"/>
      <c r="OC200" s="57"/>
      <c r="OD200" s="57"/>
      <c r="OE200" s="57"/>
      <c r="OF200" s="57"/>
      <c r="OG200" s="57"/>
      <c r="OH200" s="57"/>
      <c r="OI200" s="57"/>
      <c r="OJ200" s="57"/>
      <c r="OK200" s="57"/>
      <c r="OL200" s="57"/>
      <c r="OM200" s="57"/>
      <c r="ON200" s="57"/>
      <c r="OO200" s="57"/>
      <c r="OP200" s="57"/>
      <c r="OQ200" s="57"/>
      <c r="OR200" s="57"/>
      <c r="OS200" s="57"/>
      <c r="OT200" s="57"/>
      <c r="OU200" s="57"/>
      <c r="OV200" s="57"/>
      <c r="OW200" s="57"/>
      <c r="OX200" s="57"/>
      <c r="OY200" s="57"/>
      <c r="OZ200" s="57"/>
      <c r="PA200" s="57"/>
      <c r="PB200" s="57"/>
      <c r="PC200" s="57"/>
      <c r="PD200" s="57"/>
      <c r="PE200" s="57"/>
      <c r="PF200" s="57"/>
      <c r="PG200" s="57"/>
      <c r="PH200" s="57"/>
      <c r="PI200" s="57"/>
      <c r="PJ200" s="57"/>
      <c r="PK200" s="57"/>
      <c r="PL200" s="57"/>
      <c r="PM200" s="57"/>
      <c r="PN200" s="57"/>
      <c r="PO200" s="57"/>
    </row>
    <row r="201" spans="1:431">
      <c r="A201" s="53" t="s">
        <v>196</v>
      </c>
      <c r="B201" s="56">
        <f t="shared" si="202"/>
        <v>0</v>
      </c>
      <c r="C201" s="56">
        <f t="shared" si="203"/>
        <v>0</v>
      </c>
      <c r="D201" s="56">
        <f t="shared" si="204"/>
        <v>0</v>
      </c>
      <c r="E201" s="56">
        <f t="shared" si="205"/>
        <v>0</v>
      </c>
      <c r="F201" s="56">
        <f t="shared" si="206"/>
        <v>0</v>
      </c>
      <c r="G201" s="56">
        <f t="shared" si="207"/>
        <v>0</v>
      </c>
      <c r="H201" s="56">
        <f t="shared" si="208"/>
        <v>0</v>
      </c>
      <c r="I201" s="56">
        <f t="shared" si="209"/>
        <v>0</v>
      </c>
      <c r="J201" s="56">
        <f t="shared" si="210"/>
        <v>0</v>
      </c>
      <c r="K201" s="56">
        <f t="shared" si="211"/>
        <v>0</v>
      </c>
      <c r="L201" s="56">
        <f t="shared" si="212"/>
        <v>0</v>
      </c>
      <c r="M201" s="56">
        <f t="shared" si="213"/>
        <v>0</v>
      </c>
      <c r="N201" s="56">
        <f t="shared" si="214"/>
        <v>0</v>
      </c>
      <c r="O201" s="56">
        <f t="shared" si="215"/>
        <v>0</v>
      </c>
      <c r="P201" s="56">
        <f t="shared" si="216"/>
        <v>0</v>
      </c>
      <c r="Q201" s="56">
        <f t="shared" si="217"/>
        <v>0</v>
      </c>
      <c r="R201" s="56">
        <f t="shared" si="218"/>
        <v>0</v>
      </c>
      <c r="S201" s="56">
        <f t="shared" si="219"/>
        <v>0</v>
      </c>
      <c r="T201" s="56">
        <f t="shared" si="220"/>
        <v>0</v>
      </c>
      <c r="U201" s="56">
        <f t="shared" si="221"/>
        <v>0</v>
      </c>
      <c r="V201" s="56">
        <f t="shared" si="222"/>
        <v>1.4999999999999999E-2</v>
      </c>
      <c r="W201" s="56">
        <f t="shared" si="223"/>
        <v>0</v>
      </c>
      <c r="X201" s="56">
        <f t="shared" si="224"/>
        <v>3.0000000000000001E-3</v>
      </c>
      <c r="Y201" s="56">
        <f t="shared" si="225"/>
        <v>0</v>
      </c>
      <c r="Z201" s="56">
        <f t="shared" si="226"/>
        <v>0</v>
      </c>
      <c r="AA201" s="56">
        <f t="shared" si="227"/>
        <v>0</v>
      </c>
      <c r="AB201" s="56">
        <f t="shared" si="228"/>
        <v>8.8184880000000002E-4</v>
      </c>
      <c r="AC201" s="56">
        <f t="shared" si="229"/>
        <v>0</v>
      </c>
      <c r="AD201" s="56">
        <f t="shared" si="230"/>
        <v>0</v>
      </c>
      <c r="AE201" s="56">
        <f t="shared" si="231"/>
        <v>0</v>
      </c>
      <c r="AF201" s="56">
        <f t="shared" si="232"/>
        <v>2.7006619499999995E-2</v>
      </c>
      <c r="AG201" s="56"/>
      <c r="AH201" s="53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  <c r="EF201" s="57"/>
      <c r="EG201" s="57"/>
      <c r="EH201" s="57"/>
      <c r="EI201" s="57"/>
      <c r="EJ201" s="57"/>
      <c r="EK201" s="57"/>
      <c r="EL201" s="57"/>
      <c r="EM201" s="57"/>
      <c r="EN201" s="57"/>
      <c r="EO201" s="57"/>
      <c r="EP201" s="57"/>
      <c r="EQ201" s="57"/>
      <c r="ER201" s="57"/>
      <c r="ES201" s="57"/>
      <c r="ET201" s="57"/>
      <c r="EU201" s="57"/>
      <c r="EV201" s="57"/>
      <c r="EW201" s="57"/>
      <c r="EX201" s="57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/>
      <c r="FL201" s="57"/>
      <c r="FM201" s="57"/>
      <c r="FN201" s="57"/>
      <c r="FO201" s="57"/>
      <c r="FP201" s="57"/>
      <c r="FQ201" s="57"/>
      <c r="FR201" s="57"/>
      <c r="FS201" s="57"/>
      <c r="FT201" s="57"/>
      <c r="FU201" s="57"/>
      <c r="FV201" s="57"/>
      <c r="FW201" s="57"/>
      <c r="FX201" s="57"/>
      <c r="FY201" s="57"/>
      <c r="FZ201" s="57"/>
      <c r="GA201" s="57"/>
      <c r="GB201" s="57"/>
      <c r="GC201" s="57"/>
      <c r="GD201" s="57"/>
      <c r="GE201" s="57"/>
      <c r="GF201" s="57"/>
      <c r="GG201" s="57"/>
      <c r="GH201" s="57"/>
      <c r="GI201" s="57"/>
      <c r="GJ201" s="57"/>
      <c r="GK201" s="57"/>
      <c r="GL201" s="57"/>
      <c r="GM201" s="57"/>
      <c r="GN201" s="57"/>
      <c r="GO201" s="57"/>
      <c r="GP201" s="57"/>
      <c r="GQ201" s="57"/>
      <c r="GR201" s="57"/>
      <c r="GS201" s="57"/>
      <c r="GT201" s="57"/>
      <c r="GU201" s="57"/>
      <c r="GV201" s="57"/>
      <c r="GW201" s="57"/>
      <c r="GX201" s="57"/>
      <c r="GY201" s="57"/>
      <c r="GZ201" s="57"/>
      <c r="HA201" s="57"/>
      <c r="HB201" s="57"/>
      <c r="HC201" s="57"/>
      <c r="HD201" s="57"/>
      <c r="HE201" s="57"/>
      <c r="HF201" s="57"/>
      <c r="HG201" s="57"/>
      <c r="HH201" s="57"/>
      <c r="HI201" s="57"/>
      <c r="HJ201" s="57"/>
      <c r="HK201" s="57"/>
      <c r="HL201" s="57"/>
      <c r="HM201" s="57"/>
      <c r="HN201" s="57"/>
      <c r="HO201" s="57"/>
      <c r="HP201" s="57"/>
      <c r="HQ201" s="57"/>
      <c r="HR201" s="57"/>
      <c r="HS201" s="57"/>
      <c r="HT201" s="57"/>
      <c r="HU201" s="57"/>
      <c r="HV201" s="57"/>
      <c r="HW201" s="57"/>
      <c r="HX201" s="57"/>
      <c r="HY201" s="57"/>
      <c r="HZ201" s="57"/>
      <c r="IA201" s="57"/>
      <c r="IB201" s="57"/>
      <c r="IC201" s="57"/>
      <c r="ID201" s="57"/>
      <c r="IE201" s="57"/>
      <c r="IF201" s="57"/>
      <c r="IG201" s="57"/>
      <c r="IH201" s="57"/>
      <c r="II201" s="57"/>
      <c r="IJ201" s="57"/>
      <c r="IK201" s="57"/>
      <c r="IL201" s="57"/>
      <c r="IM201" s="57"/>
      <c r="IN201" s="57"/>
      <c r="IO201" s="57"/>
      <c r="IP201" s="57"/>
      <c r="IQ201" s="57"/>
      <c r="IR201" s="57"/>
      <c r="IS201" s="57"/>
      <c r="IT201" s="57"/>
      <c r="IU201" s="57"/>
      <c r="IV201" s="57"/>
      <c r="IW201" s="57"/>
      <c r="IX201" s="57"/>
      <c r="IY201" s="57"/>
      <c r="IZ201" s="57"/>
      <c r="JA201" s="57"/>
      <c r="JB201" s="57"/>
      <c r="JC201" s="57"/>
      <c r="JD201" s="57"/>
      <c r="JE201" s="57"/>
      <c r="JF201" s="57"/>
      <c r="JG201" s="57"/>
      <c r="JH201" s="57"/>
      <c r="JI201" s="57"/>
      <c r="JJ201" s="57"/>
      <c r="JK201" s="57"/>
      <c r="JL201" s="57"/>
      <c r="JM201" s="57"/>
      <c r="JN201" s="57"/>
      <c r="JO201" s="57"/>
      <c r="JP201" s="57">
        <v>4</v>
      </c>
      <c r="JQ201" s="57"/>
      <c r="JR201" s="57"/>
      <c r="JS201" s="57"/>
      <c r="JT201" s="57">
        <v>11</v>
      </c>
      <c r="JU201" s="57"/>
      <c r="JV201" s="57"/>
      <c r="JW201" s="57"/>
      <c r="JX201" s="57"/>
      <c r="JY201" s="57"/>
      <c r="JZ201" s="57"/>
      <c r="KA201" s="57"/>
      <c r="KB201" s="57"/>
      <c r="KC201" s="57"/>
      <c r="KD201" s="57"/>
      <c r="KE201" s="57"/>
      <c r="KF201" s="57"/>
      <c r="KG201" s="57"/>
      <c r="KH201" s="57"/>
      <c r="KI201" s="57"/>
      <c r="KJ201" s="57"/>
      <c r="KK201" s="57"/>
      <c r="KL201" s="57"/>
      <c r="KM201" s="57"/>
      <c r="KN201" s="57">
        <v>3</v>
      </c>
      <c r="KO201" s="57"/>
      <c r="KP201" s="57"/>
      <c r="KQ201" s="57"/>
      <c r="KR201" s="57"/>
      <c r="KS201" s="57"/>
      <c r="KT201" s="57"/>
      <c r="KU201" s="57"/>
      <c r="KV201" s="57"/>
      <c r="KW201" s="57"/>
      <c r="KX201" s="57"/>
      <c r="KY201" s="57"/>
      <c r="KZ201" s="57"/>
      <c r="LA201" s="57"/>
      <c r="LB201" s="57"/>
      <c r="LC201" s="57"/>
      <c r="LD201" s="57"/>
      <c r="LE201" s="57"/>
      <c r="LF201" s="57"/>
      <c r="LG201" s="57"/>
      <c r="LH201" s="57"/>
      <c r="LI201" s="57"/>
      <c r="LJ201" s="57"/>
      <c r="LK201" s="57"/>
      <c r="LL201" s="57"/>
      <c r="LM201" s="57"/>
      <c r="LN201" s="57"/>
      <c r="LO201" s="57"/>
      <c r="LP201" s="57"/>
      <c r="LQ201" s="57"/>
      <c r="LR201" s="57"/>
      <c r="LS201" s="57"/>
      <c r="LT201" s="57"/>
      <c r="LU201" s="57"/>
      <c r="LV201" s="57"/>
      <c r="LW201" s="57"/>
      <c r="LX201" s="57"/>
      <c r="LY201" s="57"/>
      <c r="LZ201" s="57"/>
      <c r="MA201" s="57"/>
      <c r="MB201" s="57"/>
      <c r="MC201" s="57"/>
      <c r="MD201" s="57"/>
      <c r="ME201" s="57"/>
      <c r="MF201" s="57"/>
      <c r="MG201" s="57"/>
      <c r="MH201" s="57"/>
      <c r="MI201" s="57"/>
      <c r="MJ201" s="57"/>
      <c r="MK201" s="57">
        <v>0.88184879999999999</v>
      </c>
      <c r="ML201" s="57"/>
      <c r="MM201" s="57"/>
      <c r="MN201" s="57"/>
      <c r="MO201" s="57"/>
      <c r="MP201" s="57"/>
      <c r="MQ201" s="57"/>
      <c r="MR201" s="57"/>
      <c r="MS201" s="57"/>
      <c r="MT201" s="57"/>
      <c r="MU201" s="57"/>
      <c r="MV201" s="57"/>
      <c r="MW201" s="57"/>
      <c r="MX201" s="57"/>
      <c r="MY201" s="57"/>
      <c r="MZ201" s="57"/>
      <c r="NA201" s="57"/>
      <c r="NB201" s="57"/>
      <c r="NC201" s="57"/>
      <c r="ND201" s="57"/>
      <c r="NE201" s="57"/>
      <c r="NF201" s="57"/>
      <c r="NG201" s="57"/>
      <c r="NH201" s="57"/>
      <c r="NI201" s="57"/>
      <c r="NJ201" s="57"/>
      <c r="NK201" s="57"/>
      <c r="NL201" s="57"/>
      <c r="NM201" s="57"/>
      <c r="NN201" s="55"/>
      <c r="NO201" s="57"/>
      <c r="NP201" s="57"/>
      <c r="NQ201" s="57"/>
      <c r="NR201" s="57"/>
      <c r="NS201" s="57"/>
      <c r="NT201" s="57"/>
      <c r="NU201" s="57"/>
      <c r="NV201" s="57"/>
      <c r="NW201" s="55"/>
      <c r="NX201" s="57"/>
      <c r="NY201" s="57"/>
      <c r="NZ201" s="57"/>
      <c r="OA201" s="57"/>
      <c r="OB201" s="57"/>
      <c r="OC201" s="57"/>
      <c r="OD201" s="57"/>
      <c r="OE201" s="57"/>
      <c r="OF201" s="57"/>
      <c r="OG201" s="57"/>
      <c r="OH201" s="57"/>
      <c r="OI201" s="57"/>
      <c r="OJ201" s="57"/>
      <c r="OK201" s="57"/>
      <c r="OL201" s="57"/>
      <c r="OM201" s="57"/>
      <c r="ON201" s="57"/>
      <c r="OO201" s="57"/>
      <c r="OP201" s="57">
        <v>27.006619499999996</v>
      </c>
      <c r="OQ201" s="57"/>
      <c r="OR201" s="57"/>
      <c r="OS201" s="57"/>
      <c r="OT201" s="57"/>
      <c r="OU201" s="57"/>
      <c r="OV201" s="57"/>
      <c r="OW201" s="57"/>
      <c r="OX201" s="57"/>
      <c r="OY201" s="57"/>
      <c r="OZ201" s="57"/>
      <c r="PA201" s="57"/>
      <c r="PB201" s="57"/>
      <c r="PC201" s="57"/>
      <c r="PD201" s="57"/>
      <c r="PE201" s="57"/>
      <c r="PF201" s="57"/>
      <c r="PG201" s="57"/>
      <c r="PH201" s="57"/>
      <c r="PI201" s="57"/>
      <c r="PJ201" s="57"/>
      <c r="PK201" s="57"/>
      <c r="PL201" s="57"/>
      <c r="PM201" s="57"/>
      <c r="PN201" s="57"/>
      <c r="PO201" s="57"/>
    </row>
    <row r="202" spans="1:431">
      <c r="A202" s="53" t="s">
        <v>197</v>
      </c>
      <c r="B202" s="56">
        <f t="shared" si="202"/>
        <v>0</v>
      </c>
      <c r="C202" s="56">
        <f t="shared" si="203"/>
        <v>0</v>
      </c>
      <c r="D202" s="56">
        <f t="shared" si="204"/>
        <v>0</v>
      </c>
      <c r="E202" s="56">
        <f t="shared" si="205"/>
        <v>0</v>
      </c>
      <c r="F202" s="56">
        <f t="shared" si="206"/>
        <v>0</v>
      </c>
      <c r="G202" s="56">
        <f t="shared" si="207"/>
        <v>0</v>
      </c>
      <c r="H202" s="56">
        <f t="shared" si="208"/>
        <v>0</v>
      </c>
      <c r="I202" s="56">
        <f t="shared" si="209"/>
        <v>0</v>
      </c>
      <c r="J202" s="56">
        <f t="shared" si="210"/>
        <v>0</v>
      </c>
      <c r="K202" s="56">
        <f t="shared" si="211"/>
        <v>0</v>
      </c>
      <c r="L202" s="56">
        <f t="shared" si="212"/>
        <v>0</v>
      </c>
      <c r="M202" s="56">
        <f t="shared" si="213"/>
        <v>0</v>
      </c>
      <c r="N202" s="56">
        <f t="shared" si="214"/>
        <v>0</v>
      </c>
      <c r="O202" s="56">
        <f t="shared" si="215"/>
        <v>0</v>
      </c>
      <c r="P202" s="56">
        <f t="shared" si="216"/>
        <v>0</v>
      </c>
      <c r="Q202" s="56">
        <f t="shared" si="217"/>
        <v>0</v>
      </c>
      <c r="R202" s="56">
        <f t="shared" si="218"/>
        <v>0</v>
      </c>
      <c r="S202" s="56">
        <f t="shared" si="219"/>
        <v>0</v>
      </c>
      <c r="T202" s="56">
        <f t="shared" si="220"/>
        <v>0</v>
      </c>
      <c r="U202" s="56">
        <f t="shared" si="221"/>
        <v>0</v>
      </c>
      <c r="V202" s="56">
        <f t="shared" si="222"/>
        <v>0</v>
      </c>
      <c r="W202" s="56">
        <f t="shared" si="223"/>
        <v>0</v>
      </c>
      <c r="X202" s="56">
        <f t="shared" si="224"/>
        <v>0</v>
      </c>
      <c r="Y202" s="56">
        <f t="shared" si="225"/>
        <v>0</v>
      </c>
      <c r="Z202" s="56">
        <f t="shared" si="226"/>
        <v>1.8004412999999997E-2</v>
      </c>
      <c r="AA202" s="56">
        <f t="shared" si="227"/>
        <v>0</v>
      </c>
      <c r="AB202" s="56">
        <f t="shared" si="228"/>
        <v>0</v>
      </c>
      <c r="AC202" s="56">
        <f t="shared" si="229"/>
        <v>0</v>
      </c>
      <c r="AD202" s="56">
        <f t="shared" si="230"/>
        <v>0</v>
      </c>
      <c r="AE202" s="56">
        <f t="shared" si="231"/>
        <v>0</v>
      </c>
      <c r="AF202" s="56">
        <f t="shared" si="232"/>
        <v>0</v>
      </c>
      <c r="AG202" s="56"/>
      <c r="AH202" s="53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  <c r="EN202" s="57"/>
      <c r="EO202" s="57"/>
      <c r="EP202" s="57"/>
      <c r="EQ202" s="57"/>
      <c r="ER202" s="57"/>
      <c r="ES202" s="57"/>
      <c r="ET202" s="57"/>
      <c r="EU202" s="57"/>
      <c r="EV202" s="57"/>
      <c r="EW202" s="57"/>
      <c r="EX202" s="57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/>
      <c r="FL202" s="57"/>
      <c r="FM202" s="57"/>
      <c r="FN202" s="57"/>
      <c r="FO202" s="57"/>
      <c r="FP202" s="57"/>
      <c r="FQ202" s="57"/>
      <c r="FR202" s="57"/>
      <c r="FS202" s="57"/>
      <c r="FT202" s="57"/>
      <c r="FU202" s="57"/>
      <c r="FV202" s="57"/>
      <c r="FW202" s="57"/>
      <c r="FX202" s="57"/>
      <c r="FY202" s="57"/>
      <c r="FZ202" s="57"/>
      <c r="GA202" s="57"/>
      <c r="GB202" s="57"/>
      <c r="GC202" s="57"/>
      <c r="GD202" s="57"/>
      <c r="GE202" s="57"/>
      <c r="GF202" s="57"/>
      <c r="GG202" s="57"/>
      <c r="GH202" s="57"/>
      <c r="GI202" s="57"/>
      <c r="GJ202" s="57"/>
      <c r="GK202" s="57"/>
      <c r="GL202" s="57"/>
      <c r="GM202" s="57"/>
      <c r="GN202" s="57"/>
      <c r="GO202" s="57"/>
      <c r="GP202" s="57"/>
      <c r="GQ202" s="57"/>
      <c r="GR202" s="57"/>
      <c r="GS202" s="57"/>
      <c r="GT202" s="57"/>
      <c r="GU202" s="57"/>
      <c r="GV202" s="57"/>
      <c r="GW202" s="57"/>
      <c r="GX202" s="57"/>
      <c r="GY202" s="57"/>
      <c r="GZ202" s="57"/>
      <c r="HA202" s="57"/>
      <c r="HB202" s="57"/>
      <c r="HC202" s="57"/>
      <c r="HD202" s="57"/>
      <c r="HE202" s="57"/>
      <c r="HF202" s="57"/>
      <c r="HG202" s="57"/>
      <c r="HH202" s="57"/>
      <c r="HI202" s="57"/>
      <c r="HJ202" s="57"/>
      <c r="HK202" s="57"/>
      <c r="HL202" s="57"/>
      <c r="HM202" s="57"/>
      <c r="HN202" s="57"/>
      <c r="HO202" s="57"/>
      <c r="HP202" s="57"/>
      <c r="HQ202" s="57"/>
      <c r="HR202" s="57"/>
      <c r="HS202" s="57"/>
      <c r="HT202" s="57"/>
      <c r="HU202" s="57"/>
      <c r="HV202" s="57"/>
      <c r="HW202" s="57"/>
      <c r="HX202" s="57"/>
      <c r="HY202" s="57"/>
      <c r="HZ202" s="57"/>
      <c r="IA202" s="57"/>
      <c r="IB202" s="57"/>
      <c r="IC202" s="57"/>
      <c r="ID202" s="57"/>
      <c r="IE202" s="57"/>
      <c r="IF202" s="57"/>
      <c r="IG202" s="57"/>
      <c r="IH202" s="57"/>
      <c r="II202" s="57"/>
      <c r="IJ202" s="57"/>
      <c r="IK202" s="57"/>
      <c r="IL202" s="57"/>
      <c r="IM202" s="57"/>
      <c r="IN202" s="57"/>
      <c r="IO202" s="57"/>
      <c r="IP202" s="57"/>
      <c r="IQ202" s="57"/>
      <c r="IR202" s="57"/>
      <c r="IS202" s="57"/>
      <c r="IT202" s="57"/>
      <c r="IU202" s="57"/>
      <c r="IV202" s="57"/>
      <c r="IW202" s="57"/>
      <c r="IX202" s="57"/>
      <c r="IY202" s="57"/>
      <c r="IZ202" s="57"/>
      <c r="JA202" s="57"/>
      <c r="JB202" s="57"/>
      <c r="JC202" s="57"/>
      <c r="JD202" s="57"/>
      <c r="JE202" s="57"/>
      <c r="JF202" s="57"/>
      <c r="JG202" s="57"/>
      <c r="JH202" s="57"/>
      <c r="JI202" s="57"/>
      <c r="JJ202" s="57"/>
      <c r="JK202" s="57"/>
      <c r="JL202" s="57"/>
      <c r="JM202" s="57"/>
      <c r="JN202" s="57"/>
      <c r="JO202" s="57"/>
      <c r="JP202" s="57"/>
      <c r="JQ202" s="57"/>
      <c r="JR202" s="57"/>
      <c r="JS202" s="57"/>
      <c r="JT202" s="57"/>
      <c r="JU202" s="57"/>
      <c r="JV202" s="57"/>
      <c r="JW202" s="57"/>
      <c r="JX202" s="57"/>
      <c r="JY202" s="57"/>
      <c r="JZ202" s="57"/>
      <c r="KA202" s="57"/>
      <c r="KB202" s="57"/>
      <c r="KC202" s="57"/>
      <c r="KD202" s="57"/>
      <c r="KE202" s="57"/>
      <c r="KF202" s="57"/>
      <c r="KG202" s="57"/>
      <c r="KH202" s="57"/>
      <c r="KI202" s="57"/>
      <c r="KJ202" s="57"/>
      <c r="KK202" s="57"/>
      <c r="KL202" s="57"/>
      <c r="KM202" s="57"/>
      <c r="KN202" s="57"/>
      <c r="KO202" s="57"/>
      <c r="KP202" s="57"/>
      <c r="KQ202" s="57"/>
      <c r="KR202" s="57"/>
      <c r="KS202" s="57"/>
      <c r="KT202" s="57"/>
      <c r="KU202" s="57"/>
      <c r="KV202" s="57"/>
      <c r="KW202" s="57"/>
      <c r="KX202" s="57"/>
      <c r="KY202" s="57"/>
      <c r="KZ202" s="57"/>
      <c r="LA202" s="57"/>
      <c r="LB202" s="57"/>
      <c r="LC202" s="57"/>
      <c r="LD202" s="57"/>
      <c r="LE202" s="57"/>
      <c r="LF202" s="57"/>
      <c r="LG202" s="57"/>
      <c r="LH202" s="57"/>
      <c r="LI202" s="57"/>
      <c r="LJ202" s="57"/>
      <c r="LK202" s="57"/>
      <c r="LL202" s="57"/>
      <c r="LM202" s="57"/>
      <c r="LN202" s="57"/>
      <c r="LO202" s="57"/>
      <c r="LP202" s="57"/>
      <c r="LQ202" s="57"/>
      <c r="LR202" s="57"/>
      <c r="LS202" s="57">
        <v>18.004412999999996</v>
      </c>
      <c r="LT202" s="57"/>
      <c r="LU202" s="57"/>
      <c r="LV202" s="57"/>
      <c r="LW202" s="57"/>
      <c r="LX202" s="57"/>
      <c r="LY202" s="57"/>
      <c r="LZ202" s="57"/>
      <c r="MA202" s="57"/>
      <c r="MB202" s="57"/>
      <c r="MC202" s="57"/>
      <c r="MD202" s="57"/>
      <c r="ME202" s="57"/>
      <c r="MF202" s="57"/>
      <c r="MG202" s="57"/>
      <c r="MH202" s="57"/>
      <c r="MI202" s="57"/>
      <c r="MJ202" s="57"/>
      <c r="MK202" s="57"/>
      <c r="ML202" s="57"/>
      <c r="MM202" s="57"/>
      <c r="MN202" s="57"/>
      <c r="MO202" s="57"/>
      <c r="MP202" s="57"/>
      <c r="MQ202" s="57"/>
      <c r="MR202" s="57"/>
      <c r="MS202" s="57"/>
      <c r="MT202" s="57"/>
      <c r="MU202" s="57"/>
      <c r="MV202" s="57"/>
      <c r="MW202" s="57"/>
      <c r="MX202" s="57"/>
      <c r="MY202" s="57"/>
      <c r="MZ202" s="57"/>
      <c r="NA202" s="57"/>
      <c r="NB202" s="57"/>
      <c r="NC202" s="57"/>
      <c r="ND202" s="57"/>
      <c r="NE202" s="57"/>
      <c r="NF202" s="57"/>
      <c r="NG202" s="57"/>
      <c r="NH202" s="57"/>
      <c r="NI202" s="57"/>
      <c r="NJ202" s="57"/>
      <c r="NK202" s="57"/>
      <c r="NL202" s="57"/>
      <c r="NM202" s="57"/>
      <c r="NN202" s="55"/>
      <c r="NO202" s="57"/>
      <c r="NP202" s="57"/>
      <c r="NQ202" s="57"/>
      <c r="NR202" s="57"/>
      <c r="NS202" s="57"/>
      <c r="NT202" s="57"/>
      <c r="NU202" s="57"/>
      <c r="NV202" s="57"/>
      <c r="NW202" s="55"/>
      <c r="NX202" s="57"/>
      <c r="NY202" s="57"/>
      <c r="NZ202" s="57"/>
      <c r="OA202" s="57"/>
      <c r="OB202" s="57"/>
      <c r="OC202" s="57"/>
      <c r="OD202" s="57"/>
      <c r="OE202" s="57"/>
      <c r="OF202" s="57"/>
      <c r="OG202" s="57"/>
      <c r="OH202" s="57"/>
      <c r="OI202" s="57"/>
      <c r="OJ202" s="57"/>
      <c r="OK202" s="57"/>
      <c r="OL202" s="57"/>
      <c r="OM202" s="57"/>
      <c r="ON202" s="57"/>
      <c r="OO202" s="57"/>
      <c r="OP202" s="57"/>
      <c r="OQ202" s="57"/>
      <c r="OR202" s="57"/>
      <c r="OS202" s="57"/>
      <c r="OT202" s="57"/>
      <c r="OU202" s="57"/>
      <c r="OV202" s="57"/>
      <c r="OW202" s="57"/>
      <c r="OX202" s="57"/>
      <c r="OY202" s="57"/>
      <c r="OZ202" s="57"/>
      <c r="PA202" s="57"/>
      <c r="PB202" s="57"/>
      <c r="PC202" s="57"/>
      <c r="PD202" s="57"/>
      <c r="PE202" s="57"/>
      <c r="PF202" s="57"/>
      <c r="PG202" s="57"/>
      <c r="PH202" s="57"/>
      <c r="PI202" s="57"/>
      <c r="PJ202" s="57"/>
      <c r="PK202" s="57"/>
      <c r="PL202" s="57"/>
      <c r="PM202" s="57"/>
      <c r="PN202" s="57"/>
      <c r="PO202" s="57"/>
    </row>
    <row r="203" spans="1:431">
      <c r="A203" s="53" t="s">
        <v>198</v>
      </c>
      <c r="B203" s="56">
        <f t="shared" si="202"/>
        <v>0</v>
      </c>
      <c r="C203" s="56">
        <f t="shared" si="203"/>
        <v>0</v>
      </c>
      <c r="D203" s="56">
        <f t="shared" si="204"/>
        <v>0</v>
      </c>
      <c r="E203" s="56">
        <f t="shared" si="205"/>
        <v>0</v>
      </c>
      <c r="F203" s="56">
        <f t="shared" si="206"/>
        <v>0</v>
      </c>
      <c r="G203" s="56">
        <f t="shared" si="207"/>
        <v>0</v>
      </c>
      <c r="H203" s="56">
        <f t="shared" si="208"/>
        <v>0</v>
      </c>
      <c r="I203" s="56">
        <f t="shared" si="209"/>
        <v>0</v>
      </c>
      <c r="J203" s="56">
        <f t="shared" si="210"/>
        <v>0</v>
      </c>
      <c r="K203" s="56">
        <f t="shared" si="211"/>
        <v>0</v>
      </c>
      <c r="L203" s="56">
        <f t="shared" si="212"/>
        <v>0</v>
      </c>
      <c r="M203" s="56">
        <f t="shared" si="213"/>
        <v>0</v>
      </c>
      <c r="N203" s="56">
        <f t="shared" si="214"/>
        <v>0</v>
      </c>
      <c r="O203" s="56">
        <f t="shared" si="215"/>
        <v>0</v>
      </c>
      <c r="P203" s="56">
        <f t="shared" si="216"/>
        <v>0</v>
      </c>
      <c r="Q203" s="56">
        <f t="shared" si="217"/>
        <v>0</v>
      </c>
      <c r="R203" s="56">
        <f t="shared" si="218"/>
        <v>0</v>
      </c>
      <c r="S203" s="56">
        <f t="shared" si="219"/>
        <v>0</v>
      </c>
      <c r="T203" s="56">
        <f t="shared" si="220"/>
        <v>0</v>
      </c>
      <c r="U203" s="56">
        <f t="shared" si="221"/>
        <v>0</v>
      </c>
      <c r="V203" s="56">
        <f t="shared" si="222"/>
        <v>0</v>
      </c>
      <c r="W203" s="56">
        <f t="shared" si="223"/>
        <v>0</v>
      </c>
      <c r="X203" s="56">
        <f t="shared" si="224"/>
        <v>0</v>
      </c>
      <c r="Y203" s="56">
        <f t="shared" si="225"/>
        <v>0</v>
      </c>
      <c r="Z203" s="56">
        <f t="shared" si="226"/>
        <v>0</v>
      </c>
      <c r="AA203" s="56">
        <f t="shared" si="227"/>
        <v>0</v>
      </c>
      <c r="AB203" s="56">
        <f t="shared" si="228"/>
        <v>0</v>
      </c>
      <c r="AC203" s="56">
        <f t="shared" si="229"/>
        <v>0</v>
      </c>
      <c r="AD203" s="56">
        <f t="shared" si="230"/>
        <v>0</v>
      </c>
      <c r="AE203" s="56">
        <f t="shared" si="231"/>
        <v>0</v>
      </c>
      <c r="AF203" s="56">
        <f t="shared" si="232"/>
        <v>0</v>
      </c>
      <c r="AG203" s="56"/>
      <c r="AH203" s="53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  <c r="EF203" s="57"/>
      <c r="EG203" s="57"/>
      <c r="EH203" s="57"/>
      <c r="EI203" s="57"/>
      <c r="EJ203" s="57"/>
      <c r="EK203" s="57"/>
      <c r="EL203" s="57"/>
      <c r="EM203" s="57"/>
      <c r="EN203" s="57"/>
      <c r="EO203" s="57"/>
      <c r="EP203" s="57"/>
      <c r="EQ203" s="57"/>
      <c r="ER203" s="57"/>
      <c r="ES203" s="57"/>
      <c r="ET203" s="57"/>
      <c r="EU203" s="57"/>
      <c r="EV203" s="57"/>
      <c r="EW203" s="57"/>
      <c r="EX203" s="57"/>
      <c r="EY203" s="57"/>
      <c r="EZ203" s="57"/>
      <c r="FA203" s="57"/>
      <c r="FB203" s="57"/>
      <c r="FC203" s="57"/>
      <c r="FD203" s="57"/>
      <c r="FE203" s="57"/>
      <c r="FF203" s="57"/>
      <c r="FG203" s="57"/>
      <c r="FH203" s="57"/>
      <c r="FI203" s="57"/>
      <c r="FJ203" s="57"/>
      <c r="FK203" s="57"/>
      <c r="FL203" s="57"/>
      <c r="FM203" s="57"/>
      <c r="FN203" s="57"/>
      <c r="FO203" s="57"/>
      <c r="FP203" s="57"/>
      <c r="FQ203" s="57"/>
      <c r="FR203" s="57"/>
      <c r="FS203" s="57"/>
      <c r="FT203" s="57"/>
      <c r="FU203" s="57"/>
      <c r="FV203" s="57"/>
      <c r="FW203" s="57"/>
      <c r="FX203" s="57"/>
      <c r="FY203" s="57"/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/>
      <c r="GL203" s="57"/>
      <c r="GM203" s="57"/>
      <c r="GN203" s="57"/>
      <c r="GO203" s="57"/>
      <c r="GP203" s="57"/>
      <c r="GQ203" s="57"/>
      <c r="GR203" s="57"/>
      <c r="GS203" s="57"/>
      <c r="GT203" s="57"/>
      <c r="GU203" s="57"/>
      <c r="GV203" s="57"/>
      <c r="GW203" s="57"/>
      <c r="GX203" s="57"/>
      <c r="GY203" s="57"/>
      <c r="GZ203" s="57"/>
      <c r="HA203" s="57"/>
      <c r="HB203" s="57"/>
      <c r="HC203" s="57"/>
      <c r="HD203" s="57"/>
      <c r="HE203" s="57"/>
      <c r="HF203" s="57"/>
      <c r="HG203" s="57"/>
      <c r="HH203" s="57"/>
      <c r="HI203" s="57"/>
      <c r="HJ203" s="57"/>
      <c r="HK203" s="57"/>
      <c r="HL203" s="57"/>
      <c r="HM203" s="57"/>
      <c r="HN203" s="57"/>
      <c r="HO203" s="57"/>
      <c r="HP203" s="57"/>
      <c r="HQ203" s="57"/>
      <c r="HR203" s="57"/>
      <c r="HS203" s="57"/>
      <c r="HT203" s="57"/>
      <c r="HU203" s="57"/>
      <c r="HV203" s="57"/>
      <c r="HW203" s="57"/>
      <c r="HX203" s="57"/>
      <c r="HY203" s="57"/>
      <c r="HZ203" s="57"/>
      <c r="IA203" s="57"/>
      <c r="IB203" s="57"/>
      <c r="IC203" s="57"/>
      <c r="ID203" s="57"/>
      <c r="IE203" s="57"/>
      <c r="IF203" s="57"/>
      <c r="IG203" s="57"/>
      <c r="IH203" s="57"/>
      <c r="II203" s="57"/>
      <c r="IJ203" s="57"/>
      <c r="IK203" s="57"/>
      <c r="IL203" s="57"/>
      <c r="IM203" s="57"/>
      <c r="IN203" s="57"/>
      <c r="IO203" s="57"/>
      <c r="IP203" s="57"/>
      <c r="IQ203" s="57"/>
      <c r="IR203" s="57"/>
      <c r="IS203" s="57"/>
      <c r="IT203" s="57"/>
      <c r="IU203" s="57"/>
      <c r="IV203" s="57"/>
      <c r="IW203" s="57"/>
      <c r="IX203" s="57"/>
      <c r="IY203" s="57"/>
      <c r="IZ203" s="57"/>
      <c r="JA203" s="57"/>
      <c r="JB203" s="57"/>
      <c r="JC203" s="57"/>
      <c r="JD203" s="57"/>
      <c r="JE203" s="57"/>
      <c r="JF203" s="57"/>
      <c r="JG203" s="57"/>
      <c r="JH203" s="57"/>
      <c r="JI203" s="57"/>
      <c r="JJ203" s="57"/>
      <c r="JK203" s="57"/>
      <c r="JL203" s="57"/>
      <c r="JM203" s="57"/>
      <c r="JN203" s="57"/>
      <c r="JO203" s="57"/>
      <c r="JP203" s="57"/>
      <c r="JQ203" s="57"/>
      <c r="JR203" s="57"/>
      <c r="JS203" s="57"/>
      <c r="JT203" s="57"/>
      <c r="JU203" s="57"/>
      <c r="JV203" s="57"/>
      <c r="JW203" s="57"/>
      <c r="JX203" s="57"/>
      <c r="JY203" s="57"/>
      <c r="JZ203" s="57"/>
      <c r="KA203" s="57"/>
      <c r="KB203" s="57"/>
      <c r="KC203" s="57"/>
      <c r="KD203" s="57"/>
      <c r="KE203" s="57"/>
      <c r="KF203" s="57"/>
      <c r="KG203" s="57"/>
      <c r="KH203" s="57"/>
      <c r="KI203" s="57"/>
      <c r="KJ203" s="57"/>
      <c r="KK203" s="57"/>
      <c r="KL203" s="57"/>
      <c r="KM203" s="57"/>
      <c r="KN203" s="57"/>
      <c r="KO203" s="57"/>
      <c r="KP203" s="57"/>
      <c r="KQ203" s="57"/>
      <c r="KR203" s="57"/>
      <c r="KS203" s="57"/>
      <c r="KT203" s="57"/>
      <c r="KU203" s="57"/>
      <c r="KV203" s="57"/>
      <c r="KW203" s="57"/>
      <c r="KX203" s="57"/>
      <c r="KY203" s="57"/>
      <c r="KZ203" s="57"/>
      <c r="LA203" s="57"/>
      <c r="LB203" s="57"/>
      <c r="LC203" s="57"/>
      <c r="LD203" s="57"/>
      <c r="LE203" s="57"/>
      <c r="LF203" s="57"/>
      <c r="LG203" s="57"/>
      <c r="LH203" s="57"/>
      <c r="LI203" s="57"/>
      <c r="LJ203" s="57"/>
      <c r="LK203" s="57"/>
      <c r="LL203" s="57"/>
      <c r="LM203" s="57"/>
      <c r="LN203" s="57"/>
      <c r="LO203" s="57"/>
      <c r="LP203" s="57"/>
      <c r="LQ203" s="57"/>
      <c r="LR203" s="57"/>
      <c r="LS203" s="57"/>
      <c r="LT203" s="57"/>
      <c r="LU203" s="57"/>
      <c r="LV203" s="57"/>
      <c r="LW203" s="57"/>
      <c r="LX203" s="57"/>
      <c r="LY203" s="57"/>
      <c r="LZ203" s="57"/>
      <c r="MA203" s="57"/>
      <c r="MB203" s="57"/>
      <c r="MC203" s="57"/>
      <c r="MD203" s="57"/>
      <c r="ME203" s="57"/>
      <c r="MF203" s="57"/>
      <c r="MG203" s="57"/>
      <c r="MH203" s="57"/>
      <c r="MI203" s="57"/>
      <c r="MJ203" s="57"/>
      <c r="MK203" s="57"/>
      <c r="ML203" s="57"/>
      <c r="MM203" s="57"/>
      <c r="MN203" s="57"/>
      <c r="MO203" s="57"/>
      <c r="MP203" s="57"/>
      <c r="MQ203" s="57"/>
      <c r="MR203" s="57"/>
      <c r="MS203" s="57"/>
      <c r="MT203" s="57"/>
      <c r="MU203" s="57"/>
      <c r="MV203" s="57"/>
      <c r="MW203" s="57"/>
      <c r="MX203" s="57"/>
      <c r="MY203" s="57"/>
      <c r="MZ203" s="57"/>
      <c r="NA203" s="57"/>
      <c r="NB203" s="57"/>
      <c r="NC203" s="57"/>
      <c r="ND203" s="57"/>
      <c r="NE203" s="57"/>
      <c r="NF203" s="57"/>
      <c r="NG203" s="57"/>
      <c r="NH203" s="57"/>
      <c r="NI203" s="57"/>
      <c r="NJ203" s="57"/>
      <c r="NK203" s="57"/>
      <c r="NL203" s="57"/>
      <c r="NM203" s="57"/>
      <c r="NN203" s="55"/>
      <c r="NO203" s="57"/>
      <c r="NP203" s="57"/>
      <c r="NQ203" s="57"/>
      <c r="NR203" s="57"/>
      <c r="NS203" s="57"/>
      <c r="NT203" s="57"/>
      <c r="NU203" s="57"/>
      <c r="NV203" s="57"/>
      <c r="NW203" s="55"/>
      <c r="NX203" s="57"/>
      <c r="NY203" s="57"/>
      <c r="NZ203" s="57"/>
      <c r="OA203" s="57"/>
      <c r="OB203" s="57"/>
      <c r="OC203" s="57"/>
      <c r="OD203" s="57"/>
      <c r="OE203" s="57"/>
      <c r="OF203" s="57"/>
      <c r="OG203" s="57"/>
      <c r="OH203" s="57"/>
      <c r="OI203" s="57"/>
      <c r="OJ203" s="57"/>
      <c r="OK203" s="57"/>
      <c r="OL203" s="57"/>
      <c r="OM203" s="57"/>
      <c r="ON203" s="57"/>
      <c r="OO203" s="57"/>
      <c r="OP203" s="57"/>
      <c r="OQ203" s="57"/>
      <c r="OR203" s="57"/>
      <c r="OS203" s="57"/>
      <c r="OT203" s="57"/>
      <c r="OU203" s="57"/>
      <c r="OV203" s="57"/>
      <c r="OW203" s="57"/>
      <c r="OX203" s="57"/>
      <c r="OY203" s="57"/>
      <c r="OZ203" s="57"/>
      <c r="PA203" s="57"/>
      <c r="PB203" s="57"/>
      <c r="PC203" s="57"/>
      <c r="PD203" s="57"/>
      <c r="PE203" s="57"/>
      <c r="PF203" s="57"/>
      <c r="PG203" s="57"/>
      <c r="PH203" s="57"/>
      <c r="PI203" s="57"/>
      <c r="PJ203" s="57"/>
      <c r="PK203" s="57"/>
      <c r="PL203" s="57"/>
      <c r="PM203" s="57"/>
      <c r="PN203" s="57"/>
      <c r="PO203" s="57"/>
    </row>
    <row r="204" spans="1:431">
      <c r="A204" s="53" t="s">
        <v>199</v>
      </c>
      <c r="B204" s="56">
        <f t="shared" si="202"/>
        <v>0</v>
      </c>
      <c r="C204" s="56">
        <f t="shared" si="203"/>
        <v>0</v>
      </c>
      <c r="D204" s="56">
        <f t="shared" si="204"/>
        <v>0</v>
      </c>
      <c r="E204" s="56">
        <f t="shared" si="205"/>
        <v>0</v>
      </c>
      <c r="F204" s="56">
        <f t="shared" si="206"/>
        <v>0</v>
      </c>
      <c r="G204" s="56">
        <f t="shared" si="207"/>
        <v>0</v>
      </c>
      <c r="H204" s="56">
        <f t="shared" si="208"/>
        <v>0</v>
      </c>
      <c r="I204" s="56">
        <f t="shared" si="209"/>
        <v>0</v>
      </c>
      <c r="J204" s="56">
        <f t="shared" si="210"/>
        <v>0</v>
      </c>
      <c r="K204" s="56">
        <f t="shared" si="211"/>
        <v>0</v>
      </c>
      <c r="L204" s="56">
        <f t="shared" si="212"/>
        <v>0</v>
      </c>
      <c r="M204" s="56">
        <f t="shared" si="213"/>
        <v>0</v>
      </c>
      <c r="N204" s="56">
        <f t="shared" si="214"/>
        <v>0</v>
      </c>
      <c r="O204" s="56">
        <f t="shared" si="215"/>
        <v>0</v>
      </c>
      <c r="P204" s="56">
        <f t="shared" si="216"/>
        <v>0</v>
      </c>
      <c r="Q204" s="56">
        <f t="shared" si="217"/>
        <v>0</v>
      </c>
      <c r="R204" s="56">
        <f t="shared" si="218"/>
        <v>0</v>
      </c>
      <c r="S204" s="56">
        <f t="shared" si="219"/>
        <v>0</v>
      </c>
      <c r="T204" s="56">
        <f t="shared" si="220"/>
        <v>0</v>
      </c>
      <c r="U204" s="56">
        <f t="shared" si="221"/>
        <v>0</v>
      </c>
      <c r="V204" s="56">
        <f t="shared" si="222"/>
        <v>0</v>
      </c>
      <c r="W204" s="56">
        <f t="shared" si="223"/>
        <v>0</v>
      </c>
      <c r="X204" s="56">
        <f t="shared" si="224"/>
        <v>0</v>
      </c>
      <c r="Y204" s="56">
        <f t="shared" si="225"/>
        <v>0</v>
      </c>
      <c r="Z204" s="56">
        <f t="shared" si="226"/>
        <v>0</v>
      </c>
      <c r="AA204" s="56">
        <f t="shared" si="227"/>
        <v>0</v>
      </c>
      <c r="AB204" s="56">
        <f t="shared" si="228"/>
        <v>0</v>
      </c>
      <c r="AC204" s="56">
        <f t="shared" si="229"/>
        <v>0</v>
      </c>
      <c r="AD204" s="56">
        <f t="shared" si="230"/>
        <v>0</v>
      </c>
      <c r="AE204" s="56">
        <f t="shared" si="231"/>
        <v>0</v>
      </c>
      <c r="AF204" s="56">
        <f t="shared" si="232"/>
        <v>0</v>
      </c>
      <c r="AG204" s="56"/>
      <c r="AH204" s="53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  <c r="EF204" s="57"/>
      <c r="EG204" s="57"/>
      <c r="EH204" s="57"/>
      <c r="EI204" s="57"/>
      <c r="EJ204" s="57"/>
      <c r="EK204" s="57"/>
      <c r="EL204" s="57"/>
      <c r="EM204" s="57"/>
      <c r="EN204" s="57"/>
      <c r="EO204" s="57"/>
      <c r="EP204" s="57"/>
      <c r="EQ204" s="57"/>
      <c r="ER204" s="57"/>
      <c r="ES204" s="57"/>
      <c r="ET204" s="57"/>
      <c r="EU204" s="57"/>
      <c r="EV204" s="57"/>
      <c r="EW204" s="57"/>
      <c r="EX204" s="57"/>
      <c r="EY204" s="57"/>
      <c r="EZ204" s="57"/>
      <c r="FA204" s="57"/>
      <c r="FB204" s="57"/>
      <c r="FC204" s="57"/>
      <c r="FD204" s="57"/>
      <c r="FE204" s="57"/>
      <c r="FF204" s="57"/>
      <c r="FG204" s="57"/>
      <c r="FH204" s="57"/>
      <c r="FI204" s="57"/>
      <c r="FJ204" s="57"/>
      <c r="FK204" s="57"/>
      <c r="FL204" s="57"/>
      <c r="FM204" s="57"/>
      <c r="FN204" s="57"/>
      <c r="FO204" s="57"/>
      <c r="FP204" s="57"/>
      <c r="FQ204" s="57"/>
      <c r="FR204" s="57"/>
      <c r="FS204" s="57"/>
      <c r="FT204" s="57"/>
      <c r="FU204" s="57"/>
      <c r="FV204" s="57"/>
      <c r="FW204" s="57"/>
      <c r="FX204" s="57"/>
      <c r="FY204" s="57"/>
      <c r="FZ204" s="57"/>
      <c r="GA204" s="57"/>
      <c r="GB204" s="57"/>
      <c r="GC204" s="57"/>
      <c r="GD204" s="57"/>
      <c r="GE204" s="57"/>
      <c r="GF204" s="57"/>
      <c r="GG204" s="57"/>
      <c r="GH204" s="57"/>
      <c r="GI204" s="57"/>
      <c r="GJ204" s="57"/>
      <c r="GK204" s="57"/>
      <c r="GL204" s="57"/>
      <c r="GM204" s="57"/>
      <c r="GN204" s="57"/>
      <c r="GO204" s="57"/>
      <c r="GP204" s="57"/>
      <c r="GQ204" s="57"/>
      <c r="GR204" s="57"/>
      <c r="GS204" s="57"/>
      <c r="GT204" s="57"/>
      <c r="GU204" s="57"/>
      <c r="GV204" s="57"/>
      <c r="GW204" s="57"/>
      <c r="GX204" s="57"/>
      <c r="GY204" s="57"/>
      <c r="GZ204" s="57"/>
      <c r="HA204" s="57"/>
      <c r="HB204" s="57"/>
      <c r="HC204" s="57"/>
      <c r="HD204" s="57"/>
      <c r="HE204" s="57"/>
      <c r="HF204" s="57"/>
      <c r="HG204" s="57"/>
      <c r="HH204" s="57"/>
      <c r="HI204" s="57"/>
      <c r="HJ204" s="57"/>
      <c r="HK204" s="57"/>
      <c r="HL204" s="57"/>
      <c r="HM204" s="57"/>
      <c r="HN204" s="57"/>
      <c r="HO204" s="57"/>
      <c r="HP204" s="57"/>
      <c r="HQ204" s="57"/>
      <c r="HR204" s="57"/>
      <c r="HS204" s="57"/>
      <c r="HT204" s="57"/>
      <c r="HU204" s="57"/>
      <c r="HV204" s="57"/>
      <c r="HW204" s="57"/>
      <c r="HX204" s="57"/>
      <c r="HY204" s="57"/>
      <c r="HZ204" s="57"/>
      <c r="IA204" s="57"/>
      <c r="IB204" s="57"/>
      <c r="IC204" s="57"/>
      <c r="ID204" s="57"/>
      <c r="IE204" s="57"/>
      <c r="IF204" s="57"/>
      <c r="IG204" s="57"/>
      <c r="IH204" s="57"/>
      <c r="II204" s="57"/>
      <c r="IJ204" s="57"/>
      <c r="IK204" s="57"/>
      <c r="IL204" s="57"/>
      <c r="IM204" s="57"/>
      <c r="IN204" s="57"/>
      <c r="IO204" s="57"/>
      <c r="IP204" s="57"/>
      <c r="IQ204" s="57"/>
      <c r="IR204" s="57"/>
      <c r="IS204" s="57"/>
      <c r="IT204" s="57"/>
      <c r="IU204" s="57"/>
      <c r="IV204" s="57"/>
      <c r="IW204" s="57"/>
      <c r="IX204" s="57"/>
      <c r="IY204" s="57"/>
      <c r="IZ204" s="57"/>
      <c r="JA204" s="57"/>
      <c r="JB204" s="57"/>
      <c r="JC204" s="57"/>
      <c r="JD204" s="57"/>
      <c r="JE204" s="57"/>
      <c r="JF204" s="57"/>
      <c r="JG204" s="57"/>
      <c r="JH204" s="57"/>
      <c r="JI204" s="57"/>
      <c r="JJ204" s="57"/>
      <c r="JK204" s="57"/>
      <c r="JL204" s="57"/>
      <c r="JM204" s="57"/>
      <c r="JN204" s="57"/>
      <c r="JO204" s="57"/>
      <c r="JP204" s="57"/>
      <c r="JQ204" s="57"/>
      <c r="JR204" s="57"/>
      <c r="JS204" s="57"/>
      <c r="JT204" s="57"/>
      <c r="JU204" s="57"/>
      <c r="JV204" s="57"/>
      <c r="JW204" s="57"/>
      <c r="JX204" s="57"/>
      <c r="JY204" s="57"/>
      <c r="JZ204" s="57"/>
      <c r="KA204" s="57"/>
      <c r="KB204" s="57"/>
      <c r="KC204" s="57"/>
      <c r="KD204" s="57"/>
      <c r="KE204" s="57"/>
      <c r="KF204" s="57"/>
      <c r="KG204" s="57"/>
      <c r="KH204" s="57"/>
      <c r="KI204" s="57"/>
      <c r="KJ204" s="57"/>
      <c r="KK204" s="57"/>
      <c r="KL204" s="57"/>
      <c r="KM204" s="57"/>
      <c r="KN204" s="57"/>
      <c r="KO204" s="57"/>
      <c r="KP204" s="57"/>
      <c r="KQ204" s="57"/>
      <c r="KR204" s="57"/>
      <c r="KS204" s="57"/>
      <c r="KT204" s="57"/>
      <c r="KU204" s="57"/>
      <c r="KV204" s="57"/>
      <c r="KW204" s="57"/>
      <c r="KX204" s="57"/>
      <c r="KY204" s="57"/>
      <c r="KZ204" s="57"/>
      <c r="LA204" s="57"/>
      <c r="LB204" s="57"/>
      <c r="LC204" s="57"/>
      <c r="LD204" s="57"/>
      <c r="LE204" s="57"/>
      <c r="LF204" s="57"/>
      <c r="LG204" s="57"/>
      <c r="LH204" s="57"/>
      <c r="LI204" s="57"/>
      <c r="LJ204" s="57"/>
      <c r="LK204" s="57"/>
      <c r="LL204" s="57"/>
      <c r="LM204" s="57"/>
      <c r="LN204" s="57"/>
      <c r="LO204" s="57"/>
      <c r="LP204" s="57"/>
      <c r="LQ204" s="57"/>
      <c r="LR204" s="57"/>
      <c r="LS204" s="57"/>
      <c r="LT204" s="57"/>
      <c r="LU204" s="57"/>
      <c r="LV204" s="57"/>
      <c r="LW204" s="57"/>
      <c r="LX204" s="57"/>
      <c r="LY204" s="57"/>
      <c r="LZ204" s="57"/>
      <c r="MA204" s="57"/>
      <c r="MB204" s="57"/>
      <c r="MC204" s="57"/>
      <c r="MD204" s="57"/>
      <c r="ME204" s="57"/>
      <c r="MF204" s="57"/>
      <c r="MG204" s="57"/>
      <c r="MH204" s="57"/>
      <c r="MI204" s="57"/>
      <c r="MJ204" s="57"/>
      <c r="MK204" s="57"/>
      <c r="ML204" s="57"/>
      <c r="MM204" s="57"/>
      <c r="MN204" s="57"/>
      <c r="MO204" s="57"/>
      <c r="MP204" s="57"/>
      <c r="MQ204" s="57"/>
      <c r="MR204" s="57"/>
      <c r="MS204" s="57"/>
      <c r="MT204" s="57"/>
      <c r="MU204" s="57"/>
      <c r="MV204" s="57"/>
      <c r="MW204" s="57"/>
      <c r="MX204" s="57"/>
      <c r="MY204" s="57"/>
      <c r="MZ204" s="57"/>
      <c r="NA204" s="57"/>
      <c r="NB204" s="57"/>
      <c r="NC204" s="57"/>
      <c r="ND204" s="57"/>
      <c r="NE204" s="57"/>
      <c r="NF204" s="57"/>
      <c r="NG204" s="57"/>
      <c r="NH204" s="57"/>
      <c r="NI204" s="57"/>
      <c r="NJ204" s="57"/>
      <c r="NK204" s="57"/>
      <c r="NL204" s="57"/>
      <c r="NM204" s="57"/>
      <c r="NN204" s="55"/>
      <c r="NO204" s="57"/>
      <c r="NP204" s="57"/>
      <c r="NQ204" s="57"/>
      <c r="NR204" s="57"/>
      <c r="NS204" s="57"/>
      <c r="NT204" s="57"/>
      <c r="NU204" s="57"/>
      <c r="NV204" s="57"/>
      <c r="NW204" s="55"/>
      <c r="NX204" s="57"/>
      <c r="NY204" s="57"/>
      <c r="NZ204" s="57"/>
      <c r="OA204" s="57"/>
      <c r="OB204" s="57"/>
      <c r="OC204" s="57"/>
      <c r="OD204" s="57"/>
      <c r="OE204" s="57"/>
      <c r="OF204" s="57"/>
      <c r="OG204" s="57"/>
      <c r="OH204" s="57"/>
      <c r="OI204" s="57"/>
      <c r="OJ204" s="57"/>
      <c r="OK204" s="57"/>
      <c r="OL204" s="57"/>
      <c r="OM204" s="57"/>
      <c r="ON204" s="57"/>
      <c r="OO204" s="57"/>
      <c r="OP204" s="57"/>
      <c r="OQ204" s="57"/>
      <c r="OR204" s="57"/>
      <c r="OS204" s="57"/>
      <c r="OT204" s="57"/>
      <c r="OU204" s="57"/>
      <c r="OV204" s="57"/>
      <c r="OW204" s="57"/>
      <c r="OX204" s="57"/>
      <c r="OY204" s="57"/>
      <c r="OZ204" s="57"/>
      <c r="PA204" s="57"/>
      <c r="PB204" s="57"/>
      <c r="PC204" s="57"/>
      <c r="PD204" s="57"/>
      <c r="PE204" s="57"/>
      <c r="PF204" s="57"/>
      <c r="PG204" s="57"/>
      <c r="PH204" s="57"/>
      <c r="PI204" s="57"/>
      <c r="PJ204" s="57"/>
      <c r="PK204" s="57"/>
      <c r="PL204" s="57"/>
      <c r="PM204" s="57"/>
      <c r="PN204" s="57"/>
      <c r="PO204" s="57"/>
    </row>
    <row r="205" spans="1:431">
      <c r="A205" s="53" t="s">
        <v>200</v>
      </c>
      <c r="B205" s="56">
        <f t="shared" si="202"/>
        <v>0</v>
      </c>
      <c r="C205" s="56">
        <f t="shared" si="203"/>
        <v>0</v>
      </c>
      <c r="D205" s="56">
        <f t="shared" si="204"/>
        <v>0</v>
      </c>
      <c r="E205" s="56">
        <f t="shared" si="205"/>
        <v>0</v>
      </c>
      <c r="F205" s="56">
        <f t="shared" si="206"/>
        <v>0</v>
      </c>
      <c r="G205" s="56">
        <f t="shared" si="207"/>
        <v>0</v>
      </c>
      <c r="H205" s="56">
        <f t="shared" si="208"/>
        <v>0</v>
      </c>
      <c r="I205" s="56">
        <f t="shared" si="209"/>
        <v>0</v>
      </c>
      <c r="J205" s="56">
        <f t="shared" si="210"/>
        <v>0</v>
      </c>
      <c r="K205" s="56">
        <f t="shared" si="211"/>
        <v>0</v>
      </c>
      <c r="L205" s="56">
        <f t="shared" si="212"/>
        <v>0</v>
      </c>
      <c r="M205" s="56">
        <f t="shared" si="213"/>
        <v>0</v>
      </c>
      <c r="N205" s="56">
        <f t="shared" si="214"/>
        <v>0</v>
      </c>
      <c r="O205" s="56">
        <f t="shared" si="215"/>
        <v>0</v>
      </c>
      <c r="P205" s="56">
        <f t="shared" si="216"/>
        <v>0</v>
      </c>
      <c r="Q205" s="56">
        <f t="shared" si="217"/>
        <v>0</v>
      </c>
      <c r="R205" s="56">
        <f t="shared" si="218"/>
        <v>0</v>
      </c>
      <c r="S205" s="56">
        <f t="shared" si="219"/>
        <v>0</v>
      </c>
      <c r="T205" s="56">
        <f t="shared" si="220"/>
        <v>0</v>
      </c>
      <c r="U205" s="56">
        <f t="shared" si="221"/>
        <v>0</v>
      </c>
      <c r="V205" s="56">
        <f t="shared" si="222"/>
        <v>0</v>
      </c>
      <c r="W205" s="56">
        <f t="shared" si="223"/>
        <v>0</v>
      </c>
      <c r="X205" s="56">
        <f t="shared" si="224"/>
        <v>0</v>
      </c>
      <c r="Y205" s="56">
        <f t="shared" si="225"/>
        <v>0</v>
      </c>
      <c r="Z205" s="56">
        <f t="shared" si="226"/>
        <v>0</v>
      </c>
      <c r="AA205" s="56">
        <f t="shared" si="227"/>
        <v>0</v>
      </c>
      <c r="AB205" s="56">
        <f t="shared" si="228"/>
        <v>0</v>
      </c>
      <c r="AC205" s="56">
        <f t="shared" si="229"/>
        <v>0</v>
      </c>
      <c r="AD205" s="56">
        <f t="shared" si="230"/>
        <v>0</v>
      </c>
      <c r="AE205" s="56">
        <f t="shared" si="231"/>
        <v>0</v>
      </c>
      <c r="AF205" s="56">
        <f t="shared" si="232"/>
        <v>0</v>
      </c>
      <c r="AG205" s="56"/>
      <c r="AH205" s="53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  <c r="EF205" s="57"/>
      <c r="EG205" s="57"/>
      <c r="EH205" s="57"/>
      <c r="EI205" s="57"/>
      <c r="EJ205" s="57"/>
      <c r="EK205" s="57"/>
      <c r="EL205" s="57"/>
      <c r="EM205" s="57"/>
      <c r="EN205" s="57"/>
      <c r="EO205" s="57"/>
      <c r="EP205" s="57"/>
      <c r="EQ205" s="57"/>
      <c r="ER205" s="57"/>
      <c r="ES205" s="57"/>
      <c r="ET205" s="57"/>
      <c r="EU205" s="57"/>
      <c r="EV205" s="57"/>
      <c r="EW205" s="57"/>
      <c r="EX205" s="57"/>
      <c r="EY205" s="57"/>
      <c r="EZ205" s="57"/>
      <c r="FA205" s="57"/>
      <c r="FB205" s="57"/>
      <c r="FC205" s="57"/>
      <c r="FD205" s="57"/>
      <c r="FE205" s="57"/>
      <c r="FF205" s="57"/>
      <c r="FG205" s="57"/>
      <c r="FH205" s="57"/>
      <c r="FI205" s="57"/>
      <c r="FJ205" s="57"/>
      <c r="FK205" s="57"/>
      <c r="FL205" s="57"/>
      <c r="FM205" s="57"/>
      <c r="FN205" s="57"/>
      <c r="FO205" s="57"/>
      <c r="FP205" s="57"/>
      <c r="FQ205" s="57"/>
      <c r="FR205" s="57"/>
      <c r="FS205" s="57"/>
      <c r="FT205" s="57"/>
      <c r="FU205" s="57"/>
      <c r="FV205" s="57"/>
      <c r="FW205" s="57"/>
      <c r="FX205" s="57"/>
      <c r="FY205" s="57"/>
      <c r="FZ205" s="57"/>
      <c r="GA205" s="57"/>
      <c r="GB205" s="57"/>
      <c r="GC205" s="57"/>
      <c r="GD205" s="57"/>
      <c r="GE205" s="57"/>
      <c r="GF205" s="57"/>
      <c r="GG205" s="57"/>
      <c r="GH205" s="57"/>
      <c r="GI205" s="57"/>
      <c r="GJ205" s="57"/>
      <c r="GK205" s="57"/>
      <c r="GL205" s="57"/>
      <c r="GM205" s="57"/>
      <c r="GN205" s="57"/>
      <c r="GO205" s="57"/>
      <c r="GP205" s="57"/>
      <c r="GQ205" s="57"/>
      <c r="GR205" s="57"/>
      <c r="GS205" s="57"/>
      <c r="GT205" s="57"/>
      <c r="GU205" s="57"/>
      <c r="GV205" s="57"/>
      <c r="GW205" s="57"/>
      <c r="GX205" s="57"/>
      <c r="GY205" s="57"/>
      <c r="GZ205" s="57"/>
      <c r="HA205" s="57"/>
      <c r="HB205" s="57"/>
      <c r="HC205" s="57"/>
      <c r="HD205" s="57"/>
      <c r="HE205" s="57"/>
      <c r="HF205" s="57"/>
      <c r="HG205" s="57"/>
      <c r="HH205" s="57"/>
      <c r="HI205" s="57"/>
      <c r="HJ205" s="57"/>
      <c r="HK205" s="57"/>
      <c r="HL205" s="57"/>
      <c r="HM205" s="57"/>
      <c r="HN205" s="57"/>
      <c r="HO205" s="57"/>
      <c r="HP205" s="57"/>
      <c r="HQ205" s="57"/>
      <c r="HR205" s="57"/>
      <c r="HS205" s="57"/>
      <c r="HT205" s="57"/>
      <c r="HU205" s="57"/>
      <c r="HV205" s="57"/>
      <c r="HW205" s="57"/>
      <c r="HX205" s="57"/>
      <c r="HY205" s="57"/>
      <c r="HZ205" s="57"/>
      <c r="IA205" s="57"/>
      <c r="IB205" s="57"/>
      <c r="IC205" s="57"/>
      <c r="ID205" s="57"/>
      <c r="IE205" s="57"/>
      <c r="IF205" s="57"/>
      <c r="IG205" s="57"/>
      <c r="IH205" s="57"/>
      <c r="II205" s="57"/>
      <c r="IJ205" s="57"/>
      <c r="IK205" s="57"/>
      <c r="IL205" s="57"/>
      <c r="IM205" s="57"/>
      <c r="IN205" s="57"/>
      <c r="IO205" s="57"/>
      <c r="IP205" s="57"/>
      <c r="IQ205" s="57"/>
      <c r="IR205" s="57"/>
      <c r="IS205" s="57"/>
      <c r="IT205" s="57"/>
      <c r="IU205" s="57"/>
      <c r="IV205" s="57"/>
      <c r="IW205" s="57"/>
      <c r="IX205" s="57"/>
      <c r="IY205" s="57"/>
      <c r="IZ205" s="57"/>
      <c r="JA205" s="57"/>
      <c r="JB205" s="57"/>
      <c r="JC205" s="57"/>
      <c r="JD205" s="57"/>
      <c r="JE205" s="57"/>
      <c r="JF205" s="57"/>
      <c r="JG205" s="57"/>
      <c r="JH205" s="57"/>
      <c r="JI205" s="57"/>
      <c r="JJ205" s="57"/>
      <c r="JK205" s="57"/>
      <c r="JL205" s="57"/>
      <c r="JM205" s="57"/>
      <c r="JN205" s="57"/>
      <c r="JO205" s="57"/>
      <c r="JP205" s="57"/>
      <c r="JQ205" s="57"/>
      <c r="JR205" s="57"/>
      <c r="JS205" s="57"/>
      <c r="JT205" s="57"/>
      <c r="JU205" s="57"/>
      <c r="JV205" s="57"/>
      <c r="JW205" s="57"/>
      <c r="JX205" s="57"/>
      <c r="JY205" s="57"/>
      <c r="JZ205" s="57"/>
      <c r="KA205" s="57"/>
      <c r="KB205" s="57"/>
      <c r="KC205" s="57"/>
      <c r="KD205" s="57"/>
      <c r="KE205" s="57"/>
      <c r="KF205" s="57"/>
      <c r="KG205" s="57"/>
      <c r="KH205" s="57"/>
      <c r="KI205" s="57"/>
      <c r="KJ205" s="57"/>
      <c r="KK205" s="57"/>
      <c r="KL205" s="57"/>
      <c r="KM205" s="57"/>
      <c r="KN205" s="57"/>
      <c r="KO205" s="57"/>
      <c r="KP205" s="57"/>
      <c r="KQ205" s="57"/>
      <c r="KR205" s="57"/>
      <c r="KS205" s="57"/>
      <c r="KT205" s="57"/>
      <c r="KU205" s="57"/>
      <c r="KV205" s="57"/>
      <c r="KW205" s="57"/>
      <c r="KX205" s="57"/>
      <c r="KY205" s="57"/>
      <c r="KZ205" s="57"/>
      <c r="LA205" s="57"/>
      <c r="LB205" s="57"/>
      <c r="LC205" s="57"/>
      <c r="LD205" s="57"/>
      <c r="LE205" s="57"/>
      <c r="LF205" s="57"/>
      <c r="LG205" s="57"/>
      <c r="LH205" s="57"/>
      <c r="LI205" s="57"/>
      <c r="LJ205" s="57"/>
      <c r="LK205" s="57"/>
      <c r="LL205" s="57"/>
      <c r="LM205" s="57"/>
      <c r="LN205" s="57"/>
      <c r="LO205" s="57"/>
      <c r="LP205" s="57"/>
      <c r="LQ205" s="57"/>
      <c r="LR205" s="57"/>
      <c r="LS205" s="57"/>
      <c r="LT205" s="57"/>
      <c r="LU205" s="57"/>
      <c r="LV205" s="57"/>
      <c r="LW205" s="57"/>
      <c r="LX205" s="57"/>
      <c r="LY205" s="57"/>
      <c r="LZ205" s="57"/>
      <c r="MA205" s="57"/>
      <c r="MB205" s="57"/>
      <c r="MC205" s="57"/>
      <c r="MD205" s="57"/>
      <c r="ME205" s="57"/>
      <c r="MF205" s="57"/>
      <c r="MG205" s="57"/>
      <c r="MH205" s="57"/>
      <c r="MI205" s="57"/>
      <c r="MJ205" s="57"/>
      <c r="MK205" s="57"/>
      <c r="ML205" s="57"/>
      <c r="MM205" s="57"/>
      <c r="MN205" s="57"/>
      <c r="MO205" s="57"/>
      <c r="MP205" s="57"/>
      <c r="MQ205" s="57"/>
      <c r="MR205" s="57"/>
      <c r="MS205" s="57"/>
      <c r="MT205" s="57"/>
      <c r="MU205" s="57"/>
      <c r="MV205" s="57"/>
      <c r="MW205" s="57"/>
      <c r="MX205" s="57"/>
      <c r="MY205" s="57"/>
      <c r="MZ205" s="57"/>
      <c r="NA205" s="57"/>
      <c r="NB205" s="57"/>
      <c r="NC205" s="57"/>
      <c r="ND205" s="57"/>
      <c r="NE205" s="57"/>
      <c r="NF205" s="57"/>
      <c r="NG205" s="57"/>
      <c r="NH205" s="57"/>
      <c r="NI205" s="57"/>
      <c r="NJ205" s="57"/>
      <c r="NK205" s="57"/>
      <c r="NL205" s="57"/>
      <c r="NM205" s="57"/>
      <c r="NN205" s="55"/>
      <c r="NO205" s="57"/>
      <c r="NP205" s="57"/>
      <c r="NQ205" s="57"/>
      <c r="NR205" s="57"/>
      <c r="NS205" s="57"/>
      <c r="NT205" s="57"/>
      <c r="NU205" s="57"/>
      <c r="NV205" s="57"/>
      <c r="NW205" s="55"/>
      <c r="NX205" s="57"/>
      <c r="NY205" s="57"/>
      <c r="NZ205" s="57"/>
      <c r="OA205" s="57"/>
      <c r="OB205" s="57"/>
      <c r="OC205" s="57"/>
      <c r="OD205" s="57"/>
      <c r="OE205" s="57"/>
      <c r="OF205" s="57"/>
      <c r="OG205" s="57"/>
      <c r="OH205" s="57"/>
      <c r="OI205" s="57"/>
      <c r="OJ205" s="57"/>
      <c r="OK205" s="57"/>
      <c r="OL205" s="57"/>
      <c r="OM205" s="57"/>
      <c r="ON205" s="57"/>
      <c r="OO205" s="57"/>
      <c r="OP205" s="57"/>
      <c r="OQ205" s="57"/>
      <c r="OR205" s="57"/>
      <c r="OS205" s="57"/>
      <c r="OT205" s="57"/>
      <c r="OU205" s="57"/>
      <c r="OV205" s="57"/>
      <c r="OW205" s="57"/>
      <c r="OX205" s="57"/>
      <c r="OY205" s="57"/>
      <c r="OZ205" s="57"/>
      <c r="PA205" s="57"/>
      <c r="PB205" s="57"/>
      <c r="PC205" s="57"/>
      <c r="PD205" s="57"/>
      <c r="PE205" s="57"/>
      <c r="PF205" s="57"/>
      <c r="PG205" s="57"/>
      <c r="PH205" s="57"/>
      <c r="PI205" s="57"/>
      <c r="PJ205" s="57"/>
      <c r="PK205" s="57"/>
      <c r="PL205" s="57"/>
      <c r="PM205" s="57"/>
      <c r="PN205" s="57"/>
      <c r="PO205" s="57"/>
    </row>
    <row r="206" spans="1:431">
      <c r="A206" s="53" t="s">
        <v>201</v>
      </c>
      <c r="B206" s="56">
        <f t="shared" si="202"/>
        <v>0</v>
      </c>
      <c r="C206" s="56">
        <f t="shared" si="203"/>
        <v>0</v>
      </c>
      <c r="D206" s="56">
        <f t="shared" si="204"/>
        <v>0</v>
      </c>
      <c r="E206" s="56">
        <f t="shared" si="205"/>
        <v>0</v>
      </c>
      <c r="F206" s="56">
        <f t="shared" si="206"/>
        <v>0</v>
      </c>
      <c r="G206" s="56">
        <f t="shared" si="207"/>
        <v>0</v>
      </c>
      <c r="H206" s="56">
        <f t="shared" si="208"/>
        <v>0</v>
      </c>
      <c r="I206" s="56">
        <f t="shared" si="209"/>
        <v>0</v>
      </c>
      <c r="J206" s="56">
        <f t="shared" si="210"/>
        <v>0</v>
      </c>
      <c r="K206" s="56">
        <f t="shared" si="211"/>
        <v>0</v>
      </c>
      <c r="L206" s="56">
        <f t="shared" si="212"/>
        <v>0</v>
      </c>
      <c r="M206" s="56">
        <f t="shared" si="213"/>
        <v>0</v>
      </c>
      <c r="N206" s="56">
        <f t="shared" si="214"/>
        <v>0</v>
      </c>
      <c r="O206" s="56">
        <f t="shared" si="215"/>
        <v>0</v>
      </c>
      <c r="P206" s="56">
        <f t="shared" si="216"/>
        <v>0</v>
      </c>
      <c r="Q206" s="56">
        <f t="shared" si="217"/>
        <v>0</v>
      </c>
      <c r="R206" s="56">
        <f t="shared" si="218"/>
        <v>0</v>
      </c>
      <c r="S206" s="56">
        <f t="shared" si="219"/>
        <v>0</v>
      </c>
      <c r="T206" s="56">
        <f t="shared" si="220"/>
        <v>0</v>
      </c>
      <c r="U206" s="56">
        <f t="shared" si="221"/>
        <v>0</v>
      </c>
      <c r="V206" s="56">
        <f t="shared" si="222"/>
        <v>0</v>
      </c>
      <c r="W206" s="56">
        <f t="shared" si="223"/>
        <v>0</v>
      </c>
      <c r="X206" s="56">
        <f t="shared" si="224"/>
        <v>0</v>
      </c>
      <c r="Y206" s="56">
        <f t="shared" si="225"/>
        <v>0</v>
      </c>
      <c r="Z206" s="56">
        <f t="shared" si="226"/>
        <v>0</v>
      </c>
      <c r="AA206" s="56">
        <f t="shared" si="227"/>
        <v>0</v>
      </c>
      <c r="AB206" s="56">
        <f t="shared" si="228"/>
        <v>0</v>
      </c>
      <c r="AC206" s="56">
        <f t="shared" si="229"/>
        <v>0</v>
      </c>
      <c r="AD206" s="56">
        <f t="shared" si="230"/>
        <v>0</v>
      </c>
      <c r="AE206" s="56">
        <f t="shared" si="231"/>
        <v>0</v>
      </c>
      <c r="AF206" s="56">
        <f t="shared" si="232"/>
        <v>0</v>
      </c>
      <c r="AG206" s="56"/>
      <c r="AH206" s="53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  <c r="EN206" s="57"/>
      <c r="EO206" s="57"/>
      <c r="EP206" s="57"/>
      <c r="EQ206" s="57"/>
      <c r="ER206" s="57"/>
      <c r="ES206" s="57"/>
      <c r="ET206" s="57"/>
      <c r="EU206" s="57"/>
      <c r="EV206" s="57"/>
      <c r="EW206" s="57"/>
      <c r="EX206" s="57"/>
      <c r="EY206" s="57"/>
      <c r="EZ206" s="57"/>
      <c r="FA206" s="57"/>
      <c r="FB206" s="57"/>
      <c r="FC206" s="57"/>
      <c r="FD206" s="57"/>
      <c r="FE206" s="57"/>
      <c r="FF206" s="57"/>
      <c r="FG206" s="57"/>
      <c r="FH206" s="57"/>
      <c r="FI206" s="57"/>
      <c r="FJ206" s="57"/>
      <c r="FK206" s="57"/>
      <c r="FL206" s="57"/>
      <c r="FM206" s="57"/>
      <c r="FN206" s="57"/>
      <c r="FO206" s="57"/>
      <c r="FP206" s="57"/>
      <c r="FQ206" s="57"/>
      <c r="FR206" s="57"/>
      <c r="FS206" s="57"/>
      <c r="FT206" s="57"/>
      <c r="FU206" s="57"/>
      <c r="FV206" s="57"/>
      <c r="FW206" s="57"/>
      <c r="FX206" s="57"/>
      <c r="FY206" s="57"/>
      <c r="FZ206" s="57"/>
      <c r="GA206" s="57"/>
      <c r="GB206" s="57"/>
      <c r="GC206" s="57"/>
      <c r="GD206" s="57"/>
      <c r="GE206" s="57"/>
      <c r="GF206" s="57"/>
      <c r="GG206" s="57"/>
      <c r="GH206" s="57"/>
      <c r="GI206" s="57"/>
      <c r="GJ206" s="57"/>
      <c r="GK206" s="57"/>
      <c r="GL206" s="57"/>
      <c r="GM206" s="57"/>
      <c r="GN206" s="57"/>
      <c r="GO206" s="57"/>
      <c r="GP206" s="57"/>
      <c r="GQ206" s="57"/>
      <c r="GR206" s="57"/>
      <c r="GS206" s="57"/>
      <c r="GT206" s="57"/>
      <c r="GU206" s="57"/>
      <c r="GV206" s="57"/>
      <c r="GW206" s="57"/>
      <c r="GX206" s="57"/>
      <c r="GY206" s="57"/>
      <c r="GZ206" s="57"/>
      <c r="HA206" s="57"/>
      <c r="HB206" s="57"/>
      <c r="HC206" s="57"/>
      <c r="HD206" s="57"/>
      <c r="HE206" s="57"/>
      <c r="HF206" s="57"/>
      <c r="HG206" s="57"/>
      <c r="HH206" s="57"/>
      <c r="HI206" s="57"/>
      <c r="HJ206" s="57"/>
      <c r="HK206" s="57"/>
      <c r="HL206" s="57"/>
      <c r="HM206" s="57"/>
      <c r="HN206" s="57"/>
      <c r="HO206" s="57"/>
      <c r="HP206" s="57"/>
      <c r="HQ206" s="57"/>
      <c r="HR206" s="57"/>
      <c r="HS206" s="57"/>
      <c r="HT206" s="57"/>
      <c r="HU206" s="57"/>
      <c r="HV206" s="57"/>
      <c r="HW206" s="57"/>
      <c r="HX206" s="57"/>
      <c r="HY206" s="57"/>
      <c r="HZ206" s="57"/>
      <c r="IA206" s="57"/>
      <c r="IB206" s="57"/>
      <c r="IC206" s="57"/>
      <c r="ID206" s="57"/>
      <c r="IE206" s="57"/>
      <c r="IF206" s="57"/>
      <c r="IG206" s="57"/>
      <c r="IH206" s="57"/>
      <c r="II206" s="57"/>
      <c r="IJ206" s="57"/>
      <c r="IK206" s="57"/>
      <c r="IL206" s="57"/>
      <c r="IM206" s="57"/>
      <c r="IN206" s="57"/>
      <c r="IO206" s="57"/>
      <c r="IP206" s="57"/>
      <c r="IQ206" s="57"/>
      <c r="IR206" s="57"/>
      <c r="IS206" s="57"/>
      <c r="IT206" s="57"/>
      <c r="IU206" s="57"/>
      <c r="IV206" s="57"/>
      <c r="IW206" s="57"/>
      <c r="IX206" s="57"/>
      <c r="IY206" s="57"/>
      <c r="IZ206" s="57"/>
      <c r="JA206" s="57"/>
      <c r="JB206" s="57"/>
      <c r="JC206" s="57"/>
      <c r="JD206" s="57"/>
      <c r="JE206" s="57"/>
      <c r="JF206" s="57"/>
      <c r="JG206" s="57"/>
      <c r="JH206" s="57"/>
      <c r="JI206" s="57"/>
      <c r="JJ206" s="57"/>
      <c r="JK206" s="57"/>
      <c r="JL206" s="57"/>
      <c r="JM206" s="57"/>
      <c r="JN206" s="57"/>
      <c r="JO206" s="57"/>
      <c r="JP206" s="57"/>
      <c r="JQ206" s="57"/>
      <c r="JR206" s="57"/>
      <c r="JS206" s="57"/>
      <c r="JT206" s="57"/>
      <c r="JU206" s="57"/>
      <c r="JV206" s="57"/>
      <c r="JW206" s="57"/>
      <c r="JX206" s="57"/>
      <c r="JY206" s="57"/>
      <c r="JZ206" s="57"/>
      <c r="KA206" s="57"/>
      <c r="KB206" s="57"/>
      <c r="KC206" s="57"/>
      <c r="KD206" s="57"/>
      <c r="KE206" s="57"/>
      <c r="KF206" s="57"/>
      <c r="KG206" s="57"/>
      <c r="KH206" s="57"/>
      <c r="KI206" s="57"/>
      <c r="KJ206" s="57"/>
      <c r="KK206" s="57"/>
      <c r="KL206" s="57"/>
      <c r="KM206" s="57"/>
      <c r="KN206" s="57"/>
      <c r="KO206" s="57"/>
      <c r="KP206" s="57"/>
      <c r="KQ206" s="57"/>
      <c r="KR206" s="57"/>
      <c r="KS206" s="57"/>
      <c r="KT206" s="57"/>
      <c r="KU206" s="57"/>
      <c r="KV206" s="57"/>
      <c r="KW206" s="57"/>
      <c r="KX206" s="57"/>
      <c r="KY206" s="57"/>
      <c r="KZ206" s="57"/>
      <c r="LA206" s="57"/>
      <c r="LB206" s="57"/>
      <c r="LC206" s="57"/>
      <c r="LD206" s="57"/>
      <c r="LE206" s="57"/>
      <c r="LF206" s="57"/>
      <c r="LG206" s="57"/>
      <c r="LH206" s="57"/>
      <c r="LI206" s="57"/>
      <c r="LJ206" s="57"/>
      <c r="LK206" s="57"/>
      <c r="LL206" s="57"/>
      <c r="LM206" s="57"/>
      <c r="LN206" s="57"/>
      <c r="LO206" s="57"/>
      <c r="LP206" s="57"/>
      <c r="LQ206" s="57"/>
      <c r="LR206" s="57"/>
      <c r="LS206" s="57"/>
      <c r="LT206" s="57"/>
      <c r="LU206" s="57"/>
      <c r="LV206" s="57"/>
      <c r="LW206" s="57"/>
      <c r="LX206" s="57"/>
      <c r="LY206" s="57"/>
      <c r="LZ206" s="57"/>
      <c r="MA206" s="57"/>
      <c r="MB206" s="57"/>
      <c r="MC206" s="57"/>
      <c r="MD206" s="57"/>
      <c r="ME206" s="57"/>
      <c r="MF206" s="57"/>
      <c r="MG206" s="57"/>
      <c r="MH206" s="57"/>
      <c r="MI206" s="57"/>
      <c r="MJ206" s="57"/>
      <c r="MK206" s="57"/>
      <c r="ML206" s="57"/>
      <c r="MM206" s="57"/>
      <c r="MN206" s="57"/>
      <c r="MO206" s="57"/>
      <c r="MP206" s="57"/>
      <c r="MQ206" s="57"/>
      <c r="MR206" s="57"/>
      <c r="MS206" s="57"/>
      <c r="MT206" s="57"/>
      <c r="MU206" s="57"/>
      <c r="MV206" s="57"/>
      <c r="MW206" s="57"/>
      <c r="MX206" s="57"/>
      <c r="MY206" s="57"/>
      <c r="MZ206" s="57"/>
      <c r="NA206" s="57"/>
      <c r="NB206" s="57"/>
      <c r="NC206" s="57"/>
      <c r="ND206" s="57"/>
      <c r="NE206" s="57"/>
      <c r="NF206" s="57"/>
      <c r="NG206" s="57"/>
      <c r="NH206" s="57"/>
      <c r="NI206" s="57"/>
      <c r="NJ206" s="57"/>
      <c r="NK206" s="57"/>
      <c r="NL206" s="57"/>
      <c r="NM206" s="57"/>
      <c r="NN206" s="55"/>
      <c r="NO206" s="57"/>
      <c r="NP206" s="57"/>
      <c r="NQ206" s="57"/>
      <c r="NR206" s="57"/>
      <c r="NS206" s="57"/>
      <c r="NT206" s="57"/>
      <c r="NU206" s="57"/>
      <c r="NV206" s="57"/>
      <c r="NW206" s="55"/>
      <c r="NX206" s="57"/>
      <c r="NY206" s="57"/>
      <c r="NZ206" s="57"/>
      <c r="OA206" s="57"/>
      <c r="OB206" s="57"/>
      <c r="OC206" s="57"/>
      <c r="OD206" s="57"/>
      <c r="OE206" s="57"/>
      <c r="OF206" s="57"/>
      <c r="OG206" s="57"/>
      <c r="OH206" s="57"/>
      <c r="OI206" s="57"/>
      <c r="OJ206" s="57"/>
      <c r="OK206" s="57"/>
      <c r="OL206" s="57"/>
      <c r="OM206" s="57"/>
      <c r="ON206" s="57"/>
      <c r="OO206" s="57"/>
      <c r="OP206" s="57"/>
      <c r="OQ206" s="57"/>
      <c r="OR206" s="57"/>
      <c r="OS206" s="57"/>
      <c r="OT206" s="57"/>
      <c r="OU206" s="57"/>
      <c r="OV206" s="57"/>
      <c r="OW206" s="57"/>
      <c r="OX206" s="57"/>
      <c r="OY206" s="57"/>
      <c r="OZ206" s="57"/>
      <c r="PA206" s="57"/>
      <c r="PB206" s="57"/>
      <c r="PC206" s="57"/>
      <c r="PD206" s="57"/>
      <c r="PE206" s="57"/>
      <c r="PF206" s="57"/>
      <c r="PG206" s="57"/>
      <c r="PH206" s="57"/>
      <c r="PI206" s="57"/>
      <c r="PJ206" s="57"/>
      <c r="PK206" s="57"/>
      <c r="PL206" s="57"/>
      <c r="PM206" s="57"/>
      <c r="PN206" s="57"/>
      <c r="PO206" s="57"/>
    </row>
    <row r="207" spans="1:431">
      <c r="A207" s="53" t="s">
        <v>202</v>
      </c>
      <c r="B207" s="56">
        <f t="shared" si="202"/>
        <v>0.60599999999999998</v>
      </c>
      <c r="C207" s="56">
        <f t="shared" si="203"/>
        <v>1.5529999999999999</v>
      </c>
      <c r="D207" s="56">
        <f t="shared" si="204"/>
        <v>2.1219999999999999</v>
      </c>
      <c r="E207" s="56">
        <f t="shared" si="205"/>
        <v>2.137</v>
      </c>
      <c r="F207" s="56">
        <f t="shared" si="206"/>
        <v>2.9830000000000001</v>
      </c>
      <c r="G207" s="56">
        <f t="shared" si="207"/>
        <v>2.915</v>
      </c>
      <c r="H207" s="56">
        <f t="shared" si="208"/>
        <v>3.3039999999999998</v>
      </c>
      <c r="I207" s="56">
        <f t="shared" si="209"/>
        <v>4.5209999999999999</v>
      </c>
      <c r="J207" s="56">
        <f t="shared" si="210"/>
        <v>3.9279999999999999</v>
      </c>
      <c r="K207" s="56">
        <f t="shared" si="211"/>
        <v>10.109</v>
      </c>
      <c r="L207" s="56">
        <f t="shared" si="212"/>
        <v>4.8140000000000001</v>
      </c>
      <c r="M207" s="56">
        <f t="shared" si="213"/>
        <v>6.702</v>
      </c>
      <c r="N207" s="56">
        <f t="shared" si="214"/>
        <v>11.138999999999999</v>
      </c>
      <c r="O207" s="56">
        <f t="shared" si="215"/>
        <v>9.3019999999999996</v>
      </c>
      <c r="P207" s="56">
        <f t="shared" si="216"/>
        <v>7.9820000000000002</v>
      </c>
      <c r="Q207" s="56">
        <f t="shared" si="217"/>
        <v>5.4550000000000001</v>
      </c>
      <c r="R207" s="56">
        <f t="shared" si="218"/>
        <v>3.8690000000000002</v>
      </c>
      <c r="S207" s="56">
        <f t="shared" si="219"/>
        <v>3.7930000000000001</v>
      </c>
      <c r="T207" s="56">
        <f t="shared" si="220"/>
        <v>2.238</v>
      </c>
      <c r="U207" s="56">
        <f t="shared" si="221"/>
        <v>2.2519999999999998</v>
      </c>
      <c r="V207" s="56">
        <f t="shared" si="222"/>
        <v>1.056</v>
      </c>
      <c r="W207" s="56">
        <f t="shared" si="223"/>
        <v>4.0129999999999999</v>
      </c>
      <c r="X207" s="56">
        <f t="shared" si="224"/>
        <v>3.2349999999999999</v>
      </c>
      <c r="Y207" s="56">
        <f t="shared" si="225"/>
        <v>1.7629999999999999</v>
      </c>
      <c r="Z207" s="56">
        <f t="shared" si="226"/>
        <v>0.96996021519999998</v>
      </c>
      <c r="AA207" s="56">
        <f t="shared" si="227"/>
        <v>0.572099409</v>
      </c>
      <c r="AB207" s="56">
        <f t="shared" si="228"/>
        <v>2.5234103412</v>
      </c>
      <c r="AC207" s="56">
        <f t="shared" si="229"/>
        <v>0.63474741749999997</v>
      </c>
      <c r="AD207" s="56">
        <f t="shared" si="230"/>
        <v>1.8995023151999997</v>
      </c>
      <c r="AE207" s="56">
        <f t="shared" si="231"/>
        <v>0.76232154389999995</v>
      </c>
      <c r="AF207" s="56">
        <f t="shared" si="232"/>
        <v>0.76809030479999985</v>
      </c>
      <c r="AG207" s="56"/>
      <c r="AH207" s="53"/>
      <c r="AI207" s="57"/>
      <c r="AJ207" s="57"/>
      <c r="AK207" s="57"/>
      <c r="AL207" s="57"/>
      <c r="AM207" s="57"/>
      <c r="AN207" s="57"/>
      <c r="AO207" s="57"/>
      <c r="AP207" s="57"/>
      <c r="AQ207" s="57">
        <v>404</v>
      </c>
      <c r="AR207" s="57">
        <v>202</v>
      </c>
      <c r="AS207" s="57"/>
      <c r="AT207" s="57"/>
      <c r="AU207" s="57"/>
      <c r="AV207" s="57">
        <v>782</v>
      </c>
      <c r="AW207" s="57"/>
      <c r="AX207" s="57"/>
      <c r="AY207" s="57"/>
      <c r="AZ207" s="57"/>
      <c r="BA207" s="57">
        <v>771</v>
      </c>
      <c r="BB207" s="57"/>
      <c r="BC207" s="57"/>
      <c r="BD207" s="57"/>
      <c r="BE207" s="57"/>
      <c r="BF207" s="57"/>
      <c r="BG207" s="57">
        <v>680</v>
      </c>
      <c r="BH207" s="57"/>
      <c r="BI207" s="57"/>
      <c r="BJ207" s="57"/>
      <c r="BK207" s="57">
        <v>731</v>
      </c>
      <c r="BL207" s="57"/>
      <c r="BM207" s="57"/>
      <c r="BN207" s="57"/>
      <c r="BO207" s="57">
        <v>711</v>
      </c>
      <c r="BP207" s="57"/>
      <c r="BQ207" s="57"/>
      <c r="BR207" s="57"/>
      <c r="BS207" s="57"/>
      <c r="BT207" s="57">
        <v>779</v>
      </c>
      <c r="BU207" s="57"/>
      <c r="BV207" s="57">
        <v>671</v>
      </c>
      <c r="BW207" s="57"/>
      <c r="BX207" s="57">
        <v>687</v>
      </c>
      <c r="BY207" s="57"/>
      <c r="BZ207" s="57"/>
      <c r="CA207" s="57"/>
      <c r="CB207" s="57"/>
      <c r="CC207" s="57"/>
      <c r="CD207" s="57"/>
      <c r="CE207" s="57"/>
      <c r="CF207" s="57">
        <v>808</v>
      </c>
      <c r="CG207" s="57"/>
      <c r="CH207" s="57">
        <v>669</v>
      </c>
      <c r="CI207" s="57">
        <v>698</v>
      </c>
      <c r="CJ207" s="57"/>
      <c r="CK207" s="57">
        <v>808</v>
      </c>
      <c r="CL207" s="57"/>
      <c r="CM207" s="57"/>
      <c r="CN207" s="57"/>
      <c r="CO207" s="57"/>
      <c r="CP207" s="57"/>
      <c r="CQ207" s="57"/>
      <c r="CR207" s="57">
        <v>970</v>
      </c>
      <c r="CS207" s="57"/>
      <c r="CT207" s="57"/>
      <c r="CU207" s="57"/>
      <c r="CV207" s="57">
        <v>970</v>
      </c>
      <c r="CW207" s="57">
        <v>975</v>
      </c>
      <c r="CX207" s="57"/>
      <c r="CY207" s="57"/>
      <c r="CZ207" s="57"/>
      <c r="DA207" s="57"/>
      <c r="DB207" s="57"/>
      <c r="DC207" s="57"/>
      <c r="DD207" s="57">
        <v>805</v>
      </c>
      <c r="DE207" s="57">
        <v>930</v>
      </c>
      <c r="DF207" s="57"/>
      <c r="DG207" s="57">
        <v>742</v>
      </c>
      <c r="DH207" s="57">
        <v>827</v>
      </c>
      <c r="DI207" s="57"/>
      <c r="DJ207" s="57"/>
      <c r="DK207" s="57"/>
      <c r="DL207" s="57"/>
      <c r="DM207" s="57"/>
      <c r="DN207" s="57"/>
      <c r="DO207" s="57"/>
      <c r="DP207" s="57">
        <v>787</v>
      </c>
      <c r="DQ207" s="57">
        <v>808</v>
      </c>
      <c r="DR207" s="57">
        <v>783</v>
      </c>
      <c r="DS207" s="57">
        <v>701</v>
      </c>
      <c r="DT207" s="57">
        <v>735</v>
      </c>
      <c r="DU207" s="57">
        <v>707</v>
      </c>
      <c r="DV207" s="57"/>
      <c r="DW207" s="57"/>
      <c r="DX207" s="57"/>
      <c r="DY207" s="57"/>
      <c r="DZ207" s="57"/>
      <c r="EA207" s="57"/>
      <c r="EB207" s="57"/>
      <c r="EC207" s="57">
        <v>681</v>
      </c>
      <c r="ED207" s="57">
        <v>1165</v>
      </c>
      <c r="EE207" s="57">
        <v>995</v>
      </c>
      <c r="EF207" s="57">
        <v>808</v>
      </c>
      <c r="EG207" s="57"/>
      <c r="EH207" s="57"/>
      <c r="EI207" s="57"/>
      <c r="EJ207" s="57">
        <v>279</v>
      </c>
      <c r="EK207" s="57"/>
      <c r="EL207" s="57"/>
      <c r="EM207" s="57">
        <v>884</v>
      </c>
      <c r="EN207" s="57">
        <v>1624</v>
      </c>
      <c r="EO207" s="57">
        <v>1109</v>
      </c>
      <c r="EP207" s="57">
        <v>1112</v>
      </c>
      <c r="EQ207" s="57">
        <v>1007</v>
      </c>
      <c r="ER207" s="57">
        <v>821</v>
      </c>
      <c r="ES207" s="57">
        <v>992</v>
      </c>
      <c r="ET207" s="57">
        <v>1588</v>
      </c>
      <c r="EU207" s="57"/>
      <c r="EV207" s="57"/>
      <c r="EW207" s="57"/>
      <c r="EX207" s="57">
        <v>972</v>
      </c>
      <c r="EY207" s="57"/>
      <c r="EZ207" s="57">
        <v>825</v>
      </c>
      <c r="FA207" s="57">
        <v>1243</v>
      </c>
      <c r="FB207" s="57">
        <v>1010</v>
      </c>
      <c r="FC207" s="57"/>
      <c r="FD207" s="57">
        <v>1736</v>
      </c>
      <c r="FE207" s="57"/>
      <c r="FF207" s="57"/>
      <c r="FG207" s="57"/>
      <c r="FH207" s="57"/>
      <c r="FI207" s="57"/>
      <c r="FJ207" s="57"/>
      <c r="FK207" s="57"/>
      <c r="FL207" s="57"/>
      <c r="FM207" s="57">
        <v>2108</v>
      </c>
      <c r="FN207" s="57">
        <v>1115</v>
      </c>
      <c r="FO207" s="57">
        <v>1324</v>
      </c>
      <c r="FP207" s="57">
        <v>1012</v>
      </c>
      <c r="FQ207" s="57"/>
      <c r="FR207" s="57">
        <v>1143</v>
      </c>
      <c r="FS207" s="57"/>
      <c r="FT207" s="57"/>
      <c r="FU207" s="57"/>
      <c r="FV207" s="57"/>
      <c r="FW207" s="57"/>
      <c r="FX207" s="57">
        <v>754</v>
      </c>
      <c r="FY207" s="57">
        <v>2588</v>
      </c>
      <c r="FZ207" s="57">
        <v>1180</v>
      </c>
      <c r="GA207" s="57">
        <v>849</v>
      </c>
      <c r="GB207" s="57">
        <v>776</v>
      </c>
      <c r="GC207" s="57"/>
      <c r="GD207" s="57">
        <v>916</v>
      </c>
      <c r="GE207" s="57">
        <v>323</v>
      </c>
      <c r="GF207" s="57"/>
      <c r="GG207" s="57">
        <v>667</v>
      </c>
      <c r="GH207" s="57">
        <v>3086</v>
      </c>
      <c r="GI207" s="57">
        <v>467</v>
      </c>
      <c r="GJ207" s="57">
        <v>778</v>
      </c>
      <c r="GK207" s="57">
        <v>1057</v>
      </c>
      <c r="GL207" s="57">
        <v>1762</v>
      </c>
      <c r="GM207" s="57">
        <v>1066</v>
      </c>
      <c r="GN207" s="57">
        <v>966</v>
      </c>
      <c r="GO207" s="57">
        <v>1341</v>
      </c>
      <c r="GP207" s="57">
        <v>952</v>
      </c>
      <c r="GQ207" s="57">
        <v>913</v>
      </c>
      <c r="GR207" s="57"/>
      <c r="GS207" s="57"/>
      <c r="GT207" s="57"/>
      <c r="GU207" s="57"/>
      <c r="GV207" s="57">
        <v>3329</v>
      </c>
      <c r="GW207" s="57">
        <v>1885</v>
      </c>
      <c r="GX207" s="57">
        <v>829</v>
      </c>
      <c r="GY207" s="57">
        <v>943</v>
      </c>
      <c r="GZ207" s="57"/>
      <c r="HA207" s="57">
        <v>996</v>
      </c>
      <c r="HB207" s="57"/>
      <c r="HC207" s="57"/>
      <c r="HD207" s="57"/>
      <c r="HE207" s="57"/>
      <c r="HF207" s="57"/>
      <c r="HG207" s="57"/>
      <c r="HH207" s="57"/>
      <c r="HI207" s="57">
        <v>1097</v>
      </c>
      <c r="HJ207" s="57">
        <v>1146</v>
      </c>
      <c r="HK207" s="57"/>
      <c r="HL207" s="57">
        <v>1283</v>
      </c>
      <c r="HM207" s="57">
        <v>919</v>
      </c>
      <c r="HN207" s="57"/>
      <c r="HO207" s="57">
        <v>1010</v>
      </c>
      <c r="HP207" s="57"/>
      <c r="HQ207" s="57"/>
      <c r="HR207" s="57"/>
      <c r="HS207" s="57"/>
      <c r="HT207" s="57"/>
      <c r="HU207" s="57">
        <v>955</v>
      </c>
      <c r="HV207" s="57"/>
      <c r="HW207" s="57">
        <v>1318</v>
      </c>
      <c r="HX207" s="57">
        <v>472</v>
      </c>
      <c r="HY207" s="57">
        <v>1124</v>
      </c>
      <c r="HZ207" s="57"/>
      <c r="IA207" s="57"/>
      <c r="IB207" s="57"/>
      <c r="IC207" s="57"/>
      <c r="ID207" s="57"/>
      <c r="IE207" s="57">
        <v>1301</v>
      </c>
      <c r="IF207" s="57">
        <v>606</v>
      </c>
      <c r="IG207" s="57"/>
      <c r="IH207" s="57">
        <v>729</v>
      </c>
      <c r="II207" s="57">
        <v>431</v>
      </c>
      <c r="IJ207" s="57"/>
      <c r="IK207" s="57">
        <v>726</v>
      </c>
      <c r="IL207" s="57"/>
      <c r="IM207" s="57"/>
      <c r="IN207" s="57"/>
      <c r="IO207" s="57"/>
      <c r="IP207" s="57"/>
      <c r="IQ207" s="57"/>
      <c r="IR207" s="57"/>
      <c r="IS207" s="57"/>
      <c r="IT207" s="57"/>
      <c r="IU207" s="57"/>
      <c r="IV207" s="57">
        <v>465</v>
      </c>
      <c r="IW207" s="57"/>
      <c r="IX207" s="57">
        <v>298</v>
      </c>
      <c r="IY207" s="57">
        <v>575</v>
      </c>
      <c r="IZ207" s="57">
        <v>900</v>
      </c>
      <c r="JA207" s="57"/>
      <c r="JB207" s="57"/>
      <c r="JC207" s="57">
        <v>385</v>
      </c>
      <c r="JD207" s="57"/>
      <c r="JE207" s="57">
        <v>501</v>
      </c>
      <c r="JF207" s="57">
        <v>315</v>
      </c>
      <c r="JG207" s="57"/>
      <c r="JH207" s="57"/>
      <c r="JI207" s="57"/>
      <c r="JJ207" s="57">
        <v>474</v>
      </c>
      <c r="JK207" s="57"/>
      <c r="JL207" s="57">
        <v>577</v>
      </c>
      <c r="JM207" s="57"/>
      <c r="JN207" s="57"/>
      <c r="JO207" s="57"/>
      <c r="JP207" s="57"/>
      <c r="JQ207" s="57">
        <v>506</v>
      </c>
      <c r="JR207" s="57"/>
      <c r="JS207" s="57">
        <v>550</v>
      </c>
      <c r="JT207" s="57"/>
      <c r="JU207" s="57"/>
      <c r="JV207" s="57"/>
      <c r="JW207" s="57"/>
      <c r="JX207" s="57"/>
      <c r="JY207" s="57"/>
      <c r="JZ207" s="57"/>
      <c r="KA207" s="57"/>
      <c r="KB207" s="57"/>
      <c r="KC207" s="57">
        <v>735</v>
      </c>
      <c r="KD207" s="57"/>
      <c r="KE207" s="57">
        <v>606</v>
      </c>
      <c r="KF207" s="57">
        <v>1010</v>
      </c>
      <c r="KG207" s="57"/>
      <c r="KH207" s="57">
        <v>600</v>
      </c>
      <c r="KI207" s="57">
        <v>684</v>
      </c>
      <c r="KJ207" s="57"/>
      <c r="KK207" s="57">
        <v>378</v>
      </c>
      <c r="KL207" s="57"/>
      <c r="KM207" s="57">
        <v>808</v>
      </c>
      <c r="KN207" s="57"/>
      <c r="KO207" s="57"/>
      <c r="KP207" s="57"/>
      <c r="KQ207" s="57">
        <v>202</v>
      </c>
      <c r="KR207" s="57"/>
      <c r="KS207" s="57"/>
      <c r="KT207" s="57">
        <v>525</v>
      </c>
      <c r="KU207" s="57"/>
      <c r="KV207" s="57">
        <v>377</v>
      </c>
      <c r="KW207" s="57">
        <v>515</v>
      </c>
      <c r="KX207" s="57">
        <v>808</v>
      </c>
      <c r="KY207" s="57"/>
      <c r="KZ207" s="57"/>
      <c r="LA207" s="57"/>
      <c r="LB207" s="57"/>
      <c r="LC207" s="57"/>
      <c r="LD207" s="57">
        <v>808</v>
      </c>
      <c r="LE207" s="57"/>
      <c r="LF207" s="57">
        <v>755</v>
      </c>
      <c r="LG207" s="57">
        <v>200</v>
      </c>
      <c r="LH207" s="57"/>
      <c r="LI207" s="57"/>
      <c r="LJ207" s="57"/>
      <c r="LK207" s="57"/>
      <c r="LL207" s="57">
        <v>283</v>
      </c>
      <c r="LM207" s="57"/>
      <c r="LN207" s="57"/>
      <c r="LO207" s="57"/>
      <c r="LP207" s="57"/>
      <c r="LQ207" s="57"/>
      <c r="LR207" s="57">
        <v>202.09034999999997</v>
      </c>
      <c r="LS207" s="57">
        <v>200.36339609999999</v>
      </c>
      <c r="LT207" s="57">
        <v>284.5064691</v>
      </c>
      <c r="LU207" s="57"/>
      <c r="LV207" s="57"/>
      <c r="LW207" s="57"/>
      <c r="LX207" s="57">
        <v>572.09940900000004</v>
      </c>
      <c r="LY207" s="57"/>
      <c r="LZ207" s="57"/>
      <c r="MA207" s="57"/>
      <c r="MB207" s="57"/>
      <c r="MC207" s="57"/>
      <c r="MD207" s="57"/>
      <c r="ME207" s="57"/>
      <c r="MF207" s="57"/>
      <c r="MG207" s="57"/>
      <c r="MH207" s="57"/>
      <c r="MI207" s="57"/>
      <c r="MJ207" s="57"/>
      <c r="MK207" s="57"/>
      <c r="ML207" s="57"/>
      <c r="MM207" s="57"/>
      <c r="MN207" s="57">
        <v>5.4013238999999995</v>
      </c>
      <c r="MO207" s="57"/>
      <c r="MP207" s="57">
        <v>1047.1954499999999</v>
      </c>
      <c r="MQ207" s="57"/>
      <c r="MR207" s="57">
        <v>992.44733699999995</v>
      </c>
      <c r="MS207" s="57">
        <v>478.36623029999993</v>
      </c>
      <c r="MT207" s="57"/>
      <c r="MU207" s="57"/>
      <c r="MV207" s="57"/>
      <c r="MW207" s="57"/>
      <c r="MX207" s="57"/>
      <c r="MY207" s="57"/>
      <c r="MZ207" s="59">
        <v>342.67174619999997</v>
      </c>
      <c r="NA207" s="58">
        <v>292.07567130000001</v>
      </c>
      <c r="NB207" s="57"/>
      <c r="NC207" s="57"/>
      <c r="ND207" s="57"/>
      <c r="NE207" s="57"/>
      <c r="NF207" s="57"/>
      <c r="NG207" s="57"/>
      <c r="NH207" s="57"/>
      <c r="NI207" s="57"/>
      <c r="NJ207" s="57"/>
      <c r="NK207" s="58">
        <v>1524.9370373999998</v>
      </c>
      <c r="NL207" s="57"/>
      <c r="NM207" s="58">
        <v>179.63994929999998</v>
      </c>
      <c r="NN207" s="55"/>
      <c r="NO207" s="57"/>
      <c r="NP207" s="57"/>
      <c r="NQ207" s="58">
        <v>194.92532849999998</v>
      </c>
      <c r="NR207" s="57"/>
      <c r="NS207" s="57"/>
      <c r="NT207" s="58">
        <v>242.47167629999998</v>
      </c>
      <c r="NU207" s="57"/>
      <c r="NV207" s="57"/>
      <c r="NW207" s="55"/>
      <c r="NX207" s="58">
        <v>257.20589999999999</v>
      </c>
      <c r="NY207" s="57"/>
      <c r="NZ207" s="57"/>
      <c r="OA207" s="57">
        <v>262.6439676</v>
      </c>
      <c r="OB207" s="57"/>
      <c r="OC207" s="57"/>
      <c r="OD207" s="57"/>
      <c r="OE207" s="57"/>
      <c r="OF207" s="57"/>
      <c r="OG207" s="57">
        <v>242.83911329999998</v>
      </c>
      <c r="OH207" s="57"/>
      <c r="OI207" s="57">
        <v>242.43493259999997</v>
      </c>
      <c r="OJ207" s="57"/>
      <c r="OK207" s="57"/>
      <c r="OL207" s="57">
        <v>282.81625889999998</v>
      </c>
      <c r="OM207" s="57"/>
      <c r="ON207" s="57"/>
      <c r="OO207" s="57"/>
      <c r="OP207" s="57"/>
      <c r="OQ207" s="57"/>
      <c r="OR207" s="57"/>
      <c r="OS207" s="57"/>
      <c r="OT207" s="57"/>
      <c r="OU207" s="57"/>
      <c r="OV207" s="57"/>
      <c r="OW207" s="57"/>
      <c r="OX207" s="57"/>
      <c r="OY207" s="57"/>
      <c r="OZ207" s="57"/>
      <c r="PA207" s="57"/>
      <c r="PB207" s="57"/>
      <c r="PC207" s="57"/>
      <c r="PD207" s="57"/>
      <c r="PE207" s="57"/>
      <c r="PF207" s="57"/>
      <c r="PG207" s="57"/>
      <c r="PH207" s="57"/>
      <c r="PI207" s="57"/>
      <c r="PJ207" s="57"/>
      <c r="PK207" s="57"/>
      <c r="PL207" s="57"/>
      <c r="PM207" s="57"/>
      <c r="PN207" s="57"/>
      <c r="PO207" s="57"/>
    </row>
    <row r="208" spans="1:431">
      <c r="A208" s="53" t="s">
        <v>203</v>
      </c>
      <c r="B208" s="56">
        <f t="shared" si="202"/>
        <v>0</v>
      </c>
      <c r="C208" s="56">
        <f t="shared" si="203"/>
        <v>0</v>
      </c>
      <c r="D208" s="56">
        <f t="shared" si="204"/>
        <v>0</v>
      </c>
      <c r="E208" s="56">
        <f t="shared" si="205"/>
        <v>0</v>
      </c>
      <c r="F208" s="56">
        <f t="shared" si="206"/>
        <v>0.36799999999999999</v>
      </c>
      <c r="G208" s="56">
        <f t="shared" si="207"/>
        <v>0</v>
      </c>
      <c r="H208" s="56">
        <f t="shared" si="208"/>
        <v>0</v>
      </c>
      <c r="I208" s="56">
        <f t="shared" si="209"/>
        <v>0</v>
      </c>
      <c r="J208" s="56">
        <f t="shared" si="210"/>
        <v>0</v>
      </c>
      <c r="K208" s="56">
        <f t="shared" si="211"/>
        <v>0</v>
      </c>
      <c r="L208" s="56">
        <f t="shared" si="212"/>
        <v>0</v>
      </c>
      <c r="M208" s="56">
        <f t="shared" si="213"/>
        <v>0</v>
      </c>
      <c r="N208" s="56">
        <f t="shared" si="214"/>
        <v>0</v>
      </c>
      <c r="O208" s="56">
        <f t="shared" si="215"/>
        <v>0</v>
      </c>
      <c r="P208" s="56">
        <f t="shared" si="216"/>
        <v>0</v>
      </c>
      <c r="Q208" s="56">
        <f t="shared" si="217"/>
        <v>0</v>
      </c>
      <c r="R208" s="56">
        <f t="shared" si="218"/>
        <v>0</v>
      </c>
      <c r="S208" s="56">
        <f t="shared" si="219"/>
        <v>0</v>
      </c>
      <c r="T208" s="56">
        <f t="shared" si="220"/>
        <v>0</v>
      </c>
      <c r="U208" s="56">
        <f t="shared" si="221"/>
        <v>0</v>
      </c>
      <c r="V208" s="56">
        <f t="shared" si="222"/>
        <v>0</v>
      </c>
      <c r="W208" s="56">
        <f t="shared" si="223"/>
        <v>0</v>
      </c>
      <c r="X208" s="56">
        <f t="shared" si="224"/>
        <v>0</v>
      </c>
      <c r="Y208" s="56">
        <f t="shared" si="225"/>
        <v>0</v>
      </c>
      <c r="Z208" s="56">
        <f t="shared" si="226"/>
        <v>0</v>
      </c>
      <c r="AA208" s="56">
        <f t="shared" si="227"/>
        <v>0</v>
      </c>
      <c r="AB208" s="56">
        <f t="shared" si="228"/>
        <v>0</v>
      </c>
      <c r="AC208" s="56">
        <f t="shared" si="229"/>
        <v>0</v>
      </c>
      <c r="AD208" s="56">
        <f t="shared" si="230"/>
        <v>0</v>
      </c>
      <c r="AE208" s="56">
        <f t="shared" si="231"/>
        <v>0</v>
      </c>
      <c r="AF208" s="56">
        <f t="shared" si="232"/>
        <v>0</v>
      </c>
      <c r="AG208" s="56"/>
      <c r="AH208" s="53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>
        <v>368</v>
      </c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  <c r="EF208" s="57"/>
      <c r="EG208" s="57"/>
      <c r="EH208" s="57"/>
      <c r="EI208" s="57"/>
      <c r="EJ208" s="57"/>
      <c r="EK208" s="57"/>
      <c r="EL208" s="57"/>
      <c r="EM208" s="57"/>
      <c r="EN208" s="57"/>
      <c r="EO208" s="57"/>
      <c r="EP208" s="57"/>
      <c r="EQ208" s="57"/>
      <c r="ER208" s="57"/>
      <c r="ES208" s="57"/>
      <c r="ET208" s="57"/>
      <c r="EU208" s="57"/>
      <c r="EV208" s="57"/>
      <c r="EW208" s="57"/>
      <c r="EX208" s="57"/>
      <c r="EY208" s="57"/>
      <c r="EZ208" s="57"/>
      <c r="FA208" s="57"/>
      <c r="FB208" s="57"/>
      <c r="FC208" s="57"/>
      <c r="FD208" s="57"/>
      <c r="FE208" s="57"/>
      <c r="FF208" s="57"/>
      <c r="FG208" s="57"/>
      <c r="FH208" s="57"/>
      <c r="FI208" s="57"/>
      <c r="FJ208" s="57"/>
      <c r="FK208" s="57"/>
      <c r="FL208" s="57"/>
      <c r="FM208" s="57"/>
      <c r="FN208" s="57"/>
      <c r="FO208" s="57"/>
      <c r="FP208" s="57"/>
      <c r="FQ208" s="57"/>
      <c r="FR208" s="57"/>
      <c r="FS208" s="57"/>
      <c r="FT208" s="57"/>
      <c r="FU208" s="57"/>
      <c r="FV208" s="57"/>
      <c r="FW208" s="57"/>
      <c r="FX208" s="57"/>
      <c r="FY208" s="57"/>
      <c r="FZ208" s="57"/>
      <c r="GA208" s="57"/>
      <c r="GB208" s="57"/>
      <c r="GC208" s="57"/>
      <c r="GD208" s="57"/>
      <c r="GE208" s="57"/>
      <c r="GF208" s="57"/>
      <c r="GG208" s="57"/>
      <c r="GH208" s="57"/>
      <c r="GI208" s="57"/>
      <c r="GJ208" s="57"/>
      <c r="GK208" s="57"/>
      <c r="GL208" s="57"/>
      <c r="GM208" s="57"/>
      <c r="GN208" s="57"/>
      <c r="GO208" s="57"/>
      <c r="GP208" s="57"/>
      <c r="GQ208" s="57"/>
      <c r="GR208" s="57"/>
      <c r="GS208" s="57"/>
      <c r="GT208" s="57"/>
      <c r="GU208" s="57"/>
      <c r="GV208" s="57"/>
      <c r="GW208" s="57"/>
      <c r="GX208" s="57"/>
      <c r="GY208" s="57"/>
      <c r="GZ208" s="57"/>
      <c r="HA208" s="57"/>
      <c r="HB208" s="57"/>
      <c r="HC208" s="57"/>
      <c r="HD208" s="57"/>
      <c r="HE208" s="57"/>
      <c r="HF208" s="57"/>
      <c r="HG208" s="57"/>
      <c r="HH208" s="57"/>
      <c r="HI208" s="57"/>
      <c r="HJ208" s="57"/>
      <c r="HK208" s="57"/>
      <c r="HL208" s="57"/>
      <c r="HM208" s="57"/>
      <c r="HN208" s="57"/>
      <c r="HO208" s="57"/>
      <c r="HP208" s="57"/>
      <c r="HQ208" s="57"/>
      <c r="HR208" s="57"/>
      <c r="HS208" s="57"/>
      <c r="HT208" s="57"/>
      <c r="HU208" s="57"/>
      <c r="HV208" s="57"/>
      <c r="HW208" s="57"/>
      <c r="HX208" s="57"/>
      <c r="HY208" s="57"/>
      <c r="HZ208" s="57"/>
      <c r="IA208" s="57"/>
      <c r="IB208" s="57"/>
      <c r="IC208" s="57"/>
      <c r="ID208" s="57"/>
      <c r="IE208" s="57"/>
      <c r="IF208" s="57"/>
      <c r="IG208" s="57"/>
      <c r="IH208" s="57"/>
      <c r="II208" s="57"/>
      <c r="IJ208" s="57"/>
      <c r="IK208" s="57"/>
      <c r="IL208" s="57"/>
      <c r="IM208" s="57"/>
      <c r="IN208" s="57"/>
      <c r="IO208" s="57"/>
      <c r="IP208" s="57"/>
      <c r="IQ208" s="57"/>
      <c r="IR208" s="57"/>
      <c r="IS208" s="57"/>
      <c r="IT208" s="57"/>
      <c r="IU208" s="57"/>
      <c r="IV208" s="57"/>
      <c r="IW208" s="57"/>
      <c r="IX208" s="57"/>
      <c r="IY208" s="57"/>
      <c r="IZ208" s="57"/>
      <c r="JA208" s="57"/>
      <c r="JB208" s="57"/>
      <c r="JC208" s="57"/>
      <c r="JD208" s="57"/>
      <c r="JE208" s="57"/>
      <c r="JF208" s="57"/>
      <c r="JG208" s="57"/>
      <c r="JH208" s="57"/>
      <c r="JI208" s="57"/>
      <c r="JJ208" s="57"/>
      <c r="JK208" s="57"/>
      <c r="JL208" s="57"/>
      <c r="JM208" s="57"/>
      <c r="JN208" s="57"/>
      <c r="JO208" s="57"/>
      <c r="JP208" s="57"/>
      <c r="JQ208" s="57"/>
      <c r="JR208" s="57"/>
      <c r="JS208" s="57"/>
      <c r="JT208" s="57"/>
      <c r="JU208" s="57"/>
      <c r="JV208" s="57"/>
      <c r="JW208" s="57"/>
      <c r="JX208" s="57"/>
      <c r="JY208" s="57"/>
      <c r="JZ208" s="57"/>
      <c r="KA208" s="57"/>
      <c r="KB208" s="57"/>
      <c r="KC208" s="57"/>
      <c r="KD208" s="57"/>
      <c r="KE208" s="57"/>
      <c r="KF208" s="57"/>
      <c r="KG208" s="57"/>
      <c r="KH208" s="57"/>
      <c r="KI208" s="57"/>
      <c r="KJ208" s="57"/>
      <c r="KK208" s="57"/>
      <c r="KL208" s="57"/>
      <c r="KM208" s="57"/>
      <c r="KN208" s="57"/>
      <c r="KO208" s="57"/>
      <c r="KP208" s="57"/>
      <c r="KQ208" s="57"/>
      <c r="KR208" s="57"/>
      <c r="KS208" s="57"/>
      <c r="KT208" s="57"/>
      <c r="KU208" s="57"/>
      <c r="KV208" s="57"/>
      <c r="KW208" s="57"/>
      <c r="KX208" s="57"/>
      <c r="KY208" s="57"/>
      <c r="KZ208" s="57"/>
      <c r="LA208" s="57"/>
      <c r="LB208" s="57"/>
      <c r="LC208" s="57"/>
      <c r="LD208" s="57"/>
      <c r="LE208" s="57"/>
      <c r="LF208" s="57"/>
      <c r="LG208" s="57"/>
      <c r="LH208" s="57"/>
      <c r="LI208" s="57"/>
      <c r="LJ208" s="57"/>
      <c r="LK208" s="57"/>
      <c r="LL208" s="57"/>
      <c r="LM208" s="57"/>
      <c r="LN208" s="57"/>
      <c r="LO208" s="57"/>
      <c r="LP208" s="57"/>
      <c r="LQ208" s="57"/>
      <c r="LR208" s="57"/>
      <c r="LS208" s="57"/>
      <c r="LT208" s="57"/>
      <c r="LU208" s="57"/>
      <c r="LV208" s="57"/>
      <c r="LW208" s="57"/>
      <c r="LX208" s="57"/>
      <c r="LY208" s="57"/>
      <c r="LZ208" s="57"/>
      <c r="MA208" s="57"/>
      <c r="MB208" s="57"/>
      <c r="MC208" s="57"/>
      <c r="MD208" s="57"/>
      <c r="ME208" s="57"/>
      <c r="MF208" s="57"/>
      <c r="MG208" s="57"/>
      <c r="MH208" s="57"/>
      <c r="MI208" s="57"/>
      <c r="MJ208" s="57"/>
      <c r="MK208" s="57"/>
      <c r="ML208" s="57"/>
      <c r="MM208" s="57"/>
      <c r="MN208" s="57"/>
      <c r="MO208" s="57"/>
      <c r="MP208" s="57"/>
      <c r="MQ208" s="57"/>
      <c r="MR208" s="57"/>
      <c r="MS208" s="57"/>
      <c r="MT208" s="57"/>
      <c r="MU208" s="57"/>
      <c r="MV208" s="57"/>
      <c r="MW208" s="57"/>
      <c r="MX208" s="57"/>
      <c r="MY208" s="57"/>
      <c r="MZ208" s="57"/>
      <c r="NA208" s="57"/>
      <c r="NB208" s="57"/>
      <c r="NC208" s="57"/>
      <c r="ND208" s="57"/>
      <c r="NE208" s="57"/>
      <c r="NF208" s="57"/>
      <c r="NG208" s="57"/>
      <c r="NH208" s="57"/>
      <c r="NI208" s="57"/>
      <c r="NJ208" s="57"/>
      <c r="NK208" s="57"/>
      <c r="NL208" s="57"/>
      <c r="NM208" s="57"/>
      <c r="NN208" s="55"/>
      <c r="NO208" s="57"/>
      <c r="NP208" s="57"/>
      <c r="NQ208" s="57"/>
      <c r="NR208" s="57"/>
      <c r="NS208" s="57"/>
      <c r="NT208" s="57"/>
      <c r="NU208" s="57"/>
      <c r="NV208" s="57"/>
      <c r="NW208" s="55"/>
      <c r="NX208" s="57"/>
      <c r="NY208" s="57"/>
      <c r="NZ208" s="57"/>
      <c r="OA208" s="57"/>
      <c r="OB208" s="57"/>
      <c r="OC208" s="57"/>
      <c r="OD208" s="57"/>
      <c r="OE208" s="57"/>
      <c r="OF208" s="57"/>
      <c r="OG208" s="57"/>
      <c r="OH208" s="57"/>
      <c r="OI208" s="57"/>
      <c r="OJ208" s="57"/>
      <c r="OK208" s="57"/>
      <c r="OL208" s="57"/>
      <c r="OM208" s="57"/>
      <c r="ON208" s="57"/>
      <c r="OO208" s="57"/>
      <c r="OP208" s="57"/>
      <c r="OQ208" s="57"/>
      <c r="OR208" s="57"/>
      <c r="OS208" s="57"/>
      <c r="OT208" s="57"/>
      <c r="OU208" s="57"/>
      <c r="OV208" s="57"/>
      <c r="OW208" s="57"/>
      <c r="OX208" s="57"/>
      <c r="OY208" s="57"/>
      <c r="OZ208" s="57"/>
      <c r="PA208" s="57"/>
      <c r="PB208" s="57"/>
      <c r="PC208" s="57"/>
      <c r="PD208" s="57"/>
      <c r="PE208" s="57"/>
      <c r="PF208" s="57"/>
      <c r="PG208" s="57"/>
      <c r="PH208" s="57"/>
      <c r="PI208" s="57"/>
      <c r="PJ208" s="57"/>
      <c r="PK208" s="57"/>
      <c r="PL208" s="57"/>
      <c r="PM208" s="57"/>
      <c r="PN208" s="57"/>
      <c r="PO208" s="57"/>
    </row>
    <row r="209" spans="1:431">
      <c r="A209" s="53" t="s">
        <v>204</v>
      </c>
      <c r="B209" s="56">
        <f t="shared" si="202"/>
        <v>0</v>
      </c>
      <c r="C209" s="56">
        <f t="shared" si="203"/>
        <v>0</v>
      </c>
      <c r="D209" s="56">
        <f t="shared" si="204"/>
        <v>0</v>
      </c>
      <c r="E209" s="56">
        <f t="shared" si="205"/>
        <v>0</v>
      </c>
      <c r="F209" s="56">
        <f t="shared" si="206"/>
        <v>0</v>
      </c>
      <c r="G209" s="56">
        <f t="shared" si="207"/>
        <v>0</v>
      </c>
      <c r="H209" s="56">
        <f t="shared" si="208"/>
        <v>0</v>
      </c>
      <c r="I209" s="56">
        <f t="shared" si="209"/>
        <v>0</v>
      </c>
      <c r="J209" s="56">
        <f t="shared" si="210"/>
        <v>0</v>
      </c>
      <c r="K209" s="56">
        <f t="shared" si="211"/>
        <v>0</v>
      </c>
      <c r="L209" s="56">
        <f t="shared" si="212"/>
        <v>0</v>
      </c>
      <c r="M209" s="56">
        <f t="shared" si="213"/>
        <v>0</v>
      </c>
      <c r="N209" s="56">
        <f t="shared" si="214"/>
        <v>0</v>
      </c>
      <c r="O209" s="56">
        <f t="shared" si="215"/>
        <v>0</v>
      </c>
      <c r="P209" s="56">
        <f t="shared" si="216"/>
        <v>0</v>
      </c>
      <c r="Q209" s="56">
        <f t="shared" si="217"/>
        <v>0</v>
      </c>
      <c r="R209" s="56">
        <f t="shared" si="218"/>
        <v>0</v>
      </c>
      <c r="S209" s="56">
        <f t="shared" si="219"/>
        <v>0</v>
      </c>
      <c r="T209" s="56">
        <f t="shared" si="220"/>
        <v>0</v>
      </c>
      <c r="U209" s="56">
        <f t="shared" si="221"/>
        <v>0</v>
      </c>
      <c r="V209" s="56">
        <f t="shared" si="222"/>
        <v>0</v>
      </c>
      <c r="W209" s="56">
        <f t="shared" si="223"/>
        <v>0</v>
      </c>
      <c r="X209" s="56">
        <f t="shared" si="224"/>
        <v>0</v>
      </c>
      <c r="Y209" s="56">
        <f t="shared" si="225"/>
        <v>0</v>
      </c>
      <c r="Z209" s="56">
        <f t="shared" si="226"/>
        <v>0</v>
      </c>
      <c r="AA209" s="56">
        <f t="shared" si="227"/>
        <v>0</v>
      </c>
      <c r="AB209" s="56">
        <f t="shared" si="228"/>
        <v>1.8004412999999997E-2</v>
      </c>
      <c r="AC209" s="56">
        <f t="shared" si="229"/>
        <v>0</v>
      </c>
      <c r="AD209" s="56">
        <f t="shared" si="230"/>
        <v>0</v>
      </c>
      <c r="AE209" s="56">
        <f t="shared" si="231"/>
        <v>0</v>
      </c>
      <c r="AF209" s="56">
        <f t="shared" si="232"/>
        <v>0</v>
      </c>
      <c r="AG209" s="56"/>
      <c r="AH209" s="53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  <c r="EF209" s="57"/>
      <c r="EG209" s="57"/>
      <c r="EH209" s="57"/>
      <c r="EI209" s="57"/>
      <c r="EJ209" s="57"/>
      <c r="EK209" s="57"/>
      <c r="EL209" s="57"/>
      <c r="EM209" s="57"/>
      <c r="EN209" s="57"/>
      <c r="EO209" s="57"/>
      <c r="EP209" s="57"/>
      <c r="EQ209" s="57"/>
      <c r="ER209" s="57"/>
      <c r="ES209" s="57"/>
      <c r="ET209" s="57"/>
      <c r="EU209" s="57"/>
      <c r="EV209" s="57"/>
      <c r="EW209" s="57"/>
      <c r="EX209" s="57"/>
      <c r="EY209" s="57"/>
      <c r="EZ209" s="57"/>
      <c r="FA209" s="57"/>
      <c r="FB209" s="57"/>
      <c r="FC209" s="57"/>
      <c r="FD209" s="57"/>
      <c r="FE209" s="57"/>
      <c r="FF209" s="57"/>
      <c r="FG209" s="57"/>
      <c r="FH209" s="57"/>
      <c r="FI209" s="57"/>
      <c r="FJ209" s="57"/>
      <c r="FK209" s="57"/>
      <c r="FL209" s="57"/>
      <c r="FM209" s="57"/>
      <c r="FN209" s="57"/>
      <c r="FO209" s="57"/>
      <c r="FP209" s="57"/>
      <c r="FQ209" s="57"/>
      <c r="FR209" s="57"/>
      <c r="FS209" s="57"/>
      <c r="FT209" s="57"/>
      <c r="FU209" s="57"/>
      <c r="FV209" s="57"/>
      <c r="FW209" s="57"/>
      <c r="FX209" s="57"/>
      <c r="FY209" s="57"/>
      <c r="FZ209" s="57"/>
      <c r="GA209" s="57"/>
      <c r="GB209" s="57"/>
      <c r="GC209" s="57"/>
      <c r="GD209" s="57"/>
      <c r="GE209" s="57"/>
      <c r="GF209" s="57"/>
      <c r="GG209" s="57"/>
      <c r="GH209" s="57"/>
      <c r="GI209" s="57"/>
      <c r="GJ209" s="57"/>
      <c r="GK209" s="57"/>
      <c r="GL209" s="57"/>
      <c r="GM209" s="57"/>
      <c r="GN209" s="57"/>
      <c r="GO209" s="57"/>
      <c r="GP209" s="57"/>
      <c r="GQ209" s="57"/>
      <c r="GR209" s="57"/>
      <c r="GS209" s="57"/>
      <c r="GT209" s="57"/>
      <c r="GU209" s="57"/>
      <c r="GV209" s="57"/>
      <c r="GW209" s="57"/>
      <c r="GX209" s="57"/>
      <c r="GY209" s="57"/>
      <c r="GZ209" s="57"/>
      <c r="HA209" s="57"/>
      <c r="HB209" s="57"/>
      <c r="HC209" s="57"/>
      <c r="HD209" s="57"/>
      <c r="HE209" s="57"/>
      <c r="HF209" s="57"/>
      <c r="HG209" s="57"/>
      <c r="HH209" s="57"/>
      <c r="HI209" s="57"/>
      <c r="HJ209" s="57"/>
      <c r="HK209" s="57"/>
      <c r="HL209" s="57"/>
      <c r="HM209" s="57"/>
      <c r="HN209" s="57"/>
      <c r="HO209" s="57"/>
      <c r="HP209" s="57"/>
      <c r="HQ209" s="57"/>
      <c r="HR209" s="57"/>
      <c r="HS209" s="57"/>
      <c r="HT209" s="57"/>
      <c r="HU209" s="57"/>
      <c r="HV209" s="57"/>
      <c r="HW209" s="57"/>
      <c r="HX209" s="57"/>
      <c r="HY209" s="57"/>
      <c r="HZ209" s="57"/>
      <c r="IA209" s="57"/>
      <c r="IB209" s="57"/>
      <c r="IC209" s="57"/>
      <c r="ID209" s="57"/>
      <c r="IE209" s="57"/>
      <c r="IF209" s="57"/>
      <c r="IG209" s="57"/>
      <c r="IH209" s="57"/>
      <c r="II209" s="57"/>
      <c r="IJ209" s="57"/>
      <c r="IK209" s="57"/>
      <c r="IL209" s="57"/>
      <c r="IM209" s="57"/>
      <c r="IN209" s="57"/>
      <c r="IO209" s="57"/>
      <c r="IP209" s="57"/>
      <c r="IQ209" s="57"/>
      <c r="IR209" s="57"/>
      <c r="IS209" s="57"/>
      <c r="IT209" s="57"/>
      <c r="IU209" s="57"/>
      <c r="IV209" s="57"/>
      <c r="IW209" s="57"/>
      <c r="IX209" s="57"/>
      <c r="IY209" s="57"/>
      <c r="IZ209" s="57"/>
      <c r="JA209" s="57"/>
      <c r="JB209" s="57"/>
      <c r="JC209" s="57"/>
      <c r="JD209" s="57"/>
      <c r="JE209" s="57"/>
      <c r="JF209" s="57"/>
      <c r="JG209" s="57"/>
      <c r="JH209" s="57"/>
      <c r="JI209" s="57"/>
      <c r="JJ209" s="57"/>
      <c r="JK209" s="57"/>
      <c r="JL209" s="57"/>
      <c r="JM209" s="57"/>
      <c r="JN209" s="57"/>
      <c r="JO209" s="57"/>
      <c r="JP209" s="57"/>
      <c r="JQ209" s="57"/>
      <c r="JR209" s="57"/>
      <c r="JS209" s="57"/>
      <c r="JT209" s="57"/>
      <c r="JU209" s="57"/>
      <c r="JV209" s="57"/>
      <c r="JW209" s="57"/>
      <c r="JX209" s="57"/>
      <c r="JY209" s="57"/>
      <c r="JZ209" s="57"/>
      <c r="KA209" s="57"/>
      <c r="KB209" s="57"/>
      <c r="KC209" s="57"/>
      <c r="KD209" s="57"/>
      <c r="KE209" s="57"/>
      <c r="KF209" s="57"/>
      <c r="KG209" s="57"/>
      <c r="KH209" s="57"/>
      <c r="KI209" s="57"/>
      <c r="KJ209" s="57"/>
      <c r="KK209" s="57"/>
      <c r="KL209" s="57"/>
      <c r="KM209" s="57"/>
      <c r="KN209" s="57"/>
      <c r="KO209" s="57"/>
      <c r="KP209" s="57"/>
      <c r="KQ209" s="57"/>
      <c r="KR209" s="57"/>
      <c r="KS209" s="57"/>
      <c r="KT209" s="57"/>
      <c r="KU209" s="57"/>
      <c r="KV209" s="57"/>
      <c r="KW209" s="57"/>
      <c r="KX209" s="57"/>
      <c r="KY209" s="57"/>
      <c r="KZ209" s="57"/>
      <c r="LA209" s="57"/>
      <c r="LB209" s="57"/>
      <c r="LC209" s="57"/>
      <c r="LD209" s="57"/>
      <c r="LE209" s="57"/>
      <c r="LF209" s="57"/>
      <c r="LG209" s="57"/>
      <c r="LH209" s="57"/>
      <c r="LI209" s="57"/>
      <c r="LJ209" s="57"/>
      <c r="LK209" s="57"/>
      <c r="LL209" s="57"/>
      <c r="LM209" s="57"/>
      <c r="LN209" s="57"/>
      <c r="LO209" s="57"/>
      <c r="LP209" s="57"/>
      <c r="LQ209" s="57"/>
      <c r="LR209" s="57"/>
      <c r="LS209" s="57"/>
      <c r="LT209" s="57"/>
      <c r="LU209" s="57"/>
      <c r="LV209" s="57"/>
      <c r="LW209" s="57"/>
      <c r="LX209" s="57"/>
      <c r="LY209" s="57"/>
      <c r="LZ209" s="57"/>
      <c r="MA209" s="57"/>
      <c r="MB209" s="57"/>
      <c r="MC209" s="57"/>
      <c r="MD209" s="57"/>
      <c r="ME209" s="57"/>
      <c r="MF209" s="57"/>
      <c r="MG209" s="57"/>
      <c r="MH209" s="57"/>
      <c r="MI209" s="57"/>
      <c r="MJ209" s="57"/>
      <c r="MK209" s="57"/>
      <c r="ML209" s="57">
        <v>18.004412999999996</v>
      </c>
      <c r="MM209" s="57"/>
      <c r="MN209" s="57"/>
      <c r="MO209" s="57"/>
      <c r="MP209" s="57"/>
      <c r="MQ209" s="57"/>
      <c r="MR209" s="57"/>
      <c r="MS209" s="57"/>
      <c r="MT209" s="57"/>
      <c r="MU209" s="57"/>
      <c r="MV209" s="57"/>
      <c r="MW209" s="57"/>
      <c r="MX209" s="57"/>
      <c r="MY209" s="57"/>
      <c r="MZ209" s="57"/>
      <c r="NA209" s="57"/>
      <c r="NB209" s="57"/>
      <c r="NC209" s="57"/>
      <c r="ND209" s="57"/>
      <c r="NE209" s="57"/>
      <c r="NF209" s="57"/>
      <c r="NG209" s="57"/>
      <c r="NH209" s="57"/>
      <c r="NI209" s="57"/>
      <c r="NJ209" s="57"/>
      <c r="NK209" s="57"/>
      <c r="NL209" s="57"/>
      <c r="NM209" s="57"/>
      <c r="NN209" s="55"/>
      <c r="NO209" s="57"/>
      <c r="NP209" s="57"/>
      <c r="NQ209" s="57"/>
      <c r="NR209" s="57"/>
      <c r="NS209" s="57"/>
      <c r="NT209" s="57"/>
      <c r="NU209" s="57"/>
      <c r="NV209" s="57"/>
      <c r="NW209" s="55"/>
      <c r="NX209" s="57"/>
      <c r="NY209" s="57"/>
      <c r="NZ209" s="57"/>
      <c r="OA209" s="57"/>
      <c r="OB209" s="57"/>
      <c r="OC209" s="57"/>
      <c r="OD209" s="57"/>
      <c r="OE209" s="57"/>
      <c r="OF209" s="57"/>
      <c r="OG209" s="57"/>
      <c r="OH209" s="57"/>
      <c r="OI209" s="57"/>
      <c r="OJ209" s="57"/>
      <c r="OK209" s="57"/>
      <c r="OL209" s="57"/>
      <c r="OM209" s="57"/>
      <c r="ON209" s="57"/>
      <c r="OO209" s="57"/>
      <c r="OP209" s="57"/>
      <c r="OQ209" s="57"/>
      <c r="OR209" s="57"/>
      <c r="OS209" s="57"/>
      <c r="OT209" s="57"/>
      <c r="OU209" s="57"/>
      <c r="OV209" s="57"/>
      <c r="OW209" s="57"/>
      <c r="OX209" s="57"/>
      <c r="OY209" s="57"/>
      <c r="OZ209" s="57"/>
      <c r="PA209" s="57"/>
      <c r="PB209" s="57"/>
      <c r="PC209" s="57"/>
      <c r="PD209" s="57"/>
      <c r="PE209" s="57"/>
      <c r="PF209" s="57"/>
      <c r="PG209" s="57"/>
      <c r="PH209" s="57"/>
      <c r="PI209" s="57"/>
      <c r="PJ209" s="57"/>
      <c r="PK209" s="57"/>
      <c r="PL209" s="57"/>
      <c r="PM209" s="57"/>
      <c r="PN209" s="57"/>
      <c r="PO209" s="57"/>
    </row>
    <row r="210" spans="1:431">
      <c r="A210" s="53" t="s">
        <v>205</v>
      </c>
      <c r="B210" s="56">
        <f t="shared" si="202"/>
        <v>0</v>
      </c>
      <c r="C210" s="56">
        <f t="shared" si="203"/>
        <v>0</v>
      </c>
      <c r="D210" s="56">
        <f t="shared" si="204"/>
        <v>0</v>
      </c>
      <c r="E210" s="56">
        <f t="shared" si="205"/>
        <v>0</v>
      </c>
      <c r="F210" s="56">
        <f t="shared" si="206"/>
        <v>0</v>
      </c>
      <c r="G210" s="56">
        <f t="shared" si="207"/>
        <v>0</v>
      </c>
      <c r="H210" s="56">
        <f t="shared" si="208"/>
        <v>0</v>
      </c>
      <c r="I210" s="56">
        <f t="shared" si="209"/>
        <v>0</v>
      </c>
      <c r="J210" s="56">
        <f t="shared" si="210"/>
        <v>0</v>
      </c>
      <c r="K210" s="56">
        <f t="shared" si="211"/>
        <v>0</v>
      </c>
      <c r="L210" s="56">
        <f t="shared" si="212"/>
        <v>0</v>
      </c>
      <c r="M210" s="56">
        <f t="shared" si="213"/>
        <v>0</v>
      </c>
      <c r="N210" s="56">
        <f t="shared" si="214"/>
        <v>0</v>
      </c>
      <c r="O210" s="56">
        <f t="shared" si="215"/>
        <v>0</v>
      </c>
      <c r="P210" s="56">
        <f t="shared" si="216"/>
        <v>0</v>
      </c>
      <c r="Q210" s="56">
        <f t="shared" si="217"/>
        <v>0</v>
      </c>
      <c r="R210" s="56">
        <f t="shared" si="218"/>
        <v>0</v>
      </c>
      <c r="S210" s="56">
        <f t="shared" si="219"/>
        <v>0</v>
      </c>
      <c r="T210" s="56">
        <f t="shared" si="220"/>
        <v>0</v>
      </c>
      <c r="U210" s="56">
        <f t="shared" si="221"/>
        <v>0</v>
      </c>
      <c r="V210" s="56">
        <f t="shared" si="222"/>
        <v>0</v>
      </c>
      <c r="W210" s="56">
        <f t="shared" si="223"/>
        <v>0</v>
      </c>
      <c r="X210" s="56">
        <f t="shared" si="224"/>
        <v>0</v>
      </c>
      <c r="Y210" s="56">
        <f t="shared" si="225"/>
        <v>0</v>
      </c>
      <c r="Z210" s="56">
        <f t="shared" si="226"/>
        <v>0</v>
      </c>
      <c r="AA210" s="56">
        <f t="shared" si="227"/>
        <v>0</v>
      </c>
      <c r="AB210" s="56">
        <f t="shared" si="228"/>
        <v>0</v>
      </c>
      <c r="AC210" s="56">
        <f t="shared" si="229"/>
        <v>0</v>
      </c>
      <c r="AD210" s="56">
        <f t="shared" si="230"/>
        <v>0</v>
      </c>
      <c r="AE210" s="56">
        <f t="shared" si="231"/>
        <v>0</v>
      </c>
      <c r="AF210" s="56">
        <f t="shared" si="232"/>
        <v>0</v>
      </c>
      <c r="AG210" s="56"/>
      <c r="AH210" s="53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  <c r="EF210" s="57"/>
      <c r="EG210" s="57"/>
      <c r="EH210" s="57"/>
      <c r="EI210" s="57"/>
      <c r="EJ210" s="57"/>
      <c r="EK210" s="57"/>
      <c r="EL210" s="57"/>
      <c r="EM210" s="57"/>
      <c r="EN210" s="57"/>
      <c r="EO210" s="57"/>
      <c r="EP210" s="57"/>
      <c r="EQ210" s="57"/>
      <c r="ER210" s="57"/>
      <c r="ES210" s="57"/>
      <c r="ET210" s="57"/>
      <c r="EU210" s="57"/>
      <c r="EV210" s="57"/>
      <c r="EW210" s="57"/>
      <c r="EX210" s="57"/>
      <c r="EY210" s="57"/>
      <c r="EZ210" s="57"/>
      <c r="FA210" s="57"/>
      <c r="FB210" s="57"/>
      <c r="FC210" s="57"/>
      <c r="FD210" s="57"/>
      <c r="FE210" s="57"/>
      <c r="FF210" s="57"/>
      <c r="FG210" s="57"/>
      <c r="FH210" s="57"/>
      <c r="FI210" s="57"/>
      <c r="FJ210" s="57"/>
      <c r="FK210" s="57"/>
      <c r="FL210" s="57"/>
      <c r="FM210" s="57"/>
      <c r="FN210" s="57"/>
      <c r="FO210" s="57"/>
      <c r="FP210" s="57"/>
      <c r="FQ210" s="57"/>
      <c r="FR210" s="57"/>
      <c r="FS210" s="57"/>
      <c r="FT210" s="57"/>
      <c r="FU210" s="57"/>
      <c r="FV210" s="57"/>
      <c r="FW210" s="57"/>
      <c r="FX210" s="57"/>
      <c r="FY210" s="57"/>
      <c r="FZ210" s="57"/>
      <c r="GA210" s="57"/>
      <c r="GB210" s="57"/>
      <c r="GC210" s="57"/>
      <c r="GD210" s="57"/>
      <c r="GE210" s="57"/>
      <c r="GF210" s="57"/>
      <c r="GG210" s="57"/>
      <c r="GH210" s="57"/>
      <c r="GI210" s="57"/>
      <c r="GJ210" s="57"/>
      <c r="GK210" s="57"/>
      <c r="GL210" s="57"/>
      <c r="GM210" s="57"/>
      <c r="GN210" s="57"/>
      <c r="GO210" s="57"/>
      <c r="GP210" s="57"/>
      <c r="GQ210" s="57"/>
      <c r="GR210" s="57"/>
      <c r="GS210" s="57"/>
      <c r="GT210" s="57"/>
      <c r="GU210" s="57"/>
      <c r="GV210" s="57"/>
      <c r="GW210" s="57"/>
      <c r="GX210" s="57"/>
      <c r="GY210" s="57"/>
      <c r="GZ210" s="57"/>
      <c r="HA210" s="57"/>
      <c r="HB210" s="57"/>
      <c r="HC210" s="57"/>
      <c r="HD210" s="57"/>
      <c r="HE210" s="57"/>
      <c r="HF210" s="57"/>
      <c r="HG210" s="57"/>
      <c r="HH210" s="57"/>
      <c r="HI210" s="57"/>
      <c r="HJ210" s="57"/>
      <c r="HK210" s="57"/>
      <c r="HL210" s="57"/>
      <c r="HM210" s="57"/>
      <c r="HN210" s="57"/>
      <c r="HO210" s="57"/>
      <c r="HP210" s="57"/>
      <c r="HQ210" s="57"/>
      <c r="HR210" s="57"/>
      <c r="HS210" s="57"/>
      <c r="HT210" s="57"/>
      <c r="HU210" s="57"/>
      <c r="HV210" s="57"/>
      <c r="HW210" s="57"/>
      <c r="HX210" s="57"/>
      <c r="HY210" s="57"/>
      <c r="HZ210" s="57"/>
      <c r="IA210" s="57"/>
      <c r="IB210" s="57"/>
      <c r="IC210" s="57"/>
      <c r="ID210" s="57"/>
      <c r="IE210" s="57"/>
      <c r="IF210" s="57"/>
      <c r="IG210" s="57"/>
      <c r="IH210" s="57"/>
      <c r="II210" s="57"/>
      <c r="IJ210" s="57"/>
      <c r="IK210" s="57"/>
      <c r="IL210" s="57"/>
      <c r="IM210" s="57"/>
      <c r="IN210" s="57"/>
      <c r="IO210" s="57"/>
      <c r="IP210" s="57"/>
      <c r="IQ210" s="57"/>
      <c r="IR210" s="57"/>
      <c r="IS210" s="57"/>
      <c r="IT210" s="57"/>
      <c r="IU210" s="57"/>
      <c r="IV210" s="57"/>
      <c r="IW210" s="57"/>
      <c r="IX210" s="57"/>
      <c r="IY210" s="57"/>
      <c r="IZ210" s="57"/>
      <c r="JA210" s="57"/>
      <c r="JB210" s="57"/>
      <c r="JC210" s="57"/>
      <c r="JD210" s="57"/>
      <c r="JE210" s="57"/>
      <c r="JF210" s="57"/>
      <c r="JG210" s="57"/>
      <c r="JH210" s="57"/>
      <c r="JI210" s="57"/>
      <c r="JJ210" s="57"/>
      <c r="JK210" s="57"/>
      <c r="JL210" s="57"/>
      <c r="JM210" s="57"/>
      <c r="JN210" s="57"/>
      <c r="JO210" s="57"/>
      <c r="JP210" s="57"/>
      <c r="JQ210" s="57"/>
      <c r="JR210" s="57"/>
      <c r="JS210" s="57"/>
      <c r="JT210" s="57"/>
      <c r="JU210" s="57"/>
      <c r="JV210" s="57"/>
      <c r="JW210" s="57"/>
      <c r="JX210" s="57"/>
      <c r="JY210" s="57"/>
      <c r="JZ210" s="57"/>
      <c r="KA210" s="57"/>
      <c r="KB210" s="57"/>
      <c r="KC210" s="57"/>
      <c r="KD210" s="57"/>
      <c r="KE210" s="57"/>
      <c r="KF210" s="57"/>
      <c r="KG210" s="57"/>
      <c r="KH210" s="57"/>
      <c r="KI210" s="57"/>
      <c r="KJ210" s="57"/>
      <c r="KK210" s="57"/>
      <c r="KL210" s="57"/>
      <c r="KM210" s="57"/>
      <c r="KN210" s="57"/>
      <c r="KO210" s="57"/>
      <c r="KP210" s="57"/>
      <c r="KQ210" s="57"/>
      <c r="KR210" s="57"/>
      <c r="KS210" s="57"/>
      <c r="KT210" s="57"/>
      <c r="KU210" s="57"/>
      <c r="KV210" s="57"/>
      <c r="KW210" s="57"/>
      <c r="KX210" s="57"/>
      <c r="KY210" s="57"/>
      <c r="KZ210" s="57"/>
      <c r="LA210" s="57"/>
      <c r="LB210" s="57"/>
      <c r="LC210" s="57"/>
      <c r="LD210" s="57"/>
      <c r="LE210" s="57"/>
      <c r="LF210" s="57"/>
      <c r="LG210" s="57"/>
      <c r="LH210" s="57"/>
      <c r="LI210" s="57"/>
      <c r="LJ210" s="57"/>
      <c r="LK210" s="57"/>
      <c r="LL210" s="57"/>
      <c r="LM210" s="57"/>
      <c r="LN210" s="57"/>
      <c r="LO210" s="57"/>
      <c r="LP210" s="57"/>
      <c r="LQ210" s="57"/>
      <c r="LR210" s="57"/>
      <c r="LS210" s="57"/>
      <c r="LT210" s="57"/>
      <c r="LU210" s="57"/>
      <c r="LV210" s="57"/>
      <c r="LW210" s="57"/>
      <c r="LX210" s="57"/>
      <c r="LY210" s="57"/>
      <c r="LZ210" s="57"/>
      <c r="MA210" s="57"/>
      <c r="MB210" s="57"/>
      <c r="MC210" s="57"/>
      <c r="MD210" s="57"/>
      <c r="ME210" s="57"/>
      <c r="MF210" s="57"/>
      <c r="MG210" s="57"/>
      <c r="MH210" s="57"/>
      <c r="MI210" s="57"/>
      <c r="MJ210" s="57"/>
      <c r="MK210" s="57"/>
      <c r="ML210" s="57"/>
      <c r="MM210" s="57"/>
      <c r="MN210" s="57"/>
      <c r="MO210" s="57"/>
      <c r="MP210" s="57"/>
      <c r="MQ210" s="57"/>
      <c r="MR210" s="57"/>
      <c r="MS210" s="57"/>
      <c r="MT210" s="57"/>
      <c r="MU210" s="57"/>
      <c r="MV210" s="57"/>
      <c r="MW210" s="57"/>
      <c r="MX210" s="57"/>
      <c r="MY210" s="57"/>
      <c r="MZ210" s="57"/>
      <c r="NA210" s="57"/>
      <c r="NB210" s="57"/>
      <c r="NC210" s="57"/>
      <c r="ND210" s="57"/>
      <c r="NE210" s="57"/>
      <c r="NF210" s="57"/>
      <c r="NG210" s="57"/>
      <c r="NH210" s="57"/>
      <c r="NI210" s="57"/>
      <c r="NJ210" s="57"/>
      <c r="NK210" s="57"/>
      <c r="NL210" s="57"/>
      <c r="NM210" s="57"/>
      <c r="NN210" s="55"/>
      <c r="NO210" s="57"/>
      <c r="NP210" s="57"/>
      <c r="NQ210" s="57"/>
      <c r="NR210" s="57"/>
      <c r="NS210" s="57"/>
      <c r="NT210" s="57"/>
      <c r="NU210" s="57"/>
      <c r="NV210" s="57"/>
      <c r="NW210" s="55"/>
      <c r="NX210" s="57"/>
      <c r="NY210" s="57"/>
      <c r="NZ210" s="57"/>
      <c r="OA210" s="57"/>
      <c r="OB210" s="57"/>
      <c r="OC210" s="57"/>
      <c r="OD210" s="57"/>
      <c r="OE210" s="57"/>
      <c r="OF210" s="57"/>
      <c r="OG210" s="57"/>
      <c r="OH210" s="57"/>
      <c r="OI210" s="57"/>
      <c r="OJ210" s="57"/>
      <c r="OK210" s="57"/>
      <c r="OL210" s="57"/>
      <c r="OM210" s="57"/>
      <c r="ON210" s="57"/>
      <c r="OO210" s="57"/>
      <c r="OP210" s="57"/>
      <c r="OQ210" s="57"/>
      <c r="OR210" s="57"/>
      <c r="OS210" s="57"/>
      <c r="OT210" s="57"/>
      <c r="OU210" s="57"/>
      <c r="OV210" s="57"/>
      <c r="OW210" s="57"/>
      <c r="OX210" s="57"/>
      <c r="OY210" s="57"/>
      <c r="OZ210" s="57"/>
      <c r="PA210" s="57"/>
      <c r="PB210" s="57"/>
      <c r="PC210" s="57"/>
      <c r="PD210" s="57"/>
      <c r="PE210" s="57"/>
      <c r="PF210" s="57"/>
      <c r="PG210" s="57"/>
      <c r="PH210" s="57"/>
      <c r="PI210" s="57"/>
      <c r="PJ210" s="57"/>
      <c r="PK210" s="57"/>
      <c r="PL210" s="57"/>
      <c r="PM210" s="57"/>
      <c r="PN210" s="57"/>
      <c r="PO210" s="57"/>
    </row>
    <row r="211" spans="1:431">
      <c r="A211" s="53" t="s">
        <v>206</v>
      </c>
      <c r="B211" s="56">
        <f t="shared" si="202"/>
        <v>0</v>
      </c>
      <c r="C211" s="56">
        <f t="shared" si="203"/>
        <v>0</v>
      </c>
      <c r="D211" s="56">
        <f t="shared" si="204"/>
        <v>0</v>
      </c>
      <c r="E211" s="56">
        <f t="shared" si="205"/>
        <v>0</v>
      </c>
      <c r="F211" s="56">
        <f t="shared" si="206"/>
        <v>0</v>
      </c>
      <c r="G211" s="56">
        <f t="shared" si="207"/>
        <v>0</v>
      </c>
      <c r="H211" s="56">
        <f t="shared" si="208"/>
        <v>0</v>
      </c>
      <c r="I211" s="56">
        <f t="shared" si="209"/>
        <v>0</v>
      </c>
      <c r="J211" s="56">
        <f t="shared" si="210"/>
        <v>0</v>
      </c>
      <c r="K211" s="56">
        <f t="shared" si="211"/>
        <v>0.13100000000000001</v>
      </c>
      <c r="L211" s="56">
        <f t="shared" si="212"/>
        <v>0</v>
      </c>
      <c r="M211" s="56">
        <f t="shared" si="213"/>
        <v>0</v>
      </c>
      <c r="N211" s="56">
        <f t="shared" si="214"/>
        <v>0.112</v>
      </c>
      <c r="O211" s="56">
        <f t="shared" si="215"/>
        <v>0</v>
      </c>
      <c r="P211" s="56">
        <f t="shared" si="216"/>
        <v>0</v>
      </c>
      <c r="Q211" s="56">
        <f t="shared" si="217"/>
        <v>0</v>
      </c>
      <c r="R211" s="56">
        <f t="shared" si="218"/>
        <v>0</v>
      </c>
      <c r="S211" s="56">
        <f t="shared" si="219"/>
        <v>0</v>
      </c>
      <c r="T211" s="56">
        <f t="shared" si="220"/>
        <v>0</v>
      </c>
      <c r="U211" s="56">
        <f t="shared" si="221"/>
        <v>0</v>
      </c>
      <c r="V211" s="56">
        <f t="shared" si="222"/>
        <v>0</v>
      </c>
      <c r="W211" s="56">
        <f t="shared" si="223"/>
        <v>0.55100000000000005</v>
      </c>
      <c r="X211" s="56">
        <f t="shared" si="224"/>
        <v>0.96</v>
      </c>
      <c r="Y211" s="56">
        <f t="shared" si="225"/>
        <v>0</v>
      </c>
      <c r="Z211" s="56">
        <f t="shared" si="226"/>
        <v>1.5573082370999998</v>
      </c>
      <c r="AA211" s="56">
        <f t="shared" si="227"/>
        <v>3.6008825999999999E-3</v>
      </c>
      <c r="AB211" s="56">
        <f t="shared" si="228"/>
        <v>3.6008825999999999E-3</v>
      </c>
      <c r="AC211" s="56">
        <f t="shared" si="229"/>
        <v>1.42990129E-2</v>
      </c>
      <c r="AD211" s="56">
        <f t="shared" si="230"/>
        <v>1.102311E-4</v>
      </c>
      <c r="AE211" s="56">
        <f t="shared" si="231"/>
        <v>0</v>
      </c>
      <c r="AF211" s="56">
        <f t="shared" si="232"/>
        <v>0</v>
      </c>
      <c r="AG211" s="56"/>
      <c r="AH211" s="53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  <c r="EF211" s="57"/>
      <c r="EG211" s="57"/>
      <c r="EH211" s="57"/>
      <c r="EI211" s="57"/>
      <c r="EJ211" s="57"/>
      <c r="EK211" s="57"/>
      <c r="EL211" s="57"/>
      <c r="EM211" s="57"/>
      <c r="EN211" s="57"/>
      <c r="EO211" s="57"/>
      <c r="EP211" s="57"/>
      <c r="EQ211" s="57"/>
      <c r="ER211" s="57"/>
      <c r="ES211" s="57"/>
      <c r="ET211" s="57">
        <v>131</v>
      </c>
      <c r="EU211" s="57"/>
      <c r="EV211" s="57"/>
      <c r="EW211" s="57"/>
      <c r="EX211" s="57"/>
      <c r="EY211" s="57"/>
      <c r="EZ211" s="57"/>
      <c r="FA211" s="57"/>
      <c r="FB211" s="57"/>
      <c r="FC211" s="57"/>
      <c r="FD211" s="57"/>
      <c r="FE211" s="57"/>
      <c r="FF211" s="57"/>
      <c r="FG211" s="57"/>
      <c r="FH211" s="57"/>
      <c r="FI211" s="57"/>
      <c r="FJ211" s="57"/>
      <c r="FK211" s="57"/>
      <c r="FL211" s="57"/>
      <c r="FM211" s="57"/>
      <c r="FN211" s="57"/>
      <c r="FO211" s="57"/>
      <c r="FP211" s="57"/>
      <c r="FQ211" s="57"/>
      <c r="FR211" s="57"/>
      <c r="FS211" s="57"/>
      <c r="FT211" s="57"/>
      <c r="FU211" s="57"/>
      <c r="FV211" s="57"/>
      <c r="FW211" s="57">
        <v>112</v>
      </c>
      <c r="FX211" s="57"/>
      <c r="FY211" s="57"/>
      <c r="FZ211" s="57"/>
      <c r="GA211" s="57"/>
      <c r="GB211" s="57"/>
      <c r="GC211" s="57"/>
      <c r="GD211" s="57"/>
      <c r="GE211" s="57"/>
      <c r="GF211" s="57"/>
      <c r="GG211" s="57"/>
      <c r="GH211" s="57"/>
      <c r="GI211" s="57"/>
      <c r="GJ211" s="57"/>
      <c r="GK211" s="57"/>
      <c r="GL211" s="57"/>
      <c r="GM211" s="57"/>
      <c r="GN211" s="57"/>
      <c r="GO211" s="57"/>
      <c r="GP211" s="57"/>
      <c r="GQ211" s="57"/>
      <c r="GR211" s="57"/>
      <c r="GS211" s="57"/>
      <c r="GT211" s="57"/>
      <c r="GU211" s="57"/>
      <c r="GV211" s="57"/>
      <c r="GW211" s="57"/>
      <c r="GX211" s="57"/>
      <c r="GY211" s="57"/>
      <c r="GZ211" s="57"/>
      <c r="HA211" s="57"/>
      <c r="HB211" s="57"/>
      <c r="HC211" s="57"/>
      <c r="HD211" s="57"/>
      <c r="HE211" s="57"/>
      <c r="HF211" s="57"/>
      <c r="HG211" s="57"/>
      <c r="HH211" s="57"/>
      <c r="HI211" s="57"/>
      <c r="HJ211" s="57"/>
      <c r="HK211" s="57"/>
      <c r="HL211" s="57"/>
      <c r="HM211" s="57"/>
      <c r="HN211" s="57"/>
      <c r="HO211" s="57"/>
      <c r="HP211" s="57"/>
      <c r="HQ211" s="57"/>
      <c r="HR211" s="57"/>
      <c r="HS211" s="57"/>
      <c r="HT211" s="57"/>
      <c r="HU211" s="57"/>
      <c r="HV211" s="57"/>
      <c r="HW211" s="57"/>
      <c r="HX211" s="57"/>
      <c r="HY211" s="57"/>
      <c r="HZ211" s="57"/>
      <c r="IA211" s="57"/>
      <c r="IB211" s="57"/>
      <c r="IC211" s="57"/>
      <c r="ID211" s="57"/>
      <c r="IE211" s="57"/>
      <c r="IF211" s="57"/>
      <c r="IG211" s="57"/>
      <c r="IH211" s="57"/>
      <c r="II211" s="57"/>
      <c r="IJ211" s="57"/>
      <c r="IK211" s="57"/>
      <c r="IL211" s="57"/>
      <c r="IM211" s="57"/>
      <c r="IN211" s="57"/>
      <c r="IO211" s="57"/>
      <c r="IP211" s="57"/>
      <c r="IQ211" s="57"/>
      <c r="IR211" s="57"/>
      <c r="IS211" s="57"/>
      <c r="IT211" s="57"/>
      <c r="IU211" s="57"/>
      <c r="IV211" s="57"/>
      <c r="IW211" s="57"/>
      <c r="IX211" s="57"/>
      <c r="IY211" s="57"/>
      <c r="IZ211" s="57"/>
      <c r="JA211" s="57"/>
      <c r="JB211" s="57"/>
      <c r="JC211" s="57"/>
      <c r="JD211" s="57"/>
      <c r="JE211" s="57"/>
      <c r="JF211" s="57"/>
      <c r="JG211" s="57"/>
      <c r="JH211" s="57"/>
      <c r="JI211" s="57"/>
      <c r="JJ211" s="57"/>
      <c r="JK211" s="57"/>
      <c r="JL211" s="57"/>
      <c r="JM211" s="57"/>
      <c r="JN211" s="57"/>
      <c r="JO211" s="57"/>
      <c r="JP211" s="57"/>
      <c r="JQ211" s="57"/>
      <c r="JR211" s="57"/>
      <c r="JS211" s="57"/>
      <c r="JT211" s="57"/>
      <c r="JU211" s="57"/>
      <c r="JV211" s="57"/>
      <c r="JW211" s="57"/>
      <c r="JX211" s="57"/>
      <c r="JY211" s="57"/>
      <c r="JZ211" s="57"/>
      <c r="KA211" s="57"/>
      <c r="KB211" s="57"/>
      <c r="KC211" s="57"/>
      <c r="KD211" s="57"/>
      <c r="KE211" s="57"/>
      <c r="KF211" s="57"/>
      <c r="KG211" s="57"/>
      <c r="KH211" s="57"/>
      <c r="KI211" s="57"/>
      <c r="KJ211" s="57"/>
      <c r="KK211" s="57"/>
      <c r="KL211" s="57">
        <v>551</v>
      </c>
      <c r="KM211" s="57">
        <v>578</v>
      </c>
      <c r="KN211" s="57"/>
      <c r="KO211" s="57">
        <v>382</v>
      </c>
      <c r="KP211" s="57"/>
      <c r="KQ211" s="57"/>
      <c r="KR211" s="57"/>
      <c r="KS211" s="57"/>
      <c r="KT211" s="57"/>
      <c r="KU211" s="57"/>
      <c r="KV211" s="57"/>
      <c r="KW211" s="57"/>
      <c r="KX211" s="57"/>
      <c r="KY211" s="57"/>
      <c r="KZ211" s="57"/>
      <c r="LA211" s="57"/>
      <c r="LB211" s="57"/>
      <c r="LC211" s="57"/>
      <c r="LD211" s="57"/>
      <c r="LE211" s="57"/>
      <c r="LF211" s="57"/>
      <c r="LG211" s="57"/>
      <c r="LH211" s="57"/>
      <c r="LI211" s="57"/>
      <c r="LJ211" s="57"/>
      <c r="LK211" s="57"/>
      <c r="LL211" s="57"/>
      <c r="LM211" s="57"/>
      <c r="LN211" s="57"/>
      <c r="LO211" s="57"/>
      <c r="LP211" s="57"/>
      <c r="LQ211" s="57"/>
      <c r="LR211" s="57"/>
      <c r="LS211" s="57">
        <v>418.25353709999996</v>
      </c>
      <c r="LT211" s="57"/>
      <c r="LU211" s="57"/>
      <c r="LV211" s="57">
        <v>1139.0546999999999</v>
      </c>
      <c r="LW211" s="57"/>
      <c r="LX211" s="57"/>
      <c r="LY211" s="57"/>
      <c r="LZ211" s="57"/>
      <c r="MA211" s="57">
        <v>3.6008825999999998</v>
      </c>
      <c r="MB211" s="57"/>
      <c r="MC211" s="57"/>
      <c r="MD211" s="57"/>
      <c r="ME211" s="57"/>
      <c r="MF211" s="57"/>
      <c r="MG211" s="57"/>
      <c r="MH211" s="57"/>
      <c r="MI211" s="57"/>
      <c r="MJ211" s="57"/>
      <c r="MK211" s="57"/>
      <c r="ML211" s="57"/>
      <c r="MM211" s="57"/>
      <c r="MN211" s="57">
        <v>3.6008825999999998</v>
      </c>
      <c r="MO211" s="57"/>
      <c r="MP211" s="57"/>
      <c r="MQ211" s="57"/>
      <c r="MR211" s="57"/>
      <c r="MS211" s="57"/>
      <c r="MT211" s="57"/>
      <c r="MU211" s="57"/>
      <c r="MV211" s="57"/>
      <c r="MW211" s="57"/>
      <c r="MX211" s="57"/>
      <c r="MY211" s="57"/>
      <c r="MZ211" s="59">
        <v>2.1678782999999999</v>
      </c>
      <c r="NA211" s="57">
        <v>3</v>
      </c>
      <c r="NB211" s="57"/>
      <c r="NC211" s="57"/>
      <c r="ND211" s="61">
        <v>7</v>
      </c>
      <c r="NE211" s="58">
        <v>2.1311345999999998</v>
      </c>
      <c r="NF211" s="57"/>
      <c r="NG211" s="58">
        <v>0.1102311</v>
      </c>
      <c r="NH211" s="57"/>
      <c r="NI211" s="57"/>
      <c r="NJ211" s="57"/>
      <c r="NK211" s="57"/>
      <c r="NL211" s="57"/>
      <c r="NM211" s="57"/>
      <c r="NN211" s="55"/>
      <c r="NO211" s="57"/>
      <c r="NP211" s="57"/>
      <c r="NQ211" s="57"/>
      <c r="NR211" s="57"/>
      <c r="NS211" s="57"/>
      <c r="NT211" s="57"/>
      <c r="NU211" s="57"/>
      <c r="NV211" s="57"/>
      <c r="NW211" s="55"/>
      <c r="NX211" s="57"/>
      <c r="NY211" s="57"/>
      <c r="NZ211" s="57"/>
      <c r="OA211" s="57"/>
      <c r="OB211" s="57"/>
      <c r="OC211" s="57"/>
      <c r="OD211" s="57"/>
      <c r="OE211" s="57"/>
      <c r="OF211" s="57"/>
      <c r="OG211" s="57"/>
      <c r="OH211" s="57"/>
      <c r="OI211" s="57"/>
      <c r="OJ211" s="57"/>
      <c r="OK211" s="57"/>
      <c r="OL211" s="57"/>
      <c r="OM211" s="57"/>
      <c r="ON211" s="57"/>
      <c r="OO211" s="57"/>
      <c r="OP211" s="57"/>
      <c r="OQ211" s="57"/>
      <c r="OR211" s="57"/>
      <c r="OS211" s="57"/>
      <c r="OT211" s="57"/>
      <c r="OU211" s="57"/>
      <c r="OV211" s="57"/>
      <c r="OW211" s="57"/>
      <c r="OX211" s="57"/>
      <c r="OY211" s="57"/>
      <c r="OZ211" s="57"/>
      <c r="PA211" s="57"/>
      <c r="PB211" s="57"/>
      <c r="PC211" s="57"/>
      <c r="PD211" s="57"/>
      <c r="PE211" s="57"/>
      <c r="PF211" s="57"/>
      <c r="PG211" s="57"/>
      <c r="PH211" s="57"/>
      <c r="PI211" s="57"/>
      <c r="PJ211" s="57"/>
      <c r="PK211" s="57"/>
      <c r="PL211" s="57"/>
      <c r="PM211" s="57"/>
      <c r="PN211" s="57"/>
      <c r="PO211" s="57"/>
    </row>
    <row r="212" spans="1:431">
      <c r="A212" s="53" t="s">
        <v>207</v>
      </c>
      <c r="B212" s="56">
        <f t="shared" si="202"/>
        <v>0</v>
      </c>
      <c r="C212" s="56">
        <f t="shared" si="203"/>
        <v>0</v>
      </c>
      <c r="D212" s="56">
        <f t="shared" si="204"/>
        <v>0</v>
      </c>
      <c r="E212" s="56">
        <f t="shared" si="205"/>
        <v>0</v>
      </c>
      <c r="F212" s="56">
        <f t="shared" si="206"/>
        <v>0</v>
      </c>
      <c r="G212" s="56">
        <f t="shared" si="207"/>
        <v>0</v>
      </c>
      <c r="H212" s="56">
        <f t="shared" si="208"/>
        <v>0</v>
      </c>
      <c r="I212" s="56">
        <f t="shared" si="209"/>
        <v>0</v>
      </c>
      <c r="J212" s="56">
        <f t="shared" si="210"/>
        <v>0</v>
      </c>
      <c r="K212" s="56">
        <f t="shared" si="211"/>
        <v>0</v>
      </c>
      <c r="L212" s="56">
        <f t="shared" si="212"/>
        <v>0</v>
      </c>
      <c r="M212" s="56">
        <f t="shared" si="213"/>
        <v>0</v>
      </c>
      <c r="N212" s="56">
        <f t="shared" si="214"/>
        <v>0</v>
      </c>
      <c r="O212" s="56">
        <f t="shared" si="215"/>
        <v>0</v>
      </c>
      <c r="P212" s="56">
        <f t="shared" si="216"/>
        <v>0</v>
      </c>
      <c r="Q212" s="56">
        <f t="shared" si="217"/>
        <v>0</v>
      </c>
      <c r="R212" s="56">
        <f t="shared" si="218"/>
        <v>0</v>
      </c>
      <c r="S212" s="56">
        <f t="shared" si="219"/>
        <v>0</v>
      </c>
      <c r="T212" s="56">
        <f t="shared" si="220"/>
        <v>0</v>
      </c>
      <c r="U212" s="56">
        <f t="shared" si="221"/>
        <v>0</v>
      </c>
      <c r="V212" s="56">
        <f t="shared" si="222"/>
        <v>0</v>
      </c>
      <c r="W212" s="56">
        <f t="shared" si="223"/>
        <v>0</v>
      </c>
      <c r="X212" s="56">
        <f t="shared" si="224"/>
        <v>0</v>
      </c>
      <c r="Y212" s="56">
        <f t="shared" si="225"/>
        <v>0</v>
      </c>
      <c r="Z212" s="56">
        <f t="shared" si="226"/>
        <v>0</v>
      </c>
      <c r="AA212" s="56">
        <f t="shared" si="227"/>
        <v>0</v>
      </c>
      <c r="AB212" s="56">
        <f t="shared" si="228"/>
        <v>0</v>
      </c>
      <c r="AC212" s="56">
        <f t="shared" si="229"/>
        <v>0</v>
      </c>
      <c r="AD212" s="56">
        <f t="shared" si="230"/>
        <v>8.8184880000000002E-4</v>
      </c>
      <c r="AE212" s="56">
        <f t="shared" si="231"/>
        <v>0</v>
      </c>
      <c r="AF212" s="56">
        <f t="shared" si="232"/>
        <v>0</v>
      </c>
      <c r="AG212" s="56"/>
      <c r="AH212" s="53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  <c r="EF212" s="57"/>
      <c r="EG212" s="57"/>
      <c r="EH212" s="57"/>
      <c r="EI212" s="57"/>
      <c r="EJ212" s="57"/>
      <c r="EK212" s="57"/>
      <c r="EL212" s="57"/>
      <c r="EM212" s="57"/>
      <c r="EN212" s="57"/>
      <c r="EO212" s="57"/>
      <c r="EP212" s="57"/>
      <c r="EQ212" s="57"/>
      <c r="ER212" s="57"/>
      <c r="ES212" s="57"/>
      <c r="ET212" s="57"/>
      <c r="EU212" s="57"/>
      <c r="EV212" s="57"/>
      <c r="EW212" s="57"/>
      <c r="EX212" s="57"/>
      <c r="EY212" s="57"/>
      <c r="EZ212" s="57"/>
      <c r="FA212" s="57"/>
      <c r="FB212" s="57"/>
      <c r="FC212" s="57"/>
      <c r="FD212" s="57"/>
      <c r="FE212" s="57"/>
      <c r="FF212" s="57"/>
      <c r="FG212" s="57"/>
      <c r="FH212" s="57"/>
      <c r="FI212" s="57"/>
      <c r="FJ212" s="57"/>
      <c r="FK212" s="57"/>
      <c r="FL212" s="57"/>
      <c r="FM212" s="57"/>
      <c r="FN212" s="57"/>
      <c r="FO212" s="57"/>
      <c r="FP212" s="57"/>
      <c r="FQ212" s="57"/>
      <c r="FR212" s="57"/>
      <c r="FS212" s="57"/>
      <c r="FT212" s="57"/>
      <c r="FU212" s="57"/>
      <c r="FV212" s="57"/>
      <c r="FW212" s="57"/>
      <c r="FX212" s="57"/>
      <c r="FY212" s="57"/>
      <c r="FZ212" s="57"/>
      <c r="GA212" s="57"/>
      <c r="GB212" s="57"/>
      <c r="GC212" s="57"/>
      <c r="GD212" s="57"/>
      <c r="GE212" s="57"/>
      <c r="GF212" s="57"/>
      <c r="GG212" s="57"/>
      <c r="GH212" s="57"/>
      <c r="GI212" s="57"/>
      <c r="GJ212" s="57"/>
      <c r="GK212" s="57"/>
      <c r="GL212" s="57"/>
      <c r="GM212" s="57"/>
      <c r="GN212" s="57"/>
      <c r="GO212" s="57"/>
      <c r="GP212" s="57"/>
      <c r="GQ212" s="57"/>
      <c r="GR212" s="57"/>
      <c r="GS212" s="57"/>
      <c r="GT212" s="57"/>
      <c r="GU212" s="57"/>
      <c r="GV212" s="57"/>
      <c r="GW212" s="57"/>
      <c r="GX212" s="57"/>
      <c r="GY212" s="57"/>
      <c r="GZ212" s="57"/>
      <c r="HA212" s="57"/>
      <c r="HB212" s="57"/>
      <c r="HC212" s="57"/>
      <c r="HD212" s="57"/>
      <c r="HE212" s="57"/>
      <c r="HF212" s="57"/>
      <c r="HG212" s="57"/>
      <c r="HH212" s="57"/>
      <c r="HI212" s="57"/>
      <c r="HJ212" s="57"/>
      <c r="HK212" s="57"/>
      <c r="HL212" s="57"/>
      <c r="HM212" s="57"/>
      <c r="HN212" s="57"/>
      <c r="HO212" s="57"/>
      <c r="HP212" s="57"/>
      <c r="HQ212" s="57"/>
      <c r="HR212" s="57"/>
      <c r="HS212" s="57"/>
      <c r="HT212" s="57"/>
      <c r="HU212" s="57"/>
      <c r="HV212" s="57"/>
      <c r="HW212" s="57"/>
      <c r="HX212" s="57"/>
      <c r="HY212" s="57"/>
      <c r="HZ212" s="57"/>
      <c r="IA212" s="57"/>
      <c r="IB212" s="57"/>
      <c r="IC212" s="57"/>
      <c r="ID212" s="57"/>
      <c r="IE212" s="57"/>
      <c r="IF212" s="57"/>
      <c r="IG212" s="57"/>
      <c r="IH212" s="57"/>
      <c r="II212" s="57"/>
      <c r="IJ212" s="57"/>
      <c r="IK212" s="57"/>
      <c r="IL212" s="57"/>
      <c r="IM212" s="57"/>
      <c r="IN212" s="57"/>
      <c r="IO212" s="57"/>
      <c r="IP212" s="57"/>
      <c r="IQ212" s="57"/>
      <c r="IR212" s="57"/>
      <c r="IS212" s="57"/>
      <c r="IT212" s="57"/>
      <c r="IU212" s="57"/>
      <c r="IV212" s="57"/>
      <c r="IW212" s="57"/>
      <c r="IX212" s="57"/>
      <c r="IY212" s="57"/>
      <c r="IZ212" s="57"/>
      <c r="JA212" s="57"/>
      <c r="JB212" s="57"/>
      <c r="JC212" s="57"/>
      <c r="JD212" s="57"/>
      <c r="JE212" s="57"/>
      <c r="JF212" s="57"/>
      <c r="JG212" s="57"/>
      <c r="JH212" s="57"/>
      <c r="JI212" s="57"/>
      <c r="JJ212" s="57"/>
      <c r="JK212" s="57"/>
      <c r="JL212" s="57"/>
      <c r="JM212" s="57"/>
      <c r="JN212" s="57"/>
      <c r="JO212" s="57"/>
      <c r="JP212" s="57"/>
      <c r="JQ212" s="57"/>
      <c r="JR212" s="57"/>
      <c r="JS212" s="57"/>
      <c r="JT212" s="57"/>
      <c r="JU212" s="57"/>
      <c r="JV212" s="57"/>
      <c r="JW212" s="57"/>
      <c r="JX212" s="57"/>
      <c r="JY212" s="57"/>
      <c r="JZ212" s="57"/>
      <c r="KA212" s="57"/>
      <c r="KB212" s="57"/>
      <c r="KC212" s="57"/>
      <c r="KD212" s="57"/>
      <c r="KE212" s="57"/>
      <c r="KF212" s="57"/>
      <c r="KG212" s="57"/>
      <c r="KH212" s="57"/>
      <c r="KI212" s="57"/>
      <c r="KJ212" s="57"/>
      <c r="KK212" s="57"/>
      <c r="KL212" s="57"/>
      <c r="KM212" s="57"/>
      <c r="KN212" s="57"/>
      <c r="KO212" s="57"/>
      <c r="KP212" s="57"/>
      <c r="KQ212" s="57"/>
      <c r="KR212" s="57"/>
      <c r="KS212" s="57"/>
      <c r="KT212" s="57"/>
      <c r="KU212" s="57"/>
      <c r="KV212" s="57"/>
      <c r="KW212" s="57"/>
      <c r="KX212" s="57"/>
      <c r="KY212" s="57"/>
      <c r="KZ212" s="57"/>
      <c r="LA212" s="57"/>
      <c r="LB212" s="57"/>
      <c r="LC212" s="57"/>
      <c r="LD212" s="57"/>
      <c r="LE212" s="57"/>
      <c r="LF212" s="57"/>
      <c r="LG212" s="57"/>
      <c r="LH212" s="57"/>
      <c r="LI212" s="57"/>
      <c r="LJ212" s="57"/>
      <c r="LK212" s="57"/>
      <c r="LL212" s="57"/>
      <c r="LM212" s="57"/>
      <c r="LN212" s="57"/>
      <c r="LO212" s="57"/>
      <c r="LP212" s="57"/>
      <c r="LQ212" s="57"/>
      <c r="LR212" s="57"/>
      <c r="LS212" s="57"/>
      <c r="LT212" s="57"/>
      <c r="LU212" s="57"/>
      <c r="LV212" s="57"/>
      <c r="LW212" s="57"/>
      <c r="LX212" s="57"/>
      <c r="LY212" s="57"/>
      <c r="LZ212" s="57"/>
      <c r="MA212" s="57"/>
      <c r="MB212" s="57"/>
      <c r="MC212" s="57"/>
      <c r="MD212" s="57"/>
      <c r="ME212" s="57"/>
      <c r="MF212" s="57"/>
      <c r="MG212" s="57"/>
      <c r="MH212" s="57"/>
      <c r="MI212" s="57"/>
      <c r="MJ212" s="57"/>
      <c r="MK212" s="57"/>
      <c r="ML212" s="57"/>
      <c r="MM212" s="57"/>
      <c r="MN212" s="57"/>
      <c r="MO212" s="57"/>
      <c r="MP212" s="57"/>
      <c r="MQ212" s="57"/>
      <c r="MR212" s="57"/>
      <c r="MS212" s="57"/>
      <c r="MT212" s="57"/>
      <c r="MU212" s="57"/>
      <c r="MV212" s="57"/>
      <c r="MW212" s="57"/>
      <c r="MX212" s="57"/>
      <c r="MY212" s="57"/>
      <c r="MZ212" s="57"/>
      <c r="NA212" s="57"/>
      <c r="NB212" s="57"/>
      <c r="NC212" s="57"/>
      <c r="ND212" s="57"/>
      <c r="NE212" s="57"/>
      <c r="NF212" s="57"/>
      <c r="NG212" s="57"/>
      <c r="NH212" s="57"/>
      <c r="NI212" s="57"/>
      <c r="NJ212" s="57"/>
      <c r="NK212" s="57"/>
      <c r="NL212" s="57"/>
      <c r="NM212" s="58">
        <v>0.88184879999999999</v>
      </c>
      <c r="NN212" s="55"/>
      <c r="NO212" s="57"/>
      <c r="NP212" s="57"/>
      <c r="NQ212" s="57"/>
      <c r="NR212" s="57"/>
      <c r="NS212" s="57"/>
      <c r="NT212" s="57"/>
      <c r="NU212" s="57"/>
      <c r="NV212" s="57"/>
      <c r="NW212" s="55"/>
      <c r="NX212" s="57"/>
      <c r="NY212" s="57"/>
      <c r="NZ212" s="57"/>
      <c r="OA212" s="57"/>
      <c r="OB212" s="57"/>
      <c r="OC212" s="57"/>
      <c r="OD212" s="57"/>
      <c r="OE212" s="57"/>
      <c r="OF212" s="57"/>
      <c r="OG212" s="57"/>
      <c r="OH212" s="57"/>
      <c r="OI212" s="57"/>
      <c r="OJ212" s="57"/>
      <c r="OK212" s="57"/>
      <c r="OL212" s="57"/>
      <c r="OM212" s="57"/>
      <c r="ON212" s="57"/>
      <c r="OO212" s="57"/>
      <c r="OP212" s="57"/>
      <c r="OQ212" s="57"/>
      <c r="OR212" s="57"/>
      <c r="OS212" s="57"/>
      <c r="OT212" s="57"/>
      <c r="OU212" s="57"/>
      <c r="OV212" s="57"/>
      <c r="OW212" s="57"/>
      <c r="OX212" s="57"/>
      <c r="OY212" s="57"/>
      <c r="OZ212" s="57"/>
      <c r="PA212" s="57"/>
      <c r="PB212" s="57"/>
      <c r="PC212" s="57"/>
      <c r="PD212" s="57"/>
      <c r="PE212" s="57"/>
      <c r="PF212" s="57"/>
      <c r="PG212" s="57"/>
      <c r="PH212" s="57"/>
      <c r="PI212" s="57"/>
      <c r="PJ212" s="57"/>
      <c r="PK212" s="57"/>
      <c r="PL212" s="57"/>
      <c r="PM212" s="57"/>
      <c r="PN212" s="57"/>
      <c r="PO212" s="57"/>
    </row>
    <row r="213" spans="1:431">
      <c r="A213" s="53" t="s">
        <v>208</v>
      </c>
      <c r="B213" s="56">
        <f t="shared" si="202"/>
        <v>0</v>
      </c>
      <c r="C213" s="56">
        <f t="shared" si="203"/>
        <v>0</v>
      </c>
      <c r="D213" s="56">
        <f t="shared" si="204"/>
        <v>0</v>
      </c>
      <c r="E213" s="56">
        <f t="shared" si="205"/>
        <v>0</v>
      </c>
      <c r="F213" s="56">
        <f t="shared" si="206"/>
        <v>0</v>
      </c>
      <c r="G213" s="56">
        <f t="shared" si="207"/>
        <v>0</v>
      </c>
      <c r="H213" s="56">
        <f t="shared" si="208"/>
        <v>0</v>
      </c>
      <c r="I213" s="56">
        <f t="shared" si="209"/>
        <v>0</v>
      </c>
      <c r="J213" s="56">
        <f t="shared" si="210"/>
        <v>0</v>
      </c>
      <c r="K213" s="56">
        <f t="shared" si="211"/>
        <v>0</v>
      </c>
      <c r="L213" s="56">
        <f t="shared" si="212"/>
        <v>0</v>
      </c>
      <c r="M213" s="56">
        <f t="shared" si="213"/>
        <v>0</v>
      </c>
      <c r="N213" s="56">
        <f t="shared" si="214"/>
        <v>0</v>
      </c>
      <c r="O213" s="56">
        <f t="shared" si="215"/>
        <v>0</v>
      </c>
      <c r="P213" s="56">
        <f t="shared" si="216"/>
        <v>0</v>
      </c>
      <c r="Q213" s="56">
        <f t="shared" si="217"/>
        <v>0</v>
      </c>
      <c r="R213" s="56">
        <f t="shared" si="218"/>
        <v>0</v>
      </c>
      <c r="S213" s="56">
        <f t="shared" si="219"/>
        <v>0</v>
      </c>
      <c r="T213" s="56">
        <f t="shared" si="220"/>
        <v>0</v>
      </c>
      <c r="U213" s="56">
        <f t="shared" si="221"/>
        <v>0</v>
      </c>
      <c r="V213" s="56">
        <f t="shared" si="222"/>
        <v>0</v>
      </c>
      <c r="W213" s="56">
        <f t="shared" si="223"/>
        <v>0</v>
      </c>
      <c r="X213" s="56">
        <f t="shared" si="224"/>
        <v>0</v>
      </c>
      <c r="Y213" s="56">
        <f t="shared" si="225"/>
        <v>0</v>
      </c>
      <c r="Z213" s="56">
        <f t="shared" si="226"/>
        <v>0</v>
      </c>
      <c r="AA213" s="56">
        <f t="shared" si="227"/>
        <v>0</v>
      </c>
      <c r="AB213" s="56">
        <f t="shared" si="228"/>
        <v>0</v>
      </c>
      <c r="AC213" s="56">
        <f t="shared" si="229"/>
        <v>0</v>
      </c>
      <c r="AD213" s="56">
        <f t="shared" si="230"/>
        <v>0</v>
      </c>
      <c r="AE213" s="56">
        <f t="shared" si="231"/>
        <v>0</v>
      </c>
      <c r="AF213" s="56">
        <f t="shared" si="232"/>
        <v>0</v>
      </c>
      <c r="AG213" s="56"/>
      <c r="AH213" s="53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  <c r="EF213" s="57"/>
      <c r="EG213" s="57"/>
      <c r="EH213" s="57"/>
      <c r="EI213" s="57"/>
      <c r="EJ213" s="57"/>
      <c r="EK213" s="57"/>
      <c r="EL213" s="57"/>
      <c r="EM213" s="57"/>
      <c r="EN213" s="57"/>
      <c r="EO213" s="57"/>
      <c r="EP213" s="57"/>
      <c r="EQ213" s="57"/>
      <c r="ER213" s="57"/>
      <c r="ES213" s="57"/>
      <c r="ET213" s="57"/>
      <c r="EU213" s="57"/>
      <c r="EV213" s="57"/>
      <c r="EW213" s="57"/>
      <c r="EX213" s="57"/>
      <c r="EY213" s="57"/>
      <c r="EZ213" s="57"/>
      <c r="FA213" s="57"/>
      <c r="FB213" s="57"/>
      <c r="FC213" s="57"/>
      <c r="FD213" s="57"/>
      <c r="FE213" s="57"/>
      <c r="FF213" s="57"/>
      <c r="FG213" s="57"/>
      <c r="FH213" s="57"/>
      <c r="FI213" s="57"/>
      <c r="FJ213" s="57"/>
      <c r="FK213" s="57"/>
      <c r="FL213" s="57"/>
      <c r="FM213" s="57"/>
      <c r="FN213" s="57"/>
      <c r="FO213" s="57"/>
      <c r="FP213" s="57"/>
      <c r="FQ213" s="57"/>
      <c r="FR213" s="57"/>
      <c r="FS213" s="57"/>
      <c r="FT213" s="57"/>
      <c r="FU213" s="57"/>
      <c r="FV213" s="57"/>
      <c r="FW213" s="57"/>
      <c r="FX213" s="57"/>
      <c r="FY213" s="57"/>
      <c r="FZ213" s="57"/>
      <c r="GA213" s="57"/>
      <c r="GB213" s="57"/>
      <c r="GC213" s="57"/>
      <c r="GD213" s="57"/>
      <c r="GE213" s="57"/>
      <c r="GF213" s="57"/>
      <c r="GG213" s="57"/>
      <c r="GH213" s="57"/>
      <c r="GI213" s="57"/>
      <c r="GJ213" s="57"/>
      <c r="GK213" s="57"/>
      <c r="GL213" s="57"/>
      <c r="GM213" s="57"/>
      <c r="GN213" s="57"/>
      <c r="GO213" s="57"/>
      <c r="GP213" s="57"/>
      <c r="GQ213" s="57"/>
      <c r="GR213" s="57"/>
      <c r="GS213" s="57"/>
      <c r="GT213" s="57"/>
      <c r="GU213" s="57"/>
      <c r="GV213" s="57"/>
      <c r="GW213" s="57"/>
      <c r="GX213" s="57"/>
      <c r="GY213" s="57"/>
      <c r="GZ213" s="57"/>
      <c r="HA213" s="57"/>
      <c r="HB213" s="57"/>
      <c r="HC213" s="57"/>
      <c r="HD213" s="57"/>
      <c r="HE213" s="57"/>
      <c r="HF213" s="57"/>
      <c r="HG213" s="57"/>
      <c r="HH213" s="57"/>
      <c r="HI213" s="57"/>
      <c r="HJ213" s="57"/>
      <c r="HK213" s="57"/>
      <c r="HL213" s="57"/>
      <c r="HM213" s="57"/>
      <c r="HN213" s="57"/>
      <c r="HO213" s="57"/>
      <c r="HP213" s="57"/>
      <c r="HQ213" s="57"/>
      <c r="HR213" s="57"/>
      <c r="HS213" s="57"/>
      <c r="HT213" s="57"/>
      <c r="HU213" s="57"/>
      <c r="HV213" s="57"/>
      <c r="HW213" s="57"/>
      <c r="HX213" s="57"/>
      <c r="HY213" s="57"/>
      <c r="HZ213" s="57"/>
      <c r="IA213" s="57"/>
      <c r="IB213" s="57"/>
      <c r="IC213" s="57"/>
      <c r="ID213" s="57"/>
      <c r="IE213" s="57"/>
      <c r="IF213" s="57"/>
      <c r="IG213" s="57"/>
      <c r="IH213" s="57"/>
      <c r="II213" s="57"/>
      <c r="IJ213" s="57"/>
      <c r="IK213" s="57"/>
      <c r="IL213" s="57"/>
      <c r="IM213" s="57"/>
      <c r="IN213" s="57"/>
      <c r="IO213" s="57"/>
      <c r="IP213" s="57"/>
      <c r="IQ213" s="57"/>
      <c r="IR213" s="57"/>
      <c r="IS213" s="57"/>
      <c r="IT213" s="57"/>
      <c r="IU213" s="57"/>
      <c r="IV213" s="57"/>
      <c r="IW213" s="57"/>
      <c r="IX213" s="57"/>
      <c r="IY213" s="57"/>
      <c r="IZ213" s="57"/>
      <c r="JA213" s="57"/>
      <c r="JB213" s="57"/>
      <c r="JC213" s="57"/>
      <c r="JD213" s="57"/>
      <c r="JE213" s="57"/>
      <c r="JF213" s="57"/>
      <c r="JG213" s="57"/>
      <c r="JH213" s="57"/>
      <c r="JI213" s="57"/>
      <c r="JJ213" s="57"/>
      <c r="JK213" s="57"/>
      <c r="JL213" s="57"/>
      <c r="JM213" s="57"/>
      <c r="JN213" s="57"/>
      <c r="JO213" s="57"/>
      <c r="JP213" s="57"/>
      <c r="JQ213" s="57"/>
      <c r="JR213" s="57"/>
      <c r="JS213" s="57"/>
      <c r="JT213" s="57"/>
      <c r="JU213" s="57"/>
      <c r="JV213" s="57"/>
      <c r="JW213" s="57"/>
      <c r="JX213" s="57"/>
      <c r="JY213" s="57"/>
      <c r="JZ213" s="57"/>
      <c r="KA213" s="57"/>
      <c r="KB213" s="57"/>
      <c r="KC213" s="57"/>
      <c r="KD213" s="57"/>
      <c r="KE213" s="57"/>
      <c r="KF213" s="57"/>
      <c r="KG213" s="57"/>
      <c r="KH213" s="57"/>
      <c r="KI213" s="57"/>
      <c r="KJ213" s="57"/>
      <c r="KK213" s="57"/>
      <c r="KL213" s="57"/>
      <c r="KM213" s="57"/>
      <c r="KN213" s="57"/>
      <c r="KO213" s="57"/>
      <c r="KP213" s="57"/>
      <c r="KQ213" s="57"/>
      <c r="KR213" s="57"/>
      <c r="KS213" s="57"/>
      <c r="KT213" s="57"/>
      <c r="KU213" s="57"/>
      <c r="KV213" s="57"/>
      <c r="KW213" s="57"/>
      <c r="KX213" s="57"/>
      <c r="KY213" s="57"/>
      <c r="KZ213" s="57"/>
      <c r="LA213" s="57"/>
      <c r="LB213" s="57"/>
      <c r="LC213" s="57"/>
      <c r="LD213" s="57"/>
      <c r="LE213" s="57"/>
      <c r="LF213" s="57"/>
      <c r="LG213" s="57"/>
      <c r="LH213" s="57"/>
      <c r="LI213" s="57"/>
      <c r="LJ213" s="57"/>
      <c r="LK213" s="57"/>
      <c r="LL213" s="57"/>
      <c r="LM213" s="57"/>
      <c r="LN213" s="57"/>
      <c r="LO213" s="57"/>
      <c r="LP213" s="57"/>
      <c r="LQ213" s="57"/>
      <c r="LR213" s="57"/>
      <c r="LS213" s="57"/>
      <c r="LT213" s="57"/>
      <c r="LU213" s="57"/>
      <c r="LV213" s="57"/>
      <c r="LW213" s="57"/>
      <c r="LX213" s="57"/>
      <c r="LY213" s="57"/>
      <c r="LZ213" s="57"/>
      <c r="MA213" s="57"/>
      <c r="MB213" s="57"/>
      <c r="MC213" s="57"/>
      <c r="MD213" s="57"/>
      <c r="ME213" s="57"/>
      <c r="MF213" s="57"/>
      <c r="MG213" s="57"/>
      <c r="MH213" s="57"/>
      <c r="MI213" s="57"/>
      <c r="MJ213" s="57"/>
      <c r="MK213" s="57"/>
      <c r="ML213" s="57"/>
      <c r="MM213" s="57"/>
      <c r="MN213" s="57"/>
      <c r="MO213" s="57"/>
      <c r="MP213" s="57"/>
      <c r="MQ213" s="57"/>
      <c r="MR213" s="57"/>
      <c r="MS213" s="57"/>
      <c r="MT213" s="57"/>
      <c r="MU213" s="57"/>
      <c r="MV213" s="57"/>
      <c r="MW213" s="57"/>
      <c r="MX213" s="57"/>
      <c r="MY213" s="57"/>
      <c r="MZ213" s="57"/>
      <c r="NA213" s="57"/>
      <c r="NB213" s="57"/>
      <c r="NC213" s="57"/>
      <c r="ND213" s="57"/>
      <c r="NE213" s="57"/>
      <c r="NF213" s="57"/>
      <c r="NG213" s="57"/>
      <c r="NH213" s="57"/>
      <c r="NI213" s="57"/>
      <c r="NJ213" s="57"/>
      <c r="NK213" s="57"/>
      <c r="NL213" s="57"/>
      <c r="NM213" s="57"/>
      <c r="NN213" s="55"/>
      <c r="NO213" s="57"/>
      <c r="NP213" s="57"/>
      <c r="NQ213" s="57"/>
      <c r="NR213" s="57"/>
      <c r="NS213" s="57"/>
      <c r="NT213" s="57"/>
      <c r="NU213" s="57"/>
      <c r="NV213" s="57"/>
      <c r="NW213" s="55"/>
      <c r="NX213" s="57"/>
      <c r="NY213" s="57"/>
      <c r="NZ213" s="57"/>
      <c r="OA213" s="57"/>
      <c r="OB213" s="57"/>
      <c r="OC213" s="57"/>
      <c r="OD213" s="57"/>
      <c r="OE213" s="57"/>
      <c r="OF213" s="57"/>
      <c r="OG213" s="57"/>
      <c r="OH213" s="57"/>
      <c r="OI213" s="57"/>
      <c r="OJ213" s="57"/>
      <c r="OK213" s="57"/>
      <c r="OL213" s="57"/>
      <c r="OM213" s="57"/>
      <c r="ON213" s="57"/>
      <c r="OO213" s="57"/>
      <c r="OP213" s="57"/>
      <c r="OQ213" s="57"/>
      <c r="OR213" s="57"/>
      <c r="OS213" s="57"/>
      <c r="OT213" s="57"/>
      <c r="OU213" s="57"/>
      <c r="OV213" s="57"/>
      <c r="OW213" s="57"/>
      <c r="OX213" s="57"/>
      <c r="OY213" s="57"/>
      <c r="OZ213" s="57"/>
      <c r="PA213" s="57"/>
      <c r="PB213" s="57"/>
      <c r="PC213" s="57"/>
      <c r="PD213" s="57"/>
      <c r="PE213" s="57"/>
      <c r="PF213" s="57"/>
      <c r="PG213" s="57"/>
      <c r="PH213" s="57"/>
      <c r="PI213" s="57"/>
      <c r="PJ213" s="57"/>
      <c r="PK213" s="57"/>
      <c r="PL213" s="57"/>
      <c r="PM213" s="57"/>
      <c r="PN213" s="57"/>
      <c r="PO213" s="57"/>
    </row>
    <row r="214" spans="1:431">
      <c r="A214" s="53" t="s">
        <v>209</v>
      </c>
      <c r="B214" s="56">
        <f t="shared" si="202"/>
        <v>0</v>
      </c>
      <c r="C214" s="56">
        <f t="shared" si="203"/>
        <v>0</v>
      </c>
      <c r="D214" s="56">
        <f t="shared" si="204"/>
        <v>0</v>
      </c>
      <c r="E214" s="56">
        <f t="shared" si="205"/>
        <v>0</v>
      </c>
      <c r="F214" s="56">
        <f t="shared" si="206"/>
        <v>0</v>
      </c>
      <c r="G214" s="56">
        <f t="shared" si="207"/>
        <v>0</v>
      </c>
      <c r="H214" s="56">
        <f t="shared" si="208"/>
        <v>0</v>
      </c>
      <c r="I214" s="56">
        <f t="shared" si="209"/>
        <v>0</v>
      </c>
      <c r="J214" s="56">
        <f t="shared" si="210"/>
        <v>0</v>
      </c>
      <c r="K214" s="56">
        <f t="shared" si="211"/>
        <v>0</v>
      </c>
      <c r="L214" s="56">
        <f t="shared" si="212"/>
        <v>0</v>
      </c>
      <c r="M214" s="56">
        <f t="shared" si="213"/>
        <v>0</v>
      </c>
      <c r="N214" s="56">
        <f t="shared" si="214"/>
        <v>0</v>
      </c>
      <c r="O214" s="56">
        <f t="shared" si="215"/>
        <v>0</v>
      </c>
      <c r="P214" s="56">
        <f t="shared" si="216"/>
        <v>0</v>
      </c>
      <c r="Q214" s="56">
        <f t="shared" si="217"/>
        <v>0</v>
      </c>
      <c r="R214" s="56">
        <f t="shared" si="218"/>
        <v>0</v>
      </c>
      <c r="S214" s="56">
        <f t="shared" si="219"/>
        <v>0</v>
      </c>
      <c r="T214" s="56">
        <f t="shared" si="220"/>
        <v>0</v>
      </c>
      <c r="U214" s="56">
        <f t="shared" si="221"/>
        <v>0</v>
      </c>
      <c r="V214" s="56">
        <f t="shared" si="222"/>
        <v>0</v>
      </c>
      <c r="W214" s="56">
        <f t="shared" si="223"/>
        <v>0</v>
      </c>
      <c r="X214" s="56">
        <f t="shared" si="224"/>
        <v>0</v>
      </c>
      <c r="Y214" s="56">
        <f t="shared" si="225"/>
        <v>0</v>
      </c>
      <c r="Z214" s="56">
        <f t="shared" si="226"/>
        <v>0</v>
      </c>
      <c r="AA214" s="56">
        <f t="shared" si="227"/>
        <v>0</v>
      </c>
      <c r="AB214" s="56">
        <f t="shared" si="228"/>
        <v>0</v>
      </c>
      <c r="AC214" s="56">
        <f t="shared" si="229"/>
        <v>0</v>
      </c>
      <c r="AD214" s="56">
        <f t="shared" si="230"/>
        <v>0</v>
      </c>
      <c r="AE214" s="56">
        <f t="shared" si="231"/>
        <v>0</v>
      </c>
      <c r="AF214" s="56">
        <f t="shared" si="232"/>
        <v>0</v>
      </c>
      <c r="AG214" s="56"/>
      <c r="AH214" s="53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  <c r="EN214" s="57"/>
      <c r="EO214" s="57"/>
      <c r="EP214" s="57"/>
      <c r="EQ214" s="57"/>
      <c r="ER214" s="57"/>
      <c r="ES214" s="57"/>
      <c r="ET214" s="57"/>
      <c r="EU214" s="57"/>
      <c r="EV214" s="57"/>
      <c r="EW214" s="57"/>
      <c r="EX214" s="57"/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57"/>
      <c r="FW214" s="57"/>
      <c r="FX214" s="57"/>
      <c r="FY214" s="57"/>
      <c r="FZ214" s="57"/>
      <c r="GA214" s="57"/>
      <c r="GB214" s="57"/>
      <c r="GC214" s="57"/>
      <c r="GD214" s="57"/>
      <c r="GE214" s="57"/>
      <c r="GF214" s="57"/>
      <c r="GG214" s="57"/>
      <c r="GH214" s="57"/>
      <c r="GI214" s="57"/>
      <c r="GJ214" s="57"/>
      <c r="GK214" s="57"/>
      <c r="GL214" s="57"/>
      <c r="GM214" s="57"/>
      <c r="GN214" s="57"/>
      <c r="GO214" s="57"/>
      <c r="GP214" s="57"/>
      <c r="GQ214" s="57"/>
      <c r="GR214" s="57"/>
      <c r="GS214" s="57"/>
      <c r="GT214" s="57"/>
      <c r="GU214" s="57"/>
      <c r="GV214" s="57"/>
      <c r="GW214" s="57"/>
      <c r="GX214" s="57"/>
      <c r="GY214" s="57"/>
      <c r="GZ214" s="57"/>
      <c r="HA214" s="57"/>
      <c r="HB214" s="57"/>
      <c r="HC214" s="57"/>
      <c r="HD214" s="57"/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57"/>
      <c r="HU214" s="57"/>
      <c r="HV214" s="57"/>
      <c r="HW214" s="57"/>
      <c r="HX214" s="57"/>
      <c r="HY214" s="57"/>
      <c r="HZ214" s="57"/>
      <c r="IA214" s="57"/>
      <c r="IB214" s="57"/>
      <c r="IC214" s="57"/>
      <c r="ID214" s="57"/>
      <c r="IE214" s="57"/>
      <c r="IF214" s="57"/>
      <c r="IG214" s="57"/>
      <c r="IH214" s="57"/>
      <c r="II214" s="57"/>
      <c r="IJ214" s="57"/>
      <c r="IK214" s="57"/>
      <c r="IL214" s="57"/>
      <c r="IM214" s="57"/>
      <c r="IN214" s="57"/>
      <c r="IO214" s="57"/>
      <c r="IP214" s="57"/>
      <c r="IQ214" s="57"/>
      <c r="IR214" s="57"/>
      <c r="IS214" s="57"/>
      <c r="IT214" s="57"/>
      <c r="IU214" s="57"/>
      <c r="IV214" s="57"/>
      <c r="IW214" s="57"/>
      <c r="IX214" s="57"/>
      <c r="IY214" s="57"/>
      <c r="IZ214" s="57"/>
      <c r="JA214" s="57"/>
      <c r="JB214" s="57"/>
      <c r="JC214" s="57"/>
      <c r="JD214" s="57"/>
      <c r="JE214" s="57"/>
      <c r="JF214" s="57"/>
      <c r="JG214" s="57"/>
      <c r="JH214" s="57"/>
      <c r="JI214" s="57"/>
      <c r="JJ214" s="57"/>
      <c r="JK214" s="57"/>
      <c r="JL214" s="57"/>
      <c r="JM214" s="57"/>
      <c r="JN214" s="57"/>
      <c r="JO214" s="57"/>
      <c r="JP214" s="57"/>
      <c r="JQ214" s="57"/>
      <c r="JR214" s="57"/>
      <c r="JS214" s="57"/>
      <c r="JT214" s="57"/>
      <c r="JU214" s="57"/>
      <c r="JV214" s="57"/>
      <c r="JW214" s="57"/>
      <c r="JX214" s="57"/>
      <c r="JY214" s="57"/>
      <c r="JZ214" s="57"/>
      <c r="KA214" s="57"/>
      <c r="KB214" s="57"/>
      <c r="KC214" s="57"/>
      <c r="KD214" s="57"/>
      <c r="KE214" s="57"/>
      <c r="KF214" s="57"/>
      <c r="KG214" s="57"/>
      <c r="KH214" s="57"/>
      <c r="KI214" s="57"/>
      <c r="KJ214" s="57"/>
      <c r="KK214" s="57"/>
      <c r="KL214" s="57"/>
      <c r="KM214" s="57"/>
      <c r="KN214" s="57"/>
      <c r="KO214" s="57"/>
      <c r="KP214" s="57"/>
      <c r="KQ214" s="57"/>
      <c r="KR214" s="57"/>
      <c r="KS214" s="57"/>
      <c r="KT214" s="57"/>
      <c r="KU214" s="57"/>
      <c r="KV214" s="57"/>
      <c r="KW214" s="57"/>
      <c r="KX214" s="57"/>
      <c r="KY214" s="57"/>
      <c r="KZ214" s="57"/>
      <c r="LA214" s="57"/>
      <c r="LB214" s="57"/>
      <c r="LC214" s="57"/>
      <c r="LD214" s="57"/>
      <c r="LE214" s="57"/>
      <c r="LF214" s="57"/>
      <c r="LG214" s="57"/>
      <c r="LH214" s="57"/>
      <c r="LI214" s="57"/>
      <c r="LJ214" s="57"/>
      <c r="LK214" s="57"/>
      <c r="LL214" s="57"/>
      <c r="LM214" s="57"/>
      <c r="LN214" s="57"/>
      <c r="LO214" s="57"/>
      <c r="LP214" s="57"/>
      <c r="LQ214" s="57"/>
      <c r="LR214" s="57"/>
      <c r="LS214" s="57"/>
      <c r="LT214" s="57"/>
      <c r="LU214" s="57"/>
      <c r="LV214" s="57"/>
      <c r="LW214" s="57"/>
      <c r="LX214" s="57"/>
      <c r="LY214" s="57"/>
      <c r="LZ214" s="57"/>
      <c r="MA214" s="57"/>
      <c r="MB214" s="57"/>
      <c r="MC214" s="57"/>
      <c r="MD214" s="57"/>
      <c r="ME214" s="57"/>
      <c r="MF214" s="57"/>
      <c r="MG214" s="57"/>
      <c r="MH214" s="57"/>
      <c r="MI214" s="57"/>
      <c r="MJ214" s="57"/>
      <c r="MK214" s="57"/>
      <c r="ML214" s="57"/>
      <c r="MM214" s="57"/>
      <c r="MN214" s="57"/>
      <c r="MO214" s="57"/>
      <c r="MP214" s="57"/>
      <c r="MQ214" s="57"/>
      <c r="MR214" s="57"/>
      <c r="MS214" s="57"/>
      <c r="MT214" s="57"/>
      <c r="MU214" s="57"/>
      <c r="MV214" s="57"/>
      <c r="MW214" s="57"/>
      <c r="MX214" s="57"/>
      <c r="MY214" s="57"/>
      <c r="MZ214" s="57"/>
      <c r="NA214" s="57"/>
      <c r="NB214" s="57"/>
      <c r="NC214" s="57"/>
      <c r="ND214" s="57"/>
      <c r="NE214" s="57"/>
      <c r="NF214" s="57"/>
      <c r="NG214" s="57"/>
      <c r="NH214" s="57"/>
      <c r="NI214" s="57"/>
      <c r="NJ214" s="57"/>
      <c r="NK214" s="57"/>
      <c r="NL214" s="57"/>
      <c r="NM214" s="57"/>
      <c r="NN214" s="55"/>
      <c r="NO214" s="57"/>
      <c r="NP214" s="57"/>
      <c r="NQ214" s="57"/>
      <c r="NR214" s="57"/>
      <c r="NS214" s="57"/>
      <c r="NT214" s="57"/>
      <c r="NU214" s="57"/>
      <c r="NV214" s="57"/>
      <c r="NW214" s="55"/>
      <c r="NX214" s="57"/>
      <c r="NY214" s="57"/>
      <c r="NZ214" s="57"/>
      <c r="OA214" s="57"/>
      <c r="OB214" s="57"/>
      <c r="OC214" s="57"/>
      <c r="OD214" s="57"/>
      <c r="OE214" s="57"/>
      <c r="OF214" s="57"/>
      <c r="OG214" s="57"/>
      <c r="OH214" s="57"/>
      <c r="OI214" s="57"/>
      <c r="OJ214" s="57"/>
      <c r="OK214" s="57"/>
      <c r="OL214" s="57"/>
      <c r="OM214" s="57"/>
      <c r="ON214" s="57"/>
      <c r="OO214" s="57"/>
      <c r="OP214" s="57"/>
      <c r="OQ214" s="57"/>
      <c r="OR214" s="57"/>
      <c r="OS214" s="57"/>
      <c r="OT214" s="57"/>
      <c r="OU214" s="57"/>
      <c r="OV214" s="57"/>
      <c r="OW214" s="57"/>
      <c r="OX214" s="57"/>
      <c r="OY214" s="57"/>
      <c r="OZ214" s="57"/>
      <c r="PA214" s="57"/>
      <c r="PB214" s="57"/>
      <c r="PC214" s="57"/>
      <c r="PD214" s="57"/>
      <c r="PE214" s="57"/>
      <c r="PF214" s="57"/>
      <c r="PG214" s="57"/>
      <c r="PH214" s="57"/>
      <c r="PI214" s="57"/>
      <c r="PJ214" s="57"/>
      <c r="PK214" s="57"/>
      <c r="PL214" s="57"/>
      <c r="PM214" s="57"/>
      <c r="PN214" s="57"/>
      <c r="PO214" s="57"/>
    </row>
    <row r="215" spans="1:431">
      <c r="A215" s="53" t="s">
        <v>210</v>
      </c>
      <c r="B215" s="56">
        <f t="shared" si="202"/>
        <v>0</v>
      </c>
      <c r="C215" s="56">
        <f t="shared" si="203"/>
        <v>0</v>
      </c>
      <c r="D215" s="56">
        <f t="shared" si="204"/>
        <v>0</v>
      </c>
      <c r="E215" s="56">
        <f t="shared" si="205"/>
        <v>0</v>
      </c>
      <c r="F215" s="56">
        <f t="shared" si="206"/>
        <v>0</v>
      </c>
      <c r="G215" s="56">
        <f t="shared" si="207"/>
        <v>0</v>
      </c>
      <c r="H215" s="56">
        <f t="shared" si="208"/>
        <v>0</v>
      </c>
      <c r="I215" s="56">
        <f t="shared" si="209"/>
        <v>0</v>
      </c>
      <c r="J215" s="56">
        <f t="shared" si="210"/>
        <v>0</v>
      </c>
      <c r="K215" s="56">
        <f t="shared" si="211"/>
        <v>0</v>
      </c>
      <c r="L215" s="56">
        <f t="shared" si="212"/>
        <v>0</v>
      </c>
      <c r="M215" s="56">
        <f t="shared" si="213"/>
        <v>0</v>
      </c>
      <c r="N215" s="56">
        <f t="shared" si="214"/>
        <v>0</v>
      </c>
      <c r="O215" s="56">
        <f t="shared" si="215"/>
        <v>0</v>
      </c>
      <c r="P215" s="56">
        <f t="shared" si="216"/>
        <v>0</v>
      </c>
      <c r="Q215" s="56">
        <f t="shared" si="217"/>
        <v>0</v>
      </c>
      <c r="R215" s="56">
        <f t="shared" si="218"/>
        <v>0</v>
      </c>
      <c r="S215" s="56">
        <f t="shared" si="219"/>
        <v>0</v>
      </c>
      <c r="T215" s="56">
        <f t="shared" si="220"/>
        <v>0</v>
      </c>
      <c r="U215" s="56">
        <f t="shared" si="221"/>
        <v>0</v>
      </c>
      <c r="V215" s="56">
        <f t="shared" si="222"/>
        <v>0</v>
      </c>
      <c r="W215" s="56">
        <f t="shared" si="223"/>
        <v>0</v>
      </c>
      <c r="X215" s="56">
        <f t="shared" si="224"/>
        <v>0</v>
      </c>
      <c r="Y215" s="56">
        <f t="shared" si="225"/>
        <v>0</v>
      </c>
      <c r="Z215" s="56">
        <f t="shared" si="226"/>
        <v>0</v>
      </c>
      <c r="AA215" s="56">
        <f t="shared" si="227"/>
        <v>2.5206178199999998E-2</v>
      </c>
      <c r="AB215" s="56">
        <f t="shared" si="228"/>
        <v>0</v>
      </c>
      <c r="AC215" s="56">
        <f t="shared" si="229"/>
        <v>7.2017651999999998E-3</v>
      </c>
      <c r="AD215" s="56">
        <f t="shared" si="230"/>
        <v>2.5206178199999998E-2</v>
      </c>
      <c r="AE215" s="56">
        <f t="shared" si="231"/>
        <v>2.15685519E-2</v>
      </c>
      <c r="AF215" s="56">
        <f t="shared" si="232"/>
        <v>0</v>
      </c>
      <c r="AG215" s="56"/>
      <c r="AH215" s="53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  <c r="EF215" s="57"/>
      <c r="EG215" s="57"/>
      <c r="EH215" s="57"/>
      <c r="EI215" s="57"/>
      <c r="EJ215" s="57"/>
      <c r="EK215" s="57"/>
      <c r="EL215" s="57"/>
      <c r="EM215" s="57"/>
      <c r="EN215" s="57"/>
      <c r="EO215" s="57"/>
      <c r="EP215" s="57"/>
      <c r="EQ215" s="57"/>
      <c r="ER215" s="57"/>
      <c r="ES215" s="57"/>
      <c r="ET215" s="57"/>
      <c r="EU215" s="57"/>
      <c r="EV215" s="57"/>
      <c r="EW215" s="57"/>
      <c r="EX215" s="57"/>
      <c r="EY215" s="57"/>
      <c r="EZ215" s="57"/>
      <c r="FA215" s="57"/>
      <c r="FB215" s="57"/>
      <c r="FC215" s="57"/>
      <c r="FD215" s="57"/>
      <c r="FE215" s="57"/>
      <c r="FF215" s="57"/>
      <c r="FG215" s="57"/>
      <c r="FH215" s="57"/>
      <c r="FI215" s="57"/>
      <c r="FJ215" s="57"/>
      <c r="FK215" s="57"/>
      <c r="FL215" s="57"/>
      <c r="FM215" s="57"/>
      <c r="FN215" s="57"/>
      <c r="FO215" s="57"/>
      <c r="FP215" s="57"/>
      <c r="FQ215" s="57"/>
      <c r="FR215" s="57"/>
      <c r="FS215" s="57"/>
      <c r="FT215" s="57"/>
      <c r="FU215" s="57"/>
      <c r="FV215" s="57"/>
      <c r="FW215" s="57"/>
      <c r="FX215" s="57"/>
      <c r="FY215" s="57"/>
      <c r="FZ215" s="57"/>
      <c r="GA215" s="57"/>
      <c r="GB215" s="57"/>
      <c r="GC215" s="57"/>
      <c r="GD215" s="57"/>
      <c r="GE215" s="57"/>
      <c r="GF215" s="57"/>
      <c r="GG215" s="57"/>
      <c r="GH215" s="57"/>
      <c r="GI215" s="57"/>
      <c r="GJ215" s="57"/>
      <c r="GK215" s="57"/>
      <c r="GL215" s="57"/>
      <c r="GM215" s="57"/>
      <c r="GN215" s="57"/>
      <c r="GO215" s="57"/>
      <c r="GP215" s="57"/>
      <c r="GQ215" s="57"/>
      <c r="GR215" s="57"/>
      <c r="GS215" s="57"/>
      <c r="GT215" s="57"/>
      <c r="GU215" s="57"/>
      <c r="GV215" s="57"/>
      <c r="GW215" s="57"/>
      <c r="GX215" s="57"/>
      <c r="GY215" s="57"/>
      <c r="GZ215" s="57"/>
      <c r="HA215" s="57"/>
      <c r="HB215" s="57"/>
      <c r="HC215" s="57"/>
      <c r="HD215" s="57"/>
      <c r="HE215" s="57"/>
      <c r="HF215" s="57"/>
      <c r="HG215" s="57"/>
      <c r="HH215" s="57"/>
      <c r="HI215" s="57"/>
      <c r="HJ215" s="57"/>
      <c r="HK215" s="57"/>
      <c r="HL215" s="57"/>
      <c r="HM215" s="57"/>
      <c r="HN215" s="57"/>
      <c r="HO215" s="57"/>
      <c r="HP215" s="57"/>
      <c r="HQ215" s="57"/>
      <c r="HR215" s="57"/>
      <c r="HS215" s="57"/>
      <c r="HT215" s="57"/>
      <c r="HU215" s="57"/>
      <c r="HV215" s="57"/>
      <c r="HW215" s="57"/>
      <c r="HX215" s="57"/>
      <c r="HY215" s="57"/>
      <c r="HZ215" s="57"/>
      <c r="IA215" s="57"/>
      <c r="IB215" s="57"/>
      <c r="IC215" s="57"/>
      <c r="ID215" s="57"/>
      <c r="IE215" s="57"/>
      <c r="IF215" s="57"/>
      <c r="IG215" s="57"/>
      <c r="IH215" s="57"/>
      <c r="II215" s="57"/>
      <c r="IJ215" s="57"/>
      <c r="IK215" s="57"/>
      <c r="IL215" s="57"/>
      <c r="IM215" s="57"/>
      <c r="IN215" s="57"/>
      <c r="IO215" s="57"/>
      <c r="IP215" s="57"/>
      <c r="IQ215" s="57"/>
      <c r="IR215" s="57"/>
      <c r="IS215" s="57"/>
      <c r="IT215" s="57"/>
      <c r="IU215" s="57"/>
      <c r="IV215" s="57"/>
      <c r="IW215" s="57"/>
      <c r="IX215" s="57"/>
      <c r="IY215" s="57"/>
      <c r="IZ215" s="57"/>
      <c r="JA215" s="57"/>
      <c r="JB215" s="57"/>
      <c r="JC215" s="57"/>
      <c r="JD215" s="57"/>
      <c r="JE215" s="57"/>
      <c r="JF215" s="57"/>
      <c r="JG215" s="57"/>
      <c r="JH215" s="57"/>
      <c r="JI215" s="57"/>
      <c r="JJ215" s="57"/>
      <c r="JK215" s="57"/>
      <c r="JL215" s="57"/>
      <c r="JM215" s="57"/>
      <c r="JN215" s="57"/>
      <c r="JO215" s="57"/>
      <c r="JP215" s="57"/>
      <c r="JQ215" s="57"/>
      <c r="JR215" s="57"/>
      <c r="JS215" s="57"/>
      <c r="JT215" s="57"/>
      <c r="JU215" s="57"/>
      <c r="JV215" s="57"/>
      <c r="JW215" s="57"/>
      <c r="JX215" s="57"/>
      <c r="JY215" s="57"/>
      <c r="JZ215" s="57"/>
      <c r="KA215" s="57"/>
      <c r="KB215" s="57"/>
      <c r="KC215" s="57"/>
      <c r="KD215" s="57"/>
      <c r="KE215" s="57"/>
      <c r="KF215" s="57"/>
      <c r="KG215" s="57"/>
      <c r="KH215" s="57"/>
      <c r="KI215" s="57"/>
      <c r="KJ215" s="57"/>
      <c r="KK215" s="57"/>
      <c r="KL215" s="57"/>
      <c r="KM215" s="57"/>
      <c r="KN215" s="57"/>
      <c r="KO215" s="57"/>
      <c r="KP215" s="57"/>
      <c r="KQ215" s="57"/>
      <c r="KR215" s="57"/>
      <c r="KS215" s="57"/>
      <c r="KT215" s="57"/>
      <c r="KU215" s="57"/>
      <c r="KV215" s="57"/>
      <c r="KW215" s="57"/>
      <c r="KX215" s="57"/>
      <c r="KY215" s="57"/>
      <c r="KZ215" s="57"/>
      <c r="LA215" s="57"/>
      <c r="LB215" s="57"/>
      <c r="LC215" s="57"/>
      <c r="LD215" s="57"/>
      <c r="LE215" s="57"/>
      <c r="LF215" s="57"/>
      <c r="LG215" s="57"/>
      <c r="LH215" s="57"/>
      <c r="LI215" s="57"/>
      <c r="LJ215" s="57"/>
      <c r="LK215" s="57"/>
      <c r="LL215" s="57"/>
      <c r="LM215" s="57"/>
      <c r="LN215" s="57"/>
      <c r="LO215" s="57"/>
      <c r="LP215" s="57"/>
      <c r="LQ215" s="57"/>
      <c r="LR215" s="57"/>
      <c r="LS215" s="57"/>
      <c r="LT215" s="57"/>
      <c r="LU215" s="57"/>
      <c r="LV215" s="57"/>
      <c r="LW215" s="57"/>
      <c r="LX215" s="57">
        <v>5.4013238999999995</v>
      </c>
      <c r="LY215" s="57"/>
      <c r="LZ215" s="57">
        <v>5.4013238999999995</v>
      </c>
      <c r="MA215" s="57"/>
      <c r="MB215" s="57"/>
      <c r="MC215" s="57"/>
      <c r="MD215" s="57"/>
      <c r="ME215" s="57"/>
      <c r="MF215" s="57">
        <v>7.2017651999999996</v>
      </c>
      <c r="MG215" s="57">
        <v>7.2017651999999996</v>
      </c>
      <c r="MH215" s="57"/>
      <c r="MI215" s="57"/>
      <c r="MJ215" s="57"/>
      <c r="MK215" s="57"/>
      <c r="ML215" s="57"/>
      <c r="MM215" s="57"/>
      <c r="MN215" s="57"/>
      <c r="MO215" s="57"/>
      <c r="MP215" s="57"/>
      <c r="MQ215" s="57"/>
      <c r="MR215" s="57"/>
      <c r="MS215" s="57"/>
      <c r="MT215" s="57"/>
      <c r="MU215" s="57"/>
      <c r="MV215" s="57"/>
      <c r="MW215" s="57">
        <v>7.2017651999999996</v>
      </c>
      <c r="MX215" s="57"/>
      <c r="MY215" s="57"/>
      <c r="MZ215" s="57"/>
      <c r="NA215" s="57"/>
      <c r="NB215" s="57"/>
      <c r="NC215" s="57"/>
      <c r="ND215" s="57"/>
      <c r="NE215" s="57"/>
      <c r="NF215" s="57"/>
      <c r="NG215" s="57"/>
      <c r="NH215" s="57"/>
      <c r="NI215" s="57"/>
      <c r="NJ215" s="57"/>
      <c r="NK215" s="58">
        <v>10.802647799999999</v>
      </c>
      <c r="NL215" s="57"/>
      <c r="NM215" s="57"/>
      <c r="NN215" s="55"/>
      <c r="NO215" s="58">
        <v>7.2017651999999996</v>
      </c>
      <c r="NP215" s="58">
        <v>7.2017651999999996</v>
      </c>
      <c r="NQ215" s="57"/>
      <c r="NR215" s="57"/>
      <c r="NS215" s="57"/>
      <c r="NT215" s="57"/>
      <c r="NU215" s="57"/>
      <c r="NV215" s="57"/>
      <c r="NW215" s="55"/>
      <c r="NX215" s="57"/>
      <c r="NY215" s="57"/>
      <c r="NZ215" s="58">
        <v>7.2017651999999996</v>
      </c>
      <c r="OA215" s="58">
        <v>14.366786699999999</v>
      </c>
      <c r="OB215" s="57"/>
      <c r="OC215" s="57"/>
      <c r="OD215" s="57"/>
      <c r="OE215" s="57"/>
      <c r="OF215" s="57"/>
      <c r="OG215" s="57"/>
      <c r="OH215" s="57"/>
      <c r="OI215" s="57"/>
      <c r="OJ215" s="57"/>
      <c r="OK215" s="57"/>
      <c r="OL215" s="57"/>
      <c r="OM215" s="57"/>
      <c r="ON215" s="57"/>
      <c r="OO215" s="57"/>
      <c r="OP215" s="57"/>
      <c r="OQ215" s="57"/>
      <c r="OR215" s="57"/>
      <c r="OS215" s="57"/>
      <c r="OT215" s="57"/>
      <c r="OU215" s="57"/>
      <c r="OV215" s="57"/>
      <c r="OW215" s="57"/>
      <c r="OX215" s="57"/>
      <c r="OY215" s="57"/>
      <c r="OZ215" s="57"/>
      <c r="PA215" s="57"/>
      <c r="PB215" s="57"/>
      <c r="PC215" s="57"/>
      <c r="PD215" s="57"/>
      <c r="PE215" s="57"/>
      <c r="PF215" s="57"/>
      <c r="PG215" s="57"/>
      <c r="PH215" s="57"/>
      <c r="PI215" s="57"/>
      <c r="PJ215" s="57"/>
      <c r="PK215" s="57"/>
      <c r="PL215" s="57"/>
      <c r="PM215" s="57"/>
      <c r="PN215" s="57"/>
      <c r="PO215" s="57"/>
    </row>
    <row r="216" spans="1:431">
      <c r="A216" s="53" t="s">
        <v>211</v>
      </c>
      <c r="B216" s="56">
        <f t="shared" si="202"/>
        <v>0</v>
      </c>
      <c r="C216" s="56">
        <f t="shared" si="203"/>
        <v>0</v>
      </c>
      <c r="D216" s="56">
        <f t="shared" si="204"/>
        <v>0</v>
      </c>
      <c r="E216" s="56">
        <f t="shared" si="205"/>
        <v>0</v>
      </c>
      <c r="F216" s="56">
        <f t="shared" si="206"/>
        <v>0</v>
      </c>
      <c r="G216" s="56">
        <f t="shared" si="207"/>
        <v>0</v>
      </c>
      <c r="H216" s="56">
        <f t="shared" si="208"/>
        <v>0</v>
      </c>
      <c r="I216" s="56">
        <f t="shared" si="209"/>
        <v>0</v>
      </c>
      <c r="J216" s="56">
        <f t="shared" si="210"/>
        <v>0</v>
      </c>
      <c r="K216" s="56">
        <f t="shared" si="211"/>
        <v>0</v>
      </c>
      <c r="L216" s="56">
        <f t="shared" si="212"/>
        <v>0</v>
      </c>
      <c r="M216" s="56">
        <f t="shared" si="213"/>
        <v>0</v>
      </c>
      <c r="N216" s="56">
        <f t="shared" si="214"/>
        <v>0</v>
      </c>
      <c r="O216" s="56">
        <f t="shared" si="215"/>
        <v>0</v>
      </c>
      <c r="P216" s="56">
        <f t="shared" si="216"/>
        <v>0</v>
      </c>
      <c r="Q216" s="56">
        <f t="shared" si="217"/>
        <v>0</v>
      </c>
      <c r="R216" s="56">
        <f t="shared" si="218"/>
        <v>0</v>
      </c>
      <c r="S216" s="56">
        <f t="shared" si="219"/>
        <v>0</v>
      </c>
      <c r="T216" s="56">
        <f t="shared" si="220"/>
        <v>0</v>
      </c>
      <c r="U216" s="56">
        <f t="shared" si="221"/>
        <v>0</v>
      </c>
      <c r="V216" s="56">
        <f t="shared" si="222"/>
        <v>0</v>
      </c>
      <c r="W216" s="56">
        <f t="shared" si="223"/>
        <v>0</v>
      </c>
      <c r="X216" s="56">
        <f t="shared" si="224"/>
        <v>0</v>
      </c>
      <c r="Y216" s="56">
        <f t="shared" si="225"/>
        <v>0</v>
      </c>
      <c r="Z216" s="56">
        <f t="shared" si="226"/>
        <v>0</v>
      </c>
      <c r="AA216" s="56">
        <f t="shared" si="227"/>
        <v>0</v>
      </c>
      <c r="AB216" s="56">
        <f t="shared" si="228"/>
        <v>0</v>
      </c>
      <c r="AC216" s="56">
        <f t="shared" si="229"/>
        <v>0</v>
      </c>
      <c r="AD216" s="56">
        <f t="shared" si="230"/>
        <v>0</v>
      </c>
      <c r="AE216" s="56">
        <f t="shared" si="231"/>
        <v>0</v>
      </c>
      <c r="AF216" s="56">
        <f t="shared" si="232"/>
        <v>0</v>
      </c>
      <c r="AG216" s="56"/>
      <c r="AH216" s="53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  <c r="EF216" s="57"/>
      <c r="EG216" s="57"/>
      <c r="EH216" s="57"/>
      <c r="EI216" s="57"/>
      <c r="EJ216" s="57"/>
      <c r="EK216" s="57"/>
      <c r="EL216" s="57"/>
      <c r="EM216" s="57"/>
      <c r="EN216" s="57"/>
      <c r="EO216" s="57"/>
      <c r="EP216" s="57"/>
      <c r="EQ216" s="57"/>
      <c r="ER216" s="57"/>
      <c r="ES216" s="57"/>
      <c r="ET216" s="57"/>
      <c r="EU216" s="57"/>
      <c r="EV216" s="57"/>
      <c r="EW216" s="57"/>
      <c r="EX216" s="57"/>
      <c r="EY216" s="57"/>
      <c r="EZ216" s="57"/>
      <c r="FA216" s="57"/>
      <c r="FB216" s="57"/>
      <c r="FC216" s="57"/>
      <c r="FD216" s="57"/>
      <c r="FE216" s="57"/>
      <c r="FF216" s="57"/>
      <c r="FG216" s="57"/>
      <c r="FH216" s="57"/>
      <c r="FI216" s="57"/>
      <c r="FJ216" s="57"/>
      <c r="FK216" s="57"/>
      <c r="FL216" s="57"/>
      <c r="FM216" s="57"/>
      <c r="FN216" s="57"/>
      <c r="FO216" s="57"/>
      <c r="FP216" s="57"/>
      <c r="FQ216" s="57"/>
      <c r="FR216" s="57"/>
      <c r="FS216" s="57"/>
      <c r="FT216" s="57"/>
      <c r="FU216" s="57"/>
      <c r="FV216" s="57"/>
      <c r="FW216" s="57"/>
      <c r="FX216" s="57"/>
      <c r="FY216" s="57"/>
      <c r="FZ216" s="57"/>
      <c r="GA216" s="57"/>
      <c r="GB216" s="57"/>
      <c r="GC216" s="57"/>
      <c r="GD216" s="57"/>
      <c r="GE216" s="57"/>
      <c r="GF216" s="57"/>
      <c r="GG216" s="57"/>
      <c r="GH216" s="57"/>
      <c r="GI216" s="57"/>
      <c r="GJ216" s="57"/>
      <c r="GK216" s="57"/>
      <c r="GL216" s="57"/>
      <c r="GM216" s="57"/>
      <c r="GN216" s="57"/>
      <c r="GO216" s="57"/>
      <c r="GP216" s="57"/>
      <c r="GQ216" s="57"/>
      <c r="GR216" s="57"/>
      <c r="GS216" s="57"/>
      <c r="GT216" s="57"/>
      <c r="GU216" s="57"/>
      <c r="GV216" s="57"/>
      <c r="GW216" s="57"/>
      <c r="GX216" s="57"/>
      <c r="GY216" s="57"/>
      <c r="GZ216" s="57"/>
      <c r="HA216" s="57"/>
      <c r="HB216" s="57"/>
      <c r="HC216" s="57"/>
      <c r="HD216" s="57"/>
      <c r="HE216" s="57"/>
      <c r="HF216" s="57"/>
      <c r="HG216" s="57"/>
      <c r="HH216" s="57"/>
      <c r="HI216" s="57"/>
      <c r="HJ216" s="57"/>
      <c r="HK216" s="57"/>
      <c r="HL216" s="57"/>
      <c r="HM216" s="57"/>
      <c r="HN216" s="57"/>
      <c r="HO216" s="57"/>
      <c r="HP216" s="57"/>
      <c r="HQ216" s="57"/>
      <c r="HR216" s="57"/>
      <c r="HS216" s="57"/>
      <c r="HT216" s="57"/>
      <c r="HU216" s="57"/>
      <c r="HV216" s="57"/>
      <c r="HW216" s="57"/>
      <c r="HX216" s="57"/>
      <c r="HY216" s="57"/>
      <c r="HZ216" s="57"/>
      <c r="IA216" s="57"/>
      <c r="IB216" s="57"/>
      <c r="IC216" s="57"/>
      <c r="ID216" s="57"/>
      <c r="IE216" s="57"/>
      <c r="IF216" s="57"/>
      <c r="IG216" s="57"/>
      <c r="IH216" s="57"/>
      <c r="II216" s="57"/>
      <c r="IJ216" s="57"/>
      <c r="IK216" s="57"/>
      <c r="IL216" s="57"/>
      <c r="IM216" s="57"/>
      <c r="IN216" s="57"/>
      <c r="IO216" s="57"/>
      <c r="IP216" s="57"/>
      <c r="IQ216" s="57"/>
      <c r="IR216" s="57"/>
      <c r="IS216" s="57"/>
      <c r="IT216" s="57"/>
      <c r="IU216" s="57"/>
      <c r="IV216" s="57"/>
      <c r="IW216" s="57"/>
      <c r="IX216" s="57"/>
      <c r="IY216" s="57"/>
      <c r="IZ216" s="57"/>
      <c r="JA216" s="57"/>
      <c r="JB216" s="57"/>
      <c r="JC216" s="57"/>
      <c r="JD216" s="57"/>
      <c r="JE216" s="57"/>
      <c r="JF216" s="57"/>
      <c r="JG216" s="57"/>
      <c r="JH216" s="57"/>
      <c r="JI216" s="57"/>
      <c r="JJ216" s="57"/>
      <c r="JK216" s="57"/>
      <c r="JL216" s="57"/>
      <c r="JM216" s="57"/>
      <c r="JN216" s="57"/>
      <c r="JO216" s="57"/>
      <c r="JP216" s="57"/>
      <c r="JQ216" s="57"/>
      <c r="JR216" s="57"/>
      <c r="JS216" s="57"/>
      <c r="JT216" s="57"/>
      <c r="JU216" s="57"/>
      <c r="JV216" s="57"/>
      <c r="JW216" s="57"/>
      <c r="JX216" s="57"/>
      <c r="JY216" s="57"/>
      <c r="JZ216" s="57"/>
      <c r="KA216" s="57"/>
      <c r="KB216" s="57"/>
      <c r="KC216" s="57"/>
      <c r="KD216" s="57"/>
      <c r="KE216" s="57"/>
      <c r="KF216" s="57"/>
      <c r="KG216" s="57"/>
      <c r="KH216" s="57"/>
      <c r="KI216" s="57"/>
      <c r="KJ216" s="57"/>
      <c r="KK216" s="57"/>
      <c r="KL216" s="57"/>
      <c r="KM216" s="57"/>
      <c r="KN216" s="57"/>
      <c r="KO216" s="57"/>
      <c r="KP216" s="57"/>
      <c r="KQ216" s="57"/>
      <c r="KR216" s="57"/>
      <c r="KS216" s="57"/>
      <c r="KT216" s="57"/>
      <c r="KU216" s="57"/>
      <c r="KV216" s="57"/>
      <c r="KW216" s="57"/>
      <c r="KX216" s="57"/>
      <c r="KY216" s="57"/>
      <c r="KZ216" s="57"/>
      <c r="LA216" s="57"/>
      <c r="LB216" s="57"/>
      <c r="LC216" s="57"/>
      <c r="LD216" s="57"/>
      <c r="LE216" s="57"/>
      <c r="LF216" s="57"/>
      <c r="LG216" s="57"/>
      <c r="LH216" s="57"/>
      <c r="LI216" s="57"/>
      <c r="LJ216" s="57"/>
      <c r="LK216" s="57"/>
      <c r="LL216" s="57"/>
      <c r="LM216" s="57"/>
      <c r="LN216" s="57"/>
      <c r="LO216" s="57"/>
      <c r="LP216" s="57"/>
      <c r="LQ216" s="57"/>
      <c r="LR216" s="57"/>
      <c r="LS216" s="57"/>
      <c r="LT216" s="57"/>
      <c r="LU216" s="57"/>
      <c r="LV216" s="57"/>
      <c r="LW216" s="57"/>
      <c r="LX216" s="57"/>
      <c r="LY216" s="57"/>
      <c r="LZ216" s="57"/>
      <c r="MA216" s="57"/>
      <c r="MB216" s="57"/>
      <c r="MC216" s="57"/>
      <c r="MD216" s="57"/>
      <c r="ME216" s="57"/>
      <c r="MF216" s="57"/>
      <c r="MG216" s="57"/>
      <c r="MH216" s="57"/>
      <c r="MI216" s="57"/>
      <c r="MJ216" s="57"/>
      <c r="MK216" s="57"/>
      <c r="ML216" s="57"/>
      <c r="MM216" s="57"/>
      <c r="MN216" s="57"/>
      <c r="MO216" s="57"/>
      <c r="MP216" s="57"/>
      <c r="MQ216" s="57"/>
      <c r="MR216" s="57"/>
      <c r="MS216" s="57"/>
      <c r="MT216" s="57"/>
      <c r="MU216" s="57"/>
      <c r="MV216" s="57"/>
      <c r="MW216" s="57"/>
      <c r="MX216" s="57"/>
      <c r="MY216" s="57"/>
      <c r="MZ216" s="57"/>
      <c r="NA216" s="57"/>
      <c r="NB216" s="57"/>
      <c r="NC216" s="57"/>
      <c r="ND216" s="57"/>
      <c r="NE216" s="57"/>
      <c r="NF216" s="57"/>
      <c r="NG216" s="57"/>
      <c r="NH216" s="57"/>
      <c r="NI216" s="57"/>
      <c r="NJ216" s="57"/>
      <c r="NK216" s="57"/>
      <c r="NL216" s="57"/>
      <c r="NM216" s="57"/>
      <c r="NN216" s="55"/>
      <c r="NO216" s="57"/>
      <c r="NP216" s="57"/>
      <c r="NQ216" s="57"/>
      <c r="NR216" s="57"/>
      <c r="NS216" s="57"/>
      <c r="NT216" s="57"/>
      <c r="NU216" s="57"/>
      <c r="NV216" s="57"/>
      <c r="NW216" s="55"/>
      <c r="NX216" s="57"/>
      <c r="NY216" s="57"/>
      <c r="NZ216" s="57"/>
      <c r="OA216" s="57"/>
      <c r="OB216" s="57"/>
      <c r="OC216" s="57"/>
      <c r="OD216" s="57"/>
      <c r="OE216" s="57"/>
      <c r="OF216" s="57"/>
      <c r="OG216" s="57"/>
      <c r="OH216" s="57"/>
      <c r="OI216" s="57"/>
      <c r="OJ216" s="57"/>
      <c r="OK216" s="57"/>
      <c r="OL216" s="57"/>
      <c r="OM216" s="57"/>
      <c r="ON216" s="57"/>
      <c r="OO216" s="57"/>
      <c r="OP216" s="57"/>
      <c r="OQ216" s="57"/>
      <c r="OR216" s="57"/>
      <c r="OS216" s="57"/>
      <c r="OT216" s="57"/>
      <c r="OU216" s="57"/>
      <c r="OV216" s="57"/>
      <c r="OW216" s="57"/>
      <c r="OX216" s="57"/>
      <c r="OY216" s="57"/>
      <c r="OZ216" s="57"/>
      <c r="PA216" s="57"/>
      <c r="PB216" s="57"/>
      <c r="PC216" s="57"/>
      <c r="PD216" s="57"/>
      <c r="PE216" s="57"/>
      <c r="PF216" s="57"/>
      <c r="PG216" s="57"/>
      <c r="PH216" s="57"/>
      <c r="PI216" s="57"/>
      <c r="PJ216" s="57"/>
      <c r="PK216" s="57"/>
      <c r="PL216" s="57"/>
      <c r="PM216" s="57"/>
      <c r="PN216" s="57"/>
      <c r="PO216" s="57"/>
    </row>
    <row r="217" spans="1:431">
      <c r="A217" s="53" t="s">
        <v>212</v>
      </c>
      <c r="B217" s="56">
        <f t="shared" si="202"/>
        <v>0</v>
      </c>
      <c r="C217" s="56">
        <f t="shared" si="203"/>
        <v>0</v>
      </c>
      <c r="D217" s="56">
        <f t="shared" si="204"/>
        <v>0</v>
      </c>
      <c r="E217" s="56">
        <f t="shared" si="205"/>
        <v>0</v>
      </c>
      <c r="F217" s="56">
        <f t="shared" si="206"/>
        <v>0</v>
      </c>
      <c r="G217" s="56">
        <f t="shared" si="207"/>
        <v>0</v>
      </c>
      <c r="H217" s="56">
        <f t="shared" si="208"/>
        <v>0</v>
      </c>
      <c r="I217" s="56">
        <f t="shared" si="209"/>
        <v>0</v>
      </c>
      <c r="J217" s="56">
        <f t="shared" si="210"/>
        <v>0</v>
      </c>
      <c r="K217" s="56">
        <f t="shared" si="211"/>
        <v>0</v>
      </c>
      <c r="L217" s="56">
        <f t="shared" si="212"/>
        <v>0</v>
      </c>
      <c r="M217" s="56">
        <f t="shared" si="213"/>
        <v>0</v>
      </c>
      <c r="N217" s="56">
        <f t="shared" si="214"/>
        <v>0</v>
      </c>
      <c r="O217" s="56">
        <f t="shared" si="215"/>
        <v>0</v>
      </c>
      <c r="P217" s="56">
        <f t="shared" si="216"/>
        <v>0</v>
      </c>
      <c r="Q217" s="56">
        <f t="shared" si="217"/>
        <v>0</v>
      </c>
      <c r="R217" s="56">
        <f t="shared" si="218"/>
        <v>0</v>
      </c>
      <c r="S217" s="56">
        <f t="shared" si="219"/>
        <v>0</v>
      </c>
      <c r="T217" s="56">
        <f t="shared" si="220"/>
        <v>0</v>
      </c>
      <c r="U217" s="56">
        <f t="shared" si="221"/>
        <v>0</v>
      </c>
      <c r="V217" s="56">
        <f t="shared" si="222"/>
        <v>0</v>
      </c>
      <c r="W217" s="56">
        <f t="shared" si="223"/>
        <v>0</v>
      </c>
      <c r="X217" s="56">
        <f t="shared" si="224"/>
        <v>0</v>
      </c>
      <c r="Y217" s="56">
        <f t="shared" si="225"/>
        <v>0</v>
      </c>
      <c r="Z217" s="56">
        <f t="shared" si="226"/>
        <v>0</v>
      </c>
      <c r="AA217" s="56">
        <f t="shared" si="227"/>
        <v>0</v>
      </c>
      <c r="AB217" s="56">
        <f t="shared" si="228"/>
        <v>0</v>
      </c>
      <c r="AC217" s="56">
        <f t="shared" si="229"/>
        <v>0</v>
      </c>
      <c r="AD217" s="56">
        <f t="shared" si="230"/>
        <v>0</v>
      </c>
      <c r="AE217" s="56">
        <f t="shared" si="231"/>
        <v>0</v>
      </c>
      <c r="AF217" s="56">
        <f t="shared" si="232"/>
        <v>0</v>
      </c>
      <c r="AG217" s="56"/>
      <c r="AH217" s="53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  <c r="EF217" s="57"/>
      <c r="EG217" s="57"/>
      <c r="EH217" s="57"/>
      <c r="EI217" s="57"/>
      <c r="EJ217" s="57"/>
      <c r="EK217" s="57"/>
      <c r="EL217" s="57"/>
      <c r="EM217" s="57"/>
      <c r="EN217" s="57"/>
      <c r="EO217" s="57"/>
      <c r="EP217" s="57"/>
      <c r="EQ217" s="57"/>
      <c r="ER217" s="57"/>
      <c r="ES217" s="57"/>
      <c r="ET217" s="57"/>
      <c r="EU217" s="57"/>
      <c r="EV217" s="57"/>
      <c r="EW217" s="57"/>
      <c r="EX217" s="57"/>
      <c r="EY217" s="57"/>
      <c r="EZ217" s="57"/>
      <c r="FA217" s="57"/>
      <c r="FB217" s="57"/>
      <c r="FC217" s="57"/>
      <c r="FD217" s="57"/>
      <c r="FE217" s="57"/>
      <c r="FF217" s="57"/>
      <c r="FG217" s="57"/>
      <c r="FH217" s="57"/>
      <c r="FI217" s="57"/>
      <c r="FJ217" s="57"/>
      <c r="FK217" s="57"/>
      <c r="FL217" s="57"/>
      <c r="FM217" s="57"/>
      <c r="FN217" s="57"/>
      <c r="FO217" s="57"/>
      <c r="FP217" s="57"/>
      <c r="FQ217" s="57"/>
      <c r="FR217" s="57"/>
      <c r="FS217" s="57"/>
      <c r="FT217" s="57"/>
      <c r="FU217" s="57"/>
      <c r="FV217" s="57"/>
      <c r="FW217" s="57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/>
      <c r="GU217" s="57"/>
      <c r="GV217" s="57"/>
      <c r="GW217" s="57"/>
      <c r="GX217" s="57"/>
      <c r="GY217" s="57"/>
      <c r="GZ217" s="57"/>
      <c r="HA217" s="57"/>
      <c r="HB217" s="57"/>
      <c r="HC217" s="57"/>
      <c r="HD217" s="57"/>
      <c r="HE217" s="57"/>
      <c r="HF217" s="57"/>
      <c r="HG217" s="57"/>
      <c r="HH217" s="57"/>
      <c r="HI217" s="57"/>
      <c r="HJ217" s="57"/>
      <c r="HK217" s="57"/>
      <c r="HL217" s="57"/>
      <c r="HM217" s="57"/>
      <c r="HN217" s="57"/>
      <c r="HO217" s="57"/>
      <c r="HP217" s="57"/>
      <c r="HQ217" s="57"/>
      <c r="HR217" s="57"/>
      <c r="HS217" s="57"/>
      <c r="HT217" s="57"/>
      <c r="HU217" s="57"/>
      <c r="HV217" s="57"/>
      <c r="HW217" s="57"/>
      <c r="HX217" s="57"/>
      <c r="HY217" s="57"/>
      <c r="HZ217" s="57"/>
      <c r="IA217" s="57"/>
      <c r="IB217" s="57"/>
      <c r="IC217" s="57"/>
      <c r="ID217" s="57"/>
      <c r="IE217" s="57"/>
      <c r="IF217" s="57"/>
      <c r="IG217" s="57"/>
      <c r="IH217" s="57"/>
      <c r="II217" s="57"/>
      <c r="IJ217" s="57"/>
      <c r="IK217" s="57"/>
      <c r="IL217" s="57"/>
      <c r="IM217" s="57"/>
      <c r="IN217" s="57"/>
      <c r="IO217" s="57"/>
      <c r="IP217" s="57"/>
      <c r="IQ217" s="57"/>
      <c r="IR217" s="57"/>
      <c r="IS217" s="57"/>
      <c r="IT217" s="57"/>
      <c r="IU217" s="57"/>
      <c r="IV217" s="57"/>
      <c r="IW217" s="57"/>
      <c r="IX217" s="57"/>
      <c r="IY217" s="57"/>
      <c r="IZ217" s="57"/>
      <c r="JA217" s="57"/>
      <c r="JB217" s="57"/>
      <c r="JC217" s="57"/>
      <c r="JD217" s="57"/>
      <c r="JE217" s="57"/>
      <c r="JF217" s="57"/>
      <c r="JG217" s="57"/>
      <c r="JH217" s="57"/>
      <c r="JI217" s="57"/>
      <c r="JJ217" s="57"/>
      <c r="JK217" s="57"/>
      <c r="JL217" s="57"/>
      <c r="JM217" s="57"/>
      <c r="JN217" s="57"/>
      <c r="JO217" s="57"/>
      <c r="JP217" s="57"/>
      <c r="JQ217" s="57"/>
      <c r="JR217" s="57"/>
      <c r="JS217" s="57"/>
      <c r="JT217" s="57"/>
      <c r="JU217" s="57"/>
      <c r="JV217" s="57"/>
      <c r="JW217" s="57"/>
      <c r="JX217" s="57"/>
      <c r="JY217" s="57"/>
      <c r="JZ217" s="57"/>
      <c r="KA217" s="57"/>
      <c r="KB217" s="57"/>
      <c r="KC217" s="57"/>
      <c r="KD217" s="57"/>
      <c r="KE217" s="57"/>
      <c r="KF217" s="57"/>
      <c r="KG217" s="57"/>
      <c r="KH217" s="57"/>
      <c r="KI217" s="57"/>
      <c r="KJ217" s="57"/>
      <c r="KK217" s="57"/>
      <c r="KL217" s="57"/>
      <c r="KM217" s="57"/>
      <c r="KN217" s="57"/>
      <c r="KO217" s="57"/>
      <c r="KP217" s="57"/>
      <c r="KQ217" s="57"/>
      <c r="KR217" s="57"/>
      <c r="KS217" s="57"/>
      <c r="KT217" s="57"/>
      <c r="KU217" s="57"/>
      <c r="KV217" s="57"/>
      <c r="KW217" s="57"/>
      <c r="KX217" s="57"/>
      <c r="KY217" s="57"/>
      <c r="KZ217" s="57"/>
      <c r="LA217" s="57"/>
      <c r="LB217" s="57"/>
      <c r="LC217" s="57"/>
      <c r="LD217" s="57"/>
      <c r="LE217" s="57"/>
      <c r="LF217" s="57"/>
      <c r="LG217" s="57"/>
      <c r="LH217" s="57"/>
      <c r="LI217" s="57"/>
      <c r="LJ217" s="57"/>
      <c r="LK217" s="57"/>
      <c r="LL217" s="57"/>
      <c r="LM217" s="57"/>
      <c r="LN217" s="57"/>
      <c r="LO217" s="57"/>
      <c r="LP217" s="57"/>
      <c r="LQ217" s="57"/>
      <c r="LR217" s="57"/>
      <c r="LS217" s="57"/>
      <c r="LT217" s="57"/>
      <c r="LU217" s="57"/>
      <c r="LV217" s="57"/>
      <c r="LW217" s="57"/>
      <c r="LX217" s="57"/>
      <c r="LY217" s="57"/>
      <c r="LZ217" s="57"/>
      <c r="MA217" s="57"/>
      <c r="MB217" s="57"/>
      <c r="MC217" s="57"/>
      <c r="MD217" s="57"/>
      <c r="ME217" s="57"/>
      <c r="MF217" s="57"/>
      <c r="MG217" s="57"/>
      <c r="MH217" s="57"/>
      <c r="MI217" s="57"/>
      <c r="MJ217" s="57"/>
      <c r="MK217" s="57"/>
      <c r="ML217" s="57"/>
      <c r="MM217" s="57"/>
      <c r="MN217" s="57"/>
      <c r="MO217" s="57"/>
      <c r="MP217" s="57"/>
      <c r="MQ217" s="57"/>
      <c r="MR217" s="57"/>
      <c r="MS217" s="57"/>
      <c r="MT217" s="57"/>
      <c r="MU217" s="57"/>
      <c r="MV217" s="57"/>
      <c r="MW217" s="57"/>
      <c r="MX217" s="57"/>
      <c r="MY217" s="57"/>
      <c r="MZ217" s="57"/>
      <c r="NA217" s="57"/>
      <c r="NB217" s="57"/>
      <c r="NC217" s="57"/>
      <c r="ND217" s="57"/>
      <c r="NE217" s="57"/>
      <c r="NF217" s="57"/>
      <c r="NG217" s="57"/>
      <c r="NH217" s="57"/>
      <c r="NI217" s="57"/>
      <c r="NJ217" s="57"/>
      <c r="NK217" s="57"/>
      <c r="NL217" s="57"/>
      <c r="NM217" s="57"/>
      <c r="NN217" s="55"/>
      <c r="NO217" s="57"/>
      <c r="NP217" s="57"/>
      <c r="NQ217" s="57"/>
      <c r="NR217" s="57"/>
      <c r="NS217" s="57"/>
      <c r="NT217" s="57"/>
      <c r="NU217" s="57"/>
      <c r="NV217" s="57"/>
      <c r="NW217" s="55"/>
      <c r="NX217" s="57"/>
      <c r="NY217" s="57"/>
      <c r="NZ217" s="57"/>
      <c r="OA217" s="57"/>
      <c r="OB217" s="57"/>
      <c r="OC217" s="57"/>
      <c r="OD217" s="57"/>
      <c r="OE217" s="57"/>
      <c r="OF217" s="57"/>
      <c r="OG217" s="57"/>
      <c r="OH217" s="57"/>
      <c r="OI217" s="57"/>
      <c r="OJ217" s="57"/>
      <c r="OK217" s="57"/>
      <c r="OL217" s="57"/>
      <c r="OM217" s="57"/>
      <c r="ON217" s="57"/>
      <c r="OO217" s="57"/>
      <c r="OP217" s="57"/>
      <c r="OQ217" s="57"/>
      <c r="OR217" s="57"/>
      <c r="OS217" s="57"/>
      <c r="OT217" s="57"/>
      <c r="OU217" s="57"/>
      <c r="OV217" s="57"/>
      <c r="OW217" s="57"/>
      <c r="OX217" s="57"/>
      <c r="OY217" s="57"/>
      <c r="OZ217" s="57"/>
      <c r="PA217" s="57"/>
      <c r="PB217" s="57"/>
      <c r="PC217" s="57"/>
      <c r="PD217" s="57"/>
      <c r="PE217" s="57"/>
      <c r="PF217" s="57"/>
      <c r="PG217" s="57"/>
      <c r="PH217" s="57"/>
      <c r="PI217" s="57"/>
      <c r="PJ217" s="57"/>
      <c r="PK217" s="57"/>
      <c r="PL217" s="57"/>
      <c r="PM217" s="57"/>
      <c r="PN217" s="57"/>
      <c r="PO217" s="57"/>
    </row>
    <row r="218" spans="1:431">
      <c r="A218" s="53" t="s">
        <v>213</v>
      </c>
      <c r="B218" s="56">
        <f t="shared" si="202"/>
        <v>0</v>
      </c>
      <c r="C218" s="56">
        <f t="shared" si="203"/>
        <v>0</v>
      </c>
      <c r="D218" s="56">
        <f t="shared" si="204"/>
        <v>0</v>
      </c>
      <c r="E218" s="56">
        <f t="shared" si="205"/>
        <v>0</v>
      </c>
      <c r="F218" s="56">
        <f t="shared" si="206"/>
        <v>0</v>
      </c>
      <c r="G218" s="56">
        <f t="shared" si="207"/>
        <v>0</v>
      </c>
      <c r="H218" s="56">
        <f t="shared" si="208"/>
        <v>0</v>
      </c>
      <c r="I218" s="56">
        <f t="shared" si="209"/>
        <v>0</v>
      </c>
      <c r="J218" s="56">
        <f t="shared" si="210"/>
        <v>0</v>
      </c>
      <c r="K218" s="56">
        <f t="shared" si="211"/>
        <v>0</v>
      </c>
      <c r="L218" s="56">
        <f t="shared" si="212"/>
        <v>0</v>
      </c>
      <c r="M218" s="56">
        <f t="shared" si="213"/>
        <v>0</v>
      </c>
      <c r="N218" s="56">
        <f t="shared" si="214"/>
        <v>0</v>
      </c>
      <c r="O218" s="56">
        <f t="shared" si="215"/>
        <v>0</v>
      </c>
      <c r="P218" s="56">
        <f t="shared" si="216"/>
        <v>0</v>
      </c>
      <c r="Q218" s="56">
        <f t="shared" si="217"/>
        <v>0</v>
      </c>
      <c r="R218" s="56">
        <f t="shared" si="218"/>
        <v>0</v>
      </c>
      <c r="S218" s="56">
        <f t="shared" si="219"/>
        <v>0</v>
      </c>
      <c r="T218" s="56">
        <f t="shared" si="220"/>
        <v>0</v>
      </c>
      <c r="U218" s="56">
        <f t="shared" si="221"/>
        <v>0</v>
      </c>
      <c r="V218" s="56">
        <f t="shared" si="222"/>
        <v>0</v>
      </c>
      <c r="W218" s="56">
        <f t="shared" si="223"/>
        <v>0</v>
      </c>
      <c r="X218" s="56">
        <f t="shared" si="224"/>
        <v>0</v>
      </c>
      <c r="Y218" s="56">
        <f t="shared" si="225"/>
        <v>0</v>
      </c>
      <c r="Z218" s="56">
        <f t="shared" si="226"/>
        <v>0</v>
      </c>
      <c r="AA218" s="56">
        <f t="shared" si="227"/>
        <v>0</v>
      </c>
      <c r="AB218" s="56">
        <f t="shared" si="228"/>
        <v>0</v>
      </c>
      <c r="AC218" s="56">
        <f t="shared" si="229"/>
        <v>0</v>
      </c>
      <c r="AD218" s="56">
        <f t="shared" si="230"/>
        <v>0</v>
      </c>
      <c r="AE218" s="56">
        <f t="shared" si="231"/>
        <v>0</v>
      </c>
      <c r="AF218" s="56">
        <f t="shared" si="232"/>
        <v>0</v>
      </c>
      <c r="AG218" s="56"/>
      <c r="AH218" s="53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  <c r="ED218" s="57"/>
      <c r="EE218" s="57"/>
      <c r="EF218" s="57"/>
      <c r="EG218" s="57"/>
      <c r="EH218" s="57"/>
      <c r="EI218" s="57"/>
      <c r="EJ218" s="57"/>
      <c r="EK218" s="57"/>
      <c r="EL218" s="57"/>
      <c r="EM218" s="57"/>
      <c r="EN218" s="57"/>
      <c r="EO218" s="57"/>
      <c r="EP218" s="57"/>
      <c r="EQ218" s="57"/>
      <c r="ER218" s="57"/>
      <c r="ES218" s="57"/>
      <c r="ET218" s="57"/>
      <c r="EU218" s="57"/>
      <c r="EV218" s="57"/>
      <c r="EW218" s="57"/>
      <c r="EX218" s="57"/>
      <c r="EY218" s="57"/>
      <c r="EZ218" s="57"/>
      <c r="FA218" s="57"/>
      <c r="FB218" s="57"/>
      <c r="FC218" s="57"/>
      <c r="FD218" s="57"/>
      <c r="FE218" s="57"/>
      <c r="FF218" s="57"/>
      <c r="FG218" s="57"/>
      <c r="FH218" s="57"/>
      <c r="FI218" s="57"/>
      <c r="FJ218" s="57"/>
      <c r="FK218" s="57"/>
      <c r="FL218" s="57"/>
      <c r="FM218" s="57"/>
      <c r="FN218" s="57"/>
      <c r="FO218" s="57"/>
      <c r="FP218" s="57"/>
      <c r="FQ218" s="57"/>
      <c r="FR218" s="57"/>
      <c r="FS218" s="57"/>
      <c r="FT218" s="57"/>
      <c r="FU218" s="57"/>
      <c r="FV218" s="57"/>
      <c r="FW218" s="57"/>
      <c r="FX218" s="57"/>
      <c r="FY218" s="57"/>
      <c r="FZ218" s="57"/>
      <c r="GA218" s="57"/>
      <c r="GB218" s="57"/>
      <c r="GC218" s="57"/>
      <c r="GD218" s="57"/>
      <c r="GE218" s="57"/>
      <c r="GF218" s="57"/>
      <c r="GG218" s="57"/>
      <c r="GH218" s="57"/>
      <c r="GI218" s="57"/>
      <c r="GJ218" s="57"/>
      <c r="GK218" s="57"/>
      <c r="GL218" s="57"/>
      <c r="GM218" s="57"/>
      <c r="GN218" s="57"/>
      <c r="GO218" s="57"/>
      <c r="GP218" s="57"/>
      <c r="GQ218" s="57"/>
      <c r="GR218" s="57"/>
      <c r="GS218" s="57"/>
      <c r="GT218" s="57"/>
      <c r="GU218" s="57"/>
      <c r="GV218" s="57"/>
      <c r="GW218" s="57"/>
      <c r="GX218" s="57"/>
      <c r="GY218" s="57"/>
      <c r="GZ218" s="57"/>
      <c r="HA218" s="57"/>
      <c r="HB218" s="57"/>
      <c r="HC218" s="57"/>
      <c r="HD218" s="57"/>
      <c r="HE218" s="57"/>
      <c r="HF218" s="57"/>
      <c r="HG218" s="57"/>
      <c r="HH218" s="57"/>
      <c r="HI218" s="57"/>
      <c r="HJ218" s="57"/>
      <c r="HK218" s="57"/>
      <c r="HL218" s="57"/>
      <c r="HM218" s="57"/>
      <c r="HN218" s="57"/>
      <c r="HO218" s="57"/>
      <c r="HP218" s="57"/>
      <c r="HQ218" s="57"/>
      <c r="HR218" s="57"/>
      <c r="HS218" s="57"/>
      <c r="HT218" s="57"/>
      <c r="HU218" s="57"/>
      <c r="HV218" s="57"/>
      <c r="HW218" s="57"/>
      <c r="HX218" s="57"/>
      <c r="HY218" s="57"/>
      <c r="HZ218" s="57"/>
      <c r="IA218" s="57"/>
      <c r="IB218" s="57"/>
      <c r="IC218" s="57"/>
      <c r="ID218" s="57"/>
      <c r="IE218" s="57"/>
      <c r="IF218" s="57"/>
      <c r="IG218" s="57"/>
      <c r="IH218" s="57"/>
      <c r="II218" s="57"/>
      <c r="IJ218" s="57"/>
      <c r="IK218" s="57"/>
      <c r="IL218" s="57"/>
      <c r="IM218" s="57"/>
      <c r="IN218" s="57"/>
      <c r="IO218" s="57"/>
      <c r="IP218" s="57"/>
      <c r="IQ218" s="57"/>
      <c r="IR218" s="57"/>
      <c r="IS218" s="57"/>
      <c r="IT218" s="57"/>
      <c r="IU218" s="57"/>
      <c r="IV218" s="57"/>
      <c r="IW218" s="57"/>
      <c r="IX218" s="57"/>
      <c r="IY218" s="57"/>
      <c r="IZ218" s="57"/>
      <c r="JA218" s="57"/>
      <c r="JB218" s="57"/>
      <c r="JC218" s="57"/>
      <c r="JD218" s="57"/>
      <c r="JE218" s="57"/>
      <c r="JF218" s="57"/>
      <c r="JG218" s="57"/>
      <c r="JH218" s="57"/>
      <c r="JI218" s="57"/>
      <c r="JJ218" s="57"/>
      <c r="JK218" s="57"/>
      <c r="JL218" s="57"/>
      <c r="JM218" s="57"/>
      <c r="JN218" s="57"/>
      <c r="JO218" s="57"/>
      <c r="JP218" s="57"/>
      <c r="JQ218" s="57"/>
      <c r="JR218" s="57"/>
      <c r="JS218" s="57"/>
      <c r="JT218" s="57"/>
      <c r="JU218" s="57"/>
      <c r="JV218" s="57"/>
      <c r="JW218" s="57"/>
      <c r="JX218" s="57"/>
      <c r="JY218" s="57"/>
      <c r="JZ218" s="57"/>
      <c r="KA218" s="57"/>
      <c r="KB218" s="57"/>
      <c r="KC218" s="57"/>
      <c r="KD218" s="57"/>
      <c r="KE218" s="57"/>
      <c r="KF218" s="57"/>
      <c r="KG218" s="57"/>
      <c r="KH218" s="57"/>
      <c r="KI218" s="57"/>
      <c r="KJ218" s="57"/>
      <c r="KK218" s="57"/>
      <c r="KL218" s="57"/>
      <c r="KM218" s="57"/>
      <c r="KN218" s="57"/>
      <c r="KO218" s="57"/>
      <c r="KP218" s="57"/>
      <c r="KQ218" s="57"/>
      <c r="KR218" s="57"/>
      <c r="KS218" s="57"/>
      <c r="KT218" s="57"/>
      <c r="KU218" s="57"/>
      <c r="KV218" s="57"/>
      <c r="KW218" s="57"/>
      <c r="KX218" s="57"/>
      <c r="KY218" s="57"/>
      <c r="KZ218" s="57"/>
      <c r="LA218" s="57"/>
      <c r="LB218" s="57"/>
      <c r="LC218" s="57"/>
      <c r="LD218" s="57"/>
      <c r="LE218" s="57"/>
      <c r="LF218" s="57"/>
      <c r="LG218" s="57"/>
      <c r="LH218" s="57"/>
      <c r="LI218" s="57"/>
      <c r="LJ218" s="57"/>
      <c r="LK218" s="57"/>
      <c r="LL218" s="57"/>
      <c r="LM218" s="57"/>
      <c r="LN218" s="57"/>
      <c r="LO218" s="57"/>
      <c r="LP218" s="57"/>
      <c r="LQ218" s="57"/>
      <c r="LR218" s="57"/>
      <c r="LS218" s="57"/>
      <c r="LT218" s="57"/>
      <c r="LU218" s="57"/>
      <c r="LV218" s="57"/>
      <c r="LW218" s="57"/>
      <c r="LX218" s="57"/>
      <c r="LY218" s="57"/>
      <c r="LZ218" s="57"/>
      <c r="MA218" s="57"/>
      <c r="MB218" s="57"/>
      <c r="MC218" s="57"/>
      <c r="MD218" s="57"/>
      <c r="ME218" s="57"/>
      <c r="MF218" s="57"/>
      <c r="MG218" s="57"/>
      <c r="MH218" s="57"/>
      <c r="MI218" s="57"/>
      <c r="MJ218" s="57"/>
      <c r="MK218" s="57"/>
      <c r="ML218" s="57"/>
      <c r="MM218" s="57"/>
      <c r="MN218" s="57"/>
      <c r="MO218" s="57"/>
      <c r="MP218" s="57"/>
      <c r="MQ218" s="57"/>
      <c r="MR218" s="57"/>
      <c r="MS218" s="57"/>
      <c r="MT218" s="57"/>
      <c r="MU218" s="57"/>
      <c r="MV218" s="57"/>
      <c r="MW218" s="57"/>
      <c r="MX218" s="57"/>
      <c r="MY218" s="57"/>
      <c r="MZ218" s="57"/>
      <c r="NA218" s="57"/>
      <c r="NB218" s="57"/>
      <c r="NC218" s="57"/>
      <c r="ND218" s="57"/>
      <c r="NE218" s="57"/>
      <c r="NF218" s="57"/>
      <c r="NG218" s="57"/>
      <c r="NH218" s="57"/>
      <c r="NI218" s="57"/>
      <c r="NJ218" s="57"/>
      <c r="NK218" s="57"/>
      <c r="NL218" s="57"/>
      <c r="NM218" s="57"/>
      <c r="NN218" s="55"/>
      <c r="NO218" s="57"/>
      <c r="NP218" s="57"/>
      <c r="NQ218" s="57"/>
      <c r="NR218" s="57"/>
      <c r="NS218" s="57"/>
      <c r="NT218" s="57"/>
      <c r="NU218" s="57"/>
      <c r="NV218" s="57"/>
      <c r="NW218" s="55"/>
      <c r="NX218" s="57"/>
      <c r="NY218" s="57"/>
      <c r="NZ218" s="57"/>
      <c r="OA218" s="57"/>
      <c r="OB218" s="57"/>
      <c r="OC218" s="57"/>
      <c r="OD218" s="57"/>
      <c r="OE218" s="57"/>
      <c r="OF218" s="57"/>
      <c r="OG218" s="57"/>
      <c r="OH218" s="57"/>
      <c r="OI218" s="57"/>
      <c r="OJ218" s="57"/>
      <c r="OK218" s="57"/>
      <c r="OL218" s="57"/>
      <c r="OM218" s="57"/>
      <c r="ON218" s="57"/>
      <c r="OO218" s="57"/>
      <c r="OP218" s="57"/>
      <c r="OQ218" s="57"/>
      <c r="OR218" s="57"/>
      <c r="OS218" s="57"/>
      <c r="OT218" s="57"/>
      <c r="OU218" s="57"/>
      <c r="OV218" s="57"/>
      <c r="OW218" s="57"/>
      <c r="OX218" s="57"/>
      <c r="OY218" s="57"/>
      <c r="OZ218" s="57"/>
      <c r="PA218" s="57"/>
      <c r="PB218" s="57"/>
      <c r="PC218" s="57"/>
      <c r="PD218" s="57"/>
      <c r="PE218" s="57"/>
      <c r="PF218" s="57"/>
      <c r="PG218" s="57"/>
      <c r="PH218" s="57"/>
      <c r="PI218" s="57"/>
      <c r="PJ218" s="57"/>
      <c r="PK218" s="57"/>
      <c r="PL218" s="57"/>
      <c r="PM218" s="57"/>
      <c r="PN218" s="57"/>
      <c r="PO218" s="57"/>
    </row>
    <row r="219" spans="1:431">
      <c r="A219" s="53" t="s">
        <v>214</v>
      </c>
      <c r="B219" s="56">
        <f t="shared" si="202"/>
        <v>0</v>
      </c>
      <c r="C219" s="56">
        <f t="shared" si="203"/>
        <v>3.984</v>
      </c>
      <c r="D219" s="56">
        <f t="shared" si="204"/>
        <v>0.876</v>
      </c>
      <c r="E219" s="56">
        <f t="shared" si="205"/>
        <v>0.996</v>
      </c>
      <c r="F219" s="56">
        <f t="shared" si="206"/>
        <v>0</v>
      </c>
      <c r="G219" s="56">
        <f t="shared" si="207"/>
        <v>0</v>
      </c>
      <c r="H219" s="56">
        <f t="shared" si="208"/>
        <v>0.72</v>
      </c>
      <c r="I219" s="56">
        <f t="shared" si="209"/>
        <v>0.47899999999999998</v>
      </c>
      <c r="J219" s="56">
        <f t="shared" si="210"/>
        <v>0.19</v>
      </c>
      <c r="K219" s="56">
        <f t="shared" si="211"/>
        <v>0</v>
      </c>
      <c r="L219" s="56">
        <f t="shared" si="212"/>
        <v>0</v>
      </c>
      <c r="M219" s="56">
        <f t="shared" si="213"/>
        <v>0</v>
      </c>
      <c r="N219" s="56">
        <f t="shared" si="214"/>
        <v>0</v>
      </c>
      <c r="O219" s="56">
        <f t="shared" si="215"/>
        <v>0</v>
      </c>
      <c r="P219" s="56">
        <f t="shared" si="216"/>
        <v>0</v>
      </c>
      <c r="Q219" s="56">
        <f t="shared" si="217"/>
        <v>0</v>
      </c>
      <c r="R219" s="56">
        <f t="shared" si="218"/>
        <v>0</v>
      </c>
      <c r="S219" s="56">
        <f t="shared" si="219"/>
        <v>0</v>
      </c>
      <c r="T219" s="56">
        <f t="shared" si="220"/>
        <v>0</v>
      </c>
      <c r="U219" s="56">
        <f t="shared" si="221"/>
        <v>0</v>
      </c>
      <c r="V219" s="56">
        <f t="shared" si="222"/>
        <v>0</v>
      </c>
      <c r="W219" s="56">
        <f t="shared" si="223"/>
        <v>0</v>
      </c>
      <c r="X219" s="56">
        <f t="shared" si="224"/>
        <v>0</v>
      </c>
      <c r="Y219" s="56">
        <f t="shared" si="225"/>
        <v>0</v>
      </c>
      <c r="Z219" s="56">
        <f t="shared" si="226"/>
        <v>0</v>
      </c>
      <c r="AA219" s="56">
        <f t="shared" si="227"/>
        <v>0</v>
      </c>
      <c r="AB219" s="56">
        <f t="shared" si="228"/>
        <v>0</v>
      </c>
      <c r="AC219" s="56">
        <f t="shared" si="229"/>
        <v>1.9351437041999997</v>
      </c>
      <c r="AD219" s="56">
        <f t="shared" si="230"/>
        <v>0</v>
      </c>
      <c r="AE219" s="56">
        <f t="shared" si="231"/>
        <v>0</v>
      </c>
      <c r="AF219" s="56">
        <f t="shared" si="232"/>
        <v>0</v>
      </c>
      <c r="AG219" s="56"/>
      <c r="AH219" s="53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>
        <v>1598</v>
      </c>
      <c r="AY219" s="57"/>
      <c r="AZ219" s="57">
        <v>251</v>
      </c>
      <c r="BA219" s="57">
        <v>978</v>
      </c>
      <c r="BB219" s="57"/>
      <c r="BC219" s="57"/>
      <c r="BD219" s="57"/>
      <c r="BE219" s="57"/>
      <c r="BF219" s="57">
        <v>1157</v>
      </c>
      <c r="BG219" s="57"/>
      <c r="BH219" s="57"/>
      <c r="BI219" s="57">
        <v>318</v>
      </c>
      <c r="BJ219" s="57"/>
      <c r="BK219" s="57">
        <v>442</v>
      </c>
      <c r="BL219" s="57">
        <v>116</v>
      </c>
      <c r="BM219" s="57"/>
      <c r="BN219" s="57"/>
      <c r="BO219" s="57"/>
      <c r="BP219" s="57"/>
      <c r="BQ219" s="57"/>
      <c r="BR219" s="57"/>
      <c r="BS219" s="57"/>
      <c r="BT219" s="57"/>
      <c r="BU219" s="57"/>
      <c r="BV219" s="57">
        <v>620</v>
      </c>
      <c r="BW219" s="57">
        <v>248</v>
      </c>
      <c r="BX219" s="57">
        <v>128</v>
      </c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>
        <v>720</v>
      </c>
      <c r="DG219" s="57"/>
      <c r="DH219" s="57"/>
      <c r="DI219" s="57"/>
      <c r="DJ219" s="57"/>
      <c r="DK219" s="57"/>
      <c r="DL219" s="57"/>
      <c r="DM219" s="57"/>
      <c r="DN219" s="57"/>
      <c r="DO219" s="57">
        <v>256</v>
      </c>
      <c r="DP219" s="57"/>
      <c r="DQ219" s="57">
        <v>223</v>
      </c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  <c r="ED219" s="57"/>
      <c r="EE219" s="57">
        <v>190</v>
      </c>
      <c r="EF219" s="57"/>
      <c r="EG219" s="57"/>
      <c r="EH219" s="57"/>
      <c r="EI219" s="57"/>
      <c r="EJ219" s="57"/>
      <c r="EK219" s="57"/>
      <c r="EL219" s="57"/>
      <c r="EM219" s="57"/>
      <c r="EN219" s="57"/>
      <c r="EO219" s="57"/>
      <c r="EP219" s="57"/>
      <c r="EQ219" s="57"/>
      <c r="ER219" s="57"/>
      <c r="ES219" s="57"/>
      <c r="ET219" s="57"/>
      <c r="EU219" s="57"/>
      <c r="EV219" s="57"/>
      <c r="EW219" s="57"/>
      <c r="EX219" s="57"/>
      <c r="EY219" s="57"/>
      <c r="EZ219" s="57"/>
      <c r="FA219" s="57"/>
      <c r="FB219" s="57"/>
      <c r="FC219" s="57"/>
      <c r="FD219" s="57"/>
      <c r="FE219" s="57"/>
      <c r="FF219" s="57"/>
      <c r="FG219" s="57"/>
      <c r="FH219" s="57"/>
      <c r="FI219" s="57"/>
      <c r="FJ219" s="57"/>
      <c r="FK219" s="57"/>
      <c r="FL219" s="57"/>
      <c r="FM219" s="57"/>
      <c r="FN219" s="57"/>
      <c r="FO219" s="57"/>
      <c r="FP219" s="57"/>
      <c r="FQ219" s="57"/>
      <c r="FR219" s="57"/>
      <c r="FS219" s="57"/>
      <c r="FT219" s="57"/>
      <c r="FU219" s="57"/>
      <c r="FV219" s="57"/>
      <c r="FW219" s="57"/>
      <c r="FX219" s="57"/>
      <c r="FY219" s="57"/>
      <c r="FZ219" s="57"/>
      <c r="GA219" s="57"/>
      <c r="GB219" s="57"/>
      <c r="GC219" s="57"/>
      <c r="GD219" s="57"/>
      <c r="GE219" s="57"/>
      <c r="GF219" s="57"/>
      <c r="GG219" s="57"/>
      <c r="GH219" s="57"/>
      <c r="GI219" s="57"/>
      <c r="GJ219" s="57"/>
      <c r="GK219" s="57"/>
      <c r="GL219" s="57"/>
      <c r="GM219" s="57"/>
      <c r="GN219" s="57"/>
      <c r="GO219" s="57"/>
      <c r="GP219" s="57"/>
      <c r="GQ219" s="57"/>
      <c r="GR219" s="57"/>
      <c r="GS219" s="57"/>
      <c r="GT219" s="57"/>
      <c r="GU219" s="57"/>
      <c r="GV219" s="57"/>
      <c r="GW219" s="57"/>
      <c r="GX219" s="57"/>
      <c r="GY219" s="57"/>
      <c r="GZ219" s="57"/>
      <c r="HA219" s="57"/>
      <c r="HB219" s="57"/>
      <c r="HC219" s="57"/>
      <c r="HD219" s="57"/>
      <c r="HE219" s="57"/>
      <c r="HF219" s="57"/>
      <c r="HG219" s="57"/>
      <c r="HH219" s="57"/>
      <c r="HI219" s="57"/>
      <c r="HJ219" s="57"/>
      <c r="HK219" s="57"/>
      <c r="HL219" s="57"/>
      <c r="HM219" s="57"/>
      <c r="HN219" s="57"/>
      <c r="HO219" s="57"/>
      <c r="HP219" s="57"/>
      <c r="HQ219" s="57"/>
      <c r="HR219" s="57"/>
      <c r="HS219" s="57"/>
      <c r="HT219" s="57"/>
      <c r="HU219" s="57"/>
      <c r="HV219" s="57"/>
      <c r="HW219" s="57"/>
      <c r="HX219" s="57"/>
      <c r="HY219" s="57"/>
      <c r="HZ219" s="57"/>
      <c r="IA219" s="57"/>
      <c r="IB219" s="57"/>
      <c r="IC219" s="57"/>
      <c r="ID219" s="57"/>
      <c r="IE219" s="57"/>
      <c r="IF219" s="57"/>
      <c r="IG219" s="57"/>
      <c r="IH219" s="57"/>
      <c r="II219" s="57"/>
      <c r="IJ219" s="57"/>
      <c r="IK219" s="57"/>
      <c r="IL219" s="57"/>
      <c r="IM219" s="57"/>
      <c r="IN219" s="57"/>
      <c r="IO219" s="57"/>
      <c r="IP219" s="57"/>
      <c r="IQ219" s="57"/>
      <c r="IR219" s="57"/>
      <c r="IS219" s="57"/>
      <c r="IT219" s="57"/>
      <c r="IU219" s="57"/>
      <c r="IV219" s="57"/>
      <c r="IW219" s="57"/>
      <c r="IX219" s="57"/>
      <c r="IY219" s="57"/>
      <c r="IZ219" s="57"/>
      <c r="JA219" s="57"/>
      <c r="JB219" s="57"/>
      <c r="JC219" s="57"/>
      <c r="JD219" s="57"/>
      <c r="JE219" s="57"/>
      <c r="JF219" s="57"/>
      <c r="JG219" s="57"/>
      <c r="JH219" s="57"/>
      <c r="JI219" s="57"/>
      <c r="JJ219" s="57"/>
      <c r="JK219" s="57"/>
      <c r="JL219" s="57"/>
      <c r="JM219" s="57"/>
      <c r="JN219" s="57"/>
      <c r="JO219" s="57"/>
      <c r="JP219" s="57"/>
      <c r="JQ219" s="57"/>
      <c r="JR219" s="57"/>
      <c r="JS219" s="57"/>
      <c r="JT219" s="57"/>
      <c r="JU219" s="57"/>
      <c r="JV219" s="57"/>
      <c r="JW219" s="57"/>
      <c r="JX219" s="57"/>
      <c r="JY219" s="57"/>
      <c r="JZ219" s="57"/>
      <c r="KA219" s="57"/>
      <c r="KB219" s="57"/>
      <c r="KC219" s="57"/>
      <c r="KD219" s="57"/>
      <c r="KE219" s="57"/>
      <c r="KF219" s="57"/>
      <c r="KG219" s="57"/>
      <c r="KH219" s="57"/>
      <c r="KI219" s="57"/>
      <c r="KJ219" s="57"/>
      <c r="KK219" s="57"/>
      <c r="KL219" s="57"/>
      <c r="KM219" s="57"/>
      <c r="KN219" s="57"/>
      <c r="KO219" s="57"/>
      <c r="KP219" s="57"/>
      <c r="KQ219" s="57"/>
      <c r="KR219" s="57"/>
      <c r="KS219" s="57"/>
      <c r="KT219" s="57"/>
      <c r="KU219" s="57"/>
      <c r="KV219" s="57"/>
      <c r="KW219" s="57"/>
      <c r="KX219" s="57"/>
      <c r="KY219" s="57"/>
      <c r="KZ219" s="57"/>
      <c r="LA219" s="57"/>
      <c r="LB219" s="57"/>
      <c r="LC219" s="57"/>
      <c r="LD219" s="57"/>
      <c r="LE219" s="57"/>
      <c r="LF219" s="57"/>
      <c r="LG219" s="57"/>
      <c r="LH219" s="57"/>
      <c r="LI219" s="57"/>
      <c r="LJ219" s="57"/>
      <c r="LK219" s="57"/>
      <c r="LL219" s="57"/>
      <c r="LM219" s="57"/>
      <c r="LN219" s="57"/>
      <c r="LO219" s="57"/>
      <c r="LP219" s="57"/>
      <c r="LQ219" s="57"/>
      <c r="LR219" s="57"/>
      <c r="LS219" s="57"/>
      <c r="LT219" s="57"/>
      <c r="LU219" s="57"/>
      <c r="LV219" s="57"/>
      <c r="LW219" s="57"/>
      <c r="LX219" s="57"/>
      <c r="LY219" s="57"/>
      <c r="LZ219" s="57"/>
      <c r="MA219" s="57"/>
      <c r="MB219" s="57"/>
      <c r="MC219" s="57"/>
      <c r="MD219" s="57"/>
      <c r="ME219" s="57"/>
      <c r="MF219" s="57"/>
      <c r="MG219" s="57"/>
      <c r="MH219" s="57"/>
      <c r="MI219" s="57"/>
      <c r="MJ219" s="57"/>
      <c r="MK219" s="57"/>
      <c r="ML219" s="57"/>
      <c r="MM219" s="57"/>
      <c r="MN219" s="57"/>
      <c r="MO219" s="57"/>
      <c r="MP219" s="57"/>
      <c r="MQ219" s="57"/>
      <c r="MR219" s="57"/>
      <c r="MS219" s="57"/>
      <c r="MT219" s="57"/>
      <c r="MU219" s="57"/>
      <c r="MV219" s="57"/>
      <c r="MW219" s="57"/>
      <c r="MX219" s="57">
        <v>1935.1437041999998</v>
      </c>
      <c r="MY219" s="57"/>
      <c r="MZ219" s="57"/>
      <c r="NA219" s="57"/>
      <c r="NB219" s="57"/>
      <c r="NC219" s="57"/>
      <c r="ND219" s="57"/>
      <c r="NE219" s="57"/>
      <c r="NF219" s="57"/>
      <c r="NG219" s="57"/>
      <c r="NH219" s="57"/>
      <c r="NI219" s="57"/>
      <c r="NJ219" s="57"/>
      <c r="NK219" s="57"/>
      <c r="NL219" s="57"/>
      <c r="NM219" s="57"/>
      <c r="NN219" s="55"/>
      <c r="NO219" s="57"/>
      <c r="NP219" s="57"/>
      <c r="NQ219" s="57"/>
      <c r="NR219" s="57"/>
      <c r="NS219" s="57"/>
      <c r="NT219" s="57"/>
      <c r="NU219" s="57"/>
      <c r="NV219" s="57"/>
      <c r="NW219" s="55"/>
      <c r="NX219" s="57"/>
      <c r="NY219" s="57"/>
      <c r="NZ219" s="57"/>
      <c r="OA219" s="57"/>
      <c r="OB219" s="57"/>
      <c r="OC219" s="57"/>
      <c r="OD219" s="57"/>
      <c r="OE219" s="57"/>
      <c r="OF219" s="57"/>
      <c r="OG219" s="57"/>
      <c r="OH219" s="57"/>
      <c r="OI219" s="57"/>
      <c r="OJ219" s="57"/>
      <c r="OK219" s="57"/>
      <c r="OL219" s="57"/>
      <c r="OM219" s="57"/>
      <c r="ON219" s="57"/>
      <c r="OO219" s="57"/>
      <c r="OP219" s="57"/>
      <c r="OQ219" s="57"/>
      <c r="OR219" s="57"/>
      <c r="OS219" s="57"/>
      <c r="OT219" s="57"/>
      <c r="OU219" s="57"/>
      <c r="OV219" s="57"/>
      <c r="OW219" s="57"/>
      <c r="OX219" s="57"/>
      <c r="OY219" s="57"/>
      <c r="OZ219" s="57"/>
      <c r="PA219" s="57"/>
      <c r="PB219" s="57"/>
      <c r="PC219" s="57"/>
      <c r="PD219" s="57"/>
      <c r="PE219" s="57"/>
      <c r="PF219" s="57"/>
      <c r="PG219" s="57"/>
      <c r="PH219" s="57"/>
      <c r="PI219" s="57"/>
      <c r="PJ219" s="57"/>
      <c r="PK219" s="57"/>
      <c r="PL219" s="57"/>
      <c r="PM219" s="57"/>
      <c r="PN219" s="57"/>
      <c r="PO219" s="57"/>
    </row>
    <row r="220" spans="1:431">
      <c r="A220" s="53" t="s">
        <v>215</v>
      </c>
      <c r="B220" s="56">
        <f t="shared" si="202"/>
        <v>0</v>
      </c>
      <c r="C220" s="56">
        <f t="shared" si="203"/>
        <v>0</v>
      </c>
      <c r="D220" s="56">
        <f t="shared" si="204"/>
        <v>0</v>
      </c>
      <c r="E220" s="56">
        <f t="shared" si="205"/>
        <v>0</v>
      </c>
      <c r="F220" s="56">
        <f t="shared" si="206"/>
        <v>0</v>
      </c>
      <c r="G220" s="56">
        <f t="shared" si="207"/>
        <v>0</v>
      </c>
      <c r="H220" s="56">
        <f t="shared" si="208"/>
        <v>0</v>
      </c>
      <c r="I220" s="56">
        <f t="shared" si="209"/>
        <v>0</v>
      </c>
      <c r="J220" s="56">
        <f t="shared" si="210"/>
        <v>0</v>
      </c>
      <c r="K220" s="56">
        <f t="shared" si="211"/>
        <v>0</v>
      </c>
      <c r="L220" s="56">
        <f t="shared" si="212"/>
        <v>0</v>
      </c>
      <c r="M220" s="56">
        <f t="shared" si="213"/>
        <v>0</v>
      </c>
      <c r="N220" s="56">
        <f t="shared" si="214"/>
        <v>0</v>
      </c>
      <c r="O220" s="56">
        <f t="shared" si="215"/>
        <v>0</v>
      </c>
      <c r="P220" s="56">
        <f t="shared" si="216"/>
        <v>0</v>
      </c>
      <c r="Q220" s="56">
        <f t="shared" si="217"/>
        <v>0</v>
      </c>
      <c r="R220" s="56">
        <f t="shared" si="218"/>
        <v>0</v>
      </c>
      <c r="S220" s="56">
        <f t="shared" si="219"/>
        <v>0</v>
      </c>
      <c r="T220" s="56">
        <f t="shared" si="220"/>
        <v>0</v>
      </c>
      <c r="U220" s="56">
        <f t="shared" si="221"/>
        <v>0</v>
      </c>
      <c r="V220" s="56">
        <f t="shared" si="222"/>
        <v>0</v>
      </c>
      <c r="W220" s="56">
        <f t="shared" si="223"/>
        <v>0</v>
      </c>
      <c r="X220" s="56">
        <f t="shared" si="224"/>
        <v>0</v>
      </c>
      <c r="Y220" s="56">
        <f t="shared" si="225"/>
        <v>0</v>
      </c>
      <c r="Z220" s="56">
        <f t="shared" si="226"/>
        <v>0</v>
      </c>
      <c r="AA220" s="56">
        <f t="shared" si="227"/>
        <v>0</v>
      </c>
      <c r="AB220" s="56">
        <f t="shared" si="228"/>
        <v>0</v>
      </c>
      <c r="AC220" s="56">
        <f t="shared" si="229"/>
        <v>0</v>
      </c>
      <c r="AD220" s="56">
        <f t="shared" si="230"/>
        <v>0</v>
      </c>
      <c r="AE220" s="56">
        <f t="shared" si="231"/>
        <v>0</v>
      </c>
      <c r="AF220" s="56">
        <f t="shared" si="232"/>
        <v>0</v>
      </c>
      <c r="AG220" s="56"/>
      <c r="AH220" s="53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  <c r="EF220" s="57"/>
      <c r="EG220" s="57"/>
      <c r="EH220" s="57"/>
      <c r="EI220" s="57"/>
      <c r="EJ220" s="57"/>
      <c r="EK220" s="57"/>
      <c r="EL220" s="57"/>
      <c r="EM220" s="57"/>
      <c r="EN220" s="57"/>
      <c r="EO220" s="57"/>
      <c r="EP220" s="57"/>
      <c r="EQ220" s="57"/>
      <c r="ER220" s="57"/>
      <c r="ES220" s="57"/>
      <c r="ET220" s="57"/>
      <c r="EU220" s="57"/>
      <c r="EV220" s="57"/>
      <c r="EW220" s="57"/>
      <c r="EX220" s="57"/>
      <c r="EY220" s="57"/>
      <c r="EZ220" s="57"/>
      <c r="FA220" s="57"/>
      <c r="FB220" s="57"/>
      <c r="FC220" s="57"/>
      <c r="FD220" s="57"/>
      <c r="FE220" s="57"/>
      <c r="FF220" s="57"/>
      <c r="FG220" s="57"/>
      <c r="FH220" s="57"/>
      <c r="FI220" s="57"/>
      <c r="FJ220" s="57"/>
      <c r="FK220" s="57"/>
      <c r="FL220" s="57"/>
      <c r="FM220" s="57"/>
      <c r="FN220" s="57"/>
      <c r="FO220" s="57"/>
      <c r="FP220" s="57"/>
      <c r="FQ220" s="57"/>
      <c r="FR220" s="57"/>
      <c r="FS220" s="57"/>
      <c r="FT220" s="57"/>
      <c r="FU220" s="57"/>
      <c r="FV220" s="57"/>
      <c r="FW220" s="57"/>
      <c r="FX220" s="57"/>
      <c r="FY220" s="57"/>
      <c r="FZ220" s="57"/>
      <c r="GA220" s="57"/>
      <c r="GB220" s="57"/>
      <c r="GC220" s="57"/>
      <c r="GD220" s="57"/>
      <c r="GE220" s="57"/>
      <c r="GF220" s="57"/>
      <c r="GG220" s="57"/>
      <c r="GH220" s="57"/>
      <c r="GI220" s="57"/>
      <c r="GJ220" s="57"/>
      <c r="GK220" s="57"/>
      <c r="GL220" s="57"/>
      <c r="GM220" s="57"/>
      <c r="GN220" s="57"/>
      <c r="GO220" s="57"/>
      <c r="GP220" s="57"/>
      <c r="GQ220" s="57"/>
      <c r="GR220" s="57"/>
      <c r="GS220" s="57"/>
      <c r="GT220" s="57"/>
      <c r="GU220" s="57"/>
      <c r="GV220" s="57"/>
      <c r="GW220" s="57"/>
      <c r="GX220" s="57"/>
      <c r="GY220" s="57"/>
      <c r="GZ220" s="57"/>
      <c r="HA220" s="57"/>
      <c r="HB220" s="57"/>
      <c r="HC220" s="57"/>
      <c r="HD220" s="57"/>
      <c r="HE220" s="57"/>
      <c r="HF220" s="57"/>
      <c r="HG220" s="57"/>
      <c r="HH220" s="57"/>
      <c r="HI220" s="57"/>
      <c r="HJ220" s="57"/>
      <c r="HK220" s="57"/>
      <c r="HL220" s="57"/>
      <c r="HM220" s="57"/>
      <c r="HN220" s="57"/>
      <c r="HO220" s="57"/>
      <c r="HP220" s="57"/>
      <c r="HQ220" s="57"/>
      <c r="HR220" s="57"/>
      <c r="HS220" s="57"/>
      <c r="HT220" s="57"/>
      <c r="HU220" s="57"/>
      <c r="HV220" s="57"/>
      <c r="HW220" s="57"/>
      <c r="HX220" s="57"/>
      <c r="HY220" s="57"/>
      <c r="HZ220" s="57"/>
      <c r="IA220" s="57"/>
      <c r="IB220" s="57"/>
      <c r="IC220" s="57"/>
      <c r="ID220" s="57"/>
      <c r="IE220" s="57"/>
      <c r="IF220" s="57"/>
      <c r="IG220" s="57"/>
      <c r="IH220" s="57"/>
      <c r="II220" s="57"/>
      <c r="IJ220" s="57"/>
      <c r="IK220" s="57"/>
      <c r="IL220" s="57"/>
      <c r="IM220" s="57"/>
      <c r="IN220" s="57"/>
      <c r="IO220" s="57"/>
      <c r="IP220" s="57"/>
      <c r="IQ220" s="57"/>
      <c r="IR220" s="57"/>
      <c r="IS220" s="57"/>
      <c r="IT220" s="57"/>
      <c r="IU220" s="57"/>
      <c r="IV220" s="57"/>
      <c r="IW220" s="57"/>
      <c r="IX220" s="57"/>
      <c r="IY220" s="57"/>
      <c r="IZ220" s="57"/>
      <c r="JA220" s="57"/>
      <c r="JB220" s="57"/>
      <c r="JC220" s="57"/>
      <c r="JD220" s="57"/>
      <c r="JE220" s="57"/>
      <c r="JF220" s="57"/>
      <c r="JG220" s="57"/>
      <c r="JH220" s="57"/>
      <c r="JI220" s="57"/>
      <c r="JJ220" s="57"/>
      <c r="JK220" s="57"/>
      <c r="JL220" s="57"/>
      <c r="JM220" s="57"/>
      <c r="JN220" s="57"/>
      <c r="JO220" s="57"/>
      <c r="JP220" s="57"/>
      <c r="JQ220" s="57"/>
      <c r="JR220" s="57"/>
      <c r="JS220" s="57"/>
      <c r="JT220" s="57"/>
      <c r="JU220" s="57"/>
      <c r="JV220" s="57"/>
      <c r="JW220" s="57"/>
      <c r="JX220" s="57"/>
      <c r="JY220" s="57"/>
      <c r="JZ220" s="57"/>
      <c r="KA220" s="57"/>
      <c r="KB220" s="57"/>
      <c r="KC220" s="57"/>
      <c r="KD220" s="57"/>
      <c r="KE220" s="57"/>
      <c r="KF220" s="57"/>
      <c r="KG220" s="57"/>
      <c r="KH220" s="57"/>
      <c r="KI220" s="57"/>
      <c r="KJ220" s="57"/>
      <c r="KK220" s="57"/>
      <c r="KL220" s="57"/>
      <c r="KM220" s="57"/>
      <c r="KN220" s="57"/>
      <c r="KO220" s="57"/>
      <c r="KP220" s="57"/>
      <c r="KQ220" s="57"/>
      <c r="KR220" s="57"/>
      <c r="KS220" s="57"/>
      <c r="KT220" s="57"/>
      <c r="KU220" s="57"/>
      <c r="KV220" s="57"/>
      <c r="KW220" s="57"/>
      <c r="KX220" s="57"/>
      <c r="KY220" s="57"/>
      <c r="KZ220" s="57"/>
      <c r="LA220" s="57"/>
      <c r="LB220" s="57"/>
      <c r="LC220" s="57"/>
      <c r="LD220" s="57"/>
      <c r="LE220" s="57"/>
      <c r="LF220" s="57"/>
      <c r="LG220" s="57"/>
      <c r="LH220" s="57"/>
      <c r="LI220" s="57"/>
      <c r="LJ220" s="57"/>
      <c r="LK220" s="57"/>
      <c r="LL220" s="57"/>
      <c r="LM220" s="57"/>
      <c r="LN220" s="57"/>
      <c r="LO220" s="57"/>
      <c r="LP220" s="57"/>
      <c r="LQ220" s="57"/>
      <c r="LR220" s="57"/>
      <c r="LS220" s="57"/>
      <c r="LT220" s="57"/>
      <c r="LU220" s="57"/>
      <c r="LV220" s="57"/>
      <c r="LW220" s="57"/>
      <c r="LX220" s="57"/>
      <c r="LY220" s="57"/>
      <c r="LZ220" s="57"/>
      <c r="MA220" s="57"/>
      <c r="MB220" s="57"/>
      <c r="MC220" s="57"/>
      <c r="MD220" s="57"/>
      <c r="ME220" s="57"/>
      <c r="MF220" s="57"/>
      <c r="MG220" s="57"/>
      <c r="MH220" s="57"/>
      <c r="MI220" s="57"/>
      <c r="MJ220" s="57"/>
      <c r="MK220" s="57"/>
      <c r="ML220" s="57"/>
      <c r="MM220" s="57"/>
      <c r="MN220" s="57"/>
      <c r="MO220" s="57"/>
      <c r="MP220" s="57"/>
      <c r="MQ220" s="57"/>
      <c r="MR220" s="57"/>
      <c r="MS220" s="57"/>
      <c r="MT220" s="57"/>
      <c r="MU220" s="57"/>
      <c r="MV220" s="57"/>
      <c r="MW220" s="57"/>
      <c r="MX220" s="57"/>
      <c r="MY220" s="57"/>
      <c r="MZ220" s="57"/>
      <c r="NA220" s="57"/>
      <c r="NB220" s="57"/>
      <c r="NC220" s="57"/>
      <c r="ND220" s="57"/>
      <c r="NE220" s="57"/>
      <c r="NF220" s="57"/>
      <c r="NG220" s="57"/>
      <c r="NH220" s="57"/>
      <c r="NI220" s="57"/>
      <c r="NJ220" s="57"/>
      <c r="NK220" s="57"/>
      <c r="NL220" s="57"/>
      <c r="NM220" s="57"/>
      <c r="NN220" s="55"/>
      <c r="NO220" s="57"/>
      <c r="NP220" s="57"/>
      <c r="NQ220" s="57"/>
      <c r="NR220" s="57"/>
      <c r="NS220" s="57"/>
      <c r="NT220" s="57"/>
      <c r="NU220" s="57"/>
      <c r="NV220" s="57"/>
      <c r="NW220" s="55"/>
      <c r="NX220" s="57"/>
      <c r="NY220" s="57"/>
      <c r="NZ220" s="57"/>
      <c r="OA220" s="57"/>
      <c r="OB220" s="57"/>
      <c r="OC220" s="57"/>
      <c r="OD220" s="57"/>
      <c r="OE220" s="57"/>
      <c r="OF220" s="57"/>
      <c r="OG220" s="57"/>
      <c r="OH220" s="57"/>
      <c r="OI220" s="57"/>
      <c r="OJ220" s="57"/>
      <c r="OK220" s="57"/>
      <c r="OL220" s="57"/>
      <c r="OM220" s="57"/>
      <c r="ON220" s="57"/>
      <c r="OO220" s="57"/>
      <c r="OP220" s="57"/>
      <c r="OQ220" s="57"/>
      <c r="OR220" s="57"/>
      <c r="OS220" s="57"/>
      <c r="OT220" s="57"/>
      <c r="OU220" s="57"/>
      <c r="OV220" s="57"/>
      <c r="OW220" s="57"/>
      <c r="OX220" s="57"/>
      <c r="OY220" s="57"/>
      <c r="OZ220" s="57"/>
      <c r="PA220" s="57"/>
      <c r="PB220" s="57"/>
      <c r="PC220" s="57"/>
      <c r="PD220" s="57"/>
      <c r="PE220" s="57"/>
      <c r="PF220" s="57"/>
      <c r="PG220" s="57"/>
      <c r="PH220" s="57"/>
      <c r="PI220" s="57"/>
      <c r="PJ220" s="57"/>
      <c r="PK220" s="57"/>
      <c r="PL220" s="57"/>
      <c r="PM220" s="57"/>
      <c r="PN220" s="57"/>
      <c r="PO220" s="57"/>
    </row>
    <row r="221" spans="1:431">
      <c r="A221" s="53" t="s">
        <v>216</v>
      </c>
      <c r="B221" s="56">
        <f t="shared" si="202"/>
        <v>0</v>
      </c>
      <c r="C221" s="56">
        <f t="shared" si="203"/>
        <v>0</v>
      </c>
      <c r="D221" s="56">
        <f t="shared" si="204"/>
        <v>0</v>
      </c>
      <c r="E221" s="56">
        <f t="shared" si="205"/>
        <v>0</v>
      </c>
      <c r="F221" s="56">
        <f t="shared" si="206"/>
        <v>0</v>
      </c>
      <c r="G221" s="56">
        <f t="shared" si="207"/>
        <v>0</v>
      </c>
      <c r="H221" s="56">
        <f t="shared" si="208"/>
        <v>0</v>
      </c>
      <c r="I221" s="56">
        <f t="shared" si="209"/>
        <v>0</v>
      </c>
      <c r="J221" s="56">
        <f t="shared" si="210"/>
        <v>0</v>
      </c>
      <c r="K221" s="56">
        <f t="shared" si="211"/>
        <v>0</v>
      </c>
      <c r="L221" s="56">
        <f t="shared" si="212"/>
        <v>0</v>
      </c>
      <c r="M221" s="56">
        <f t="shared" si="213"/>
        <v>0</v>
      </c>
      <c r="N221" s="56">
        <f t="shared" si="214"/>
        <v>0</v>
      </c>
      <c r="O221" s="56">
        <f t="shared" si="215"/>
        <v>0</v>
      </c>
      <c r="P221" s="56">
        <f t="shared" si="216"/>
        <v>0</v>
      </c>
      <c r="Q221" s="56">
        <f t="shared" si="217"/>
        <v>0</v>
      </c>
      <c r="R221" s="56">
        <f t="shared" si="218"/>
        <v>0</v>
      </c>
      <c r="S221" s="56">
        <f t="shared" si="219"/>
        <v>0</v>
      </c>
      <c r="T221" s="56">
        <f t="shared" si="220"/>
        <v>0</v>
      </c>
      <c r="U221" s="56">
        <f t="shared" si="221"/>
        <v>0</v>
      </c>
      <c r="V221" s="56">
        <f t="shared" si="222"/>
        <v>0</v>
      </c>
      <c r="W221" s="56">
        <f t="shared" si="223"/>
        <v>0</v>
      </c>
      <c r="X221" s="56">
        <f t="shared" si="224"/>
        <v>0</v>
      </c>
      <c r="Y221" s="56">
        <f t="shared" si="225"/>
        <v>0</v>
      </c>
      <c r="Z221" s="56">
        <f t="shared" si="226"/>
        <v>0</v>
      </c>
      <c r="AA221" s="56">
        <f t="shared" si="227"/>
        <v>0</v>
      </c>
      <c r="AB221" s="56">
        <f t="shared" si="228"/>
        <v>0</v>
      </c>
      <c r="AC221" s="56">
        <f t="shared" si="229"/>
        <v>0</v>
      </c>
      <c r="AD221" s="56">
        <f t="shared" si="230"/>
        <v>0</v>
      </c>
      <c r="AE221" s="56">
        <f t="shared" si="231"/>
        <v>0</v>
      </c>
      <c r="AF221" s="56">
        <f t="shared" si="232"/>
        <v>0</v>
      </c>
      <c r="AG221" s="56"/>
      <c r="AH221" s="53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  <c r="EF221" s="57"/>
      <c r="EG221" s="57"/>
      <c r="EH221" s="57"/>
      <c r="EI221" s="57"/>
      <c r="EJ221" s="57"/>
      <c r="EK221" s="57"/>
      <c r="EL221" s="57"/>
      <c r="EM221" s="57"/>
      <c r="EN221" s="57"/>
      <c r="EO221" s="57"/>
      <c r="EP221" s="57"/>
      <c r="EQ221" s="57"/>
      <c r="ER221" s="57"/>
      <c r="ES221" s="57"/>
      <c r="ET221" s="57"/>
      <c r="EU221" s="57"/>
      <c r="EV221" s="57"/>
      <c r="EW221" s="57"/>
      <c r="EX221" s="57"/>
      <c r="EY221" s="57"/>
      <c r="EZ221" s="57"/>
      <c r="FA221" s="57"/>
      <c r="FB221" s="57"/>
      <c r="FC221" s="57"/>
      <c r="FD221" s="57"/>
      <c r="FE221" s="57"/>
      <c r="FF221" s="57"/>
      <c r="FG221" s="57"/>
      <c r="FH221" s="57"/>
      <c r="FI221" s="57"/>
      <c r="FJ221" s="57"/>
      <c r="FK221" s="57"/>
      <c r="FL221" s="57"/>
      <c r="FM221" s="57"/>
      <c r="FN221" s="57"/>
      <c r="FO221" s="57"/>
      <c r="FP221" s="57"/>
      <c r="FQ221" s="57"/>
      <c r="FR221" s="57"/>
      <c r="FS221" s="57"/>
      <c r="FT221" s="57"/>
      <c r="FU221" s="57"/>
      <c r="FV221" s="57"/>
      <c r="FW221" s="57"/>
      <c r="FX221" s="57"/>
      <c r="FY221" s="57"/>
      <c r="FZ221" s="57"/>
      <c r="GA221" s="57"/>
      <c r="GB221" s="57"/>
      <c r="GC221" s="57"/>
      <c r="GD221" s="57"/>
      <c r="GE221" s="57"/>
      <c r="GF221" s="57"/>
      <c r="GG221" s="57"/>
      <c r="GH221" s="57"/>
      <c r="GI221" s="57"/>
      <c r="GJ221" s="57"/>
      <c r="GK221" s="57"/>
      <c r="GL221" s="57"/>
      <c r="GM221" s="57"/>
      <c r="GN221" s="57"/>
      <c r="GO221" s="57"/>
      <c r="GP221" s="57"/>
      <c r="GQ221" s="57"/>
      <c r="GR221" s="57"/>
      <c r="GS221" s="57"/>
      <c r="GT221" s="57"/>
      <c r="GU221" s="57"/>
      <c r="GV221" s="57"/>
      <c r="GW221" s="57"/>
      <c r="GX221" s="57"/>
      <c r="GY221" s="57"/>
      <c r="GZ221" s="57"/>
      <c r="HA221" s="57"/>
      <c r="HB221" s="57"/>
      <c r="HC221" s="57"/>
      <c r="HD221" s="57"/>
      <c r="HE221" s="57"/>
      <c r="HF221" s="57"/>
      <c r="HG221" s="57"/>
      <c r="HH221" s="57"/>
      <c r="HI221" s="57"/>
      <c r="HJ221" s="57"/>
      <c r="HK221" s="57"/>
      <c r="HL221" s="57"/>
      <c r="HM221" s="57"/>
      <c r="HN221" s="57"/>
      <c r="HO221" s="57"/>
      <c r="HP221" s="57"/>
      <c r="HQ221" s="57"/>
      <c r="HR221" s="57"/>
      <c r="HS221" s="57"/>
      <c r="HT221" s="57"/>
      <c r="HU221" s="57"/>
      <c r="HV221" s="57"/>
      <c r="HW221" s="57"/>
      <c r="HX221" s="57"/>
      <c r="HY221" s="57"/>
      <c r="HZ221" s="57"/>
      <c r="IA221" s="57"/>
      <c r="IB221" s="57"/>
      <c r="IC221" s="57"/>
      <c r="ID221" s="57"/>
      <c r="IE221" s="57"/>
      <c r="IF221" s="57"/>
      <c r="IG221" s="57"/>
      <c r="IH221" s="57"/>
      <c r="II221" s="57"/>
      <c r="IJ221" s="57"/>
      <c r="IK221" s="57"/>
      <c r="IL221" s="57"/>
      <c r="IM221" s="57"/>
      <c r="IN221" s="57"/>
      <c r="IO221" s="57"/>
      <c r="IP221" s="57"/>
      <c r="IQ221" s="57"/>
      <c r="IR221" s="57"/>
      <c r="IS221" s="57"/>
      <c r="IT221" s="57"/>
      <c r="IU221" s="57"/>
      <c r="IV221" s="57"/>
      <c r="IW221" s="57"/>
      <c r="IX221" s="57"/>
      <c r="IY221" s="57"/>
      <c r="IZ221" s="57"/>
      <c r="JA221" s="57"/>
      <c r="JB221" s="57"/>
      <c r="JC221" s="57"/>
      <c r="JD221" s="57"/>
      <c r="JE221" s="57"/>
      <c r="JF221" s="57"/>
      <c r="JG221" s="57"/>
      <c r="JH221" s="57"/>
      <c r="JI221" s="57"/>
      <c r="JJ221" s="57"/>
      <c r="JK221" s="57"/>
      <c r="JL221" s="57"/>
      <c r="JM221" s="57"/>
      <c r="JN221" s="57"/>
      <c r="JO221" s="57"/>
      <c r="JP221" s="57"/>
      <c r="JQ221" s="57"/>
      <c r="JR221" s="57"/>
      <c r="JS221" s="57"/>
      <c r="JT221" s="57"/>
      <c r="JU221" s="57"/>
      <c r="JV221" s="57"/>
      <c r="JW221" s="57"/>
      <c r="JX221" s="57"/>
      <c r="JY221" s="57"/>
      <c r="JZ221" s="57"/>
      <c r="KA221" s="57"/>
      <c r="KB221" s="57"/>
      <c r="KC221" s="57"/>
      <c r="KD221" s="57"/>
      <c r="KE221" s="57"/>
      <c r="KF221" s="57"/>
      <c r="KG221" s="57"/>
      <c r="KH221" s="57"/>
      <c r="KI221" s="57"/>
      <c r="KJ221" s="57"/>
      <c r="KK221" s="57"/>
      <c r="KL221" s="57"/>
      <c r="KM221" s="57"/>
      <c r="KN221" s="57"/>
      <c r="KO221" s="57"/>
      <c r="KP221" s="57"/>
      <c r="KQ221" s="57"/>
      <c r="KR221" s="57"/>
      <c r="KS221" s="57"/>
      <c r="KT221" s="57"/>
      <c r="KU221" s="57"/>
      <c r="KV221" s="57"/>
      <c r="KW221" s="57"/>
      <c r="KX221" s="57"/>
      <c r="KY221" s="57"/>
      <c r="KZ221" s="57"/>
      <c r="LA221" s="57"/>
      <c r="LB221" s="57"/>
      <c r="LC221" s="57"/>
      <c r="LD221" s="57"/>
      <c r="LE221" s="57"/>
      <c r="LF221" s="57"/>
      <c r="LG221" s="57"/>
      <c r="LH221" s="57"/>
      <c r="LI221" s="57"/>
      <c r="LJ221" s="57"/>
      <c r="LK221" s="57"/>
      <c r="LL221" s="57"/>
      <c r="LM221" s="57"/>
      <c r="LN221" s="57"/>
      <c r="LO221" s="57"/>
      <c r="LP221" s="57"/>
      <c r="LQ221" s="57"/>
      <c r="LR221" s="57"/>
      <c r="LS221" s="57"/>
      <c r="LT221" s="57"/>
      <c r="LU221" s="57"/>
      <c r="LV221" s="57"/>
      <c r="LW221" s="57"/>
      <c r="LX221" s="57"/>
      <c r="LY221" s="57"/>
      <c r="LZ221" s="57"/>
      <c r="MA221" s="57"/>
      <c r="MB221" s="57"/>
      <c r="MC221" s="57"/>
      <c r="MD221" s="57"/>
      <c r="ME221" s="57"/>
      <c r="MF221" s="57"/>
      <c r="MG221" s="57"/>
      <c r="MH221" s="57"/>
      <c r="MI221" s="57"/>
      <c r="MJ221" s="57"/>
      <c r="MK221" s="57"/>
      <c r="ML221" s="57"/>
      <c r="MM221" s="57"/>
      <c r="MN221" s="57"/>
      <c r="MO221" s="57"/>
      <c r="MP221" s="57"/>
      <c r="MQ221" s="57"/>
      <c r="MR221" s="57"/>
      <c r="MS221" s="57"/>
      <c r="MT221" s="57"/>
      <c r="MU221" s="57"/>
      <c r="MV221" s="57"/>
      <c r="MW221" s="57"/>
      <c r="MX221" s="57"/>
      <c r="MY221" s="57"/>
      <c r="MZ221" s="57"/>
      <c r="NA221" s="57"/>
      <c r="NB221" s="57"/>
      <c r="NC221" s="57"/>
      <c r="ND221" s="57"/>
      <c r="NE221" s="57"/>
      <c r="NF221" s="57"/>
      <c r="NG221" s="57"/>
      <c r="NH221" s="57"/>
      <c r="NI221" s="57"/>
      <c r="NJ221" s="57"/>
      <c r="NK221" s="57"/>
      <c r="NL221" s="57"/>
      <c r="NM221" s="57"/>
      <c r="NN221" s="55"/>
      <c r="NO221" s="57"/>
      <c r="NP221" s="57"/>
      <c r="NQ221" s="57"/>
      <c r="NR221" s="57"/>
      <c r="NS221" s="57"/>
      <c r="NT221" s="57"/>
      <c r="NU221" s="57"/>
      <c r="NV221" s="57"/>
      <c r="NW221" s="55"/>
      <c r="NX221" s="57"/>
      <c r="NY221" s="57"/>
      <c r="NZ221" s="57"/>
      <c r="OA221" s="57"/>
      <c r="OB221" s="57"/>
      <c r="OC221" s="57"/>
      <c r="OD221" s="57"/>
      <c r="OE221" s="57"/>
      <c r="OF221" s="57"/>
      <c r="OG221" s="57"/>
      <c r="OH221" s="57"/>
      <c r="OI221" s="57"/>
      <c r="OJ221" s="57"/>
      <c r="OK221" s="57"/>
      <c r="OL221" s="57"/>
      <c r="OM221" s="57"/>
      <c r="ON221" s="57"/>
      <c r="OO221" s="57"/>
      <c r="OP221" s="57"/>
      <c r="OQ221" s="57"/>
      <c r="OR221" s="57"/>
      <c r="OS221" s="57"/>
      <c r="OT221" s="57"/>
      <c r="OU221" s="57"/>
      <c r="OV221" s="57"/>
      <c r="OW221" s="57"/>
      <c r="OX221" s="57"/>
      <c r="OY221" s="57"/>
      <c r="OZ221" s="57"/>
      <c r="PA221" s="57"/>
      <c r="PB221" s="57"/>
      <c r="PC221" s="57"/>
      <c r="PD221" s="57"/>
      <c r="PE221" s="57"/>
      <c r="PF221" s="57"/>
      <c r="PG221" s="57"/>
      <c r="PH221" s="57"/>
      <c r="PI221" s="57"/>
      <c r="PJ221" s="57"/>
      <c r="PK221" s="57"/>
      <c r="PL221" s="57"/>
      <c r="PM221" s="57"/>
      <c r="PN221" s="57"/>
      <c r="PO221" s="57"/>
    </row>
    <row r="222" spans="1:431">
      <c r="A222" s="53" t="s">
        <v>217</v>
      </c>
      <c r="B222" s="56">
        <f t="shared" si="202"/>
        <v>0</v>
      </c>
      <c r="C222" s="56">
        <f t="shared" si="203"/>
        <v>0</v>
      </c>
      <c r="D222" s="56">
        <f t="shared" si="204"/>
        <v>0</v>
      </c>
      <c r="E222" s="56">
        <f t="shared" si="205"/>
        <v>0</v>
      </c>
      <c r="F222" s="56">
        <f t="shared" si="206"/>
        <v>0</v>
      </c>
      <c r="G222" s="56">
        <f t="shared" si="207"/>
        <v>0</v>
      </c>
      <c r="H222" s="56">
        <f t="shared" si="208"/>
        <v>0</v>
      </c>
      <c r="I222" s="56">
        <f t="shared" si="209"/>
        <v>0</v>
      </c>
      <c r="J222" s="56">
        <f t="shared" si="210"/>
        <v>0</v>
      </c>
      <c r="K222" s="56">
        <f t="shared" si="211"/>
        <v>0</v>
      </c>
      <c r="L222" s="56">
        <f t="shared" si="212"/>
        <v>0</v>
      </c>
      <c r="M222" s="56">
        <f t="shared" si="213"/>
        <v>0</v>
      </c>
      <c r="N222" s="56">
        <f t="shared" si="214"/>
        <v>0</v>
      </c>
      <c r="O222" s="56">
        <f t="shared" si="215"/>
        <v>0</v>
      </c>
      <c r="P222" s="56">
        <f t="shared" si="216"/>
        <v>0</v>
      </c>
      <c r="Q222" s="56">
        <f t="shared" si="217"/>
        <v>0</v>
      </c>
      <c r="R222" s="56">
        <f t="shared" si="218"/>
        <v>0</v>
      </c>
      <c r="S222" s="56">
        <f t="shared" si="219"/>
        <v>0</v>
      </c>
      <c r="T222" s="56">
        <f t="shared" si="220"/>
        <v>0</v>
      </c>
      <c r="U222" s="56">
        <f t="shared" si="221"/>
        <v>0</v>
      </c>
      <c r="V222" s="56">
        <f t="shared" si="222"/>
        <v>0</v>
      </c>
      <c r="W222" s="56">
        <f t="shared" si="223"/>
        <v>0</v>
      </c>
      <c r="X222" s="56">
        <f t="shared" si="224"/>
        <v>0</v>
      </c>
      <c r="Y222" s="56">
        <f t="shared" si="225"/>
        <v>0</v>
      </c>
      <c r="Z222" s="56">
        <f t="shared" si="226"/>
        <v>0</v>
      </c>
      <c r="AA222" s="56">
        <f t="shared" si="227"/>
        <v>0</v>
      </c>
      <c r="AB222" s="56">
        <f t="shared" si="228"/>
        <v>0</v>
      </c>
      <c r="AC222" s="56">
        <f t="shared" si="229"/>
        <v>0</v>
      </c>
      <c r="AD222" s="56">
        <f t="shared" si="230"/>
        <v>0</v>
      </c>
      <c r="AE222" s="56">
        <f t="shared" si="231"/>
        <v>0</v>
      </c>
      <c r="AF222" s="56">
        <f t="shared" si="232"/>
        <v>0</v>
      </c>
      <c r="AG222" s="56"/>
      <c r="AH222" s="53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  <c r="EF222" s="57"/>
      <c r="EG222" s="57"/>
      <c r="EH222" s="57"/>
      <c r="EI222" s="57"/>
      <c r="EJ222" s="57"/>
      <c r="EK222" s="57"/>
      <c r="EL222" s="57"/>
      <c r="EM222" s="57"/>
      <c r="EN222" s="57"/>
      <c r="EO222" s="57"/>
      <c r="EP222" s="57"/>
      <c r="EQ222" s="57"/>
      <c r="ER222" s="57"/>
      <c r="ES222" s="57"/>
      <c r="ET222" s="57"/>
      <c r="EU222" s="57"/>
      <c r="EV222" s="57"/>
      <c r="EW222" s="57"/>
      <c r="EX222" s="57"/>
      <c r="EY222" s="57"/>
      <c r="EZ222" s="57"/>
      <c r="FA222" s="57"/>
      <c r="FB222" s="57"/>
      <c r="FC222" s="57"/>
      <c r="FD222" s="57"/>
      <c r="FE222" s="57"/>
      <c r="FF222" s="57"/>
      <c r="FG222" s="57"/>
      <c r="FH222" s="57"/>
      <c r="FI222" s="57"/>
      <c r="FJ222" s="57"/>
      <c r="FK222" s="57"/>
      <c r="FL222" s="57"/>
      <c r="FM222" s="57"/>
      <c r="FN222" s="57"/>
      <c r="FO222" s="57"/>
      <c r="FP222" s="57"/>
      <c r="FQ222" s="57"/>
      <c r="FR222" s="57"/>
      <c r="FS222" s="57"/>
      <c r="FT222" s="57"/>
      <c r="FU222" s="57"/>
      <c r="FV222" s="57"/>
      <c r="FW222" s="57"/>
      <c r="FX222" s="57"/>
      <c r="FY222" s="57"/>
      <c r="FZ222" s="57"/>
      <c r="GA222" s="57"/>
      <c r="GB222" s="57"/>
      <c r="GC222" s="57"/>
      <c r="GD222" s="57"/>
      <c r="GE222" s="57"/>
      <c r="GF222" s="57"/>
      <c r="GG222" s="57"/>
      <c r="GH222" s="57"/>
      <c r="GI222" s="57"/>
      <c r="GJ222" s="57"/>
      <c r="GK222" s="57"/>
      <c r="GL222" s="57"/>
      <c r="GM222" s="57"/>
      <c r="GN222" s="57"/>
      <c r="GO222" s="57"/>
      <c r="GP222" s="57"/>
      <c r="GQ222" s="57"/>
      <c r="GR222" s="57"/>
      <c r="GS222" s="57"/>
      <c r="GT222" s="57"/>
      <c r="GU222" s="57"/>
      <c r="GV222" s="57"/>
      <c r="GW222" s="57"/>
      <c r="GX222" s="57"/>
      <c r="GY222" s="57"/>
      <c r="GZ222" s="57"/>
      <c r="HA222" s="57"/>
      <c r="HB222" s="57"/>
      <c r="HC222" s="57"/>
      <c r="HD222" s="57"/>
      <c r="HE222" s="57"/>
      <c r="HF222" s="57"/>
      <c r="HG222" s="57"/>
      <c r="HH222" s="57"/>
      <c r="HI222" s="57"/>
      <c r="HJ222" s="57"/>
      <c r="HK222" s="57"/>
      <c r="HL222" s="57"/>
      <c r="HM222" s="57"/>
      <c r="HN222" s="57"/>
      <c r="HO222" s="57"/>
      <c r="HP222" s="57"/>
      <c r="HQ222" s="57"/>
      <c r="HR222" s="57"/>
      <c r="HS222" s="57"/>
      <c r="HT222" s="57"/>
      <c r="HU222" s="57"/>
      <c r="HV222" s="57"/>
      <c r="HW222" s="57"/>
      <c r="HX222" s="57"/>
      <c r="HY222" s="57"/>
      <c r="HZ222" s="57"/>
      <c r="IA222" s="57"/>
      <c r="IB222" s="57"/>
      <c r="IC222" s="57"/>
      <c r="ID222" s="57"/>
      <c r="IE222" s="57"/>
      <c r="IF222" s="57"/>
      <c r="IG222" s="57"/>
      <c r="IH222" s="57"/>
      <c r="II222" s="57"/>
      <c r="IJ222" s="57"/>
      <c r="IK222" s="57"/>
      <c r="IL222" s="57"/>
      <c r="IM222" s="57"/>
      <c r="IN222" s="57"/>
      <c r="IO222" s="57"/>
      <c r="IP222" s="57"/>
      <c r="IQ222" s="57"/>
      <c r="IR222" s="57"/>
      <c r="IS222" s="57"/>
      <c r="IT222" s="57"/>
      <c r="IU222" s="57"/>
      <c r="IV222" s="57"/>
      <c r="IW222" s="57"/>
      <c r="IX222" s="57"/>
      <c r="IY222" s="57"/>
      <c r="IZ222" s="57"/>
      <c r="JA222" s="57"/>
      <c r="JB222" s="57"/>
      <c r="JC222" s="57"/>
      <c r="JD222" s="57"/>
      <c r="JE222" s="57"/>
      <c r="JF222" s="57"/>
      <c r="JG222" s="57"/>
      <c r="JH222" s="57"/>
      <c r="JI222" s="57"/>
      <c r="JJ222" s="57"/>
      <c r="JK222" s="57"/>
      <c r="JL222" s="57"/>
      <c r="JM222" s="57"/>
      <c r="JN222" s="57"/>
      <c r="JO222" s="57"/>
      <c r="JP222" s="57"/>
      <c r="JQ222" s="57"/>
      <c r="JR222" s="57"/>
      <c r="JS222" s="57"/>
      <c r="JT222" s="57"/>
      <c r="JU222" s="57"/>
      <c r="JV222" s="57"/>
      <c r="JW222" s="57"/>
      <c r="JX222" s="57"/>
      <c r="JY222" s="57"/>
      <c r="JZ222" s="57"/>
      <c r="KA222" s="57"/>
      <c r="KB222" s="57"/>
      <c r="KC222" s="57"/>
      <c r="KD222" s="57"/>
      <c r="KE222" s="57"/>
      <c r="KF222" s="57"/>
      <c r="KG222" s="57"/>
      <c r="KH222" s="57"/>
      <c r="KI222" s="57"/>
      <c r="KJ222" s="57"/>
      <c r="KK222" s="57"/>
      <c r="KL222" s="57"/>
      <c r="KM222" s="57"/>
      <c r="KN222" s="57"/>
      <c r="KO222" s="57"/>
      <c r="KP222" s="57"/>
      <c r="KQ222" s="57"/>
      <c r="KR222" s="57"/>
      <c r="KS222" s="57"/>
      <c r="KT222" s="57"/>
      <c r="KU222" s="57"/>
      <c r="KV222" s="57"/>
      <c r="KW222" s="57"/>
      <c r="KX222" s="57"/>
      <c r="KY222" s="57"/>
      <c r="KZ222" s="57"/>
      <c r="LA222" s="57"/>
      <c r="LB222" s="57"/>
      <c r="LC222" s="57"/>
      <c r="LD222" s="57"/>
      <c r="LE222" s="57"/>
      <c r="LF222" s="57"/>
      <c r="LG222" s="57"/>
      <c r="LH222" s="57"/>
      <c r="LI222" s="57"/>
      <c r="LJ222" s="57"/>
      <c r="LK222" s="57"/>
      <c r="LL222" s="57"/>
      <c r="LM222" s="57"/>
      <c r="LN222" s="57"/>
      <c r="LO222" s="57"/>
      <c r="LP222" s="57"/>
      <c r="LQ222" s="57"/>
      <c r="LR222" s="57"/>
      <c r="LS222" s="57"/>
      <c r="LT222" s="57"/>
      <c r="LU222" s="57"/>
      <c r="LV222" s="57"/>
      <c r="LW222" s="57"/>
      <c r="LX222" s="57"/>
      <c r="LY222" s="57"/>
      <c r="LZ222" s="57"/>
      <c r="MA222" s="57"/>
      <c r="MB222" s="57"/>
      <c r="MC222" s="57"/>
      <c r="MD222" s="57"/>
      <c r="ME222" s="57"/>
      <c r="MF222" s="57"/>
      <c r="MG222" s="57"/>
      <c r="MH222" s="57"/>
      <c r="MI222" s="57"/>
      <c r="MJ222" s="57"/>
      <c r="MK222" s="57"/>
      <c r="ML222" s="57"/>
      <c r="MM222" s="57"/>
      <c r="MN222" s="57"/>
      <c r="MO222" s="57"/>
      <c r="MP222" s="57"/>
      <c r="MQ222" s="57"/>
      <c r="MR222" s="57"/>
      <c r="MS222" s="57"/>
      <c r="MT222" s="57"/>
      <c r="MU222" s="57"/>
      <c r="MV222" s="57"/>
      <c r="MW222" s="57"/>
      <c r="MX222" s="57"/>
      <c r="MY222" s="57"/>
      <c r="MZ222" s="57"/>
      <c r="NA222" s="57"/>
      <c r="NB222" s="57"/>
      <c r="NC222" s="57"/>
      <c r="ND222" s="57"/>
      <c r="NE222" s="57"/>
      <c r="NF222" s="57"/>
      <c r="NG222" s="57"/>
      <c r="NH222" s="57"/>
      <c r="NI222" s="57"/>
      <c r="NJ222" s="57"/>
      <c r="NK222" s="57"/>
      <c r="NL222" s="57"/>
      <c r="NM222" s="57"/>
      <c r="NN222" s="55"/>
      <c r="NO222" s="57"/>
      <c r="NP222" s="57"/>
      <c r="NQ222" s="57"/>
      <c r="NR222" s="57"/>
      <c r="NS222" s="57"/>
      <c r="NT222" s="57"/>
      <c r="NU222" s="57"/>
      <c r="NV222" s="57"/>
      <c r="NW222" s="55"/>
      <c r="NX222" s="57"/>
      <c r="NY222" s="57"/>
      <c r="NZ222" s="57"/>
      <c r="OA222" s="57"/>
      <c r="OB222" s="57"/>
      <c r="OC222" s="57"/>
      <c r="OD222" s="57"/>
      <c r="OE222" s="57"/>
      <c r="OF222" s="57"/>
      <c r="OG222" s="57"/>
      <c r="OH222" s="57"/>
      <c r="OI222" s="57"/>
      <c r="OJ222" s="57"/>
      <c r="OK222" s="57"/>
      <c r="OL222" s="57"/>
      <c r="OM222" s="57"/>
      <c r="ON222" s="57"/>
      <c r="OO222" s="57"/>
      <c r="OP222" s="57"/>
      <c r="OQ222" s="57"/>
      <c r="OR222" s="57"/>
      <c r="OS222" s="57"/>
      <c r="OT222" s="57"/>
      <c r="OU222" s="57"/>
      <c r="OV222" s="57"/>
      <c r="OW222" s="57"/>
      <c r="OX222" s="57"/>
      <c r="OY222" s="57"/>
      <c r="OZ222" s="57"/>
      <c r="PA222" s="57"/>
      <c r="PB222" s="57"/>
      <c r="PC222" s="57"/>
      <c r="PD222" s="57"/>
      <c r="PE222" s="57"/>
      <c r="PF222" s="57"/>
      <c r="PG222" s="57"/>
      <c r="PH222" s="57"/>
      <c r="PI222" s="57"/>
      <c r="PJ222" s="57"/>
      <c r="PK222" s="57"/>
      <c r="PL222" s="57"/>
      <c r="PM222" s="57"/>
      <c r="PN222" s="57"/>
      <c r="PO222" s="57"/>
    </row>
    <row r="223" spans="1:431">
      <c r="A223" s="53" t="s">
        <v>218</v>
      </c>
      <c r="B223" s="56">
        <f t="shared" si="202"/>
        <v>0</v>
      </c>
      <c r="C223" s="56">
        <f t="shared" si="203"/>
        <v>0</v>
      </c>
      <c r="D223" s="56">
        <f t="shared" si="204"/>
        <v>0</v>
      </c>
      <c r="E223" s="56">
        <f t="shared" si="205"/>
        <v>0</v>
      </c>
      <c r="F223" s="56">
        <f t="shared" si="206"/>
        <v>0</v>
      </c>
      <c r="G223" s="56">
        <f t="shared" si="207"/>
        <v>0</v>
      </c>
      <c r="H223" s="56">
        <f t="shared" si="208"/>
        <v>0</v>
      </c>
      <c r="I223" s="56">
        <f t="shared" si="209"/>
        <v>0</v>
      </c>
      <c r="J223" s="56">
        <f t="shared" si="210"/>
        <v>0</v>
      </c>
      <c r="K223" s="56">
        <f t="shared" si="211"/>
        <v>0</v>
      </c>
      <c r="L223" s="56">
        <f t="shared" si="212"/>
        <v>0</v>
      </c>
      <c r="M223" s="56">
        <f t="shared" si="213"/>
        <v>0</v>
      </c>
      <c r="N223" s="56">
        <f t="shared" si="214"/>
        <v>0</v>
      </c>
      <c r="O223" s="56">
        <f t="shared" si="215"/>
        <v>0</v>
      </c>
      <c r="P223" s="56">
        <f t="shared" si="216"/>
        <v>0</v>
      </c>
      <c r="Q223" s="56">
        <f t="shared" si="217"/>
        <v>0</v>
      </c>
      <c r="R223" s="56">
        <f t="shared" si="218"/>
        <v>0</v>
      </c>
      <c r="S223" s="56">
        <f t="shared" si="219"/>
        <v>0</v>
      </c>
      <c r="T223" s="56">
        <f t="shared" si="220"/>
        <v>0</v>
      </c>
      <c r="U223" s="56">
        <f t="shared" si="221"/>
        <v>0</v>
      </c>
      <c r="V223" s="56">
        <f t="shared" si="222"/>
        <v>0</v>
      </c>
      <c r="W223" s="56">
        <f t="shared" si="223"/>
        <v>0</v>
      </c>
      <c r="X223" s="56">
        <f t="shared" si="224"/>
        <v>0</v>
      </c>
      <c r="Y223" s="56">
        <f t="shared" si="225"/>
        <v>0</v>
      </c>
      <c r="Z223" s="56">
        <f t="shared" si="226"/>
        <v>0</v>
      </c>
      <c r="AA223" s="56">
        <f t="shared" si="227"/>
        <v>0</v>
      </c>
      <c r="AB223" s="56">
        <f t="shared" si="228"/>
        <v>0</v>
      </c>
      <c r="AC223" s="56">
        <f t="shared" si="229"/>
        <v>1.8004412999999997E-2</v>
      </c>
      <c r="AD223" s="56">
        <f t="shared" si="230"/>
        <v>0</v>
      </c>
      <c r="AE223" s="56">
        <f t="shared" si="231"/>
        <v>0</v>
      </c>
      <c r="AF223" s="56">
        <f t="shared" si="232"/>
        <v>0</v>
      </c>
      <c r="AG223" s="56"/>
      <c r="AH223" s="53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  <c r="EF223" s="57"/>
      <c r="EG223" s="57"/>
      <c r="EH223" s="57"/>
      <c r="EI223" s="57"/>
      <c r="EJ223" s="57"/>
      <c r="EK223" s="57"/>
      <c r="EL223" s="57"/>
      <c r="EM223" s="57"/>
      <c r="EN223" s="57"/>
      <c r="EO223" s="57"/>
      <c r="EP223" s="57"/>
      <c r="EQ223" s="57"/>
      <c r="ER223" s="57"/>
      <c r="ES223" s="57"/>
      <c r="ET223" s="57"/>
      <c r="EU223" s="57"/>
      <c r="EV223" s="57"/>
      <c r="EW223" s="57"/>
      <c r="EX223" s="57"/>
      <c r="EY223" s="57"/>
      <c r="EZ223" s="57"/>
      <c r="FA223" s="57"/>
      <c r="FB223" s="57"/>
      <c r="FC223" s="57"/>
      <c r="FD223" s="57"/>
      <c r="FE223" s="57"/>
      <c r="FF223" s="57"/>
      <c r="FG223" s="57"/>
      <c r="FH223" s="57"/>
      <c r="FI223" s="57"/>
      <c r="FJ223" s="57"/>
      <c r="FK223" s="57"/>
      <c r="FL223" s="57"/>
      <c r="FM223" s="57"/>
      <c r="FN223" s="57"/>
      <c r="FO223" s="57"/>
      <c r="FP223" s="57"/>
      <c r="FQ223" s="57"/>
      <c r="FR223" s="57"/>
      <c r="FS223" s="57"/>
      <c r="FT223" s="57"/>
      <c r="FU223" s="57"/>
      <c r="FV223" s="57"/>
      <c r="FW223" s="57"/>
      <c r="FX223" s="57"/>
      <c r="FY223" s="57"/>
      <c r="FZ223" s="57"/>
      <c r="GA223" s="57"/>
      <c r="GB223" s="57"/>
      <c r="GC223" s="57"/>
      <c r="GD223" s="57"/>
      <c r="GE223" s="57"/>
      <c r="GF223" s="57"/>
      <c r="GG223" s="57"/>
      <c r="GH223" s="57"/>
      <c r="GI223" s="57"/>
      <c r="GJ223" s="57"/>
      <c r="GK223" s="57"/>
      <c r="GL223" s="57"/>
      <c r="GM223" s="57"/>
      <c r="GN223" s="57"/>
      <c r="GO223" s="57"/>
      <c r="GP223" s="57"/>
      <c r="GQ223" s="57"/>
      <c r="GR223" s="57"/>
      <c r="GS223" s="57"/>
      <c r="GT223" s="57"/>
      <c r="GU223" s="57"/>
      <c r="GV223" s="57"/>
      <c r="GW223" s="57"/>
      <c r="GX223" s="57"/>
      <c r="GY223" s="57"/>
      <c r="GZ223" s="57"/>
      <c r="HA223" s="57"/>
      <c r="HB223" s="57"/>
      <c r="HC223" s="57"/>
      <c r="HD223" s="57"/>
      <c r="HE223" s="57"/>
      <c r="HF223" s="57"/>
      <c r="HG223" s="57"/>
      <c r="HH223" s="57"/>
      <c r="HI223" s="57"/>
      <c r="HJ223" s="57"/>
      <c r="HK223" s="57"/>
      <c r="HL223" s="57"/>
      <c r="HM223" s="57"/>
      <c r="HN223" s="57"/>
      <c r="HO223" s="57"/>
      <c r="HP223" s="57"/>
      <c r="HQ223" s="57"/>
      <c r="HR223" s="57"/>
      <c r="HS223" s="57"/>
      <c r="HT223" s="57"/>
      <c r="HU223" s="57"/>
      <c r="HV223" s="57"/>
      <c r="HW223" s="57"/>
      <c r="HX223" s="57"/>
      <c r="HY223" s="57"/>
      <c r="HZ223" s="57"/>
      <c r="IA223" s="57"/>
      <c r="IB223" s="57"/>
      <c r="IC223" s="57"/>
      <c r="ID223" s="57"/>
      <c r="IE223" s="57"/>
      <c r="IF223" s="57"/>
      <c r="IG223" s="57"/>
      <c r="IH223" s="57"/>
      <c r="II223" s="57"/>
      <c r="IJ223" s="57"/>
      <c r="IK223" s="57"/>
      <c r="IL223" s="57"/>
      <c r="IM223" s="57"/>
      <c r="IN223" s="57"/>
      <c r="IO223" s="57"/>
      <c r="IP223" s="57"/>
      <c r="IQ223" s="57"/>
      <c r="IR223" s="57"/>
      <c r="IS223" s="57"/>
      <c r="IT223" s="57"/>
      <c r="IU223" s="57"/>
      <c r="IV223" s="57"/>
      <c r="IW223" s="57"/>
      <c r="IX223" s="57"/>
      <c r="IY223" s="57"/>
      <c r="IZ223" s="57"/>
      <c r="JA223" s="57"/>
      <c r="JB223" s="57"/>
      <c r="JC223" s="57"/>
      <c r="JD223" s="57"/>
      <c r="JE223" s="57"/>
      <c r="JF223" s="57"/>
      <c r="JG223" s="57"/>
      <c r="JH223" s="57"/>
      <c r="JI223" s="57"/>
      <c r="JJ223" s="57"/>
      <c r="JK223" s="57"/>
      <c r="JL223" s="57"/>
      <c r="JM223" s="57"/>
      <c r="JN223" s="57"/>
      <c r="JO223" s="57"/>
      <c r="JP223" s="57"/>
      <c r="JQ223" s="57"/>
      <c r="JR223" s="57"/>
      <c r="JS223" s="57"/>
      <c r="JT223" s="57"/>
      <c r="JU223" s="57"/>
      <c r="JV223" s="57"/>
      <c r="JW223" s="57"/>
      <c r="JX223" s="57"/>
      <c r="JY223" s="57"/>
      <c r="JZ223" s="57"/>
      <c r="KA223" s="57"/>
      <c r="KB223" s="57"/>
      <c r="KC223" s="57"/>
      <c r="KD223" s="57"/>
      <c r="KE223" s="57"/>
      <c r="KF223" s="57"/>
      <c r="KG223" s="57"/>
      <c r="KH223" s="57"/>
      <c r="KI223" s="57"/>
      <c r="KJ223" s="57"/>
      <c r="KK223" s="57"/>
      <c r="KL223" s="57"/>
      <c r="KM223" s="57"/>
      <c r="KN223" s="57"/>
      <c r="KO223" s="57"/>
      <c r="KP223" s="57"/>
      <c r="KQ223" s="57"/>
      <c r="KR223" s="57"/>
      <c r="KS223" s="57"/>
      <c r="KT223" s="57"/>
      <c r="KU223" s="57"/>
      <c r="KV223" s="57"/>
      <c r="KW223" s="57"/>
      <c r="KX223" s="57"/>
      <c r="KY223" s="57"/>
      <c r="KZ223" s="57"/>
      <c r="LA223" s="57"/>
      <c r="LB223" s="57"/>
      <c r="LC223" s="57"/>
      <c r="LD223" s="57"/>
      <c r="LE223" s="57"/>
      <c r="LF223" s="57"/>
      <c r="LG223" s="57"/>
      <c r="LH223" s="57"/>
      <c r="LI223" s="57"/>
      <c r="LJ223" s="57"/>
      <c r="LK223" s="57"/>
      <c r="LL223" s="57"/>
      <c r="LM223" s="57"/>
      <c r="LN223" s="57"/>
      <c r="LO223" s="57"/>
      <c r="LP223" s="57"/>
      <c r="LQ223" s="57"/>
      <c r="LR223" s="57"/>
      <c r="LS223" s="57"/>
      <c r="LT223" s="57"/>
      <c r="LU223" s="57"/>
      <c r="LV223" s="57"/>
      <c r="LW223" s="57"/>
      <c r="LX223" s="57"/>
      <c r="LY223" s="57"/>
      <c r="LZ223" s="57"/>
      <c r="MA223" s="57"/>
      <c r="MB223" s="57"/>
      <c r="MC223" s="57"/>
      <c r="MD223" s="57"/>
      <c r="ME223" s="57"/>
      <c r="MF223" s="57"/>
      <c r="MG223" s="57"/>
      <c r="MH223" s="57"/>
      <c r="MI223" s="57"/>
      <c r="MJ223" s="57"/>
      <c r="MK223" s="57"/>
      <c r="ML223" s="57"/>
      <c r="MM223" s="57"/>
      <c r="MN223" s="57"/>
      <c r="MO223" s="57"/>
      <c r="MP223" s="57"/>
      <c r="MQ223" s="57"/>
      <c r="MR223" s="57"/>
      <c r="MS223" s="57"/>
      <c r="MT223" s="57"/>
      <c r="MU223" s="57"/>
      <c r="MV223" s="57"/>
      <c r="MW223" s="57"/>
      <c r="MX223" s="57">
        <v>18.004412999999996</v>
      </c>
      <c r="MY223" s="57"/>
      <c r="MZ223" s="57"/>
      <c r="NA223" s="57"/>
      <c r="NB223" s="57"/>
      <c r="NC223" s="57"/>
      <c r="ND223" s="57"/>
      <c r="NE223" s="57"/>
      <c r="NF223" s="57"/>
      <c r="NG223" s="57"/>
      <c r="NH223" s="57"/>
      <c r="NI223" s="57"/>
      <c r="NJ223" s="57"/>
      <c r="NK223" s="57"/>
      <c r="NL223" s="57"/>
      <c r="NM223" s="57"/>
      <c r="NN223" s="55"/>
      <c r="NO223" s="57"/>
      <c r="NP223" s="57"/>
      <c r="NQ223" s="57"/>
      <c r="NR223" s="57"/>
      <c r="NS223" s="57"/>
      <c r="NT223" s="57"/>
      <c r="NU223" s="57"/>
      <c r="NV223" s="57"/>
      <c r="NW223" s="55"/>
      <c r="NX223" s="57"/>
      <c r="NY223" s="57"/>
      <c r="NZ223" s="57"/>
      <c r="OA223" s="57"/>
      <c r="OB223" s="57"/>
      <c r="OC223" s="57"/>
      <c r="OD223" s="57"/>
      <c r="OE223" s="57"/>
      <c r="OF223" s="57"/>
      <c r="OG223" s="57"/>
      <c r="OH223" s="57"/>
      <c r="OI223" s="57"/>
      <c r="OJ223" s="57"/>
      <c r="OK223" s="57"/>
      <c r="OL223" s="57"/>
      <c r="OM223" s="57"/>
      <c r="ON223" s="57"/>
      <c r="OO223" s="57"/>
      <c r="OP223" s="57"/>
      <c r="OQ223" s="57"/>
      <c r="OR223" s="57"/>
      <c r="OS223" s="57"/>
      <c r="OT223" s="57"/>
      <c r="OU223" s="57"/>
      <c r="OV223" s="57"/>
      <c r="OW223" s="57"/>
      <c r="OX223" s="57"/>
      <c r="OY223" s="57"/>
      <c r="OZ223" s="57"/>
      <c r="PA223" s="57"/>
      <c r="PB223" s="57"/>
      <c r="PC223" s="57"/>
      <c r="PD223" s="57"/>
      <c r="PE223" s="57"/>
      <c r="PF223" s="57"/>
      <c r="PG223" s="57"/>
      <c r="PH223" s="57"/>
      <c r="PI223" s="57"/>
      <c r="PJ223" s="57"/>
      <c r="PK223" s="57"/>
      <c r="PL223" s="57"/>
      <c r="PM223" s="57"/>
      <c r="PN223" s="57"/>
      <c r="PO223" s="57"/>
    </row>
    <row r="224" spans="1:431">
      <c r="A224" s="53" t="s">
        <v>219</v>
      </c>
      <c r="B224" s="56">
        <f t="shared" si="202"/>
        <v>0</v>
      </c>
      <c r="C224" s="56">
        <f t="shared" si="203"/>
        <v>0</v>
      </c>
      <c r="D224" s="56">
        <f t="shared" si="204"/>
        <v>0</v>
      </c>
      <c r="E224" s="56">
        <f t="shared" si="205"/>
        <v>0</v>
      </c>
      <c r="F224" s="56">
        <f t="shared" si="206"/>
        <v>0</v>
      </c>
      <c r="G224" s="56">
        <f t="shared" si="207"/>
        <v>0</v>
      </c>
      <c r="H224" s="56">
        <f t="shared" si="208"/>
        <v>0</v>
      </c>
      <c r="I224" s="56">
        <f t="shared" si="209"/>
        <v>0</v>
      </c>
      <c r="J224" s="56">
        <f t="shared" si="210"/>
        <v>0</v>
      </c>
      <c r="K224" s="56">
        <f t="shared" si="211"/>
        <v>0</v>
      </c>
      <c r="L224" s="56">
        <f t="shared" si="212"/>
        <v>0</v>
      </c>
      <c r="M224" s="56">
        <f t="shared" si="213"/>
        <v>0</v>
      </c>
      <c r="N224" s="56">
        <f t="shared" si="214"/>
        <v>0</v>
      </c>
      <c r="O224" s="56">
        <f t="shared" si="215"/>
        <v>0</v>
      </c>
      <c r="P224" s="56">
        <f t="shared" si="216"/>
        <v>0</v>
      </c>
      <c r="Q224" s="56">
        <f t="shared" si="217"/>
        <v>0</v>
      </c>
      <c r="R224" s="56">
        <f t="shared" si="218"/>
        <v>0</v>
      </c>
      <c r="S224" s="56">
        <f t="shared" si="219"/>
        <v>0</v>
      </c>
      <c r="T224" s="56">
        <f t="shared" si="220"/>
        <v>0</v>
      </c>
      <c r="U224" s="56">
        <f t="shared" si="221"/>
        <v>0</v>
      </c>
      <c r="V224" s="56">
        <f t="shared" si="222"/>
        <v>0</v>
      </c>
      <c r="W224" s="56">
        <f t="shared" si="223"/>
        <v>0</v>
      </c>
      <c r="X224" s="56">
        <f t="shared" si="224"/>
        <v>0</v>
      </c>
      <c r="Y224" s="56">
        <f t="shared" si="225"/>
        <v>0</v>
      </c>
      <c r="Z224" s="56">
        <f t="shared" si="226"/>
        <v>0</v>
      </c>
      <c r="AA224" s="56">
        <f t="shared" si="227"/>
        <v>0</v>
      </c>
      <c r="AB224" s="56">
        <f t="shared" si="228"/>
        <v>0</v>
      </c>
      <c r="AC224" s="56">
        <f t="shared" si="229"/>
        <v>0</v>
      </c>
      <c r="AD224" s="56">
        <f t="shared" si="230"/>
        <v>0</v>
      </c>
      <c r="AE224" s="56">
        <f t="shared" si="231"/>
        <v>0</v>
      </c>
      <c r="AF224" s="56">
        <f t="shared" si="232"/>
        <v>0</v>
      </c>
      <c r="AG224" s="56"/>
      <c r="AH224" s="53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  <c r="EF224" s="57"/>
      <c r="EG224" s="57"/>
      <c r="EH224" s="57"/>
      <c r="EI224" s="57"/>
      <c r="EJ224" s="57"/>
      <c r="EK224" s="57"/>
      <c r="EL224" s="57"/>
      <c r="EM224" s="57"/>
      <c r="EN224" s="57"/>
      <c r="EO224" s="57"/>
      <c r="EP224" s="57"/>
      <c r="EQ224" s="57"/>
      <c r="ER224" s="57"/>
      <c r="ES224" s="57"/>
      <c r="ET224" s="57"/>
      <c r="EU224" s="57"/>
      <c r="EV224" s="57"/>
      <c r="EW224" s="57"/>
      <c r="EX224" s="57"/>
      <c r="EY224" s="57"/>
      <c r="EZ224" s="57"/>
      <c r="FA224" s="57"/>
      <c r="FB224" s="57"/>
      <c r="FC224" s="57"/>
      <c r="FD224" s="57"/>
      <c r="FE224" s="57"/>
      <c r="FF224" s="57"/>
      <c r="FG224" s="57"/>
      <c r="FH224" s="57"/>
      <c r="FI224" s="57"/>
      <c r="FJ224" s="57"/>
      <c r="FK224" s="57"/>
      <c r="FL224" s="57"/>
      <c r="FM224" s="57"/>
      <c r="FN224" s="57"/>
      <c r="FO224" s="57"/>
      <c r="FP224" s="57"/>
      <c r="FQ224" s="57"/>
      <c r="FR224" s="57"/>
      <c r="FS224" s="57"/>
      <c r="FT224" s="57"/>
      <c r="FU224" s="57"/>
      <c r="FV224" s="57"/>
      <c r="FW224" s="57"/>
      <c r="FX224" s="57"/>
      <c r="FY224" s="57"/>
      <c r="FZ224" s="57"/>
      <c r="GA224" s="57"/>
      <c r="GB224" s="57"/>
      <c r="GC224" s="57"/>
      <c r="GD224" s="57"/>
      <c r="GE224" s="57"/>
      <c r="GF224" s="57"/>
      <c r="GG224" s="57"/>
      <c r="GH224" s="57"/>
      <c r="GI224" s="57"/>
      <c r="GJ224" s="57"/>
      <c r="GK224" s="57"/>
      <c r="GL224" s="57"/>
      <c r="GM224" s="57"/>
      <c r="GN224" s="57"/>
      <c r="GO224" s="57"/>
      <c r="GP224" s="57"/>
      <c r="GQ224" s="57"/>
      <c r="GR224" s="57"/>
      <c r="GS224" s="57"/>
      <c r="GT224" s="57"/>
      <c r="GU224" s="57"/>
      <c r="GV224" s="57"/>
      <c r="GW224" s="57"/>
      <c r="GX224" s="57"/>
      <c r="GY224" s="57"/>
      <c r="GZ224" s="57"/>
      <c r="HA224" s="57"/>
      <c r="HB224" s="57"/>
      <c r="HC224" s="57"/>
      <c r="HD224" s="57"/>
      <c r="HE224" s="57"/>
      <c r="HF224" s="57"/>
      <c r="HG224" s="57"/>
      <c r="HH224" s="57"/>
      <c r="HI224" s="57"/>
      <c r="HJ224" s="57"/>
      <c r="HK224" s="57"/>
      <c r="HL224" s="57"/>
      <c r="HM224" s="57"/>
      <c r="HN224" s="57"/>
      <c r="HO224" s="57"/>
      <c r="HP224" s="57"/>
      <c r="HQ224" s="57"/>
      <c r="HR224" s="57"/>
      <c r="HS224" s="57"/>
      <c r="HT224" s="57"/>
      <c r="HU224" s="57"/>
      <c r="HV224" s="57"/>
      <c r="HW224" s="57"/>
      <c r="HX224" s="57"/>
      <c r="HY224" s="57"/>
      <c r="HZ224" s="57"/>
      <c r="IA224" s="57"/>
      <c r="IB224" s="57"/>
      <c r="IC224" s="57"/>
      <c r="ID224" s="57"/>
      <c r="IE224" s="57"/>
      <c r="IF224" s="57"/>
      <c r="IG224" s="57"/>
      <c r="IH224" s="57"/>
      <c r="II224" s="57"/>
      <c r="IJ224" s="57"/>
      <c r="IK224" s="57"/>
      <c r="IL224" s="57"/>
      <c r="IM224" s="57"/>
      <c r="IN224" s="57"/>
      <c r="IO224" s="57"/>
      <c r="IP224" s="57"/>
      <c r="IQ224" s="57"/>
      <c r="IR224" s="57"/>
      <c r="IS224" s="57"/>
      <c r="IT224" s="57"/>
      <c r="IU224" s="57"/>
      <c r="IV224" s="57"/>
      <c r="IW224" s="57"/>
      <c r="IX224" s="57"/>
      <c r="IY224" s="57"/>
      <c r="IZ224" s="57"/>
      <c r="JA224" s="57"/>
      <c r="JB224" s="57"/>
      <c r="JC224" s="57"/>
      <c r="JD224" s="57"/>
      <c r="JE224" s="57"/>
      <c r="JF224" s="57"/>
      <c r="JG224" s="57"/>
      <c r="JH224" s="57"/>
      <c r="JI224" s="57"/>
      <c r="JJ224" s="57"/>
      <c r="JK224" s="57"/>
      <c r="JL224" s="57"/>
      <c r="JM224" s="57"/>
      <c r="JN224" s="57"/>
      <c r="JO224" s="57"/>
      <c r="JP224" s="57"/>
      <c r="JQ224" s="57"/>
      <c r="JR224" s="57"/>
      <c r="JS224" s="57"/>
      <c r="JT224" s="57"/>
      <c r="JU224" s="57"/>
      <c r="JV224" s="57"/>
      <c r="JW224" s="57"/>
      <c r="JX224" s="57"/>
      <c r="JY224" s="57"/>
      <c r="JZ224" s="57"/>
      <c r="KA224" s="57"/>
      <c r="KB224" s="57"/>
      <c r="KC224" s="57"/>
      <c r="KD224" s="57"/>
      <c r="KE224" s="57"/>
      <c r="KF224" s="57"/>
      <c r="KG224" s="57"/>
      <c r="KH224" s="57"/>
      <c r="KI224" s="57"/>
      <c r="KJ224" s="57"/>
      <c r="KK224" s="57"/>
      <c r="KL224" s="57"/>
      <c r="KM224" s="57"/>
      <c r="KN224" s="57"/>
      <c r="KO224" s="57"/>
      <c r="KP224" s="57"/>
      <c r="KQ224" s="57"/>
      <c r="KR224" s="57"/>
      <c r="KS224" s="57"/>
      <c r="KT224" s="57"/>
      <c r="KU224" s="57"/>
      <c r="KV224" s="57"/>
      <c r="KW224" s="57"/>
      <c r="KX224" s="57"/>
      <c r="KY224" s="57"/>
      <c r="KZ224" s="57"/>
      <c r="LA224" s="57"/>
      <c r="LB224" s="57"/>
      <c r="LC224" s="57"/>
      <c r="LD224" s="57"/>
      <c r="LE224" s="57"/>
      <c r="LF224" s="57"/>
      <c r="LG224" s="57"/>
      <c r="LH224" s="57"/>
      <c r="LI224" s="57"/>
      <c r="LJ224" s="57"/>
      <c r="LK224" s="57"/>
      <c r="LL224" s="57"/>
      <c r="LM224" s="57"/>
      <c r="LN224" s="57"/>
      <c r="LO224" s="57"/>
      <c r="LP224" s="57"/>
      <c r="LQ224" s="57"/>
      <c r="LR224" s="57"/>
      <c r="LS224" s="57"/>
      <c r="LT224" s="57"/>
      <c r="LU224" s="57"/>
      <c r="LV224" s="57"/>
      <c r="LW224" s="57"/>
      <c r="LX224" s="57"/>
      <c r="LY224" s="57"/>
      <c r="LZ224" s="57"/>
      <c r="MA224" s="57"/>
      <c r="MB224" s="57"/>
      <c r="MC224" s="57"/>
      <c r="MD224" s="57"/>
      <c r="ME224" s="57"/>
      <c r="MF224" s="57"/>
      <c r="MG224" s="57"/>
      <c r="MH224" s="57"/>
      <c r="MI224" s="57"/>
      <c r="MJ224" s="57"/>
      <c r="MK224" s="57"/>
      <c r="ML224" s="57"/>
      <c r="MM224" s="57"/>
      <c r="MN224" s="57"/>
      <c r="MO224" s="57"/>
      <c r="MP224" s="57"/>
      <c r="MQ224" s="57"/>
      <c r="MR224" s="57"/>
      <c r="MS224" s="57"/>
      <c r="MT224" s="57"/>
      <c r="MU224" s="57"/>
      <c r="MV224" s="57"/>
      <c r="MW224" s="57"/>
      <c r="MX224" s="57"/>
      <c r="MY224" s="57"/>
      <c r="MZ224" s="57"/>
      <c r="NA224" s="57"/>
      <c r="NB224" s="57"/>
      <c r="NC224" s="57"/>
      <c r="ND224" s="57"/>
      <c r="NE224" s="57"/>
      <c r="NF224" s="57"/>
      <c r="NG224" s="57"/>
      <c r="NH224" s="57"/>
      <c r="NI224" s="57"/>
      <c r="NJ224" s="57"/>
      <c r="NK224" s="57"/>
      <c r="NL224" s="57"/>
      <c r="NM224" s="57"/>
      <c r="NN224" s="55"/>
      <c r="NO224" s="57"/>
      <c r="NP224" s="57"/>
      <c r="NQ224" s="57"/>
      <c r="NR224" s="57"/>
      <c r="NS224" s="57"/>
      <c r="NT224" s="57"/>
      <c r="NU224" s="57"/>
      <c r="NV224" s="57"/>
      <c r="NW224" s="55"/>
      <c r="NX224" s="57"/>
      <c r="NY224" s="57"/>
      <c r="NZ224" s="57"/>
      <c r="OA224" s="57"/>
      <c r="OB224" s="57"/>
      <c r="OC224" s="57"/>
      <c r="OD224" s="57"/>
      <c r="OE224" s="57"/>
      <c r="OF224" s="57"/>
      <c r="OG224" s="57"/>
      <c r="OH224" s="57"/>
      <c r="OI224" s="57"/>
      <c r="OJ224" s="57"/>
      <c r="OK224" s="57"/>
      <c r="OL224" s="57"/>
      <c r="OM224" s="57"/>
      <c r="ON224" s="57"/>
      <c r="OO224" s="57"/>
      <c r="OP224" s="57"/>
      <c r="OQ224" s="57"/>
      <c r="OR224" s="57"/>
      <c r="OS224" s="57"/>
      <c r="OT224" s="57"/>
      <c r="OU224" s="57"/>
      <c r="OV224" s="57"/>
      <c r="OW224" s="57"/>
      <c r="OX224" s="57"/>
      <c r="OY224" s="57"/>
      <c r="OZ224" s="57"/>
      <c r="PA224" s="57"/>
      <c r="PB224" s="57"/>
      <c r="PC224" s="57"/>
      <c r="PD224" s="57"/>
      <c r="PE224" s="57"/>
      <c r="PF224" s="57"/>
      <c r="PG224" s="57"/>
      <c r="PH224" s="57"/>
      <c r="PI224" s="57"/>
      <c r="PJ224" s="57"/>
      <c r="PK224" s="57"/>
      <c r="PL224" s="57"/>
      <c r="PM224" s="57"/>
      <c r="PN224" s="57"/>
      <c r="PO224" s="57"/>
    </row>
    <row r="225" spans="1:431">
      <c r="A225" s="53" t="s">
        <v>220</v>
      </c>
      <c r="B225" s="56">
        <f t="shared" si="202"/>
        <v>0</v>
      </c>
      <c r="C225" s="56">
        <f t="shared" si="203"/>
        <v>0</v>
      </c>
      <c r="D225" s="56">
        <f t="shared" si="204"/>
        <v>0</v>
      </c>
      <c r="E225" s="56">
        <f t="shared" si="205"/>
        <v>0</v>
      </c>
      <c r="F225" s="56">
        <f t="shared" si="206"/>
        <v>0</v>
      </c>
      <c r="G225" s="56">
        <f t="shared" si="207"/>
        <v>0</v>
      </c>
      <c r="H225" s="56">
        <f t="shared" si="208"/>
        <v>0</v>
      </c>
      <c r="I225" s="56">
        <f t="shared" si="209"/>
        <v>0</v>
      </c>
      <c r="J225" s="56">
        <f t="shared" si="210"/>
        <v>0</v>
      </c>
      <c r="K225" s="56">
        <f t="shared" si="211"/>
        <v>0</v>
      </c>
      <c r="L225" s="56">
        <f t="shared" si="212"/>
        <v>0</v>
      </c>
      <c r="M225" s="56">
        <f t="shared" si="213"/>
        <v>0</v>
      </c>
      <c r="N225" s="56">
        <f t="shared" si="214"/>
        <v>0</v>
      </c>
      <c r="O225" s="56">
        <f t="shared" si="215"/>
        <v>0</v>
      </c>
      <c r="P225" s="56">
        <f t="shared" si="216"/>
        <v>0</v>
      </c>
      <c r="Q225" s="56">
        <f t="shared" si="217"/>
        <v>5.3550000000000004</v>
      </c>
      <c r="R225" s="56">
        <f t="shared" si="218"/>
        <v>8.5589999999999993</v>
      </c>
      <c r="S225" s="56">
        <f t="shared" si="219"/>
        <v>9.157</v>
      </c>
      <c r="T225" s="56">
        <f t="shared" si="220"/>
        <v>9.6080000000000005</v>
      </c>
      <c r="U225" s="56">
        <f t="shared" si="221"/>
        <v>6.7450000000000001</v>
      </c>
      <c r="V225" s="56">
        <f t="shared" si="222"/>
        <v>7.6929999999999996</v>
      </c>
      <c r="W225" s="56">
        <f t="shared" si="223"/>
        <v>6.899</v>
      </c>
      <c r="X225" s="56">
        <f t="shared" si="224"/>
        <v>13.111000000000001</v>
      </c>
      <c r="Y225" s="56">
        <f t="shared" si="225"/>
        <v>7.9219999999999997</v>
      </c>
      <c r="Z225" s="56">
        <f t="shared" si="226"/>
        <v>12.402956165700001</v>
      </c>
      <c r="AA225" s="56">
        <f t="shared" si="227"/>
        <v>11.063454582599999</v>
      </c>
      <c r="AB225" s="56">
        <f t="shared" si="228"/>
        <v>15.242425814699999</v>
      </c>
      <c r="AC225" s="56">
        <f t="shared" si="229"/>
        <v>8.2307357747999994</v>
      </c>
      <c r="AD225" s="56">
        <f t="shared" si="230"/>
        <v>11.263266823199999</v>
      </c>
      <c r="AE225" s="56">
        <f t="shared" si="231"/>
        <v>6.9338301395999986</v>
      </c>
      <c r="AF225" s="56">
        <f t="shared" si="232"/>
        <v>5.8190262815999994</v>
      </c>
      <c r="AG225" s="56"/>
      <c r="AH225" s="53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  <c r="EF225" s="57"/>
      <c r="EG225" s="57"/>
      <c r="EH225" s="57"/>
      <c r="EI225" s="57"/>
      <c r="EJ225" s="57"/>
      <c r="EK225" s="57"/>
      <c r="EL225" s="57"/>
      <c r="EM225" s="57"/>
      <c r="EN225" s="57"/>
      <c r="EO225" s="57"/>
      <c r="EP225" s="57"/>
      <c r="EQ225" s="57"/>
      <c r="ER225" s="57"/>
      <c r="ES225" s="57"/>
      <c r="ET225" s="57"/>
      <c r="EU225" s="57"/>
      <c r="EV225" s="57"/>
      <c r="EW225" s="57"/>
      <c r="EX225" s="57"/>
      <c r="EY225" s="57"/>
      <c r="EZ225" s="57"/>
      <c r="FA225" s="57"/>
      <c r="FB225" s="57"/>
      <c r="FC225" s="57"/>
      <c r="FD225" s="57"/>
      <c r="FE225" s="57"/>
      <c r="FF225" s="57"/>
      <c r="FG225" s="57"/>
      <c r="FH225" s="57"/>
      <c r="FI225" s="57"/>
      <c r="FJ225" s="57"/>
      <c r="FK225" s="57"/>
      <c r="FL225" s="57"/>
      <c r="FM225" s="57"/>
      <c r="FN225" s="57"/>
      <c r="FO225" s="57"/>
      <c r="FP225" s="57"/>
      <c r="FQ225" s="57"/>
      <c r="FR225" s="57"/>
      <c r="FS225" s="57"/>
      <c r="FT225" s="57"/>
      <c r="FU225" s="57"/>
      <c r="FV225" s="57"/>
      <c r="FW225" s="57"/>
      <c r="FX225" s="57"/>
      <c r="FY225" s="57"/>
      <c r="FZ225" s="57"/>
      <c r="GA225" s="57"/>
      <c r="GB225" s="57"/>
      <c r="GC225" s="57"/>
      <c r="GD225" s="57"/>
      <c r="GE225" s="57"/>
      <c r="GF225" s="57"/>
      <c r="GG225" s="57"/>
      <c r="GH225" s="57"/>
      <c r="GI225" s="57"/>
      <c r="GJ225" s="57"/>
      <c r="GK225" s="57"/>
      <c r="GL225" s="57"/>
      <c r="GM225" s="57"/>
      <c r="GN225" s="57"/>
      <c r="GO225" s="57"/>
      <c r="GP225" s="57"/>
      <c r="GQ225" s="57"/>
      <c r="GR225" s="57"/>
      <c r="GS225" s="57"/>
      <c r="GT225" s="57"/>
      <c r="GU225" s="57"/>
      <c r="GV225" s="57"/>
      <c r="GW225" s="57"/>
      <c r="GX225" s="57"/>
      <c r="GY225" s="57"/>
      <c r="GZ225" s="57"/>
      <c r="HA225" s="57"/>
      <c r="HB225" s="57"/>
      <c r="HC225" s="57"/>
      <c r="HD225" s="57"/>
      <c r="HE225" s="57"/>
      <c r="HF225" s="57"/>
      <c r="HG225" s="57"/>
      <c r="HH225" s="57"/>
      <c r="HI225" s="57"/>
      <c r="HJ225" s="57"/>
      <c r="HK225" s="57"/>
      <c r="HL225" s="57">
        <v>732</v>
      </c>
      <c r="HM225" s="57"/>
      <c r="HN225" s="57">
        <v>808</v>
      </c>
      <c r="HO225" s="57">
        <v>819</v>
      </c>
      <c r="HP225" s="57">
        <v>1997</v>
      </c>
      <c r="HQ225" s="57"/>
      <c r="HR225" s="57">
        <v>999</v>
      </c>
      <c r="HS225" s="57"/>
      <c r="HT225" s="57">
        <v>985</v>
      </c>
      <c r="HU225" s="57">
        <v>1010</v>
      </c>
      <c r="HV225" s="57">
        <v>1003</v>
      </c>
      <c r="HW225" s="57"/>
      <c r="HX225" s="57">
        <v>1984</v>
      </c>
      <c r="HY225" s="57">
        <v>1586</v>
      </c>
      <c r="HZ225" s="57">
        <v>993</v>
      </c>
      <c r="IA225" s="57"/>
      <c r="IB225" s="57"/>
      <c r="IC225" s="57"/>
      <c r="ID225" s="57">
        <v>998</v>
      </c>
      <c r="IE225" s="57">
        <v>1013</v>
      </c>
      <c r="IF225" s="57">
        <v>1091</v>
      </c>
      <c r="IG225" s="57">
        <v>2027</v>
      </c>
      <c r="IH225" s="57">
        <v>974</v>
      </c>
      <c r="II225" s="57">
        <v>1015</v>
      </c>
      <c r="IJ225" s="57">
        <v>2018</v>
      </c>
      <c r="IK225" s="57">
        <v>1019</v>
      </c>
      <c r="IL225" s="57"/>
      <c r="IM225" s="57"/>
      <c r="IN225" s="57"/>
      <c r="IO225" s="57"/>
      <c r="IP225" s="57"/>
      <c r="IQ225" s="57"/>
      <c r="IR225" s="57">
        <v>982</v>
      </c>
      <c r="IS225" s="57">
        <v>1589</v>
      </c>
      <c r="IT225" s="57">
        <v>2713</v>
      </c>
      <c r="IU225" s="57">
        <v>1182</v>
      </c>
      <c r="IV225" s="57">
        <v>1080</v>
      </c>
      <c r="IW225" s="57"/>
      <c r="IX225" s="57">
        <v>1069</v>
      </c>
      <c r="IY225" s="57">
        <v>993</v>
      </c>
      <c r="IZ225" s="57"/>
      <c r="JA225" s="57"/>
      <c r="JB225" s="57"/>
      <c r="JC225" s="57"/>
      <c r="JD225" s="57">
        <v>1295</v>
      </c>
      <c r="JE225" s="57">
        <v>2052</v>
      </c>
      <c r="JF225" s="57">
        <v>1133</v>
      </c>
      <c r="JG225" s="57">
        <v>1053</v>
      </c>
      <c r="JH225" s="57">
        <v>1212</v>
      </c>
      <c r="JI225" s="57"/>
      <c r="JJ225" s="57"/>
      <c r="JK225" s="57"/>
      <c r="JL225" s="57"/>
      <c r="JM225" s="57"/>
      <c r="JN225" s="57"/>
      <c r="JO225" s="57">
        <v>1067</v>
      </c>
      <c r="JP225" s="57">
        <v>1191</v>
      </c>
      <c r="JQ225" s="57">
        <v>1213</v>
      </c>
      <c r="JR225" s="57">
        <v>1213</v>
      </c>
      <c r="JS225" s="57">
        <v>2201</v>
      </c>
      <c r="JT225" s="57">
        <v>808</v>
      </c>
      <c r="JU225" s="57"/>
      <c r="JV225" s="57"/>
      <c r="JW225" s="57"/>
      <c r="JX225" s="57"/>
      <c r="JY225" s="57"/>
      <c r="JZ225" s="57"/>
      <c r="KA225" s="57"/>
      <c r="KB225" s="57">
        <v>2227</v>
      </c>
      <c r="KC225" s="57">
        <v>2247</v>
      </c>
      <c r="KD225" s="57">
        <v>1212</v>
      </c>
      <c r="KE225" s="57"/>
      <c r="KF225" s="57">
        <v>1213</v>
      </c>
      <c r="KG225" s="57"/>
      <c r="KH225" s="57"/>
      <c r="KI225" s="57"/>
      <c r="KJ225" s="57"/>
      <c r="KK225" s="57"/>
      <c r="KL225" s="57"/>
      <c r="KM225" s="57"/>
      <c r="KN225" s="57">
        <v>2359</v>
      </c>
      <c r="KO225" s="57">
        <v>1013</v>
      </c>
      <c r="KP225" s="57">
        <v>1001</v>
      </c>
      <c r="KQ225" s="57">
        <v>1619</v>
      </c>
      <c r="KR225" s="57">
        <v>1213</v>
      </c>
      <c r="KS225" s="57"/>
      <c r="KT225" s="57">
        <v>1213</v>
      </c>
      <c r="KU225" s="57"/>
      <c r="KV225" s="57">
        <v>1213</v>
      </c>
      <c r="KW225" s="57">
        <v>1072</v>
      </c>
      <c r="KX225" s="57">
        <v>2408</v>
      </c>
      <c r="KY225" s="57">
        <v>1171</v>
      </c>
      <c r="KZ225" s="57">
        <v>1138</v>
      </c>
      <c r="LA225" s="57">
        <v>2394</v>
      </c>
      <c r="LB225" s="57"/>
      <c r="LC225" s="57">
        <v>2227</v>
      </c>
      <c r="LD225" s="57"/>
      <c r="LE225" s="57">
        <v>992</v>
      </c>
      <c r="LF225" s="57"/>
      <c r="LG225" s="57"/>
      <c r="LH225" s="57"/>
      <c r="LI225" s="57"/>
      <c r="LJ225" s="57"/>
      <c r="LK225" s="57"/>
      <c r="LL225" s="57">
        <v>2498</v>
      </c>
      <c r="LM225" s="57">
        <v>2407</v>
      </c>
      <c r="LN225" s="57"/>
      <c r="LO225" s="57">
        <v>2342.8517993999999</v>
      </c>
      <c r="LP225" s="57"/>
      <c r="LQ225" s="57">
        <v>1263.9465362999997</v>
      </c>
      <c r="LR225" s="57">
        <v>1288.3076094</v>
      </c>
      <c r="LS225" s="57">
        <v>1161.1009199999999</v>
      </c>
      <c r="LT225" s="57"/>
      <c r="LU225" s="57"/>
      <c r="LV225" s="57">
        <v>1441.7493006</v>
      </c>
      <c r="LW225" s="57">
        <v>1845.7095383999999</v>
      </c>
      <c r="LX225" s="57">
        <v>1212.0644319</v>
      </c>
      <c r="LY225" s="57">
        <v>3653.6465531999993</v>
      </c>
      <c r="LZ225" s="57">
        <v>1155.7363398</v>
      </c>
      <c r="MA225" s="57">
        <v>1184.4331694999998</v>
      </c>
      <c r="MB225" s="57"/>
      <c r="MC225" s="57"/>
      <c r="MD225" s="57"/>
      <c r="ME225" s="57"/>
      <c r="MF225" s="57">
        <v>2011.8645497999998</v>
      </c>
      <c r="MG225" s="57"/>
      <c r="MH225" s="57"/>
      <c r="MI225" s="57">
        <v>2374.0839443999998</v>
      </c>
      <c r="MJ225" s="57">
        <v>2357.1450986999998</v>
      </c>
      <c r="MK225" s="57">
        <v>1063.3626779999997</v>
      </c>
      <c r="ML225" s="57">
        <v>2329.5138362999996</v>
      </c>
      <c r="MM225" s="57">
        <v>1177.635585</v>
      </c>
      <c r="MN225" s="57">
        <v>1118.8089212999998</v>
      </c>
      <c r="MO225" s="57"/>
      <c r="MP225" s="57"/>
      <c r="MQ225" s="57"/>
      <c r="MR225" s="57"/>
      <c r="MS225" s="57">
        <v>2464.4734463999998</v>
      </c>
      <c r="MT225" s="57">
        <v>2357.4023045999998</v>
      </c>
      <c r="MU225" s="57"/>
      <c r="MV225" s="57">
        <v>1140.2672421</v>
      </c>
      <c r="MW225" s="57">
        <v>2353.801422</v>
      </c>
      <c r="MX225" s="57">
        <v>2532.0083669999995</v>
      </c>
      <c r="MY225" s="59">
        <v>2204.6587436999998</v>
      </c>
      <c r="MZ225" s="57"/>
      <c r="NA225" s="57"/>
      <c r="NB225" s="57"/>
      <c r="NC225" s="57"/>
      <c r="ND225" s="57"/>
      <c r="NE225" s="57"/>
      <c r="NF225" s="57"/>
      <c r="NG225" s="57"/>
      <c r="NH225" s="58">
        <v>1854.4912826999998</v>
      </c>
      <c r="NI225" s="58">
        <v>2383.3066130999996</v>
      </c>
      <c r="NJ225" s="58">
        <v>2295.6728885999996</v>
      </c>
      <c r="NK225" s="58">
        <v>2382.094071</v>
      </c>
      <c r="NL225" s="58">
        <v>1145.0071793999998</v>
      </c>
      <c r="NM225" s="57"/>
      <c r="NN225" s="55"/>
      <c r="NO225" s="58">
        <v>1202.6947883999999</v>
      </c>
      <c r="NP225" s="57"/>
      <c r="NQ225" s="57"/>
      <c r="NR225" s="57"/>
      <c r="NS225" s="57"/>
      <c r="NT225" s="58">
        <v>1095.2929532999999</v>
      </c>
      <c r="NU225" s="58">
        <v>1212.6155873999999</v>
      </c>
      <c r="NV225" s="58">
        <v>2346.5996568</v>
      </c>
      <c r="NW225" s="58">
        <v>1132.5878087999999</v>
      </c>
      <c r="NX225" s="58">
        <v>1146.7341332999999</v>
      </c>
      <c r="NY225" s="57"/>
      <c r="NZ225" s="57"/>
      <c r="OA225" s="57"/>
      <c r="OB225" s="57"/>
      <c r="OC225" s="57"/>
      <c r="OD225" s="57"/>
      <c r="OE225" s="57">
        <v>1128.4357706999999</v>
      </c>
      <c r="OF225" s="57"/>
      <c r="OG225" s="57">
        <v>1203.6501246</v>
      </c>
      <c r="OH225" s="57"/>
      <c r="OI225" s="57">
        <v>2349.7228712999995</v>
      </c>
      <c r="OJ225" s="57">
        <v>1137.2175149999998</v>
      </c>
      <c r="OK225" s="57"/>
      <c r="OL225" s="57"/>
      <c r="OM225" s="57"/>
      <c r="ON225" s="57"/>
      <c r="OO225" s="57"/>
      <c r="OP225" s="57"/>
      <c r="OQ225" s="57">
        <v>2075.7618441</v>
      </c>
      <c r="OR225" s="57"/>
      <c r="OS225" s="57"/>
      <c r="OT225" s="57"/>
      <c r="OU225" s="57"/>
      <c r="OV225" s="57"/>
      <c r="OW225" s="57"/>
      <c r="OX225" s="57"/>
      <c r="OY225" s="57"/>
      <c r="OZ225" s="57"/>
      <c r="PA225" s="57"/>
      <c r="PB225" s="57"/>
      <c r="PC225" s="57"/>
      <c r="PD225" s="57"/>
      <c r="PE225" s="57"/>
      <c r="PF225" s="57"/>
      <c r="PG225" s="57"/>
      <c r="PH225" s="57"/>
      <c r="PI225" s="57"/>
      <c r="PJ225" s="57"/>
      <c r="PK225" s="57"/>
      <c r="PL225" s="57"/>
      <c r="PM225" s="57"/>
      <c r="PN225" s="57"/>
      <c r="PO225" s="57"/>
    </row>
    <row r="226" spans="1:431">
      <c r="A226" s="53" t="s">
        <v>221</v>
      </c>
      <c r="B226" s="56">
        <f t="shared" si="202"/>
        <v>0</v>
      </c>
      <c r="C226" s="56">
        <f t="shared" si="203"/>
        <v>0</v>
      </c>
      <c r="D226" s="56">
        <f t="shared" si="204"/>
        <v>0</v>
      </c>
      <c r="E226" s="56">
        <f t="shared" si="205"/>
        <v>0</v>
      </c>
      <c r="F226" s="56">
        <f t="shared" si="206"/>
        <v>0</v>
      </c>
      <c r="G226" s="56">
        <f t="shared" si="207"/>
        <v>0</v>
      </c>
      <c r="H226" s="56">
        <f t="shared" si="208"/>
        <v>0</v>
      </c>
      <c r="I226" s="56">
        <f t="shared" si="209"/>
        <v>0</v>
      </c>
      <c r="J226" s="56">
        <f t="shared" si="210"/>
        <v>0</v>
      </c>
      <c r="K226" s="56">
        <f t="shared" si="211"/>
        <v>0</v>
      </c>
      <c r="L226" s="56">
        <f t="shared" si="212"/>
        <v>0</v>
      </c>
      <c r="M226" s="56">
        <f t="shared" si="213"/>
        <v>0</v>
      </c>
      <c r="N226" s="56">
        <f t="shared" si="214"/>
        <v>0</v>
      </c>
      <c r="O226" s="56">
        <f t="shared" si="215"/>
        <v>0</v>
      </c>
      <c r="P226" s="56">
        <f t="shared" si="216"/>
        <v>0</v>
      </c>
      <c r="Q226" s="56">
        <f t="shared" si="217"/>
        <v>0</v>
      </c>
      <c r="R226" s="56">
        <f t="shared" si="218"/>
        <v>0</v>
      </c>
      <c r="S226" s="56">
        <f t="shared" si="219"/>
        <v>0</v>
      </c>
      <c r="T226" s="56">
        <f t="shared" si="220"/>
        <v>0</v>
      </c>
      <c r="U226" s="56">
        <f t="shared" si="221"/>
        <v>0</v>
      </c>
      <c r="V226" s="56">
        <f t="shared" si="222"/>
        <v>0</v>
      </c>
      <c r="W226" s="56">
        <f t="shared" si="223"/>
        <v>0</v>
      </c>
      <c r="X226" s="56">
        <f t="shared" si="224"/>
        <v>0</v>
      </c>
      <c r="Y226" s="56">
        <f t="shared" si="225"/>
        <v>0</v>
      </c>
      <c r="Z226" s="56">
        <f t="shared" si="226"/>
        <v>0</v>
      </c>
      <c r="AA226" s="56">
        <f t="shared" si="227"/>
        <v>0</v>
      </c>
      <c r="AB226" s="56">
        <f t="shared" si="228"/>
        <v>0</v>
      </c>
      <c r="AC226" s="56">
        <f t="shared" si="229"/>
        <v>0</v>
      </c>
      <c r="AD226" s="56">
        <f t="shared" si="230"/>
        <v>0</v>
      </c>
      <c r="AE226" s="56">
        <f t="shared" si="231"/>
        <v>0</v>
      </c>
      <c r="AF226" s="56">
        <f t="shared" si="232"/>
        <v>0</v>
      </c>
      <c r="AG226" s="56"/>
      <c r="AH226" s="53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  <c r="EF226" s="57"/>
      <c r="EG226" s="57"/>
      <c r="EH226" s="57"/>
      <c r="EI226" s="57"/>
      <c r="EJ226" s="57"/>
      <c r="EK226" s="57"/>
      <c r="EL226" s="57"/>
      <c r="EM226" s="57"/>
      <c r="EN226" s="57"/>
      <c r="EO226" s="57"/>
      <c r="EP226" s="57"/>
      <c r="EQ226" s="57"/>
      <c r="ER226" s="57"/>
      <c r="ES226" s="57"/>
      <c r="ET226" s="57"/>
      <c r="EU226" s="57"/>
      <c r="EV226" s="57"/>
      <c r="EW226" s="57"/>
      <c r="EX226" s="57"/>
      <c r="EY226" s="57"/>
      <c r="EZ226" s="57"/>
      <c r="FA226" s="57"/>
      <c r="FB226" s="57"/>
      <c r="FC226" s="57"/>
      <c r="FD226" s="57"/>
      <c r="FE226" s="57"/>
      <c r="FF226" s="57"/>
      <c r="FG226" s="57"/>
      <c r="FH226" s="57"/>
      <c r="FI226" s="57"/>
      <c r="FJ226" s="57"/>
      <c r="FK226" s="57"/>
      <c r="FL226" s="57"/>
      <c r="FM226" s="57"/>
      <c r="FN226" s="57"/>
      <c r="FO226" s="57"/>
      <c r="FP226" s="57"/>
      <c r="FQ226" s="57"/>
      <c r="FR226" s="57"/>
      <c r="FS226" s="57"/>
      <c r="FT226" s="57"/>
      <c r="FU226" s="57"/>
      <c r="FV226" s="57"/>
      <c r="FW226" s="57"/>
      <c r="FX226" s="57"/>
      <c r="FY226" s="57"/>
      <c r="FZ226" s="57"/>
      <c r="GA226" s="57"/>
      <c r="GB226" s="57"/>
      <c r="GC226" s="57"/>
      <c r="GD226" s="57"/>
      <c r="GE226" s="57"/>
      <c r="GF226" s="57"/>
      <c r="GG226" s="57"/>
      <c r="GH226" s="57"/>
      <c r="GI226" s="57"/>
      <c r="GJ226" s="57"/>
      <c r="GK226" s="57"/>
      <c r="GL226" s="57"/>
      <c r="GM226" s="57"/>
      <c r="GN226" s="57"/>
      <c r="GO226" s="57"/>
      <c r="GP226" s="57"/>
      <c r="GQ226" s="57"/>
      <c r="GR226" s="57"/>
      <c r="GS226" s="57"/>
      <c r="GT226" s="57"/>
      <c r="GU226" s="57"/>
      <c r="GV226" s="57"/>
      <c r="GW226" s="57"/>
      <c r="GX226" s="57"/>
      <c r="GY226" s="57"/>
      <c r="GZ226" s="57"/>
      <c r="HA226" s="57"/>
      <c r="HB226" s="57"/>
      <c r="HC226" s="57"/>
      <c r="HD226" s="57"/>
      <c r="HE226" s="57"/>
      <c r="HF226" s="57"/>
      <c r="HG226" s="57"/>
      <c r="HH226" s="57"/>
      <c r="HI226" s="57"/>
      <c r="HJ226" s="57"/>
      <c r="HK226" s="57"/>
      <c r="HL226" s="57"/>
      <c r="HM226" s="57"/>
      <c r="HN226" s="57"/>
      <c r="HO226" s="57"/>
      <c r="HP226" s="57"/>
      <c r="HQ226" s="57"/>
      <c r="HR226" s="57"/>
      <c r="HS226" s="57"/>
      <c r="HT226" s="57"/>
      <c r="HU226" s="57"/>
      <c r="HV226" s="57"/>
      <c r="HW226" s="57"/>
      <c r="HX226" s="57"/>
      <c r="HY226" s="57"/>
      <c r="HZ226" s="57"/>
      <c r="IA226" s="57"/>
      <c r="IB226" s="57"/>
      <c r="IC226" s="57"/>
      <c r="ID226" s="57"/>
      <c r="IE226" s="57"/>
      <c r="IF226" s="57"/>
      <c r="IG226" s="57"/>
      <c r="IH226" s="57"/>
      <c r="II226" s="57"/>
      <c r="IJ226" s="57"/>
      <c r="IK226" s="57"/>
      <c r="IL226" s="57"/>
      <c r="IM226" s="57"/>
      <c r="IN226" s="57"/>
      <c r="IO226" s="57"/>
      <c r="IP226" s="57"/>
      <c r="IQ226" s="57"/>
      <c r="IR226" s="57"/>
      <c r="IS226" s="57"/>
      <c r="IT226" s="57"/>
      <c r="IU226" s="57"/>
      <c r="IV226" s="57"/>
      <c r="IW226" s="57"/>
      <c r="IX226" s="57"/>
      <c r="IY226" s="57"/>
      <c r="IZ226" s="57"/>
      <c r="JA226" s="57"/>
      <c r="JB226" s="57"/>
      <c r="JC226" s="57"/>
      <c r="JD226" s="57"/>
      <c r="JE226" s="57"/>
      <c r="JF226" s="57"/>
      <c r="JG226" s="57"/>
      <c r="JH226" s="57"/>
      <c r="JI226" s="57"/>
      <c r="JJ226" s="57"/>
      <c r="JK226" s="57"/>
      <c r="JL226" s="57"/>
      <c r="JM226" s="57"/>
      <c r="JN226" s="57"/>
      <c r="JO226" s="57"/>
      <c r="JP226" s="57"/>
      <c r="JQ226" s="57"/>
      <c r="JR226" s="57"/>
      <c r="JS226" s="57"/>
      <c r="JT226" s="57"/>
      <c r="JU226" s="57"/>
      <c r="JV226" s="57"/>
      <c r="JW226" s="57"/>
      <c r="JX226" s="57"/>
      <c r="JY226" s="57"/>
      <c r="JZ226" s="57"/>
      <c r="KA226" s="57"/>
      <c r="KB226" s="57"/>
      <c r="KC226" s="57"/>
      <c r="KD226" s="57"/>
      <c r="KE226" s="57"/>
      <c r="KF226" s="57"/>
      <c r="KG226" s="57"/>
      <c r="KH226" s="57"/>
      <c r="KI226" s="57"/>
      <c r="KJ226" s="57"/>
      <c r="KK226" s="57"/>
      <c r="KL226" s="57"/>
      <c r="KM226" s="57"/>
      <c r="KN226" s="57"/>
      <c r="KO226" s="57"/>
      <c r="KP226" s="57"/>
      <c r="KQ226" s="57"/>
      <c r="KR226" s="57"/>
      <c r="KS226" s="57"/>
      <c r="KT226" s="57"/>
      <c r="KU226" s="57"/>
      <c r="KV226" s="57"/>
      <c r="KW226" s="57"/>
      <c r="KX226" s="57"/>
      <c r="KY226" s="57"/>
      <c r="KZ226" s="57"/>
      <c r="LA226" s="57"/>
      <c r="LB226" s="57"/>
      <c r="LC226" s="57"/>
      <c r="LD226" s="57"/>
      <c r="LE226" s="57"/>
      <c r="LF226" s="57"/>
      <c r="LG226" s="57"/>
      <c r="LH226" s="57"/>
      <c r="LI226" s="57"/>
      <c r="LJ226" s="57"/>
      <c r="LK226" s="57"/>
      <c r="LL226" s="57"/>
      <c r="LM226" s="57"/>
      <c r="LN226" s="57"/>
      <c r="LO226" s="57"/>
      <c r="LP226" s="57"/>
      <c r="LQ226" s="57"/>
      <c r="LR226" s="57"/>
      <c r="LS226" s="57"/>
      <c r="LT226" s="57"/>
      <c r="LU226" s="57"/>
      <c r="LV226" s="57"/>
      <c r="LW226" s="57"/>
      <c r="LX226" s="57"/>
      <c r="LY226" s="57"/>
      <c r="LZ226" s="57"/>
      <c r="MA226" s="57"/>
      <c r="MB226" s="57"/>
      <c r="MC226" s="57"/>
      <c r="MD226" s="57"/>
      <c r="ME226" s="57"/>
      <c r="MF226" s="57"/>
      <c r="MG226" s="57"/>
      <c r="MH226" s="57"/>
      <c r="MI226" s="57"/>
      <c r="MJ226" s="57"/>
      <c r="MK226" s="57"/>
      <c r="ML226" s="57"/>
      <c r="MM226" s="57"/>
      <c r="MN226" s="57"/>
      <c r="MO226" s="57"/>
      <c r="MP226" s="57"/>
      <c r="MQ226" s="57"/>
      <c r="MR226" s="57"/>
      <c r="MS226" s="57"/>
      <c r="MT226" s="57"/>
      <c r="MU226" s="57"/>
      <c r="MV226" s="57"/>
      <c r="MW226" s="57"/>
      <c r="MX226" s="57"/>
      <c r="MY226" s="57"/>
      <c r="MZ226" s="57"/>
      <c r="NA226" s="57"/>
      <c r="NB226" s="57"/>
      <c r="NC226" s="57"/>
      <c r="ND226" s="57"/>
      <c r="NE226" s="57"/>
      <c r="NF226" s="57"/>
      <c r="NG226" s="57"/>
      <c r="NH226" s="57"/>
      <c r="NI226" s="57"/>
      <c r="NJ226" s="57"/>
      <c r="NK226" s="57"/>
      <c r="NL226" s="57"/>
      <c r="NM226" s="57"/>
      <c r="NN226" s="55"/>
      <c r="NO226" s="57"/>
      <c r="NP226" s="57"/>
      <c r="NQ226" s="57"/>
      <c r="NR226" s="57"/>
      <c r="NS226" s="57"/>
      <c r="NT226" s="57"/>
      <c r="NU226" s="57"/>
      <c r="NV226" s="57"/>
      <c r="NW226" s="55"/>
      <c r="NX226" s="57"/>
      <c r="NY226" s="57"/>
      <c r="NZ226" s="57"/>
      <c r="OA226" s="57"/>
      <c r="OB226" s="57"/>
      <c r="OC226" s="57"/>
      <c r="OD226" s="57"/>
      <c r="OE226" s="57"/>
      <c r="OF226" s="57"/>
      <c r="OG226" s="57"/>
      <c r="OH226" s="57"/>
      <c r="OI226" s="57"/>
      <c r="OJ226" s="57"/>
      <c r="OK226" s="57"/>
      <c r="OL226" s="57"/>
      <c r="OM226" s="57"/>
      <c r="ON226" s="57"/>
      <c r="OO226" s="57"/>
      <c r="OP226" s="57"/>
      <c r="OQ226" s="57"/>
      <c r="OR226" s="57"/>
      <c r="OS226" s="57"/>
      <c r="OT226" s="57"/>
      <c r="OU226" s="57"/>
      <c r="OV226" s="57"/>
      <c r="OW226" s="57"/>
      <c r="OX226" s="57"/>
      <c r="OY226" s="57"/>
      <c r="OZ226" s="57"/>
      <c r="PA226" s="57"/>
      <c r="PB226" s="57"/>
      <c r="PC226" s="57"/>
      <c r="PD226" s="57"/>
      <c r="PE226" s="57"/>
      <c r="PF226" s="57"/>
      <c r="PG226" s="57"/>
      <c r="PH226" s="57"/>
      <c r="PI226" s="57"/>
      <c r="PJ226" s="57"/>
      <c r="PK226" s="57"/>
      <c r="PL226" s="57"/>
      <c r="PM226" s="57"/>
      <c r="PN226" s="57"/>
      <c r="PO226" s="57"/>
    </row>
    <row r="227" spans="1:431">
      <c r="A227" s="53" t="s">
        <v>222</v>
      </c>
      <c r="B227" s="56">
        <f t="shared" si="202"/>
        <v>0</v>
      </c>
      <c r="C227" s="56">
        <f t="shared" si="203"/>
        <v>0</v>
      </c>
      <c r="D227" s="56">
        <f t="shared" si="204"/>
        <v>0</v>
      </c>
      <c r="E227" s="56">
        <f t="shared" si="205"/>
        <v>0</v>
      </c>
      <c r="F227" s="56">
        <f t="shared" si="206"/>
        <v>0</v>
      </c>
      <c r="G227" s="56">
        <f t="shared" si="207"/>
        <v>0</v>
      </c>
      <c r="H227" s="56">
        <f t="shared" si="208"/>
        <v>0</v>
      </c>
      <c r="I227" s="56">
        <f t="shared" si="209"/>
        <v>0</v>
      </c>
      <c r="J227" s="56">
        <f t="shared" si="210"/>
        <v>0</v>
      </c>
      <c r="K227" s="56">
        <f t="shared" si="211"/>
        <v>0</v>
      </c>
      <c r="L227" s="56">
        <f t="shared" si="212"/>
        <v>0</v>
      </c>
      <c r="M227" s="56">
        <f t="shared" si="213"/>
        <v>0</v>
      </c>
      <c r="N227" s="56">
        <f t="shared" si="214"/>
        <v>0</v>
      </c>
      <c r="O227" s="56">
        <f t="shared" si="215"/>
        <v>0</v>
      </c>
      <c r="P227" s="56">
        <f t="shared" si="216"/>
        <v>0</v>
      </c>
      <c r="Q227" s="56">
        <f t="shared" si="217"/>
        <v>0</v>
      </c>
      <c r="R227" s="56">
        <f t="shared" si="218"/>
        <v>0</v>
      </c>
      <c r="S227" s="56">
        <f t="shared" si="219"/>
        <v>0</v>
      </c>
      <c r="T227" s="56">
        <f t="shared" si="220"/>
        <v>0</v>
      </c>
      <c r="U227" s="56">
        <f t="shared" si="221"/>
        <v>0</v>
      </c>
      <c r="V227" s="56">
        <f t="shared" si="222"/>
        <v>0</v>
      </c>
      <c r="W227" s="56">
        <f t="shared" si="223"/>
        <v>0</v>
      </c>
      <c r="X227" s="56">
        <f t="shared" si="224"/>
        <v>0</v>
      </c>
      <c r="Y227" s="56">
        <f t="shared" si="225"/>
        <v>0</v>
      </c>
      <c r="Z227" s="56">
        <f t="shared" si="226"/>
        <v>0</v>
      </c>
      <c r="AA227" s="56">
        <f t="shared" si="227"/>
        <v>0</v>
      </c>
      <c r="AB227" s="56">
        <f t="shared" si="228"/>
        <v>0</v>
      </c>
      <c r="AC227" s="56">
        <f t="shared" si="229"/>
        <v>0</v>
      </c>
      <c r="AD227" s="56">
        <f t="shared" si="230"/>
        <v>0</v>
      </c>
      <c r="AE227" s="56">
        <f t="shared" si="231"/>
        <v>0</v>
      </c>
      <c r="AF227" s="56">
        <f t="shared" si="232"/>
        <v>0</v>
      </c>
      <c r="AG227" s="56"/>
      <c r="AH227" s="53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/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/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57"/>
      <c r="FW227" s="57"/>
      <c r="FX227" s="57"/>
      <c r="FY227" s="57"/>
      <c r="FZ227" s="57"/>
      <c r="GA227" s="57"/>
      <c r="GB227" s="57"/>
      <c r="GC227" s="57"/>
      <c r="GD227" s="57"/>
      <c r="GE227" s="57"/>
      <c r="GF227" s="57"/>
      <c r="GG227" s="57"/>
      <c r="GH227" s="57"/>
      <c r="GI227" s="57"/>
      <c r="GJ227" s="57"/>
      <c r="GK227" s="57"/>
      <c r="GL227" s="57"/>
      <c r="GM227" s="57"/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  <c r="GY227" s="57"/>
      <c r="GZ227" s="57"/>
      <c r="HA227" s="57"/>
      <c r="HB227" s="57"/>
      <c r="HC227" s="57"/>
      <c r="HD227" s="57"/>
      <c r="HE227" s="57"/>
      <c r="HF227" s="57"/>
      <c r="HG227" s="57"/>
      <c r="HH227" s="57"/>
      <c r="HI227" s="57"/>
      <c r="HJ227" s="57"/>
      <c r="HK227" s="57"/>
      <c r="HL227" s="57"/>
      <c r="HM227" s="57"/>
      <c r="HN227" s="57"/>
      <c r="HO227" s="57"/>
      <c r="HP227" s="57"/>
      <c r="HQ227" s="57"/>
      <c r="HR227" s="57"/>
      <c r="HS227" s="57"/>
      <c r="HT227" s="57"/>
      <c r="HU227" s="57"/>
      <c r="HV227" s="57"/>
      <c r="HW227" s="57"/>
      <c r="HX227" s="57"/>
      <c r="HY227" s="57"/>
      <c r="HZ227" s="57"/>
      <c r="IA227" s="57"/>
      <c r="IB227" s="57"/>
      <c r="IC227" s="57"/>
      <c r="ID227" s="57"/>
      <c r="IE227" s="57"/>
      <c r="IF227" s="57"/>
      <c r="IG227" s="57"/>
      <c r="IH227" s="57"/>
      <c r="II227" s="57"/>
      <c r="IJ227" s="57"/>
      <c r="IK227" s="57"/>
      <c r="IL227" s="57"/>
      <c r="IM227" s="57"/>
      <c r="IN227" s="57"/>
      <c r="IO227" s="57"/>
      <c r="IP227" s="57"/>
      <c r="IQ227" s="57"/>
      <c r="IR227" s="57"/>
      <c r="IS227" s="57"/>
      <c r="IT227" s="57"/>
      <c r="IU227" s="57"/>
      <c r="IV227" s="57"/>
      <c r="IW227" s="57"/>
      <c r="IX227" s="57"/>
      <c r="IY227" s="57"/>
      <c r="IZ227" s="57"/>
      <c r="JA227" s="57"/>
      <c r="JB227" s="57"/>
      <c r="JC227" s="57"/>
      <c r="JD227" s="57"/>
      <c r="JE227" s="57"/>
      <c r="JF227" s="57"/>
      <c r="JG227" s="57"/>
      <c r="JH227" s="57"/>
      <c r="JI227" s="57"/>
      <c r="JJ227" s="57"/>
      <c r="JK227" s="57"/>
      <c r="JL227" s="57"/>
      <c r="JM227" s="57"/>
      <c r="JN227" s="57"/>
      <c r="JO227" s="57"/>
      <c r="JP227" s="57"/>
      <c r="JQ227" s="57"/>
      <c r="JR227" s="57"/>
      <c r="JS227" s="57"/>
      <c r="JT227" s="57"/>
      <c r="JU227" s="57"/>
      <c r="JV227" s="57"/>
      <c r="JW227" s="57"/>
      <c r="JX227" s="57"/>
      <c r="JY227" s="57"/>
      <c r="JZ227" s="57"/>
      <c r="KA227" s="57"/>
      <c r="KB227" s="57"/>
      <c r="KC227" s="57"/>
      <c r="KD227" s="57"/>
      <c r="KE227" s="57"/>
      <c r="KF227" s="57"/>
      <c r="KG227" s="57"/>
      <c r="KH227" s="57"/>
      <c r="KI227" s="57"/>
      <c r="KJ227" s="57"/>
      <c r="KK227" s="57"/>
      <c r="KL227" s="57"/>
      <c r="KM227" s="57"/>
      <c r="KN227" s="57"/>
      <c r="KO227" s="57"/>
      <c r="KP227" s="57"/>
      <c r="KQ227" s="57"/>
      <c r="KR227" s="57"/>
      <c r="KS227" s="57"/>
      <c r="KT227" s="57"/>
      <c r="KU227" s="57"/>
      <c r="KV227" s="57"/>
      <c r="KW227" s="57"/>
      <c r="KX227" s="57"/>
      <c r="KY227" s="57"/>
      <c r="KZ227" s="57"/>
      <c r="LA227" s="57"/>
      <c r="LB227" s="57"/>
      <c r="LC227" s="57"/>
      <c r="LD227" s="57"/>
      <c r="LE227" s="57"/>
      <c r="LF227" s="57"/>
      <c r="LG227" s="57"/>
      <c r="LH227" s="57"/>
      <c r="LI227" s="57"/>
      <c r="LJ227" s="57"/>
      <c r="LK227" s="57"/>
      <c r="LL227" s="57"/>
      <c r="LM227" s="57"/>
      <c r="LN227" s="57"/>
      <c r="LO227" s="57"/>
      <c r="LP227" s="57"/>
      <c r="LQ227" s="57"/>
      <c r="LR227" s="57"/>
      <c r="LS227" s="57"/>
      <c r="LT227" s="57"/>
      <c r="LU227" s="57"/>
      <c r="LV227" s="57"/>
      <c r="LW227" s="57"/>
      <c r="LX227" s="57"/>
      <c r="LY227" s="57"/>
      <c r="LZ227" s="57"/>
      <c r="MA227" s="57"/>
      <c r="MB227" s="57"/>
      <c r="MC227" s="57"/>
      <c r="MD227" s="57"/>
      <c r="ME227" s="57"/>
      <c r="MF227" s="57"/>
      <c r="MG227" s="57"/>
      <c r="MH227" s="57"/>
      <c r="MI227" s="57"/>
      <c r="MJ227" s="57"/>
      <c r="MK227" s="57"/>
      <c r="ML227" s="57"/>
      <c r="MM227" s="57"/>
      <c r="MN227" s="57"/>
      <c r="MO227" s="57"/>
      <c r="MP227" s="57"/>
      <c r="MQ227" s="57"/>
      <c r="MR227" s="57"/>
      <c r="MS227" s="57"/>
      <c r="MT227" s="57"/>
      <c r="MU227" s="57"/>
      <c r="MV227" s="57"/>
      <c r="MW227" s="57"/>
      <c r="MX227" s="57"/>
      <c r="MY227" s="57"/>
      <c r="MZ227" s="57"/>
      <c r="NA227" s="57"/>
      <c r="NB227" s="57"/>
      <c r="NC227" s="57"/>
      <c r="ND227" s="57"/>
      <c r="NE227" s="57"/>
      <c r="NF227" s="57"/>
      <c r="NG227" s="57"/>
      <c r="NH227" s="57"/>
      <c r="NI227" s="57"/>
      <c r="NJ227" s="57"/>
      <c r="NK227" s="57"/>
      <c r="NL227" s="57"/>
      <c r="NM227" s="57"/>
      <c r="NN227" s="55"/>
      <c r="NO227" s="57"/>
      <c r="NP227" s="57"/>
      <c r="NQ227" s="57"/>
      <c r="NR227" s="57"/>
      <c r="NS227" s="57"/>
      <c r="NT227" s="57"/>
      <c r="NU227" s="57"/>
      <c r="NV227" s="57"/>
      <c r="NW227" s="55"/>
      <c r="NX227" s="57"/>
      <c r="NY227" s="57"/>
      <c r="NZ227" s="57"/>
      <c r="OA227" s="57"/>
      <c r="OB227" s="57"/>
      <c r="OC227" s="57"/>
      <c r="OD227" s="57"/>
      <c r="OE227" s="57"/>
      <c r="OF227" s="57"/>
      <c r="OG227" s="57"/>
      <c r="OH227" s="57"/>
      <c r="OI227" s="57"/>
      <c r="OJ227" s="57"/>
      <c r="OK227" s="57"/>
      <c r="OL227" s="57"/>
      <c r="OM227" s="57"/>
      <c r="ON227" s="57"/>
      <c r="OO227" s="57"/>
      <c r="OP227" s="57"/>
      <c r="OQ227" s="57"/>
      <c r="OR227" s="57"/>
      <c r="OS227" s="57"/>
      <c r="OT227" s="57"/>
      <c r="OU227" s="57"/>
      <c r="OV227" s="57"/>
      <c r="OW227" s="57"/>
      <c r="OX227" s="57"/>
      <c r="OY227" s="57"/>
      <c r="OZ227" s="57"/>
      <c r="PA227" s="57"/>
      <c r="PB227" s="57"/>
      <c r="PC227" s="57"/>
      <c r="PD227" s="57"/>
      <c r="PE227" s="57"/>
      <c r="PF227" s="57"/>
      <c r="PG227" s="57"/>
      <c r="PH227" s="57"/>
      <c r="PI227" s="57"/>
      <c r="PJ227" s="57"/>
      <c r="PK227" s="57"/>
      <c r="PL227" s="57"/>
      <c r="PM227" s="57"/>
      <c r="PN227" s="57"/>
      <c r="PO227" s="57"/>
    </row>
    <row r="228" spans="1:431">
      <c r="A228" s="53" t="s">
        <v>223</v>
      </c>
      <c r="B228" s="56">
        <f t="shared" si="202"/>
        <v>0</v>
      </c>
      <c r="C228" s="56">
        <f t="shared" si="203"/>
        <v>0</v>
      </c>
      <c r="D228" s="56">
        <f t="shared" si="204"/>
        <v>0</v>
      </c>
      <c r="E228" s="56">
        <f t="shared" si="205"/>
        <v>0</v>
      </c>
      <c r="F228" s="56">
        <f t="shared" si="206"/>
        <v>0</v>
      </c>
      <c r="G228" s="56">
        <f t="shared" si="207"/>
        <v>0</v>
      </c>
      <c r="H228" s="56">
        <f t="shared" si="208"/>
        <v>0</v>
      </c>
      <c r="I228" s="56">
        <f t="shared" si="209"/>
        <v>0</v>
      </c>
      <c r="J228" s="56">
        <f t="shared" si="210"/>
        <v>0</v>
      </c>
      <c r="K228" s="56">
        <f t="shared" si="211"/>
        <v>0</v>
      </c>
      <c r="L228" s="56">
        <f t="shared" si="212"/>
        <v>0</v>
      </c>
      <c r="M228" s="56">
        <f t="shared" si="213"/>
        <v>0</v>
      </c>
      <c r="N228" s="56">
        <f t="shared" si="214"/>
        <v>0</v>
      </c>
      <c r="O228" s="56">
        <f t="shared" si="215"/>
        <v>0</v>
      </c>
      <c r="P228" s="56">
        <f t="shared" si="216"/>
        <v>0</v>
      </c>
      <c r="Q228" s="56">
        <f t="shared" si="217"/>
        <v>0</v>
      </c>
      <c r="R228" s="56">
        <f t="shared" si="218"/>
        <v>0</v>
      </c>
      <c r="S228" s="56">
        <f t="shared" si="219"/>
        <v>0</v>
      </c>
      <c r="T228" s="56">
        <f t="shared" si="220"/>
        <v>0</v>
      </c>
      <c r="U228" s="56">
        <f t="shared" si="221"/>
        <v>0</v>
      </c>
      <c r="V228" s="56">
        <f t="shared" si="222"/>
        <v>0</v>
      </c>
      <c r="W228" s="56">
        <f t="shared" si="223"/>
        <v>0</v>
      </c>
      <c r="X228" s="56">
        <f t="shared" si="224"/>
        <v>0</v>
      </c>
      <c r="Y228" s="56">
        <f t="shared" si="225"/>
        <v>0</v>
      </c>
      <c r="Z228" s="56">
        <f t="shared" si="226"/>
        <v>0</v>
      </c>
      <c r="AA228" s="56">
        <f t="shared" si="227"/>
        <v>0</v>
      </c>
      <c r="AB228" s="56">
        <f t="shared" si="228"/>
        <v>0</v>
      </c>
      <c r="AC228" s="56">
        <f t="shared" si="229"/>
        <v>0</v>
      </c>
      <c r="AD228" s="56">
        <f t="shared" si="230"/>
        <v>0</v>
      </c>
      <c r="AE228" s="56">
        <f t="shared" si="231"/>
        <v>0</v>
      </c>
      <c r="AF228" s="56">
        <f t="shared" si="232"/>
        <v>0</v>
      </c>
      <c r="AG228" s="56"/>
      <c r="AH228" s="53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/>
      <c r="EY228" s="57"/>
      <c r="EZ228" s="57"/>
      <c r="FA228" s="57"/>
      <c r="FB228" s="57"/>
      <c r="FC228" s="57"/>
      <c r="FD228" s="57"/>
      <c r="FE228" s="57"/>
      <c r="FF228" s="57"/>
      <c r="FG228" s="57"/>
      <c r="FH228" s="57"/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57"/>
      <c r="FW228" s="57"/>
      <c r="FX228" s="57"/>
      <c r="FY228" s="57"/>
      <c r="FZ228" s="57"/>
      <c r="GA228" s="57"/>
      <c r="GB228" s="57"/>
      <c r="GC228" s="57"/>
      <c r="GD228" s="57"/>
      <c r="GE228" s="57"/>
      <c r="GF228" s="57"/>
      <c r="GG228" s="57"/>
      <c r="GH228" s="57"/>
      <c r="GI228" s="57"/>
      <c r="GJ228" s="57"/>
      <c r="GK228" s="57"/>
      <c r="GL228" s="57"/>
      <c r="GM228" s="57"/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  <c r="GY228" s="57"/>
      <c r="GZ228" s="57"/>
      <c r="HA228" s="57"/>
      <c r="HB228" s="57"/>
      <c r="HC228" s="57"/>
      <c r="HD228" s="57"/>
      <c r="HE228" s="57"/>
      <c r="HF228" s="57"/>
      <c r="HG228" s="57"/>
      <c r="HH228" s="57"/>
      <c r="HI228" s="57"/>
      <c r="HJ228" s="57"/>
      <c r="HK228" s="57"/>
      <c r="HL228" s="57"/>
      <c r="HM228" s="57"/>
      <c r="HN228" s="57"/>
      <c r="HO228" s="57"/>
      <c r="HP228" s="57"/>
      <c r="HQ228" s="57"/>
      <c r="HR228" s="57"/>
      <c r="HS228" s="57"/>
      <c r="HT228" s="57"/>
      <c r="HU228" s="57"/>
      <c r="HV228" s="57"/>
      <c r="HW228" s="57"/>
      <c r="HX228" s="57"/>
      <c r="HY228" s="57"/>
      <c r="HZ228" s="57"/>
      <c r="IA228" s="57"/>
      <c r="IB228" s="57"/>
      <c r="IC228" s="57"/>
      <c r="ID228" s="57"/>
      <c r="IE228" s="57"/>
      <c r="IF228" s="57"/>
      <c r="IG228" s="57"/>
      <c r="IH228" s="57"/>
      <c r="II228" s="57"/>
      <c r="IJ228" s="57"/>
      <c r="IK228" s="57"/>
      <c r="IL228" s="57"/>
      <c r="IM228" s="57"/>
      <c r="IN228" s="57"/>
      <c r="IO228" s="57"/>
      <c r="IP228" s="57"/>
      <c r="IQ228" s="57"/>
      <c r="IR228" s="57"/>
      <c r="IS228" s="57"/>
      <c r="IT228" s="57"/>
      <c r="IU228" s="57"/>
      <c r="IV228" s="57"/>
      <c r="IW228" s="57"/>
      <c r="IX228" s="57"/>
      <c r="IY228" s="57"/>
      <c r="IZ228" s="57"/>
      <c r="JA228" s="57"/>
      <c r="JB228" s="57"/>
      <c r="JC228" s="57"/>
      <c r="JD228" s="57"/>
      <c r="JE228" s="57"/>
      <c r="JF228" s="57"/>
      <c r="JG228" s="57"/>
      <c r="JH228" s="57"/>
      <c r="JI228" s="57"/>
      <c r="JJ228" s="57"/>
      <c r="JK228" s="57"/>
      <c r="JL228" s="57"/>
      <c r="JM228" s="57"/>
      <c r="JN228" s="57"/>
      <c r="JO228" s="57"/>
      <c r="JP228" s="57"/>
      <c r="JQ228" s="57"/>
      <c r="JR228" s="57"/>
      <c r="JS228" s="57"/>
      <c r="JT228" s="57"/>
      <c r="JU228" s="57"/>
      <c r="JV228" s="57"/>
      <c r="JW228" s="57"/>
      <c r="JX228" s="57"/>
      <c r="JY228" s="57"/>
      <c r="JZ228" s="57"/>
      <c r="KA228" s="57"/>
      <c r="KB228" s="57"/>
      <c r="KC228" s="57"/>
      <c r="KD228" s="57"/>
      <c r="KE228" s="57"/>
      <c r="KF228" s="57"/>
      <c r="KG228" s="57"/>
      <c r="KH228" s="57"/>
      <c r="KI228" s="57"/>
      <c r="KJ228" s="57"/>
      <c r="KK228" s="57"/>
      <c r="KL228" s="57"/>
      <c r="KM228" s="57"/>
      <c r="KN228" s="57"/>
      <c r="KO228" s="57"/>
      <c r="KP228" s="57"/>
      <c r="KQ228" s="57"/>
      <c r="KR228" s="57"/>
      <c r="KS228" s="57"/>
      <c r="KT228" s="57"/>
      <c r="KU228" s="57"/>
      <c r="KV228" s="57"/>
      <c r="KW228" s="57"/>
      <c r="KX228" s="57"/>
      <c r="KY228" s="57"/>
      <c r="KZ228" s="57"/>
      <c r="LA228" s="57"/>
      <c r="LB228" s="57"/>
      <c r="LC228" s="57"/>
      <c r="LD228" s="57"/>
      <c r="LE228" s="57"/>
      <c r="LF228" s="57"/>
      <c r="LG228" s="57"/>
      <c r="LH228" s="57"/>
      <c r="LI228" s="57"/>
      <c r="LJ228" s="57"/>
      <c r="LK228" s="57"/>
      <c r="LL228" s="57"/>
      <c r="LM228" s="57"/>
      <c r="LN228" s="57"/>
      <c r="LO228" s="57"/>
      <c r="LP228" s="57"/>
      <c r="LQ228" s="57"/>
      <c r="LR228" s="57"/>
      <c r="LS228" s="57"/>
      <c r="LT228" s="57"/>
      <c r="LU228" s="57"/>
      <c r="LV228" s="57"/>
      <c r="LW228" s="57"/>
      <c r="LX228" s="57"/>
      <c r="LY228" s="57"/>
      <c r="LZ228" s="57"/>
      <c r="MA228" s="57"/>
      <c r="MB228" s="57"/>
      <c r="MC228" s="57"/>
      <c r="MD228" s="57"/>
      <c r="ME228" s="57"/>
      <c r="MF228" s="57"/>
      <c r="MG228" s="57"/>
      <c r="MH228" s="57"/>
      <c r="MI228" s="57"/>
      <c r="MJ228" s="57"/>
      <c r="MK228" s="57"/>
      <c r="ML228" s="57"/>
      <c r="MM228" s="57"/>
      <c r="MN228" s="57"/>
      <c r="MO228" s="57"/>
      <c r="MP228" s="57"/>
      <c r="MQ228" s="57"/>
      <c r="MR228" s="57"/>
      <c r="MS228" s="57"/>
      <c r="MT228" s="57"/>
      <c r="MU228" s="57"/>
      <c r="MV228" s="57"/>
      <c r="MW228" s="57"/>
      <c r="MX228" s="57"/>
      <c r="MY228" s="57"/>
      <c r="MZ228" s="57"/>
      <c r="NA228" s="57"/>
      <c r="NB228" s="57"/>
      <c r="NC228" s="57"/>
      <c r="ND228" s="57"/>
      <c r="NE228" s="57"/>
      <c r="NF228" s="57"/>
      <c r="NG228" s="57"/>
      <c r="NH228" s="57"/>
      <c r="NI228" s="57"/>
      <c r="NJ228" s="57"/>
      <c r="NK228" s="57"/>
      <c r="NL228" s="57"/>
      <c r="NM228" s="57"/>
      <c r="NN228" s="55"/>
      <c r="NO228" s="57"/>
      <c r="NP228" s="57"/>
      <c r="NQ228" s="57"/>
      <c r="NR228" s="57"/>
      <c r="NS228" s="57"/>
      <c r="NT228" s="57"/>
      <c r="NU228" s="57"/>
      <c r="NV228" s="57"/>
      <c r="NW228" s="55"/>
      <c r="NX228" s="57"/>
      <c r="NY228" s="57"/>
      <c r="NZ228" s="57"/>
      <c r="OA228" s="57"/>
      <c r="OB228" s="57"/>
      <c r="OC228" s="57"/>
      <c r="OD228" s="57"/>
      <c r="OE228" s="57"/>
      <c r="OF228" s="57"/>
      <c r="OG228" s="57"/>
      <c r="OH228" s="57"/>
      <c r="OI228" s="57"/>
      <c r="OJ228" s="57"/>
      <c r="OK228" s="57"/>
      <c r="OL228" s="57"/>
      <c r="OM228" s="57"/>
      <c r="ON228" s="57"/>
      <c r="OO228" s="57"/>
      <c r="OP228" s="57"/>
      <c r="OQ228" s="57"/>
      <c r="OR228" s="57"/>
      <c r="OS228" s="57"/>
      <c r="OT228" s="57"/>
      <c r="OU228" s="57"/>
      <c r="OV228" s="57"/>
      <c r="OW228" s="57"/>
      <c r="OX228" s="57"/>
      <c r="OY228" s="57"/>
      <c r="OZ228" s="57"/>
      <c r="PA228" s="57"/>
      <c r="PB228" s="57"/>
      <c r="PC228" s="57"/>
      <c r="PD228" s="57"/>
      <c r="PE228" s="57"/>
      <c r="PF228" s="57"/>
      <c r="PG228" s="57"/>
      <c r="PH228" s="57"/>
      <c r="PI228" s="57"/>
      <c r="PJ228" s="57"/>
      <c r="PK228" s="57"/>
      <c r="PL228" s="57"/>
      <c r="PM228" s="57"/>
      <c r="PN228" s="57"/>
      <c r="PO228" s="57"/>
    </row>
    <row r="229" spans="1:431">
      <c r="A229" s="53" t="s">
        <v>224</v>
      </c>
      <c r="B229" s="56">
        <f>SUM(AI229:AT229)/1000</f>
        <v>0</v>
      </c>
      <c r="C229" s="56">
        <f t="shared" ref="C229" si="233">SUM(AU229:BF229)/1000</f>
        <v>0</v>
      </c>
      <c r="D229" s="56">
        <f t="shared" ref="D229" si="234">SUM(BG229:BR229)/1000</f>
        <v>0</v>
      </c>
      <c r="E229" s="56">
        <f t="shared" ref="E229" si="235">SUM(BS229:CD229)/1000</f>
        <v>0</v>
      </c>
      <c r="F229" s="56">
        <f t="shared" ref="F229" si="236">SUM(CE229:CP229)/1000</f>
        <v>0</v>
      </c>
      <c r="G229" s="56">
        <f t="shared" ref="G229" si="237">SUM(CQ229:DB229)/1000</f>
        <v>0</v>
      </c>
      <c r="H229" s="56">
        <f t="shared" ref="H229" si="238">SUM(DC229:DN229)/1000</f>
        <v>0</v>
      </c>
      <c r="I229" s="56">
        <f t="shared" ref="I229" si="239">SUM(DO229:DZ229)/1000</f>
        <v>0</v>
      </c>
      <c r="J229" s="56">
        <f t="shared" ref="J229" si="240">SUM(EA229:EL229)/1000</f>
        <v>0</v>
      </c>
      <c r="K229" s="56">
        <f t="shared" ref="K229" si="241">SUM(EM229:EX229)/1000</f>
        <v>0</v>
      </c>
      <c r="L229" s="56">
        <f t="shared" ref="L229" si="242">SUM(EY229:FJ229)/1000</f>
        <v>0</v>
      </c>
      <c r="M229" s="56">
        <f t="shared" ref="M229" si="243">SUM(FK229:FV229)/1000</f>
        <v>0</v>
      </c>
      <c r="N229" s="56">
        <f t="shared" ref="N229" si="244">SUM(FW229:GH229)/1000</f>
        <v>0</v>
      </c>
      <c r="O229" s="56">
        <f t="shared" ref="O229" si="245">SUM(GI229:GT229)/1000</f>
        <v>0</v>
      </c>
      <c r="P229" s="56">
        <f t="shared" ref="P229" si="246">SUM(GU229:HF229)/1000</f>
        <v>0</v>
      </c>
      <c r="Q229" s="56">
        <f t="shared" ref="Q229" si="247">SUM(HG229:HR229)/1000</f>
        <v>0</v>
      </c>
      <c r="R229" s="56">
        <f t="shared" ref="R229" si="248">SUM(HS229:ID229)/1000</f>
        <v>0</v>
      </c>
      <c r="S229" s="56">
        <f t="shared" ref="S229" si="249">SUM(IE229:IP229)/1000</f>
        <v>0</v>
      </c>
      <c r="T229" s="56">
        <f t="shared" ref="T229" si="250">SUM(IQ229:JB229)/1000</f>
        <v>0</v>
      </c>
      <c r="U229" s="56">
        <f t="shared" ref="U229" si="251">SUM(JC229:JN229)/1000</f>
        <v>0</v>
      </c>
      <c r="V229" s="56">
        <f t="shared" ref="V229" si="252">SUM(JO229:JZ229)/1000</f>
        <v>0</v>
      </c>
      <c r="W229" s="56">
        <f t="shared" ref="W229" si="253">SUM(KA229:KL229)/1000</f>
        <v>0</v>
      </c>
      <c r="X229" s="56">
        <f t="shared" ref="X229" si="254">SUM(KM229:KX229)/1000</f>
        <v>0</v>
      </c>
      <c r="Y229" s="56">
        <f t="shared" ref="Y229" si="255">SUM(KY229:LJ229)/1000</f>
        <v>0</v>
      </c>
      <c r="Z229" s="56">
        <f t="shared" ref="Z229" si="256">SUM(LK229:LV229)/1000</f>
        <v>0</v>
      </c>
      <c r="AA229" s="56">
        <f t="shared" ref="AA229" si="257">SUM(LW229:MH229)/1000</f>
        <v>0</v>
      </c>
      <c r="AB229" s="56">
        <f t="shared" ref="AB229" si="258">SUM(MI229:MT229)/1000</f>
        <v>0</v>
      </c>
      <c r="AC229" s="56">
        <f t="shared" ref="AC229" si="259">SUM(MU229:NF229)/1000</f>
        <v>0</v>
      </c>
      <c r="AD229" s="56">
        <f t="shared" ref="AD229" si="260">SUM(NG229:NR229)/1000</f>
        <v>0</v>
      </c>
      <c r="AE229" s="56">
        <f t="shared" ref="AE229" si="261">SUM(NS229:OD229)/1000</f>
        <v>0</v>
      </c>
      <c r="AF229" s="56">
        <f t="shared" ref="AF229" si="262">SUM(OE229:OP229)/1000</f>
        <v>0</v>
      </c>
      <c r="AG229" s="56"/>
      <c r="AH229" s="53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/>
      <c r="FG229" s="57"/>
      <c r="FH229" s="57"/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57"/>
      <c r="FW229" s="57"/>
      <c r="FX229" s="57"/>
      <c r="FY229" s="57"/>
      <c r="FZ229" s="57"/>
      <c r="GA229" s="57"/>
      <c r="GB229" s="57"/>
      <c r="GC229" s="57"/>
      <c r="GD229" s="57"/>
      <c r="GE229" s="57"/>
      <c r="GF229" s="57"/>
      <c r="GG229" s="57"/>
      <c r="GH229" s="57"/>
      <c r="GI229" s="57"/>
      <c r="GJ229" s="57"/>
      <c r="GK229" s="57"/>
      <c r="GL229" s="57"/>
      <c r="GM229" s="57"/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  <c r="GY229" s="57"/>
      <c r="GZ229" s="57"/>
      <c r="HA229" s="57"/>
      <c r="HB229" s="57"/>
      <c r="HC229" s="57"/>
      <c r="HD229" s="57"/>
      <c r="HE229" s="57"/>
      <c r="HF229" s="57"/>
      <c r="HG229" s="57"/>
      <c r="HH229" s="57"/>
      <c r="HI229" s="57"/>
      <c r="HJ229" s="57"/>
      <c r="HK229" s="57"/>
      <c r="HL229" s="57"/>
      <c r="HM229" s="57"/>
      <c r="HN229" s="57"/>
      <c r="HO229" s="57"/>
      <c r="HP229" s="57"/>
      <c r="HQ229" s="57"/>
      <c r="HR229" s="57"/>
      <c r="HS229" s="57"/>
      <c r="HT229" s="57"/>
      <c r="HU229" s="57"/>
      <c r="HV229" s="57"/>
      <c r="HW229" s="57"/>
      <c r="HX229" s="57"/>
      <c r="HY229" s="57"/>
      <c r="HZ229" s="57"/>
      <c r="IA229" s="57"/>
      <c r="IB229" s="57"/>
      <c r="IC229" s="57"/>
      <c r="ID229" s="57"/>
      <c r="IE229" s="57"/>
      <c r="IF229" s="57"/>
      <c r="IG229" s="57"/>
      <c r="IH229" s="57"/>
      <c r="II229" s="57"/>
      <c r="IJ229" s="57"/>
      <c r="IK229" s="57"/>
      <c r="IL229" s="57"/>
      <c r="IM229" s="57"/>
      <c r="IN229" s="57"/>
      <c r="IO229" s="57"/>
      <c r="IP229" s="57"/>
      <c r="IQ229" s="57"/>
      <c r="IR229" s="57"/>
      <c r="IS229" s="57"/>
      <c r="IT229" s="57"/>
      <c r="IU229" s="57"/>
      <c r="IV229" s="57"/>
      <c r="IW229" s="57"/>
      <c r="IX229" s="57"/>
      <c r="IY229" s="57"/>
      <c r="IZ229" s="57"/>
      <c r="JA229" s="57"/>
      <c r="JB229" s="57"/>
      <c r="JC229" s="57"/>
      <c r="JD229" s="57"/>
      <c r="JE229" s="57"/>
      <c r="JF229" s="57"/>
      <c r="JG229" s="57"/>
      <c r="JH229" s="57"/>
      <c r="JI229" s="57"/>
      <c r="JJ229" s="57"/>
      <c r="JK229" s="57"/>
      <c r="JL229" s="57"/>
      <c r="JM229" s="57"/>
      <c r="JN229" s="57"/>
      <c r="JO229" s="57"/>
      <c r="JP229" s="57"/>
      <c r="JQ229" s="57"/>
      <c r="JR229" s="57"/>
      <c r="JS229" s="57"/>
      <c r="JT229" s="57"/>
      <c r="JU229" s="57"/>
      <c r="JV229" s="57"/>
      <c r="JW229" s="57"/>
      <c r="JX229" s="57"/>
      <c r="JY229" s="57"/>
      <c r="JZ229" s="57"/>
      <c r="KA229" s="57"/>
      <c r="KB229" s="57"/>
      <c r="KC229" s="57"/>
      <c r="KD229" s="57"/>
      <c r="KE229" s="57"/>
      <c r="KF229" s="57"/>
      <c r="KG229" s="57"/>
      <c r="KH229" s="57"/>
      <c r="KI229" s="57"/>
      <c r="KJ229" s="57"/>
      <c r="KK229" s="57"/>
      <c r="KL229" s="57"/>
      <c r="KM229" s="57"/>
      <c r="KN229" s="57"/>
      <c r="KO229" s="57"/>
      <c r="KP229" s="57"/>
      <c r="KQ229" s="57"/>
      <c r="KR229" s="57"/>
      <c r="KS229" s="57"/>
      <c r="KT229" s="57"/>
      <c r="KU229" s="57"/>
      <c r="KV229" s="57"/>
      <c r="KW229" s="57"/>
      <c r="KX229" s="57"/>
      <c r="KY229" s="57"/>
      <c r="KZ229" s="57"/>
      <c r="LA229" s="57"/>
      <c r="LB229" s="57"/>
      <c r="LC229" s="57"/>
      <c r="LD229" s="57"/>
      <c r="LE229" s="57"/>
      <c r="LF229" s="57"/>
      <c r="LG229" s="57"/>
      <c r="LH229" s="57"/>
      <c r="LI229" s="57"/>
      <c r="LJ229" s="57"/>
      <c r="LK229" s="57"/>
      <c r="LL229" s="57"/>
      <c r="LM229" s="57"/>
      <c r="LN229" s="57"/>
      <c r="LO229" s="57"/>
      <c r="LP229" s="57"/>
      <c r="LQ229" s="57"/>
      <c r="LR229" s="57"/>
      <c r="LS229" s="57"/>
      <c r="LT229" s="57"/>
      <c r="LU229" s="57"/>
      <c r="LV229" s="57"/>
      <c r="LW229" s="57"/>
      <c r="LX229" s="57"/>
      <c r="LY229" s="57"/>
      <c r="LZ229" s="57"/>
      <c r="MA229" s="57"/>
      <c r="MB229" s="57"/>
      <c r="MC229" s="57"/>
      <c r="MD229" s="57"/>
      <c r="ME229" s="57"/>
      <c r="MF229" s="57"/>
      <c r="MG229" s="57"/>
      <c r="MH229" s="57"/>
      <c r="MI229" s="57"/>
      <c r="MJ229" s="57"/>
      <c r="MK229" s="57"/>
      <c r="ML229" s="57"/>
      <c r="MM229" s="57"/>
      <c r="MN229" s="57"/>
      <c r="MO229" s="57"/>
      <c r="MP229" s="57"/>
      <c r="MQ229" s="57"/>
      <c r="MR229" s="57"/>
      <c r="MS229" s="57"/>
      <c r="MT229" s="57"/>
      <c r="MU229" s="57"/>
      <c r="MV229" s="57"/>
      <c r="MW229" s="57"/>
      <c r="MX229" s="57"/>
      <c r="MY229" s="57"/>
      <c r="MZ229" s="57"/>
      <c r="NA229" s="57"/>
      <c r="NB229" s="57"/>
      <c r="NC229" s="57"/>
      <c r="ND229" s="57"/>
      <c r="NE229" s="57"/>
      <c r="NF229" s="57"/>
      <c r="NG229" s="57"/>
      <c r="NH229" s="57"/>
      <c r="NI229" s="57"/>
      <c r="NJ229" s="57"/>
      <c r="NK229" s="57"/>
      <c r="NL229" s="57"/>
      <c r="NM229" s="57"/>
      <c r="NN229" s="55"/>
      <c r="NO229" s="57"/>
      <c r="NP229" s="57"/>
      <c r="NQ229" s="57"/>
      <c r="NR229" s="57"/>
      <c r="NS229" s="57"/>
      <c r="NT229" s="57"/>
      <c r="NU229" s="57"/>
      <c r="NV229" s="57"/>
      <c r="NW229" s="55"/>
      <c r="NX229" s="57"/>
      <c r="NY229" s="57"/>
      <c r="NZ229" s="57"/>
      <c r="OA229" s="57"/>
      <c r="OB229" s="57"/>
      <c r="OC229" s="57"/>
      <c r="OD229" s="57"/>
      <c r="OE229" s="57"/>
      <c r="OF229" s="57"/>
      <c r="OG229" s="57"/>
      <c r="OH229" s="57"/>
      <c r="OI229" s="57"/>
      <c r="OJ229" s="57"/>
      <c r="OK229" s="57"/>
      <c r="OL229" s="57"/>
      <c r="OM229" s="57"/>
      <c r="ON229" s="57"/>
      <c r="OO229" s="57"/>
      <c r="OP229" s="57"/>
      <c r="OQ229" s="57"/>
      <c r="OR229" s="57"/>
      <c r="OS229" s="57"/>
      <c r="OT229" s="57"/>
      <c r="OU229" s="57"/>
      <c r="OV229" s="57"/>
      <c r="OW229" s="57"/>
      <c r="OX229" s="57"/>
      <c r="OY229" s="57"/>
      <c r="OZ229" s="57"/>
      <c r="PA229" s="57"/>
      <c r="PB229" s="57"/>
      <c r="PC229" s="57"/>
      <c r="PD229" s="57"/>
      <c r="PE229" s="57"/>
      <c r="PF229" s="57"/>
      <c r="PG229" s="57"/>
      <c r="PH229" s="57"/>
      <c r="PI229" s="57"/>
      <c r="PJ229" s="57"/>
      <c r="PK229" s="57"/>
      <c r="PL229" s="57"/>
      <c r="PM229" s="57"/>
      <c r="PN229" s="57"/>
      <c r="PO229" s="57"/>
    </row>
    <row r="230" spans="1:43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/>
      <c r="EW230" s="57"/>
      <c r="EX230" s="57"/>
      <c r="EY230" s="57"/>
      <c r="EZ230" s="57"/>
      <c r="FA230" s="57"/>
      <c r="FB230" s="57"/>
      <c r="FC230" s="57"/>
      <c r="FD230" s="57"/>
      <c r="FE230" s="57"/>
      <c r="FF230" s="57"/>
      <c r="FG230" s="57"/>
      <c r="FH230" s="57"/>
      <c r="FI230" s="57"/>
      <c r="FJ230" s="57"/>
      <c r="FK230" s="57"/>
      <c r="FL230" s="57"/>
      <c r="FM230" s="57"/>
      <c r="FN230" s="57"/>
      <c r="FO230" s="57"/>
      <c r="FP230" s="57"/>
      <c r="FQ230" s="57"/>
      <c r="FR230" s="57"/>
      <c r="FS230" s="57"/>
      <c r="FT230" s="57"/>
      <c r="FU230" s="57"/>
      <c r="FV230" s="57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  <c r="GY230" s="57"/>
      <c r="GZ230" s="57"/>
      <c r="HA230" s="57"/>
      <c r="HB230" s="57"/>
      <c r="HC230" s="57"/>
      <c r="HD230" s="57"/>
      <c r="HE230" s="57"/>
      <c r="HF230" s="57"/>
      <c r="HG230" s="57"/>
      <c r="HH230" s="57"/>
      <c r="HI230" s="57"/>
      <c r="HJ230" s="57"/>
      <c r="HK230" s="57"/>
      <c r="HL230" s="57"/>
      <c r="HM230" s="57"/>
      <c r="HN230" s="57"/>
      <c r="HO230" s="57"/>
      <c r="HP230" s="57"/>
      <c r="HQ230" s="57"/>
      <c r="HR230" s="57"/>
      <c r="HS230" s="57"/>
      <c r="HT230" s="57"/>
      <c r="HU230" s="57"/>
      <c r="HV230" s="57"/>
      <c r="HW230" s="57"/>
      <c r="HX230" s="57"/>
      <c r="HY230" s="57"/>
      <c r="HZ230" s="57"/>
      <c r="IA230" s="57"/>
      <c r="IB230" s="57"/>
      <c r="IC230" s="57"/>
      <c r="ID230" s="57"/>
      <c r="IE230" s="57"/>
      <c r="IF230" s="57"/>
      <c r="IG230" s="57"/>
      <c r="IH230" s="57"/>
      <c r="II230" s="57"/>
      <c r="IJ230" s="57"/>
      <c r="IK230" s="57"/>
      <c r="IL230" s="57"/>
      <c r="IM230" s="57"/>
      <c r="IN230" s="57"/>
      <c r="IO230" s="57"/>
      <c r="IP230" s="57"/>
      <c r="IQ230" s="57"/>
      <c r="IR230" s="57"/>
      <c r="IS230" s="57"/>
      <c r="IT230" s="57"/>
      <c r="IU230" s="57"/>
      <c r="IV230" s="57"/>
      <c r="IW230" s="57"/>
      <c r="IX230" s="57"/>
      <c r="IY230" s="57"/>
      <c r="IZ230" s="57"/>
      <c r="JA230" s="57"/>
      <c r="JB230" s="57"/>
      <c r="JC230" s="57"/>
      <c r="JD230" s="57"/>
      <c r="JE230" s="57"/>
      <c r="JF230" s="57"/>
      <c r="JG230" s="57"/>
      <c r="JH230" s="57"/>
      <c r="JI230" s="57"/>
      <c r="JJ230" s="57"/>
      <c r="JK230" s="57"/>
      <c r="JL230" s="57"/>
      <c r="JM230" s="57"/>
      <c r="JN230" s="57"/>
      <c r="JO230" s="57"/>
      <c r="JP230" s="57"/>
      <c r="JQ230" s="57"/>
      <c r="JR230" s="57"/>
      <c r="JS230" s="57"/>
      <c r="JT230" s="57"/>
      <c r="JU230" s="57"/>
      <c r="JV230" s="57"/>
      <c r="JW230" s="57"/>
      <c r="JX230" s="57"/>
      <c r="JY230" s="57"/>
      <c r="JZ230" s="57"/>
      <c r="KA230" s="57"/>
      <c r="KB230" s="57"/>
      <c r="KC230" s="57"/>
      <c r="KD230" s="57"/>
      <c r="KE230" s="57"/>
      <c r="KF230" s="57"/>
      <c r="KG230" s="57"/>
      <c r="KH230" s="57"/>
      <c r="KI230" s="57"/>
      <c r="KJ230" s="57"/>
      <c r="KK230" s="57"/>
      <c r="KL230" s="57"/>
      <c r="KM230" s="57"/>
      <c r="KN230" s="57"/>
      <c r="KO230" s="57"/>
      <c r="KP230" s="57"/>
      <c r="KQ230" s="57"/>
      <c r="KR230" s="57"/>
      <c r="KS230" s="57"/>
      <c r="KT230" s="57"/>
      <c r="KU230" s="57"/>
      <c r="KV230" s="57"/>
      <c r="KW230" s="57"/>
      <c r="KX230" s="57"/>
      <c r="KY230" s="57"/>
      <c r="KZ230" s="57"/>
      <c r="LA230" s="57"/>
      <c r="LB230" s="57"/>
      <c r="LC230" s="57"/>
      <c r="LD230" s="57"/>
      <c r="LE230" s="57"/>
      <c r="LF230" s="57"/>
      <c r="LG230" s="57"/>
      <c r="LH230" s="57"/>
      <c r="LI230" s="57"/>
      <c r="LJ230" s="57"/>
      <c r="LK230" s="57"/>
      <c r="LL230" s="57"/>
      <c r="LM230" s="57"/>
      <c r="LN230" s="57"/>
      <c r="LO230" s="57"/>
      <c r="LP230" s="57"/>
      <c r="LQ230" s="57"/>
      <c r="LR230" s="57"/>
      <c r="LS230" s="57"/>
      <c r="LT230" s="57"/>
      <c r="LU230" s="57"/>
      <c r="LV230" s="57"/>
      <c r="LW230" s="57"/>
      <c r="LX230" s="57"/>
      <c r="LY230" s="57"/>
      <c r="LZ230" s="57"/>
      <c r="MA230" s="57"/>
      <c r="MB230" s="57"/>
      <c r="MC230" s="57"/>
      <c r="MD230" s="57"/>
      <c r="ME230" s="57"/>
      <c r="MF230" s="57"/>
      <c r="MG230" s="57"/>
      <c r="MH230" s="57"/>
      <c r="MI230" s="57"/>
      <c r="MJ230" s="57"/>
      <c r="MK230" s="57"/>
      <c r="ML230" s="57"/>
      <c r="MM230" s="57"/>
      <c r="MN230" s="57"/>
      <c r="MO230" s="57"/>
      <c r="MP230" s="57"/>
      <c r="MQ230" s="57"/>
      <c r="MR230" s="57"/>
      <c r="MS230" s="57"/>
      <c r="MT230" s="57"/>
      <c r="MU230" s="57"/>
      <c r="MV230" s="57"/>
      <c r="MW230" s="57"/>
      <c r="MX230" s="57"/>
      <c r="MY230" s="57"/>
      <c r="MZ230" s="57"/>
      <c r="NA230" s="57"/>
      <c r="NB230" s="57"/>
      <c r="NC230" s="57"/>
      <c r="ND230" s="57"/>
      <c r="NE230" s="57"/>
      <c r="NF230" s="57"/>
      <c r="NG230" s="57"/>
      <c r="NH230" s="57"/>
      <c r="NI230" s="57"/>
      <c r="NJ230" s="57"/>
      <c r="NK230" s="57"/>
      <c r="NL230" s="57"/>
      <c r="NM230" s="57"/>
      <c r="NN230" s="55"/>
      <c r="NO230" s="57"/>
      <c r="NP230" s="57"/>
      <c r="NQ230" s="57"/>
      <c r="NR230" s="57"/>
      <c r="NS230" s="57"/>
      <c r="NT230" s="57"/>
      <c r="NU230" s="57"/>
      <c r="NV230" s="57"/>
      <c r="NW230" s="55"/>
      <c r="NX230" s="57"/>
      <c r="NY230" s="57"/>
      <c r="NZ230" s="57"/>
      <c r="OA230" s="57"/>
      <c r="OB230" s="57"/>
      <c r="OC230" s="57"/>
      <c r="OD230" s="57"/>
      <c r="OE230" s="57"/>
      <c r="OF230" s="57"/>
      <c r="OG230" s="57"/>
      <c r="OH230" s="57"/>
      <c r="OI230" s="57"/>
      <c r="OJ230" s="57"/>
      <c r="OK230" s="57"/>
      <c r="OL230" s="57"/>
      <c r="OM230" s="57"/>
      <c r="ON230" s="57"/>
      <c r="OO230" s="57"/>
      <c r="OP230" s="57"/>
      <c r="OQ230" s="57"/>
      <c r="OR230" s="57"/>
      <c r="OS230" s="57"/>
      <c r="OT230" s="57"/>
      <c r="OU230" s="57"/>
      <c r="OV230" s="57"/>
      <c r="OW230" s="57"/>
      <c r="OX230" s="57"/>
      <c r="OY230" s="57"/>
      <c r="OZ230" s="57"/>
      <c r="PA230" s="57"/>
      <c r="PB230" s="57"/>
      <c r="PC230" s="57"/>
      <c r="PD230" s="57"/>
      <c r="PE230" s="57"/>
      <c r="PF230" s="57"/>
      <c r="PG230" s="57"/>
      <c r="PH230" s="57"/>
      <c r="PI230" s="57"/>
      <c r="PJ230" s="57"/>
      <c r="PK230" s="57"/>
      <c r="PL230" s="57"/>
      <c r="PM230" s="57"/>
      <c r="PN230" s="57"/>
      <c r="PO230" s="57"/>
    </row>
    <row r="231" spans="1:431">
      <c r="A231" s="53" t="s">
        <v>225</v>
      </c>
      <c r="B231" s="54">
        <f t="shared" ref="B231:AF231" si="263">SUM(B232:B287)</f>
        <v>86.192999999999998</v>
      </c>
      <c r="C231" s="54">
        <f t="shared" si="263"/>
        <v>117.43900000000001</v>
      </c>
      <c r="D231" s="54">
        <f t="shared" si="263"/>
        <v>112.423</v>
      </c>
      <c r="E231" s="54">
        <f t="shared" si="263"/>
        <v>147.89400000000001</v>
      </c>
      <c r="F231" s="54">
        <f t="shared" si="263"/>
        <v>185.54200000000003</v>
      </c>
      <c r="G231" s="54">
        <f t="shared" si="263"/>
        <v>154.51499999999999</v>
      </c>
      <c r="H231" s="54">
        <f t="shared" si="263"/>
        <v>168.49099999999999</v>
      </c>
      <c r="I231" s="54">
        <f t="shared" si="263"/>
        <v>175.90799999999999</v>
      </c>
      <c r="J231" s="54">
        <f t="shared" si="263"/>
        <v>216.32300000000001</v>
      </c>
      <c r="K231" s="54">
        <f t="shared" si="263"/>
        <v>199.875</v>
      </c>
      <c r="L231" s="54">
        <f t="shared" si="263"/>
        <v>142.33000000000001</v>
      </c>
      <c r="M231" s="54">
        <f t="shared" si="263"/>
        <v>152.214</v>
      </c>
      <c r="N231" s="54">
        <f t="shared" si="263"/>
        <v>181.77100000000002</v>
      </c>
      <c r="O231" s="54">
        <f t="shared" si="263"/>
        <v>190.03700000000001</v>
      </c>
      <c r="P231" s="54">
        <f t="shared" si="263"/>
        <v>175.39399999999998</v>
      </c>
      <c r="Q231" s="54">
        <f t="shared" si="263"/>
        <v>150.661</v>
      </c>
      <c r="R231" s="54">
        <f t="shared" si="263"/>
        <v>169.15099999999998</v>
      </c>
      <c r="S231" s="54">
        <f t="shared" si="263"/>
        <v>159.05000000000001</v>
      </c>
      <c r="T231" s="54">
        <f t="shared" si="263"/>
        <v>156.93599999999998</v>
      </c>
      <c r="U231" s="54">
        <f t="shared" si="263"/>
        <v>127.79300000000001</v>
      </c>
      <c r="V231" s="54">
        <f t="shared" si="263"/>
        <v>145.75199999999998</v>
      </c>
      <c r="W231" s="54">
        <f t="shared" si="263"/>
        <v>176.036</v>
      </c>
      <c r="X231" s="54">
        <f t="shared" si="263"/>
        <v>182.39200000000002</v>
      </c>
      <c r="Y231" s="54">
        <f t="shared" si="263"/>
        <v>187.10800000000003</v>
      </c>
      <c r="Z231" s="54">
        <f t="shared" si="263"/>
        <v>227.67929461514407</v>
      </c>
      <c r="AA231" s="54">
        <f t="shared" si="263"/>
        <v>313.76999688509994</v>
      </c>
      <c r="AB231" s="54">
        <f t="shared" si="263"/>
        <v>215.90579748149997</v>
      </c>
      <c r="AC231" s="54">
        <f t="shared" si="263"/>
        <v>195.03397962090003</v>
      </c>
      <c r="AD231" s="54">
        <f t="shared" si="263"/>
        <v>244.71881076089994</v>
      </c>
      <c r="AE231" s="54">
        <f t="shared" si="263"/>
        <v>193.36861858950002</v>
      </c>
      <c r="AF231" s="54">
        <f t="shared" si="263"/>
        <v>147.72664958939998</v>
      </c>
      <c r="AG231" s="54"/>
      <c r="AH231" s="53"/>
      <c r="AI231" s="55">
        <f>SUM(AI232:AI287)</f>
        <v>2891</v>
      </c>
      <c r="AJ231" s="55">
        <f t="shared" ref="AJ231:CU231" si="264">SUM(AJ232:AJ287)</f>
        <v>2543</v>
      </c>
      <c r="AK231" s="55">
        <f t="shared" si="264"/>
        <v>2029</v>
      </c>
      <c r="AL231" s="55">
        <f t="shared" si="264"/>
        <v>4729</v>
      </c>
      <c r="AM231" s="55">
        <f t="shared" si="264"/>
        <v>9193</v>
      </c>
      <c r="AN231" s="55">
        <f>SUM(AN232:AN287)</f>
        <v>9725</v>
      </c>
      <c r="AO231" s="55">
        <f t="shared" si="264"/>
        <v>11224</v>
      </c>
      <c r="AP231" s="55">
        <f t="shared" si="264"/>
        <v>9661</v>
      </c>
      <c r="AQ231" s="55">
        <f t="shared" si="264"/>
        <v>8296</v>
      </c>
      <c r="AR231" s="55">
        <f t="shared" si="264"/>
        <v>5932</v>
      </c>
      <c r="AS231" s="55">
        <f t="shared" si="264"/>
        <v>8062</v>
      </c>
      <c r="AT231" s="55">
        <f t="shared" si="264"/>
        <v>11908</v>
      </c>
      <c r="AU231" s="55">
        <f t="shared" si="264"/>
        <v>13942</v>
      </c>
      <c r="AV231" s="55">
        <f t="shared" si="264"/>
        <v>7714</v>
      </c>
      <c r="AW231" s="55">
        <f t="shared" si="264"/>
        <v>13522</v>
      </c>
      <c r="AX231" s="55">
        <f t="shared" si="264"/>
        <v>10211</v>
      </c>
      <c r="AY231" s="55">
        <f t="shared" si="264"/>
        <v>10103</v>
      </c>
      <c r="AZ231" s="55">
        <f t="shared" si="264"/>
        <v>11593</v>
      </c>
      <c r="BA231" s="55">
        <f t="shared" si="264"/>
        <v>8122</v>
      </c>
      <c r="BB231" s="55">
        <f t="shared" si="264"/>
        <v>5626</v>
      </c>
      <c r="BC231" s="55">
        <f t="shared" si="264"/>
        <v>7927</v>
      </c>
      <c r="BD231" s="55">
        <f t="shared" si="264"/>
        <v>10261</v>
      </c>
      <c r="BE231" s="55">
        <f t="shared" si="264"/>
        <v>7809</v>
      </c>
      <c r="BF231" s="55">
        <f t="shared" si="264"/>
        <v>10609</v>
      </c>
      <c r="BG231" s="55">
        <f t="shared" si="264"/>
        <v>10379</v>
      </c>
      <c r="BH231" s="55">
        <f t="shared" si="264"/>
        <v>5589</v>
      </c>
      <c r="BI231" s="55">
        <f t="shared" si="264"/>
        <v>5904</v>
      </c>
      <c r="BJ231" s="55">
        <f t="shared" si="264"/>
        <v>8674</v>
      </c>
      <c r="BK231" s="55">
        <f t="shared" si="264"/>
        <v>13621</v>
      </c>
      <c r="BL231" s="55">
        <f t="shared" si="264"/>
        <v>9502</v>
      </c>
      <c r="BM231" s="55">
        <f t="shared" si="264"/>
        <v>12470</v>
      </c>
      <c r="BN231" s="55">
        <f t="shared" si="264"/>
        <v>10538</v>
      </c>
      <c r="BO231" s="55">
        <f t="shared" si="264"/>
        <v>10185</v>
      </c>
      <c r="BP231" s="55">
        <f t="shared" si="264"/>
        <v>7808</v>
      </c>
      <c r="BQ231" s="55">
        <f t="shared" si="264"/>
        <v>7414</v>
      </c>
      <c r="BR231" s="55">
        <f t="shared" si="264"/>
        <v>10339</v>
      </c>
      <c r="BS231" s="55">
        <f t="shared" si="264"/>
        <v>4707</v>
      </c>
      <c r="BT231" s="55">
        <f t="shared" si="264"/>
        <v>15107</v>
      </c>
      <c r="BU231" s="55">
        <f t="shared" si="264"/>
        <v>15761</v>
      </c>
      <c r="BV231" s="55">
        <f t="shared" si="264"/>
        <v>18785</v>
      </c>
      <c r="BW231" s="55">
        <f t="shared" si="264"/>
        <v>12002</v>
      </c>
      <c r="BX231" s="55">
        <f t="shared" si="264"/>
        <v>14543</v>
      </c>
      <c r="BY231" s="55">
        <f t="shared" si="264"/>
        <v>11126</v>
      </c>
      <c r="BZ231" s="55">
        <f t="shared" si="264"/>
        <v>15000</v>
      </c>
      <c r="CA231" s="55">
        <f t="shared" si="264"/>
        <v>10854</v>
      </c>
      <c r="CB231" s="55">
        <f t="shared" si="264"/>
        <v>12835</v>
      </c>
      <c r="CC231" s="55">
        <f t="shared" si="264"/>
        <v>8868</v>
      </c>
      <c r="CD231" s="55">
        <f t="shared" si="264"/>
        <v>8306</v>
      </c>
      <c r="CE231" s="55">
        <f t="shared" si="264"/>
        <v>5829</v>
      </c>
      <c r="CF231" s="55">
        <f t="shared" si="264"/>
        <v>30393</v>
      </c>
      <c r="CG231" s="55">
        <f t="shared" si="264"/>
        <v>33686</v>
      </c>
      <c r="CH231" s="55">
        <f t="shared" si="264"/>
        <v>32096</v>
      </c>
      <c r="CI231" s="55">
        <f t="shared" si="264"/>
        <v>12793</v>
      </c>
      <c r="CJ231" s="55">
        <f t="shared" si="264"/>
        <v>12107</v>
      </c>
      <c r="CK231" s="55">
        <f t="shared" si="264"/>
        <v>10885</v>
      </c>
      <c r="CL231" s="55">
        <f t="shared" si="264"/>
        <v>10128</v>
      </c>
      <c r="CM231" s="55">
        <f t="shared" si="264"/>
        <v>8946</v>
      </c>
      <c r="CN231" s="55">
        <f t="shared" si="264"/>
        <v>9174</v>
      </c>
      <c r="CO231" s="55">
        <f t="shared" si="264"/>
        <v>9866</v>
      </c>
      <c r="CP231" s="55">
        <f t="shared" si="264"/>
        <v>9639</v>
      </c>
      <c r="CQ231" s="55">
        <f t="shared" si="264"/>
        <v>8453</v>
      </c>
      <c r="CR231" s="55">
        <f t="shared" si="264"/>
        <v>18762</v>
      </c>
      <c r="CS231" s="55">
        <f t="shared" si="264"/>
        <v>12973</v>
      </c>
      <c r="CT231" s="55">
        <f t="shared" si="264"/>
        <v>10933</v>
      </c>
      <c r="CU231" s="55">
        <f t="shared" si="264"/>
        <v>9575</v>
      </c>
      <c r="CV231" s="55">
        <f t="shared" ref="CV231:FG231" si="265">SUM(CV232:CV287)</f>
        <v>11140</v>
      </c>
      <c r="CW231" s="55">
        <f t="shared" si="265"/>
        <v>12708</v>
      </c>
      <c r="CX231" s="55">
        <f t="shared" si="265"/>
        <v>15190</v>
      </c>
      <c r="CY231" s="55">
        <f t="shared" si="265"/>
        <v>12013</v>
      </c>
      <c r="CZ231" s="55">
        <f t="shared" si="265"/>
        <v>13114</v>
      </c>
      <c r="DA231" s="55">
        <f t="shared" si="265"/>
        <v>11091</v>
      </c>
      <c r="DB231" s="55">
        <f t="shared" si="265"/>
        <v>18563</v>
      </c>
      <c r="DC231" s="55">
        <f t="shared" si="265"/>
        <v>14360</v>
      </c>
      <c r="DD231" s="55">
        <f t="shared" si="265"/>
        <v>24234</v>
      </c>
      <c r="DE231" s="55">
        <f t="shared" si="265"/>
        <v>11770</v>
      </c>
      <c r="DF231" s="55">
        <f t="shared" si="265"/>
        <v>14948</v>
      </c>
      <c r="DG231" s="55">
        <f t="shared" si="265"/>
        <v>9722</v>
      </c>
      <c r="DH231" s="55">
        <f t="shared" si="265"/>
        <v>18734</v>
      </c>
      <c r="DI231" s="55">
        <f t="shared" si="265"/>
        <v>13276</v>
      </c>
      <c r="DJ231" s="55">
        <f t="shared" si="265"/>
        <v>11149</v>
      </c>
      <c r="DK231" s="55">
        <f t="shared" si="265"/>
        <v>12465</v>
      </c>
      <c r="DL231" s="55">
        <f t="shared" si="265"/>
        <v>11749</v>
      </c>
      <c r="DM231" s="55">
        <f t="shared" si="265"/>
        <v>15282</v>
      </c>
      <c r="DN231" s="55">
        <f t="shared" si="265"/>
        <v>10802</v>
      </c>
      <c r="DO231" s="55">
        <f t="shared" si="265"/>
        <v>14033</v>
      </c>
      <c r="DP231" s="55">
        <f t="shared" si="265"/>
        <v>23423</v>
      </c>
      <c r="DQ231" s="55">
        <f t="shared" si="265"/>
        <v>14216</v>
      </c>
      <c r="DR231" s="55">
        <f t="shared" si="265"/>
        <v>11836</v>
      </c>
      <c r="DS231" s="55">
        <f t="shared" si="265"/>
        <v>13822</v>
      </c>
      <c r="DT231" s="55">
        <f t="shared" si="265"/>
        <v>11574</v>
      </c>
      <c r="DU231" s="55">
        <f t="shared" si="265"/>
        <v>16684</v>
      </c>
      <c r="DV231" s="55">
        <f t="shared" si="265"/>
        <v>13341</v>
      </c>
      <c r="DW231" s="55">
        <f t="shared" si="265"/>
        <v>14627</v>
      </c>
      <c r="DX231" s="55">
        <f t="shared" si="265"/>
        <v>15992</v>
      </c>
      <c r="DY231" s="55">
        <f t="shared" si="265"/>
        <v>11116</v>
      </c>
      <c r="DZ231" s="55">
        <f t="shared" si="265"/>
        <v>15244</v>
      </c>
      <c r="EA231" s="55">
        <f t="shared" si="265"/>
        <v>10370</v>
      </c>
      <c r="EB231" s="55">
        <f t="shared" si="265"/>
        <v>26718</v>
      </c>
      <c r="EC231" s="55">
        <f t="shared" si="265"/>
        <v>18682</v>
      </c>
      <c r="ED231" s="55">
        <f t="shared" si="265"/>
        <v>22235</v>
      </c>
      <c r="EE231" s="55">
        <f t="shared" si="265"/>
        <v>20558</v>
      </c>
      <c r="EF231" s="55">
        <f t="shared" si="265"/>
        <v>17881</v>
      </c>
      <c r="EG231" s="55">
        <f t="shared" si="265"/>
        <v>19231</v>
      </c>
      <c r="EH231" s="55">
        <f t="shared" si="265"/>
        <v>18224</v>
      </c>
      <c r="EI231" s="55">
        <f t="shared" si="265"/>
        <v>14846</v>
      </c>
      <c r="EJ231" s="55">
        <f t="shared" si="265"/>
        <v>13103</v>
      </c>
      <c r="EK231" s="55">
        <f t="shared" si="265"/>
        <v>19878</v>
      </c>
      <c r="EL231" s="55">
        <f t="shared" si="265"/>
        <v>14597</v>
      </c>
      <c r="EM231" s="55">
        <f t="shared" si="265"/>
        <v>9456</v>
      </c>
      <c r="EN231" s="55">
        <f t="shared" si="265"/>
        <v>23327</v>
      </c>
      <c r="EO231" s="55">
        <f t="shared" si="265"/>
        <v>18011</v>
      </c>
      <c r="EP231" s="55">
        <f t="shared" si="265"/>
        <v>25253</v>
      </c>
      <c r="EQ231" s="55">
        <f t="shared" si="265"/>
        <v>18826</v>
      </c>
      <c r="ER231" s="55">
        <f t="shared" si="265"/>
        <v>15106</v>
      </c>
      <c r="ES231" s="55">
        <f t="shared" si="265"/>
        <v>13528</v>
      </c>
      <c r="ET231" s="55">
        <f t="shared" si="265"/>
        <v>17615</v>
      </c>
      <c r="EU231" s="55">
        <f t="shared" si="265"/>
        <v>15782</v>
      </c>
      <c r="EV231" s="55">
        <f t="shared" si="265"/>
        <v>13132</v>
      </c>
      <c r="EW231" s="55">
        <f t="shared" si="265"/>
        <v>17332</v>
      </c>
      <c r="EX231" s="55">
        <f t="shared" si="265"/>
        <v>12507</v>
      </c>
      <c r="EY231" s="55">
        <f t="shared" si="265"/>
        <v>8430</v>
      </c>
      <c r="EZ231" s="55">
        <f t="shared" si="265"/>
        <v>22532</v>
      </c>
      <c r="FA231" s="55">
        <f t="shared" si="265"/>
        <v>14957</v>
      </c>
      <c r="FB231" s="55">
        <f t="shared" si="265"/>
        <v>17962</v>
      </c>
      <c r="FC231" s="55">
        <f t="shared" si="265"/>
        <v>17564</v>
      </c>
      <c r="FD231" s="55">
        <f t="shared" si="265"/>
        <v>13150</v>
      </c>
      <c r="FE231" s="55">
        <f t="shared" si="265"/>
        <v>16836</v>
      </c>
      <c r="FF231" s="55">
        <f t="shared" si="265"/>
        <v>13582</v>
      </c>
      <c r="FG231" s="55">
        <f t="shared" si="265"/>
        <v>6730</v>
      </c>
      <c r="FH231" s="55">
        <f t="shared" ref="FH231:HS231" si="266">SUM(FH232:FH287)</f>
        <v>6712</v>
      </c>
      <c r="FI231" s="55">
        <f t="shared" si="266"/>
        <v>1789</v>
      </c>
      <c r="FJ231" s="55">
        <f t="shared" si="266"/>
        <v>2086</v>
      </c>
      <c r="FK231" s="55">
        <f t="shared" si="266"/>
        <v>6725</v>
      </c>
      <c r="FL231" s="55">
        <f t="shared" si="266"/>
        <v>15281</v>
      </c>
      <c r="FM231" s="55">
        <f t="shared" si="266"/>
        <v>15992</v>
      </c>
      <c r="FN231" s="55">
        <f t="shared" si="266"/>
        <v>9326</v>
      </c>
      <c r="FO231" s="55">
        <f t="shared" si="266"/>
        <v>12551</v>
      </c>
      <c r="FP231" s="55">
        <f t="shared" si="266"/>
        <v>13692</v>
      </c>
      <c r="FQ231" s="55">
        <f t="shared" si="266"/>
        <v>15436</v>
      </c>
      <c r="FR231" s="55">
        <f t="shared" si="266"/>
        <v>14841</v>
      </c>
      <c r="FS231" s="55">
        <f t="shared" si="266"/>
        <v>12472</v>
      </c>
      <c r="FT231" s="55">
        <f t="shared" si="266"/>
        <v>14022</v>
      </c>
      <c r="FU231" s="55">
        <f t="shared" si="266"/>
        <v>12288</v>
      </c>
      <c r="FV231" s="55">
        <f t="shared" si="266"/>
        <v>9588</v>
      </c>
      <c r="FW231" s="55">
        <f t="shared" si="266"/>
        <v>8978</v>
      </c>
      <c r="FX231" s="55">
        <f t="shared" si="266"/>
        <v>25204</v>
      </c>
      <c r="FY231" s="55">
        <f t="shared" si="266"/>
        <v>14219</v>
      </c>
      <c r="FZ231" s="55">
        <f t="shared" si="266"/>
        <v>11680</v>
      </c>
      <c r="GA231" s="55">
        <f t="shared" si="266"/>
        <v>15395</v>
      </c>
      <c r="GB231" s="55">
        <f t="shared" si="266"/>
        <v>13633</v>
      </c>
      <c r="GC231" s="55">
        <f t="shared" si="266"/>
        <v>15459</v>
      </c>
      <c r="GD231" s="55">
        <f t="shared" si="266"/>
        <v>15895</v>
      </c>
      <c r="GE231" s="55">
        <f t="shared" si="266"/>
        <v>17752</v>
      </c>
      <c r="GF231" s="55">
        <f t="shared" si="266"/>
        <v>12871</v>
      </c>
      <c r="GG231" s="55">
        <f t="shared" si="266"/>
        <v>15965</v>
      </c>
      <c r="GH231" s="55">
        <f t="shared" si="266"/>
        <v>14720</v>
      </c>
      <c r="GI231" s="55">
        <f t="shared" si="266"/>
        <v>18101</v>
      </c>
      <c r="GJ231" s="55">
        <f t="shared" si="266"/>
        <v>21106</v>
      </c>
      <c r="GK231" s="55">
        <f t="shared" si="266"/>
        <v>16113</v>
      </c>
      <c r="GL231" s="55">
        <f t="shared" si="266"/>
        <v>12120</v>
      </c>
      <c r="GM231" s="55">
        <f t="shared" si="266"/>
        <v>17137</v>
      </c>
      <c r="GN231" s="55">
        <f t="shared" si="266"/>
        <v>13449</v>
      </c>
      <c r="GO231" s="55">
        <f t="shared" si="266"/>
        <v>15428</v>
      </c>
      <c r="GP231" s="55">
        <f t="shared" si="266"/>
        <v>17965</v>
      </c>
      <c r="GQ231" s="55">
        <f t="shared" si="266"/>
        <v>14472</v>
      </c>
      <c r="GR231" s="55">
        <f t="shared" si="266"/>
        <v>16184</v>
      </c>
      <c r="GS231" s="55">
        <f t="shared" si="266"/>
        <v>11555</v>
      </c>
      <c r="GT231" s="55">
        <f t="shared" si="266"/>
        <v>16407</v>
      </c>
      <c r="GU231" s="55">
        <f t="shared" si="266"/>
        <v>13255</v>
      </c>
      <c r="GV231" s="55">
        <f t="shared" si="266"/>
        <v>16789</v>
      </c>
      <c r="GW231" s="55">
        <f t="shared" si="266"/>
        <v>11646</v>
      </c>
      <c r="GX231" s="55">
        <f t="shared" si="266"/>
        <v>9432</v>
      </c>
      <c r="GY231" s="55">
        <f t="shared" si="266"/>
        <v>17331</v>
      </c>
      <c r="GZ231" s="55">
        <f t="shared" si="266"/>
        <v>15886</v>
      </c>
      <c r="HA231" s="55">
        <f t="shared" si="266"/>
        <v>17666</v>
      </c>
      <c r="HB231" s="55">
        <f t="shared" si="266"/>
        <v>16315</v>
      </c>
      <c r="HC231" s="55">
        <f t="shared" si="266"/>
        <v>16766</v>
      </c>
      <c r="HD231" s="55">
        <f t="shared" si="266"/>
        <v>13916</v>
      </c>
      <c r="HE231" s="55">
        <f t="shared" si="266"/>
        <v>11353</v>
      </c>
      <c r="HF231" s="55">
        <f t="shared" si="266"/>
        <v>15039</v>
      </c>
      <c r="HG231" s="55">
        <f t="shared" si="266"/>
        <v>7103</v>
      </c>
      <c r="HH231" s="55">
        <f t="shared" si="266"/>
        <v>19952</v>
      </c>
      <c r="HI231" s="55">
        <f t="shared" si="266"/>
        <v>8761</v>
      </c>
      <c r="HJ231" s="55">
        <f t="shared" si="266"/>
        <v>9467</v>
      </c>
      <c r="HK231" s="55">
        <f t="shared" si="266"/>
        <v>13162</v>
      </c>
      <c r="HL231" s="55">
        <f t="shared" si="266"/>
        <v>11388</v>
      </c>
      <c r="HM231" s="55">
        <f t="shared" si="266"/>
        <v>12839</v>
      </c>
      <c r="HN231" s="55">
        <f t="shared" si="266"/>
        <v>15135</v>
      </c>
      <c r="HO231" s="55">
        <f t="shared" si="266"/>
        <v>13763</v>
      </c>
      <c r="HP231" s="55">
        <f t="shared" si="266"/>
        <v>18051</v>
      </c>
      <c r="HQ231" s="55">
        <f t="shared" si="266"/>
        <v>12183</v>
      </c>
      <c r="HR231" s="55">
        <f t="shared" si="266"/>
        <v>8857</v>
      </c>
      <c r="HS231" s="55">
        <f t="shared" si="266"/>
        <v>6277</v>
      </c>
      <c r="HT231" s="55">
        <f t="shared" ref="HT231:KE231" si="267">SUM(HT232:HT287)</f>
        <v>17580</v>
      </c>
      <c r="HU231" s="55">
        <f t="shared" si="267"/>
        <v>18682</v>
      </c>
      <c r="HV231" s="55">
        <f t="shared" si="267"/>
        <v>14565</v>
      </c>
      <c r="HW231" s="55">
        <f t="shared" si="267"/>
        <v>14650</v>
      </c>
      <c r="HX231" s="55">
        <f t="shared" si="267"/>
        <v>12141</v>
      </c>
      <c r="HY231" s="55">
        <f t="shared" si="267"/>
        <v>19506</v>
      </c>
      <c r="HZ231" s="55">
        <f t="shared" si="267"/>
        <v>17999</v>
      </c>
      <c r="IA231" s="55">
        <f t="shared" si="267"/>
        <v>15102</v>
      </c>
      <c r="IB231" s="55">
        <f t="shared" si="267"/>
        <v>11069</v>
      </c>
      <c r="IC231" s="55">
        <f t="shared" si="267"/>
        <v>11046</v>
      </c>
      <c r="ID231" s="55">
        <f t="shared" si="267"/>
        <v>10534</v>
      </c>
      <c r="IE231" s="55">
        <f t="shared" si="267"/>
        <v>12445</v>
      </c>
      <c r="IF231" s="55">
        <f t="shared" si="267"/>
        <v>21643</v>
      </c>
      <c r="IG231" s="55">
        <f t="shared" si="267"/>
        <v>14034</v>
      </c>
      <c r="IH231" s="55">
        <f t="shared" si="267"/>
        <v>11559</v>
      </c>
      <c r="II231" s="55">
        <f t="shared" si="267"/>
        <v>11039</v>
      </c>
      <c r="IJ231" s="55">
        <f t="shared" si="267"/>
        <v>11662</v>
      </c>
      <c r="IK231" s="55">
        <f t="shared" si="267"/>
        <v>15673</v>
      </c>
      <c r="IL231" s="55">
        <f t="shared" si="267"/>
        <v>14242</v>
      </c>
      <c r="IM231" s="55">
        <f t="shared" si="267"/>
        <v>14360</v>
      </c>
      <c r="IN231" s="55">
        <f t="shared" si="267"/>
        <v>9237</v>
      </c>
      <c r="IO231" s="55">
        <f t="shared" si="267"/>
        <v>11630</v>
      </c>
      <c r="IP231" s="55">
        <f t="shared" si="267"/>
        <v>11526</v>
      </c>
      <c r="IQ231" s="55">
        <f t="shared" si="267"/>
        <v>11107</v>
      </c>
      <c r="IR231" s="55">
        <f t="shared" si="267"/>
        <v>21880</v>
      </c>
      <c r="IS231" s="55">
        <f t="shared" si="267"/>
        <v>9203</v>
      </c>
      <c r="IT231" s="55">
        <f t="shared" si="267"/>
        <v>8308</v>
      </c>
      <c r="IU231" s="55">
        <f t="shared" si="267"/>
        <v>14627</v>
      </c>
      <c r="IV231" s="55">
        <f t="shared" si="267"/>
        <v>13716</v>
      </c>
      <c r="IW231" s="55">
        <f t="shared" si="267"/>
        <v>12306</v>
      </c>
      <c r="IX231" s="55">
        <f t="shared" si="267"/>
        <v>17555</v>
      </c>
      <c r="IY231" s="55">
        <f t="shared" si="267"/>
        <v>13656</v>
      </c>
      <c r="IZ231" s="55">
        <f t="shared" si="267"/>
        <v>12423</v>
      </c>
      <c r="JA231" s="55">
        <f t="shared" si="267"/>
        <v>11031</v>
      </c>
      <c r="JB231" s="55">
        <f t="shared" si="267"/>
        <v>11124</v>
      </c>
      <c r="JC231" s="55">
        <f t="shared" si="267"/>
        <v>13877</v>
      </c>
      <c r="JD231" s="55">
        <f t="shared" si="267"/>
        <v>17263</v>
      </c>
      <c r="JE231" s="55">
        <f t="shared" si="267"/>
        <v>10578</v>
      </c>
      <c r="JF231" s="55">
        <f t="shared" si="267"/>
        <v>12225</v>
      </c>
      <c r="JG231" s="55">
        <f t="shared" si="267"/>
        <v>15867</v>
      </c>
      <c r="JH231" s="55">
        <f t="shared" si="267"/>
        <v>11036</v>
      </c>
      <c r="JI231" s="55">
        <f t="shared" si="267"/>
        <v>12943</v>
      </c>
      <c r="JJ231" s="55">
        <f t="shared" si="267"/>
        <v>9407</v>
      </c>
      <c r="JK231" s="55">
        <f t="shared" si="267"/>
        <v>4621</v>
      </c>
      <c r="JL231" s="55">
        <f t="shared" si="267"/>
        <v>7831</v>
      </c>
      <c r="JM231" s="55">
        <f t="shared" si="267"/>
        <v>7698</v>
      </c>
      <c r="JN231" s="55">
        <f t="shared" si="267"/>
        <v>4447</v>
      </c>
      <c r="JO231" s="55">
        <f t="shared" si="267"/>
        <v>8575</v>
      </c>
      <c r="JP231" s="55">
        <f t="shared" si="267"/>
        <v>19757</v>
      </c>
      <c r="JQ231" s="55">
        <f t="shared" si="267"/>
        <v>13462</v>
      </c>
      <c r="JR231" s="55">
        <f t="shared" si="267"/>
        <v>9372</v>
      </c>
      <c r="JS231" s="55">
        <f t="shared" si="267"/>
        <v>13793</v>
      </c>
      <c r="JT231" s="55">
        <f t="shared" si="267"/>
        <v>12761</v>
      </c>
      <c r="JU231" s="55">
        <f t="shared" si="267"/>
        <v>17350</v>
      </c>
      <c r="JV231" s="55">
        <f t="shared" si="267"/>
        <v>11662</v>
      </c>
      <c r="JW231" s="55">
        <f t="shared" si="267"/>
        <v>14157</v>
      </c>
      <c r="JX231" s="55">
        <f t="shared" si="267"/>
        <v>10180</v>
      </c>
      <c r="JY231" s="55">
        <f t="shared" si="267"/>
        <v>6703</v>
      </c>
      <c r="JZ231" s="55">
        <f t="shared" si="267"/>
        <v>7980</v>
      </c>
      <c r="KA231" s="55">
        <f t="shared" si="267"/>
        <v>11224</v>
      </c>
      <c r="KB231" s="55">
        <f t="shared" si="267"/>
        <v>17622</v>
      </c>
      <c r="KC231" s="55">
        <f t="shared" si="267"/>
        <v>20973</v>
      </c>
      <c r="KD231" s="55">
        <f t="shared" si="267"/>
        <v>15578</v>
      </c>
      <c r="KE231" s="55">
        <f t="shared" si="267"/>
        <v>14686</v>
      </c>
      <c r="KF231" s="55">
        <f t="shared" ref="KF231:MQ231" si="268">SUM(KF232:KF287)</f>
        <v>13493</v>
      </c>
      <c r="KG231" s="55">
        <f t="shared" si="268"/>
        <v>14816</v>
      </c>
      <c r="KH231" s="55">
        <f t="shared" si="268"/>
        <v>13284</v>
      </c>
      <c r="KI231" s="55">
        <f t="shared" si="268"/>
        <v>15599</v>
      </c>
      <c r="KJ231" s="55">
        <f t="shared" si="268"/>
        <v>15878</v>
      </c>
      <c r="KK231" s="55">
        <f t="shared" si="268"/>
        <v>12108</v>
      </c>
      <c r="KL231" s="55">
        <f t="shared" si="268"/>
        <v>10775</v>
      </c>
      <c r="KM231" s="55">
        <f t="shared" si="268"/>
        <v>18706</v>
      </c>
      <c r="KN231" s="55">
        <f t="shared" si="268"/>
        <v>23475</v>
      </c>
      <c r="KO231" s="55">
        <f t="shared" si="268"/>
        <v>13431</v>
      </c>
      <c r="KP231" s="55">
        <f t="shared" si="268"/>
        <v>11495</v>
      </c>
      <c r="KQ231" s="55">
        <f t="shared" si="268"/>
        <v>15243</v>
      </c>
      <c r="KR231" s="55">
        <f t="shared" si="268"/>
        <v>16745</v>
      </c>
      <c r="KS231" s="55">
        <f t="shared" si="268"/>
        <v>15588</v>
      </c>
      <c r="KT231" s="55">
        <f t="shared" si="268"/>
        <v>15507</v>
      </c>
      <c r="KU231" s="55">
        <f t="shared" si="268"/>
        <v>9407</v>
      </c>
      <c r="KV231" s="55">
        <f t="shared" si="268"/>
        <v>14280</v>
      </c>
      <c r="KW231" s="55">
        <f t="shared" si="268"/>
        <v>12755</v>
      </c>
      <c r="KX231" s="55">
        <f t="shared" si="268"/>
        <v>15760</v>
      </c>
      <c r="KY231" s="55">
        <f t="shared" si="268"/>
        <v>11787</v>
      </c>
      <c r="KZ231" s="55">
        <f t="shared" si="268"/>
        <v>19940</v>
      </c>
      <c r="LA231" s="55">
        <f t="shared" si="268"/>
        <v>19161</v>
      </c>
      <c r="LB231" s="55">
        <f t="shared" si="268"/>
        <v>10175</v>
      </c>
      <c r="LC231" s="55">
        <f t="shared" si="268"/>
        <v>14264</v>
      </c>
      <c r="LD231" s="55">
        <f t="shared" si="268"/>
        <v>16204</v>
      </c>
      <c r="LE231" s="55">
        <f t="shared" si="268"/>
        <v>15108</v>
      </c>
      <c r="LF231" s="55">
        <f t="shared" si="268"/>
        <v>14699</v>
      </c>
      <c r="LG231" s="55">
        <f t="shared" si="268"/>
        <v>16610</v>
      </c>
      <c r="LH231" s="55">
        <f t="shared" si="268"/>
        <v>12030</v>
      </c>
      <c r="LI231" s="55">
        <f t="shared" si="268"/>
        <v>19495</v>
      </c>
      <c r="LJ231" s="55">
        <f t="shared" si="268"/>
        <v>17635</v>
      </c>
      <c r="LK231" s="55">
        <f t="shared" si="268"/>
        <v>14085.9189993377</v>
      </c>
      <c r="LL231" s="55">
        <f t="shared" si="268"/>
        <v>21755.171517245333</v>
      </c>
      <c r="LM231" s="55">
        <f t="shared" si="268"/>
        <v>15802.278099533334</v>
      </c>
      <c r="LN231" s="55">
        <f t="shared" si="268"/>
        <v>14144.520046998667</v>
      </c>
      <c r="LO231" s="55">
        <f t="shared" si="268"/>
        <v>14482.0516869</v>
      </c>
      <c r="LP231" s="55">
        <f t="shared" si="268"/>
        <v>14266.8805797</v>
      </c>
      <c r="LQ231" s="55">
        <f t="shared" si="268"/>
        <v>15673.355928299998</v>
      </c>
      <c r="LR231" s="55">
        <f t="shared" si="268"/>
        <v>18319.894408199994</v>
      </c>
      <c r="LS231" s="55">
        <f t="shared" si="268"/>
        <v>24434.032613429012</v>
      </c>
      <c r="LT231" s="55">
        <f t="shared" si="268"/>
        <v>25838.316814799997</v>
      </c>
      <c r="LU231" s="55">
        <f t="shared" si="268"/>
        <v>21479.595402299998</v>
      </c>
      <c r="LV231" s="55">
        <f t="shared" si="268"/>
        <v>27397.278518399999</v>
      </c>
      <c r="LW231" s="55">
        <f t="shared" si="268"/>
        <v>26666.887249799998</v>
      </c>
      <c r="LX231" s="55">
        <f t="shared" si="268"/>
        <v>50267.990402699994</v>
      </c>
      <c r="LY231" s="55">
        <f t="shared" si="268"/>
        <v>51578.638181699993</v>
      </c>
      <c r="LZ231" s="55">
        <f t="shared" si="268"/>
        <v>25159.513700999996</v>
      </c>
      <c r="MA231" s="55">
        <f t="shared" si="268"/>
        <v>21077.215143599995</v>
      </c>
      <c r="MB231" s="55">
        <f t="shared" si="268"/>
        <v>21216.694228799999</v>
      </c>
      <c r="MC231" s="55">
        <f t="shared" si="268"/>
        <v>20601.825152999998</v>
      </c>
      <c r="MD231" s="55">
        <f t="shared" si="268"/>
        <v>20970.180745499998</v>
      </c>
      <c r="ME231" s="55">
        <f t="shared" si="268"/>
        <v>16401.836524499999</v>
      </c>
      <c r="MF231" s="55">
        <f t="shared" si="268"/>
        <v>14070.375272099996</v>
      </c>
      <c r="MG231" s="55">
        <f t="shared" si="268"/>
        <v>24567.168513299999</v>
      </c>
      <c r="MH231" s="55">
        <f t="shared" si="268"/>
        <v>21191.671769099998</v>
      </c>
      <c r="MI231" s="55">
        <f t="shared" si="268"/>
        <v>17888.854063499995</v>
      </c>
      <c r="MJ231" s="55">
        <f t="shared" si="268"/>
        <v>26889.774533999996</v>
      </c>
      <c r="MK231" s="55">
        <f t="shared" si="268"/>
        <v>15162.949191599999</v>
      </c>
      <c r="ML231" s="55">
        <f t="shared" si="268"/>
        <v>16405.731356699998</v>
      </c>
      <c r="MM231" s="55">
        <f t="shared" si="268"/>
        <v>16303.767589199999</v>
      </c>
      <c r="MN231" s="55">
        <f t="shared" si="268"/>
        <v>21934.041483899997</v>
      </c>
      <c r="MO231" s="55">
        <f t="shared" si="268"/>
        <v>16875.205611599999</v>
      </c>
      <c r="MP231" s="55">
        <f t="shared" si="268"/>
        <v>17938.568289599996</v>
      </c>
      <c r="MQ231" s="55">
        <f t="shared" si="268"/>
        <v>16221.608676</v>
      </c>
      <c r="MR231" s="55">
        <f t="shared" ref="MR231:NG231" si="269">SUM(MR232:MR287)</f>
        <v>14981.766006899998</v>
      </c>
      <c r="MS231" s="55">
        <f t="shared" si="269"/>
        <v>18454.633556099998</v>
      </c>
      <c r="MT231" s="55">
        <f t="shared" si="269"/>
        <v>16848.897122399998</v>
      </c>
      <c r="MU231" s="55">
        <f t="shared" si="269"/>
        <v>17542.948871699999</v>
      </c>
      <c r="MV231" s="55">
        <f t="shared" si="269"/>
        <v>23844.2362158</v>
      </c>
      <c r="MW231" s="55">
        <f t="shared" si="269"/>
        <v>25052.111865899995</v>
      </c>
      <c r="MX231" s="55">
        <f t="shared" si="269"/>
        <v>18752.000320199993</v>
      </c>
      <c r="MY231" s="55">
        <f t="shared" si="269"/>
        <v>21136.152038399996</v>
      </c>
      <c r="MZ231" s="55">
        <f t="shared" si="269"/>
        <v>21264.387551399996</v>
      </c>
      <c r="NA231" s="55">
        <f t="shared" si="269"/>
        <v>13374.008669699999</v>
      </c>
      <c r="NB231" s="55">
        <f t="shared" si="269"/>
        <v>13612.328307900001</v>
      </c>
      <c r="NC231" s="55">
        <f t="shared" si="269"/>
        <v>11214.103752599998</v>
      </c>
      <c r="ND231" s="55">
        <f t="shared" si="269"/>
        <v>7775.3343569999979</v>
      </c>
      <c r="NE231" s="55">
        <f t="shared" si="269"/>
        <v>10519.280385599999</v>
      </c>
      <c r="NF231" s="55">
        <f t="shared" si="269"/>
        <v>10947.087284699999</v>
      </c>
      <c r="NG231" s="55">
        <f t="shared" si="269"/>
        <v>12172.085498999997</v>
      </c>
      <c r="NH231" s="55">
        <f>SUM(NH232:NH287)</f>
        <v>28459.465397999997</v>
      </c>
      <c r="NI231" s="55">
        <f>SUM(NI232:NI287)</f>
        <v>19952.894667299999</v>
      </c>
      <c r="NJ231" s="55">
        <f t="shared" ref="NJ231:OO231" si="270">SUM(NJ232:NJ287)</f>
        <v>17783.289413399998</v>
      </c>
      <c r="NK231" s="55">
        <f t="shared" si="270"/>
        <v>21442.961933399998</v>
      </c>
      <c r="NL231" s="55">
        <f t="shared" si="270"/>
        <v>18480.611351999996</v>
      </c>
      <c r="NM231" s="55">
        <f t="shared" si="270"/>
        <v>18350.318191799997</v>
      </c>
      <c r="NN231" s="55">
        <f>SUM(NN232:NN287)</f>
        <v>19954.254184199999</v>
      </c>
      <c r="NO231" s="55">
        <f t="shared" si="270"/>
        <v>23786.769068999998</v>
      </c>
      <c r="NP231" s="55">
        <f t="shared" si="270"/>
        <v>23020.368974399997</v>
      </c>
      <c r="NQ231" s="55">
        <f t="shared" si="270"/>
        <v>19797.174866700003</v>
      </c>
      <c r="NR231" s="55">
        <f t="shared" si="270"/>
        <v>21518.617211700002</v>
      </c>
      <c r="NS231" s="55">
        <f t="shared" si="270"/>
        <v>13512.532418699999</v>
      </c>
      <c r="NT231" s="55">
        <f t="shared" si="270"/>
        <v>24849.9112848</v>
      </c>
      <c r="NU231" s="55">
        <f t="shared" si="270"/>
        <v>17397.113126399996</v>
      </c>
      <c r="NV231" s="55">
        <f t="shared" si="270"/>
        <v>25667.311634999998</v>
      </c>
      <c r="NW231" s="55">
        <f>SUM(NW232:NW287)</f>
        <v>18519.3759555</v>
      </c>
      <c r="NX231" s="55">
        <f t="shared" si="270"/>
        <v>18164.405497199998</v>
      </c>
      <c r="NY231" s="55">
        <f t="shared" si="270"/>
        <v>18822.915661200001</v>
      </c>
      <c r="NZ231" s="55">
        <f t="shared" si="270"/>
        <v>12256.8532149</v>
      </c>
      <c r="OA231" s="55">
        <f t="shared" si="270"/>
        <v>13382.312745899999</v>
      </c>
      <c r="OB231" s="55">
        <f t="shared" si="270"/>
        <v>8902.1534049000002</v>
      </c>
      <c r="OC231" s="55">
        <f t="shared" si="270"/>
        <v>10417.132899599997</v>
      </c>
      <c r="OD231" s="55">
        <f t="shared" si="270"/>
        <v>11476.600745399999</v>
      </c>
      <c r="OE231" s="55">
        <f t="shared" si="270"/>
        <v>14104.2897072</v>
      </c>
      <c r="OF231" s="55">
        <f t="shared" si="270"/>
        <v>28959.216461699998</v>
      </c>
      <c r="OG231" s="55">
        <f t="shared" si="270"/>
        <v>15694.1896062</v>
      </c>
      <c r="OH231" s="55">
        <f t="shared" si="270"/>
        <v>19645.313154599997</v>
      </c>
      <c r="OI231" s="55">
        <f t="shared" si="270"/>
        <v>18852.053415299997</v>
      </c>
      <c r="OJ231" s="55">
        <f t="shared" si="270"/>
        <v>1706.0834783999996</v>
      </c>
      <c r="OK231" s="55">
        <f t="shared" si="270"/>
        <v>2912.1954308999998</v>
      </c>
      <c r="OL231" s="55">
        <f t="shared" si="270"/>
        <v>1884.0699611999999</v>
      </c>
      <c r="OM231" s="55">
        <f t="shared" si="270"/>
        <v>2066.3554568999998</v>
      </c>
      <c r="ON231" s="55">
        <f t="shared" si="270"/>
        <v>10618.855812599999</v>
      </c>
      <c r="OO231" s="55">
        <f t="shared" si="270"/>
        <v>15398.843745599999</v>
      </c>
      <c r="OP231" s="55">
        <f>SUM(OP232:OP287)</f>
        <v>15885.183358800001</v>
      </c>
      <c r="OQ231" s="55">
        <f>SUM(OQ232:OQ287)</f>
        <v>15777.744779999997</v>
      </c>
      <c r="OR231" s="55">
        <f>SUM(OR232:OR287)</f>
        <v>0</v>
      </c>
      <c r="OS231" s="55">
        <f>SUM(OS232:OS287)</f>
        <v>0</v>
      </c>
      <c r="OT231" s="55">
        <f t="shared" ref="OT231:PL231" si="271">SUM(OT232:OT287)</f>
        <v>0</v>
      </c>
      <c r="OU231" s="55">
        <f t="shared" si="271"/>
        <v>0</v>
      </c>
      <c r="OV231" s="55">
        <f t="shared" si="271"/>
        <v>0</v>
      </c>
      <c r="OW231" s="55">
        <f t="shared" si="271"/>
        <v>0</v>
      </c>
      <c r="OX231" s="55">
        <f t="shared" si="271"/>
        <v>0</v>
      </c>
      <c r="OY231" s="55">
        <f t="shared" si="271"/>
        <v>0</v>
      </c>
      <c r="OZ231" s="55">
        <f t="shared" si="271"/>
        <v>0</v>
      </c>
      <c r="PA231" s="55">
        <f t="shared" si="271"/>
        <v>0</v>
      </c>
      <c r="PB231" s="55">
        <f t="shared" si="271"/>
        <v>0</v>
      </c>
      <c r="PC231" s="55">
        <f t="shared" si="271"/>
        <v>0</v>
      </c>
      <c r="PD231" s="55">
        <f t="shared" si="271"/>
        <v>0</v>
      </c>
      <c r="PE231" s="55">
        <f t="shared" si="271"/>
        <v>0</v>
      </c>
      <c r="PF231" s="55">
        <f t="shared" si="271"/>
        <v>0</v>
      </c>
      <c r="PG231" s="55">
        <f t="shared" si="271"/>
        <v>0</v>
      </c>
      <c r="PH231" s="55">
        <f t="shared" si="271"/>
        <v>0</v>
      </c>
      <c r="PI231" s="55">
        <f t="shared" si="271"/>
        <v>0</v>
      </c>
      <c r="PJ231" s="55">
        <f t="shared" si="271"/>
        <v>0</v>
      </c>
      <c r="PK231" s="55">
        <f t="shared" si="271"/>
        <v>0</v>
      </c>
      <c r="PL231" s="55">
        <f t="shared" si="271"/>
        <v>0</v>
      </c>
      <c r="PM231" s="55">
        <f>SUM(PM232:PM287)</f>
        <v>0</v>
      </c>
      <c r="PN231" s="55">
        <f>SUM(PN232:PN287)</f>
        <v>0</v>
      </c>
      <c r="PO231" s="55">
        <f>SUM(PO232:PO287)</f>
        <v>0</v>
      </c>
    </row>
    <row r="232" spans="1:431">
      <c r="A232" s="53" t="s">
        <v>226</v>
      </c>
      <c r="B232" s="56">
        <f t="shared" ref="B232:B287" si="272">SUM(AI232:AT232)/1000</f>
        <v>0</v>
      </c>
      <c r="C232" s="56">
        <f t="shared" ref="C232:C287" si="273">SUM(AU232:BF232)/1000</f>
        <v>0</v>
      </c>
      <c r="D232" s="56">
        <f t="shared" ref="D232:D287" si="274">SUM(BG232:BR232)/1000</f>
        <v>0</v>
      </c>
      <c r="E232" s="56">
        <f t="shared" ref="E232:E287" si="275">SUM(BS232:CD232)/1000</f>
        <v>0</v>
      </c>
      <c r="F232" s="56">
        <f t="shared" ref="F232:F287" si="276">SUM(CE232:CP232)/1000</f>
        <v>0</v>
      </c>
      <c r="G232" s="56">
        <f t="shared" ref="G232:G287" si="277">SUM(CQ232:DB232)/1000</f>
        <v>0</v>
      </c>
      <c r="H232" s="56">
        <f t="shared" ref="H232:H287" si="278">SUM(DC232:DN232)/1000</f>
        <v>0</v>
      </c>
      <c r="I232" s="56">
        <f t="shared" ref="I232:I287" si="279">SUM(DO232:DZ232)/1000</f>
        <v>0</v>
      </c>
      <c r="J232" s="56">
        <f t="shared" ref="J232:J287" si="280">SUM(EA232:EL232)/1000</f>
        <v>0</v>
      </c>
      <c r="K232" s="56">
        <f t="shared" ref="K232:K287" si="281">SUM(EM232:EX232)/1000</f>
        <v>0</v>
      </c>
      <c r="L232" s="56">
        <f t="shared" ref="L232:L287" si="282">SUM(EY232:FJ232)/1000</f>
        <v>0</v>
      </c>
      <c r="M232" s="56">
        <f t="shared" ref="M232:M287" si="283">SUM(FK232:FV232)/1000</f>
        <v>0</v>
      </c>
      <c r="N232" s="56">
        <f t="shared" ref="N232:N287" si="284">SUM(FW232:GH232)/1000</f>
        <v>0</v>
      </c>
      <c r="O232" s="56">
        <f t="shared" ref="O232:O287" si="285">SUM(GI232:GT232)/1000</f>
        <v>0</v>
      </c>
      <c r="P232" s="56">
        <f t="shared" ref="P232:P287" si="286">SUM(GU232:HF232)/1000</f>
        <v>0</v>
      </c>
      <c r="Q232" s="56">
        <f t="shared" ref="Q232:Q287" si="287">SUM(HG232:HR232)/1000</f>
        <v>0</v>
      </c>
      <c r="R232" s="56">
        <f t="shared" ref="R232:R287" si="288">SUM(HS232:ID232)/1000</f>
        <v>0</v>
      </c>
      <c r="S232" s="56">
        <f t="shared" ref="S232:S287" si="289">SUM(IE232:IP232)/1000</f>
        <v>0</v>
      </c>
      <c r="T232" s="56">
        <f t="shared" ref="T232:T287" si="290">SUM(IQ232:JB232)/1000</f>
        <v>0</v>
      </c>
      <c r="U232" s="56">
        <f t="shared" ref="U232:U287" si="291">SUM(JC232:JN232)/1000</f>
        <v>0</v>
      </c>
      <c r="V232" s="56">
        <f t="shared" ref="V232:V287" si="292">SUM(JO232:JZ232)/1000</f>
        <v>0</v>
      </c>
      <c r="W232" s="56">
        <f t="shared" ref="W232:W287" si="293">SUM(KA232:KL232)/1000</f>
        <v>0</v>
      </c>
      <c r="X232" s="56">
        <f t="shared" ref="X232:X287" si="294">SUM(KM232:KX232)/1000</f>
        <v>0</v>
      </c>
      <c r="Y232" s="56">
        <f t="shared" ref="Y232:Y287" si="295">SUM(KY232:LJ232)/1000</f>
        <v>0</v>
      </c>
      <c r="Z232" s="56">
        <f t="shared" ref="Z232:Z287" si="296">SUM(LK232:LV232)/1000</f>
        <v>0</v>
      </c>
      <c r="AA232" s="56">
        <f t="shared" ref="AA232:AA287" si="297">SUM(LW232:MH232)/1000</f>
        <v>0</v>
      </c>
      <c r="AB232" s="56">
        <f t="shared" ref="AB232:AB287" si="298">SUM(MI232:MT232)/1000</f>
        <v>0</v>
      </c>
      <c r="AC232" s="56">
        <f t="shared" ref="AC232:AC287" si="299">SUM(MU232:NF232)/1000</f>
        <v>0</v>
      </c>
      <c r="AD232" s="56">
        <f t="shared" ref="AD232:AD287" si="300">SUM(NG232:NR232)/1000</f>
        <v>0</v>
      </c>
      <c r="AE232" s="56">
        <f t="shared" ref="AE232:AE287" si="301">SUM(NS232:OD232)/1000</f>
        <v>0</v>
      </c>
      <c r="AF232" s="56">
        <f t="shared" ref="AF232:AF287" si="302">SUM(OE232:OP232)/1000</f>
        <v>0</v>
      </c>
      <c r="AG232" s="56"/>
      <c r="AH232" s="53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/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/>
      <c r="EN232" s="57"/>
      <c r="EO232" s="57"/>
      <c r="EP232" s="57"/>
      <c r="EQ232" s="57"/>
      <c r="ER232" s="57"/>
      <c r="ES232" s="57"/>
      <c r="ET232" s="57"/>
      <c r="EU232" s="57"/>
      <c r="EV232" s="57"/>
      <c r="EW232" s="57"/>
      <c r="EX232" s="57"/>
      <c r="EY232" s="57"/>
      <c r="EZ232" s="57"/>
      <c r="FA232" s="57"/>
      <c r="FB232" s="57"/>
      <c r="FC232" s="57"/>
      <c r="FD232" s="57"/>
      <c r="FE232" s="57"/>
      <c r="FF232" s="57"/>
      <c r="FG232" s="57"/>
      <c r="FH232" s="57"/>
      <c r="FI232" s="57"/>
      <c r="FJ232" s="57"/>
      <c r="FK232" s="57"/>
      <c r="FL232" s="57"/>
      <c r="FM232" s="57"/>
      <c r="FN232" s="57"/>
      <c r="FO232" s="57"/>
      <c r="FP232" s="57"/>
      <c r="FQ232" s="57"/>
      <c r="FR232" s="57"/>
      <c r="FS232" s="57"/>
      <c r="FT232" s="57"/>
      <c r="FU232" s="57"/>
      <c r="FV232" s="57"/>
      <c r="FW232" s="57"/>
      <c r="FX232" s="57"/>
      <c r="FY232" s="57"/>
      <c r="FZ232" s="57"/>
      <c r="GA232" s="57"/>
      <c r="GB232" s="57"/>
      <c r="GC232" s="57"/>
      <c r="GD232" s="57"/>
      <c r="GE232" s="57"/>
      <c r="GF232" s="57"/>
      <c r="GG232" s="57"/>
      <c r="GH232" s="57"/>
      <c r="GI232" s="57"/>
      <c r="GJ232" s="57"/>
      <c r="GK232" s="57"/>
      <c r="GL232" s="57"/>
      <c r="GM232" s="57"/>
      <c r="GN232" s="57"/>
      <c r="GO232" s="57"/>
      <c r="GP232" s="57"/>
      <c r="GQ232" s="57"/>
      <c r="GR232" s="57"/>
      <c r="GS232" s="57"/>
      <c r="GT232" s="57"/>
      <c r="GU232" s="57"/>
      <c r="GV232" s="57"/>
      <c r="GW232" s="57"/>
      <c r="GX232" s="57"/>
      <c r="GY232" s="57"/>
      <c r="GZ232" s="57"/>
      <c r="HA232" s="57"/>
      <c r="HB232" s="57"/>
      <c r="HC232" s="57"/>
      <c r="HD232" s="57"/>
      <c r="HE232" s="57"/>
      <c r="HF232" s="57"/>
      <c r="HG232" s="57"/>
      <c r="HH232" s="57"/>
      <c r="HI232" s="57"/>
      <c r="HJ232" s="57"/>
      <c r="HK232" s="57"/>
      <c r="HL232" s="57"/>
      <c r="HM232" s="57"/>
      <c r="HN232" s="57"/>
      <c r="HO232" s="57"/>
      <c r="HP232" s="57"/>
      <c r="HQ232" s="57"/>
      <c r="HR232" s="57"/>
      <c r="HS232" s="57"/>
      <c r="HT232" s="57"/>
      <c r="HU232" s="57"/>
      <c r="HV232" s="57"/>
      <c r="HW232" s="57"/>
      <c r="HX232" s="57"/>
      <c r="HY232" s="57"/>
      <c r="HZ232" s="57"/>
      <c r="IA232" s="57"/>
      <c r="IB232" s="57"/>
      <c r="IC232" s="57"/>
      <c r="ID232" s="57"/>
      <c r="IE232" s="57"/>
      <c r="IF232" s="57"/>
      <c r="IG232" s="57"/>
      <c r="IH232" s="57"/>
      <c r="II232" s="57"/>
      <c r="IJ232" s="57"/>
      <c r="IK232" s="57"/>
      <c r="IL232" s="57"/>
      <c r="IM232" s="57"/>
      <c r="IN232" s="57"/>
      <c r="IO232" s="57"/>
      <c r="IP232" s="57"/>
      <c r="IQ232" s="57"/>
      <c r="IR232" s="57"/>
      <c r="IS232" s="57"/>
      <c r="IT232" s="57"/>
      <c r="IU232" s="57"/>
      <c r="IV232" s="57"/>
      <c r="IW232" s="57"/>
      <c r="IX232" s="57"/>
      <c r="IY232" s="57"/>
      <c r="IZ232" s="57"/>
      <c r="JA232" s="57"/>
      <c r="JB232" s="57"/>
      <c r="JC232" s="57"/>
      <c r="JD232" s="57"/>
      <c r="JE232" s="57"/>
      <c r="JF232" s="57"/>
      <c r="JG232" s="57"/>
      <c r="JH232" s="57"/>
      <c r="JI232" s="57"/>
      <c r="JJ232" s="57"/>
      <c r="JK232" s="57"/>
      <c r="JL232" s="57"/>
      <c r="JM232" s="57"/>
      <c r="JN232" s="57"/>
      <c r="JO232" s="57"/>
      <c r="JP232" s="57"/>
      <c r="JQ232" s="57"/>
      <c r="JR232" s="57"/>
      <c r="JS232" s="57"/>
      <c r="JT232" s="57"/>
      <c r="JU232" s="57"/>
      <c r="JV232" s="57"/>
      <c r="JW232" s="57"/>
      <c r="JX232" s="57"/>
      <c r="JY232" s="57"/>
      <c r="JZ232" s="57"/>
      <c r="KA232" s="57"/>
      <c r="KB232" s="57"/>
      <c r="KC232" s="57"/>
      <c r="KD232" s="57"/>
      <c r="KE232" s="57"/>
      <c r="KF232" s="57"/>
      <c r="KG232" s="57"/>
      <c r="KH232" s="57"/>
      <c r="KI232" s="57"/>
      <c r="KJ232" s="57"/>
      <c r="KK232" s="57"/>
      <c r="KL232" s="57"/>
      <c r="KM232" s="57"/>
      <c r="KN232" s="57"/>
      <c r="KO232" s="57"/>
      <c r="KP232" s="57"/>
      <c r="KQ232" s="57"/>
      <c r="KR232" s="57"/>
      <c r="KS232" s="57"/>
      <c r="KT232" s="57"/>
      <c r="KU232" s="57"/>
      <c r="KV232" s="57"/>
      <c r="KW232" s="57"/>
      <c r="KX232" s="57"/>
      <c r="KY232" s="57"/>
      <c r="KZ232" s="57"/>
      <c r="LA232" s="57"/>
      <c r="LB232" s="57"/>
      <c r="LC232" s="57"/>
      <c r="LD232" s="57"/>
      <c r="LE232" s="57"/>
      <c r="LF232" s="57"/>
      <c r="LG232" s="57"/>
      <c r="LH232" s="57"/>
      <c r="LI232" s="57"/>
      <c r="LJ232" s="57"/>
      <c r="LK232" s="57"/>
      <c r="LL232" s="57"/>
      <c r="LM232" s="57"/>
      <c r="LN232" s="57"/>
      <c r="LO232" s="57"/>
      <c r="LP232" s="57"/>
      <c r="LQ232" s="57"/>
      <c r="LR232" s="57"/>
      <c r="LS232" s="57"/>
      <c r="LT232" s="57"/>
      <c r="LU232" s="57"/>
      <c r="LV232" s="57"/>
      <c r="LW232" s="57"/>
      <c r="LX232" s="57"/>
      <c r="LY232" s="57"/>
      <c r="LZ232" s="57"/>
      <c r="MA232" s="57"/>
      <c r="MB232" s="57"/>
      <c r="MC232" s="57"/>
      <c r="MD232" s="57"/>
      <c r="ME232" s="57"/>
      <c r="MF232" s="57"/>
      <c r="MG232" s="57"/>
      <c r="MH232" s="57"/>
      <c r="MI232" s="57"/>
      <c r="MJ232" s="57"/>
      <c r="MK232" s="57"/>
      <c r="ML232" s="57"/>
      <c r="MM232" s="57"/>
      <c r="MN232" s="57"/>
      <c r="MO232" s="57"/>
      <c r="MP232" s="57"/>
      <c r="MQ232" s="57"/>
      <c r="MR232" s="57"/>
      <c r="MS232" s="57"/>
      <c r="MT232" s="57"/>
      <c r="MU232" s="57"/>
      <c r="MV232" s="57"/>
      <c r="MW232" s="57"/>
      <c r="MX232" s="57"/>
      <c r="MY232" s="57"/>
      <c r="MZ232" s="57"/>
      <c r="NA232" s="57"/>
      <c r="NB232" s="57"/>
      <c r="NC232" s="57"/>
      <c r="ND232" s="57"/>
      <c r="NE232" s="57"/>
      <c r="NF232" s="57"/>
      <c r="NG232" s="57"/>
      <c r="NH232" s="57"/>
      <c r="NI232" s="57"/>
      <c r="NJ232" s="57"/>
      <c r="NK232" s="57"/>
      <c r="NL232" s="57"/>
      <c r="NM232" s="57"/>
      <c r="NN232" s="55"/>
      <c r="NO232" s="57"/>
      <c r="NP232" s="57"/>
      <c r="NQ232" s="57"/>
      <c r="NR232" s="57"/>
      <c r="NS232" s="57"/>
      <c r="NT232" s="57"/>
      <c r="NU232" s="57"/>
      <c r="NV232" s="57"/>
      <c r="NW232" s="55"/>
      <c r="NX232" s="57"/>
      <c r="NY232" s="57"/>
      <c r="NZ232" s="57"/>
      <c r="OA232" s="57"/>
      <c r="OB232" s="57"/>
      <c r="OC232" s="57"/>
      <c r="OD232" s="57"/>
      <c r="OE232" s="57"/>
      <c r="OF232" s="57"/>
      <c r="OG232" s="57"/>
      <c r="OH232" s="57"/>
      <c r="OI232" s="57"/>
      <c r="OJ232" s="57"/>
      <c r="OK232" s="57"/>
      <c r="OL232" s="57"/>
      <c r="OM232" s="57"/>
      <c r="ON232" s="57"/>
      <c r="OO232" s="57"/>
      <c r="OP232" s="57"/>
      <c r="OQ232" s="57"/>
      <c r="OR232" s="57"/>
      <c r="OS232" s="57"/>
      <c r="OT232" s="57"/>
      <c r="OU232" s="57"/>
      <c r="OV232" s="57"/>
      <c r="OW232" s="57"/>
      <c r="OX232" s="57"/>
      <c r="OY232" s="57"/>
      <c r="OZ232" s="57"/>
      <c r="PA232" s="57"/>
      <c r="PB232" s="57"/>
      <c r="PC232" s="57"/>
      <c r="PD232" s="57"/>
      <c r="PE232" s="57"/>
      <c r="PF232" s="57"/>
      <c r="PG232" s="57"/>
      <c r="PH232" s="57"/>
      <c r="PI232" s="57"/>
      <c r="PJ232" s="57"/>
      <c r="PK232" s="57"/>
      <c r="PL232" s="57"/>
      <c r="PM232" s="57"/>
      <c r="PN232" s="57"/>
      <c r="PO232" s="57"/>
    </row>
    <row r="233" spans="1:431">
      <c r="A233" s="53" t="s">
        <v>227</v>
      </c>
      <c r="B233" s="56">
        <f t="shared" si="272"/>
        <v>0</v>
      </c>
      <c r="C233" s="56">
        <f t="shared" si="273"/>
        <v>0</v>
      </c>
      <c r="D233" s="56">
        <f t="shared" si="274"/>
        <v>0</v>
      </c>
      <c r="E233" s="56">
        <f t="shared" si="275"/>
        <v>0</v>
      </c>
      <c r="F233" s="56">
        <f t="shared" si="276"/>
        <v>0</v>
      </c>
      <c r="G233" s="56">
        <f t="shared" si="277"/>
        <v>0</v>
      </c>
      <c r="H233" s="56">
        <f t="shared" si="278"/>
        <v>0</v>
      </c>
      <c r="I233" s="56">
        <f t="shared" si="279"/>
        <v>0</v>
      </c>
      <c r="J233" s="56">
        <f t="shared" si="280"/>
        <v>0</v>
      </c>
      <c r="K233" s="56">
        <f t="shared" si="281"/>
        <v>0</v>
      </c>
      <c r="L233" s="56">
        <f t="shared" si="282"/>
        <v>0</v>
      </c>
      <c r="M233" s="56">
        <f t="shared" si="283"/>
        <v>0</v>
      </c>
      <c r="N233" s="56">
        <f t="shared" si="284"/>
        <v>0</v>
      </c>
      <c r="O233" s="56">
        <f t="shared" si="285"/>
        <v>0</v>
      </c>
      <c r="P233" s="56">
        <f t="shared" si="286"/>
        <v>0</v>
      </c>
      <c r="Q233" s="56">
        <f t="shared" si="287"/>
        <v>0</v>
      </c>
      <c r="R233" s="56">
        <f t="shared" si="288"/>
        <v>0</v>
      </c>
      <c r="S233" s="56">
        <f t="shared" si="289"/>
        <v>0</v>
      </c>
      <c r="T233" s="56">
        <f t="shared" si="290"/>
        <v>0</v>
      </c>
      <c r="U233" s="56">
        <f t="shared" si="291"/>
        <v>0</v>
      </c>
      <c r="V233" s="56">
        <f t="shared" si="292"/>
        <v>0</v>
      </c>
      <c r="W233" s="56">
        <f t="shared" si="293"/>
        <v>0</v>
      </c>
      <c r="X233" s="56">
        <f t="shared" si="294"/>
        <v>0</v>
      </c>
      <c r="Y233" s="56">
        <f t="shared" si="295"/>
        <v>0</v>
      </c>
      <c r="Z233" s="56">
        <f t="shared" si="296"/>
        <v>0</v>
      </c>
      <c r="AA233" s="56">
        <f t="shared" si="297"/>
        <v>0</v>
      </c>
      <c r="AB233" s="56">
        <f t="shared" si="298"/>
        <v>0</v>
      </c>
      <c r="AC233" s="56">
        <f t="shared" si="299"/>
        <v>0</v>
      </c>
      <c r="AD233" s="56">
        <f t="shared" si="300"/>
        <v>0</v>
      </c>
      <c r="AE233" s="56">
        <f t="shared" si="301"/>
        <v>0</v>
      </c>
      <c r="AF233" s="56">
        <f t="shared" si="302"/>
        <v>0</v>
      </c>
      <c r="AG233" s="56"/>
      <c r="AH233" s="53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  <c r="EF233" s="57"/>
      <c r="EG233" s="57"/>
      <c r="EH233" s="57"/>
      <c r="EI233" s="57"/>
      <c r="EJ233" s="57"/>
      <c r="EK233" s="57"/>
      <c r="EL233" s="57"/>
      <c r="EM233" s="57"/>
      <c r="EN233" s="57"/>
      <c r="EO233" s="57"/>
      <c r="EP233" s="57"/>
      <c r="EQ233" s="57"/>
      <c r="ER233" s="57"/>
      <c r="ES233" s="57"/>
      <c r="ET233" s="57"/>
      <c r="EU233" s="57"/>
      <c r="EV233" s="57"/>
      <c r="EW233" s="57"/>
      <c r="EX233" s="57"/>
      <c r="EY233" s="57"/>
      <c r="EZ233" s="57"/>
      <c r="FA233" s="57"/>
      <c r="FB233" s="57"/>
      <c r="FC233" s="57"/>
      <c r="FD233" s="57"/>
      <c r="FE233" s="57"/>
      <c r="FF233" s="57"/>
      <c r="FG233" s="57"/>
      <c r="FH233" s="57"/>
      <c r="FI233" s="57"/>
      <c r="FJ233" s="57"/>
      <c r="FK233" s="57"/>
      <c r="FL233" s="57"/>
      <c r="FM233" s="57"/>
      <c r="FN233" s="57"/>
      <c r="FO233" s="57"/>
      <c r="FP233" s="57"/>
      <c r="FQ233" s="57"/>
      <c r="FR233" s="57"/>
      <c r="FS233" s="57"/>
      <c r="FT233" s="57"/>
      <c r="FU233" s="57"/>
      <c r="FV233" s="57"/>
      <c r="FW233" s="57"/>
      <c r="FX233" s="57"/>
      <c r="FY233" s="57"/>
      <c r="FZ233" s="57"/>
      <c r="GA233" s="57"/>
      <c r="GB233" s="57"/>
      <c r="GC233" s="57"/>
      <c r="GD233" s="57"/>
      <c r="GE233" s="57"/>
      <c r="GF233" s="57"/>
      <c r="GG233" s="57"/>
      <c r="GH233" s="57"/>
      <c r="GI233" s="57"/>
      <c r="GJ233" s="57"/>
      <c r="GK233" s="57"/>
      <c r="GL233" s="57"/>
      <c r="GM233" s="57"/>
      <c r="GN233" s="57"/>
      <c r="GO233" s="57"/>
      <c r="GP233" s="57"/>
      <c r="GQ233" s="57"/>
      <c r="GR233" s="57"/>
      <c r="GS233" s="57"/>
      <c r="GT233" s="57"/>
      <c r="GU233" s="57"/>
      <c r="GV233" s="57"/>
      <c r="GW233" s="57"/>
      <c r="GX233" s="57"/>
      <c r="GY233" s="57"/>
      <c r="GZ233" s="57"/>
      <c r="HA233" s="57"/>
      <c r="HB233" s="57"/>
      <c r="HC233" s="57"/>
      <c r="HD233" s="57"/>
      <c r="HE233" s="57"/>
      <c r="HF233" s="57"/>
      <c r="HG233" s="57"/>
      <c r="HH233" s="57"/>
      <c r="HI233" s="57"/>
      <c r="HJ233" s="57"/>
      <c r="HK233" s="57"/>
      <c r="HL233" s="57"/>
      <c r="HM233" s="57"/>
      <c r="HN233" s="57"/>
      <c r="HO233" s="57"/>
      <c r="HP233" s="57"/>
      <c r="HQ233" s="57"/>
      <c r="HR233" s="57"/>
      <c r="HS233" s="57"/>
      <c r="HT233" s="57"/>
      <c r="HU233" s="57"/>
      <c r="HV233" s="57"/>
      <c r="HW233" s="57"/>
      <c r="HX233" s="57"/>
      <c r="HY233" s="57"/>
      <c r="HZ233" s="57"/>
      <c r="IA233" s="57"/>
      <c r="IB233" s="57"/>
      <c r="IC233" s="57"/>
      <c r="ID233" s="57"/>
      <c r="IE233" s="57"/>
      <c r="IF233" s="57"/>
      <c r="IG233" s="57"/>
      <c r="IH233" s="57"/>
      <c r="II233" s="57"/>
      <c r="IJ233" s="57"/>
      <c r="IK233" s="57"/>
      <c r="IL233" s="57"/>
      <c r="IM233" s="57"/>
      <c r="IN233" s="57"/>
      <c r="IO233" s="57"/>
      <c r="IP233" s="57"/>
      <c r="IQ233" s="57"/>
      <c r="IR233" s="57"/>
      <c r="IS233" s="57"/>
      <c r="IT233" s="57"/>
      <c r="IU233" s="57"/>
      <c r="IV233" s="57"/>
      <c r="IW233" s="57"/>
      <c r="IX233" s="57"/>
      <c r="IY233" s="57"/>
      <c r="IZ233" s="57"/>
      <c r="JA233" s="57"/>
      <c r="JB233" s="57"/>
      <c r="JC233" s="57"/>
      <c r="JD233" s="57"/>
      <c r="JE233" s="57"/>
      <c r="JF233" s="57"/>
      <c r="JG233" s="57"/>
      <c r="JH233" s="57"/>
      <c r="JI233" s="57"/>
      <c r="JJ233" s="57"/>
      <c r="JK233" s="57"/>
      <c r="JL233" s="57"/>
      <c r="JM233" s="57"/>
      <c r="JN233" s="57"/>
      <c r="JO233" s="57"/>
      <c r="JP233" s="57"/>
      <c r="JQ233" s="57"/>
      <c r="JR233" s="57"/>
      <c r="JS233" s="57"/>
      <c r="JT233" s="57"/>
      <c r="JU233" s="57"/>
      <c r="JV233" s="57"/>
      <c r="JW233" s="57"/>
      <c r="JX233" s="57"/>
      <c r="JY233" s="57"/>
      <c r="JZ233" s="57"/>
      <c r="KA233" s="57"/>
      <c r="KB233" s="57"/>
      <c r="KC233" s="57"/>
      <c r="KD233" s="57"/>
      <c r="KE233" s="57"/>
      <c r="KF233" s="57"/>
      <c r="KG233" s="57"/>
      <c r="KH233" s="57"/>
      <c r="KI233" s="57"/>
      <c r="KJ233" s="57"/>
      <c r="KK233" s="57"/>
      <c r="KL233" s="57"/>
      <c r="KM233" s="57"/>
      <c r="KN233" s="57"/>
      <c r="KO233" s="57"/>
      <c r="KP233" s="57"/>
      <c r="KQ233" s="57"/>
      <c r="KR233" s="57"/>
      <c r="KS233" s="57"/>
      <c r="KT233" s="57"/>
      <c r="KU233" s="57"/>
      <c r="KV233" s="57"/>
      <c r="KW233" s="57"/>
      <c r="KX233" s="57"/>
      <c r="KY233" s="57"/>
      <c r="KZ233" s="57"/>
      <c r="LA233" s="57"/>
      <c r="LB233" s="57"/>
      <c r="LC233" s="57"/>
      <c r="LD233" s="57"/>
      <c r="LE233" s="57"/>
      <c r="LF233" s="57"/>
      <c r="LG233" s="57"/>
      <c r="LH233" s="57"/>
      <c r="LI233" s="57"/>
      <c r="LJ233" s="57"/>
      <c r="LK233" s="57"/>
      <c r="LL233" s="57"/>
      <c r="LM233" s="57"/>
      <c r="LN233" s="57"/>
      <c r="LO233" s="57"/>
      <c r="LP233" s="57"/>
      <c r="LQ233" s="57"/>
      <c r="LR233" s="57"/>
      <c r="LS233" s="57"/>
      <c r="LT233" s="57"/>
      <c r="LU233" s="57"/>
      <c r="LV233" s="57"/>
      <c r="LW233" s="57"/>
      <c r="LX233" s="57"/>
      <c r="LY233" s="57"/>
      <c r="LZ233" s="57"/>
      <c r="MA233" s="57"/>
      <c r="MB233" s="57"/>
      <c r="MC233" s="57"/>
      <c r="MD233" s="57"/>
      <c r="ME233" s="57"/>
      <c r="MF233" s="57"/>
      <c r="MG233" s="57"/>
      <c r="MH233" s="57"/>
      <c r="MI233" s="57"/>
      <c r="MJ233" s="57"/>
      <c r="MK233" s="57"/>
      <c r="ML233" s="57"/>
      <c r="MM233" s="57"/>
      <c r="MN233" s="57"/>
      <c r="MO233" s="57"/>
      <c r="MP233" s="57"/>
      <c r="MQ233" s="57"/>
      <c r="MR233" s="57"/>
      <c r="MS233" s="57"/>
      <c r="MT233" s="57"/>
      <c r="MU233" s="57"/>
      <c r="MV233" s="57"/>
      <c r="MW233" s="57"/>
      <c r="MX233" s="57"/>
      <c r="MY233" s="57"/>
      <c r="MZ233" s="57"/>
      <c r="NA233" s="57"/>
      <c r="NB233" s="57"/>
      <c r="NC233" s="57"/>
      <c r="ND233" s="57"/>
      <c r="NE233" s="57"/>
      <c r="NF233" s="57"/>
      <c r="NG233" s="57"/>
      <c r="NH233" s="57"/>
      <c r="NI233" s="57"/>
      <c r="NJ233" s="57"/>
      <c r="NK233" s="57"/>
      <c r="NL233" s="57"/>
      <c r="NM233" s="57"/>
      <c r="NN233" s="55"/>
      <c r="NO233" s="57"/>
      <c r="NP233" s="57"/>
      <c r="NQ233" s="57"/>
      <c r="NR233" s="57"/>
      <c r="NS233" s="57"/>
      <c r="NT233" s="57"/>
      <c r="NU233" s="57"/>
      <c r="NV233" s="57"/>
      <c r="NW233" s="55"/>
      <c r="NX233" s="57"/>
      <c r="NY233" s="57"/>
      <c r="NZ233" s="57"/>
      <c r="OA233" s="57"/>
      <c r="OB233" s="57"/>
      <c r="OC233" s="57"/>
      <c r="OD233" s="57"/>
      <c r="OE233" s="57"/>
      <c r="OF233" s="57"/>
      <c r="OG233" s="57"/>
      <c r="OH233" s="57"/>
      <c r="OI233" s="57"/>
      <c r="OJ233" s="57"/>
      <c r="OK233" s="57"/>
      <c r="OL233" s="57"/>
      <c r="OM233" s="57"/>
      <c r="ON233" s="57"/>
      <c r="OO233" s="57"/>
      <c r="OP233" s="57"/>
      <c r="OQ233" s="57"/>
      <c r="OR233" s="57"/>
      <c r="OS233" s="57"/>
      <c r="OT233" s="57"/>
      <c r="OU233" s="57"/>
      <c r="OV233" s="57"/>
      <c r="OW233" s="57"/>
      <c r="OX233" s="57"/>
      <c r="OY233" s="57"/>
      <c r="OZ233" s="57"/>
      <c r="PA233" s="57"/>
      <c r="PB233" s="57"/>
      <c r="PC233" s="57"/>
      <c r="PD233" s="57"/>
      <c r="PE233" s="57"/>
      <c r="PF233" s="57"/>
      <c r="PG233" s="57"/>
      <c r="PH233" s="57"/>
      <c r="PI233" s="57"/>
      <c r="PJ233" s="57"/>
      <c r="PK233" s="57"/>
      <c r="PL233" s="57"/>
      <c r="PM233" s="57"/>
      <c r="PN233" s="57"/>
      <c r="PO233" s="57"/>
    </row>
    <row r="234" spans="1:431">
      <c r="A234" s="53" t="s">
        <v>228</v>
      </c>
      <c r="B234" s="56">
        <f t="shared" si="272"/>
        <v>0</v>
      </c>
      <c r="C234" s="56">
        <f t="shared" si="273"/>
        <v>0</v>
      </c>
      <c r="D234" s="56">
        <f t="shared" si="274"/>
        <v>0</v>
      </c>
      <c r="E234" s="56">
        <f t="shared" si="275"/>
        <v>0</v>
      </c>
      <c r="F234" s="56">
        <f t="shared" si="276"/>
        <v>18.574000000000002</v>
      </c>
      <c r="G234" s="56">
        <f t="shared" si="277"/>
        <v>0</v>
      </c>
      <c r="H234" s="56">
        <f t="shared" si="278"/>
        <v>0</v>
      </c>
      <c r="I234" s="56">
        <f t="shared" si="279"/>
        <v>0</v>
      </c>
      <c r="J234" s="56">
        <f t="shared" si="280"/>
        <v>0</v>
      </c>
      <c r="K234" s="56">
        <f t="shared" si="281"/>
        <v>0</v>
      </c>
      <c r="L234" s="56">
        <f t="shared" si="282"/>
        <v>0</v>
      </c>
      <c r="M234" s="56">
        <f t="shared" si="283"/>
        <v>0</v>
      </c>
      <c r="N234" s="56">
        <f t="shared" si="284"/>
        <v>0</v>
      </c>
      <c r="O234" s="56">
        <f t="shared" si="285"/>
        <v>0</v>
      </c>
      <c r="P234" s="56">
        <f t="shared" si="286"/>
        <v>0</v>
      </c>
      <c r="Q234" s="56">
        <f t="shared" si="287"/>
        <v>0</v>
      </c>
      <c r="R234" s="56">
        <f t="shared" si="288"/>
        <v>0</v>
      </c>
      <c r="S234" s="56">
        <f t="shared" si="289"/>
        <v>0</v>
      </c>
      <c r="T234" s="56">
        <f t="shared" si="290"/>
        <v>0</v>
      </c>
      <c r="U234" s="56">
        <f t="shared" si="291"/>
        <v>0</v>
      </c>
      <c r="V234" s="56">
        <f t="shared" si="292"/>
        <v>0</v>
      </c>
      <c r="W234" s="56">
        <f t="shared" si="293"/>
        <v>0</v>
      </c>
      <c r="X234" s="56">
        <f t="shared" si="294"/>
        <v>1.7999999999999999E-2</v>
      </c>
      <c r="Y234" s="56">
        <f t="shared" si="295"/>
        <v>0</v>
      </c>
      <c r="Z234" s="56">
        <f t="shared" si="296"/>
        <v>7.481311269599999</v>
      </c>
      <c r="AA234" s="56">
        <f t="shared" si="297"/>
        <v>71.203999507199995</v>
      </c>
      <c r="AB234" s="56">
        <f t="shared" si="298"/>
        <v>1.8004412999999999E-3</v>
      </c>
      <c r="AC234" s="56">
        <f t="shared" si="299"/>
        <v>0</v>
      </c>
      <c r="AD234" s="56">
        <f t="shared" si="300"/>
        <v>0</v>
      </c>
      <c r="AE234" s="56">
        <f t="shared" si="301"/>
        <v>0</v>
      </c>
      <c r="AF234" s="56">
        <f t="shared" si="302"/>
        <v>0</v>
      </c>
      <c r="AG234" s="56"/>
      <c r="AH234" s="53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>
        <v>8432</v>
      </c>
      <c r="CH234" s="57">
        <v>10142</v>
      </c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/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  <c r="EF234" s="57"/>
      <c r="EG234" s="57"/>
      <c r="EH234" s="57"/>
      <c r="EI234" s="57"/>
      <c r="EJ234" s="57"/>
      <c r="EK234" s="57"/>
      <c r="EL234" s="57"/>
      <c r="EM234" s="57"/>
      <c r="EN234" s="57"/>
      <c r="EO234" s="57"/>
      <c r="EP234" s="57"/>
      <c r="EQ234" s="57"/>
      <c r="ER234" s="57"/>
      <c r="ES234" s="57"/>
      <c r="ET234" s="57"/>
      <c r="EU234" s="57"/>
      <c r="EV234" s="57"/>
      <c r="EW234" s="57"/>
      <c r="EX234" s="57"/>
      <c r="EY234" s="57"/>
      <c r="EZ234" s="57"/>
      <c r="FA234" s="57"/>
      <c r="FB234" s="57"/>
      <c r="FC234" s="57"/>
      <c r="FD234" s="57"/>
      <c r="FE234" s="57"/>
      <c r="FF234" s="57"/>
      <c r="FG234" s="57"/>
      <c r="FH234" s="57"/>
      <c r="FI234" s="57"/>
      <c r="FJ234" s="57"/>
      <c r="FK234" s="57"/>
      <c r="FL234" s="57"/>
      <c r="FM234" s="57"/>
      <c r="FN234" s="57"/>
      <c r="FO234" s="57"/>
      <c r="FP234" s="57"/>
      <c r="FQ234" s="57"/>
      <c r="FR234" s="57"/>
      <c r="FS234" s="57"/>
      <c r="FT234" s="57"/>
      <c r="FU234" s="57"/>
      <c r="FV234" s="57"/>
      <c r="FW234" s="57"/>
      <c r="FX234" s="57"/>
      <c r="FY234" s="57"/>
      <c r="FZ234" s="57"/>
      <c r="GA234" s="57"/>
      <c r="GB234" s="57"/>
      <c r="GC234" s="57"/>
      <c r="GD234" s="57"/>
      <c r="GE234" s="57"/>
      <c r="GF234" s="57"/>
      <c r="GG234" s="57"/>
      <c r="GH234" s="57"/>
      <c r="GI234" s="57"/>
      <c r="GJ234" s="57"/>
      <c r="GK234" s="57"/>
      <c r="GL234" s="57"/>
      <c r="GM234" s="57"/>
      <c r="GN234" s="57"/>
      <c r="GO234" s="57"/>
      <c r="GP234" s="57"/>
      <c r="GQ234" s="57"/>
      <c r="GR234" s="57"/>
      <c r="GS234" s="57"/>
      <c r="GT234" s="57"/>
      <c r="GU234" s="57"/>
      <c r="GV234" s="57"/>
      <c r="GW234" s="57"/>
      <c r="GX234" s="57"/>
      <c r="GY234" s="57"/>
      <c r="GZ234" s="57"/>
      <c r="HA234" s="57"/>
      <c r="HB234" s="57"/>
      <c r="HC234" s="57"/>
      <c r="HD234" s="57"/>
      <c r="HE234" s="57"/>
      <c r="HF234" s="57"/>
      <c r="HG234" s="57"/>
      <c r="HH234" s="57"/>
      <c r="HI234" s="57"/>
      <c r="HJ234" s="57"/>
      <c r="HK234" s="57"/>
      <c r="HL234" s="57"/>
      <c r="HM234" s="57"/>
      <c r="HN234" s="57"/>
      <c r="HO234" s="57"/>
      <c r="HP234" s="57"/>
      <c r="HQ234" s="57"/>
      <c r="HR234" s="57"/>
      <c r="HS234" s="57"/>
      <c r="HT234" s="57"/>
      <c r="HU234" s="57"/>
      <c r="HV234" s="57"/>
      <c r="HW234" s="57"/>
      <c r="HX234" s="57"/>
      <c r="HY234" s="57"/>
      <c r="HZ234" s="57"/>
      <c r="IA234" s="57"/>
      <c r="IB234" s="57"/>
      <c r="IC234" s="57"/>
      <c r="ID234" s="57"/>
      <c r="IE234" s="57"/>
      <c r="IF234" s="57"/>
      <c r="IG234" s="57"/>
      <c r="IH234" s="57"/>
      <c r="II234" s="57"/>
      <c r="IJ234" s="57"/>
      <c r="IK234" s="57"/>
      <c r="IL234" s="57"/>
      <c r="IM234" s="57"/>
      <c r="IN234" s="57"/>
      <c r="IO234" s="57"/>
      <c r="IP234" s="57"/>
      <c r="IQ234" s="57"/>
      <c r="IR234" s="57"/>
      <c r="IS234" s="57"/>
      <c r="IT234" s="57"/>
      <c r="IU234" s="57"/>
      <c r="IV234" s="57"/>
      <c r="IW234" s="57"/>
      <c r="IX234" s="57"/>
      <c r="IY234" s="57"/>
      <c r="IZ234" s="57"/>
      <c r="JA234" s="57"/>
      <c r="JB234" s="57"/>
      <c r="JC234" s="57"/>
      <c r="JD234" s="57"/>
      <c r="JE234" s="57"/>
      <c r="JF234" s="57"/>
      <c r="JG234" s="57"/>
      <c r="JH234" s="57"/>
      <c r="JI234" s="57"/>
      <c r="JJ234" s="57"/>
      <c r="JK234" s="57"/>
      <c r="JL234" s="57"/>
      <c r="JM234" s="57"/>
      <c r="JN234" s="57"/>
      <c r="JO234" s="57"/>
      <c r="JP234" s="57"/>
      <c r="JQ234" s="57"/>
      <c r="JR234" s="57"/>
      <c r="JS234" s="57"/>
      <c r="JT234" s="57"/>
      <c r="JU234" s="57"/>
      <c r="JV234" s="57"/>
      <c r="JW234" s="57"/>
      <c r="JX234" s="57"/>
      <c r="JY234" s="57"/>
      <c r="JZ234" s="57"/>
      <c r="KA234" s="57"/>
      <c r="KB234" s="57"/>
      <c r="KC234" s="57"/>
      <c r="KD234" s="57"/>
      <c r="KE234" s="57"/>
      <c r="KF234" s="57"/>
      <c r="KG234" s="57"/>
      <c r="KH234" s="57"/>
      <c r="KI234" s="57"/>
      <c r="KJ234" s="57"/>
      <c r="KK234" s="57"/>
      <c r="KL234" s="57"/>
      <c r="KM234" s="57"/>
      <c r="KN234" s="57"/>
      <c r="KO234" s="57"/>
      <c r="KP234" s="57"/>
      <c r="KQ234" s="57">
        <v>18</v>
      </c>
      <c r="KR234" s="57"/>
      <c r="KS234" s="57"/>
      <c r="KT234" s="57"/>
      <c r="KU234" s="57"/>
      <c r="KV234" s="57"/>
      <c r="KW234" s="57"/>
      <c r="KX234" s="57"/>
      <c r="KY234" s="57"/>
      <c r="KZ234" s="57"/>
      <c r="LA234" s="57"/>
      <c r="LB234" s="57"/>
      <c r="LC234" s="57"/>
      <c r="LD234" s="57"/>
      <c r="LE234" s="57"/>
      <c r="LF234" s="57"/>
      <c r="LG234" s="57"/>
      <c r="LH234" s="57"/>
      <c r="LI234" s="57"/>
      <c r="LJ234" s="57"/>
      <c r="LK234" s="57"/>
      <c r="LL234" s="57"/>
      <c r="LM234" s="57"/>
      <c r="LN234" s="57"/>
      <c r="LO234" s="57"/>
      <c r="LP234" s="57"/>
      <c r="LQ234" s="57"/>
      <c r="LR234" s="57"/>
      <c r="LS234" s="57"/>
      <c r="LT234" s="57">
        <v>1076.9945906999999</v>
      </c>
      <c r="LU234" s="57">
        <v>1462.3992599999997</v>
      </c>
      <c r="LV234" s="57">
        <v>4941.9174188999996</v>
      </c>
      <c r="LW234" s="57">
        <v>6311.1713993999992</v>
      </c>
      <c r="LX234" s="57">
        <v>20763.276970799998</v>
      </c>
      <c r="LY234" s="57">
        <v>29042.587916999997</v>
      </c>
      <c r="LZ234" s="57">
        <v>9187.9459035</v>
      </c>
      <c r="MA234" s="57">
        <v>4453.1894651999992</v>
      </c>
      <c r="MB234" s="57">
        <v>1445.8278513</v>
      </c>
      <c r="MC234" s="57"/>
      <c r="MD234" s="57"/>
      <c r="ME234" s="57"/>
      <c r="MF234" s="57"/>
      <c r="MG234" s="57"/>
      <c r="MH234" s="57"/>
      <c r="MI234" s="57"/>
      <c r="MJ234" s="57"/>
      <c r="MK234" s="57"/>
      <c r="ML234" s="57"/>
      <c r="MM234" s="57"/>
      <c r="MN234" s="57"/>
      <c r="MO234" s="57"/>
      <c r="MP234" s="57">
        <v>1.8004412999999999</v>
      </c>
      <c r="MQ234" s="57"/>
      <c r="MR234" s="57"/>
      <c r="MS234" s="57"/>
      <c r="MT234" s="57"/>
      <c r="MU234" s="57"/>
      <c r="MV234" s="57"/>
      <c r="MW234" s="57"/>
      <c r="MX234" s="57"/>
      <c r="MY234" s="57"/>
      <c r="MZ234" s="57"/>
      <c r="NA234" s="57"/>
      <c r="NB234" s="57"/>
      <c r="NC234" s="57"/>
      <c r="ND234" s="57"/>
      <c r="NE234" s="57"/>
      <c r="NF234" s="57"/>
      <c r="NG234" s="57"/>
      <c r="NH234" s="57"/>
      <c r="NI234" s="57"/>
      <c r="NJ234" s="57"/>
      <c r="NK234" s="57"/>
      <c r="NL234" s="57"/>
      <c r="NM234" s="57"/>
      <c r="NN234" s="55"/>
      <c r="NO234" s="57"/>
      <c r="NP234" s="57"/>
      <c r="NQ234" s="57"/>
      <c r="NR234" s="57"/>
      <c r="NS234" s="57"/>
      <c r="NT234" s="57"/>
      <c r="NU234" s="57"/>
      <c r="NV234" s="57"/>
      <c r="NW234" s="55"/>
      <c r="NX234" s="57"/>
      <c r="NY234" s="57"/>
      <c r="NZ234" s="57"/>
      <c r="OA234" s="57"/>
      <c r="OB234" s="57"/>
      <c r="OC234" s="57"/>
      <c r="OD234" s="57"/>
      <c r="OE234" s="57"/>
      <c r="OF234" s="57"/>
      <c r="OG234" s="57"/>
      <c r="OH234" s="57"/>
      <c r="OI234" s="57"/>
      <c r="OJ234" s="57"/>
      <c r="OK234" s="57"/>
      <c r="OL234" s="57"/>
      <c r="OM234" s="57"/>
      <c r="ON234" s="57"/>
      <c r="OO234" s="57"/>
      <c r="OP234" s="57"/>
      <c r="OQ234" s="57"/>
      <c r="OR234" s="57"/>
      <c r="OS234" s="57"/>
      <c r="OT234" s="57"/>
      <c r="OU234" s="57"/>
      <c r="OV234" s="57"/>
      <c r="OW234" s="57"/>
      <c r="OX234" s="57"/>
      <c r="OY234" s="57"/>
      <c r="OZ234" s="57"/>
      <c r="PA234" s="57"/>
      <c r="PB234" s="57"/>
      <c r="PC234" s="57"/>
      <c r="PD234" s="57"/>
      <c r="PE234" s="57"/>
      <c r="PF234" s="57"/>
      <c r="PG234" s="57"/>
      <c r="PH234" s="57"/>
      <c r="PI234" s="57"/>
      <c r="PJ234" s="57"/>
      <c r="PK234" s="57"/>
      <c r="PL234" s="57"/>
      <c r="PM234" s="57"/>
      <c r="PN234" s="57"/>
      <c r="PO234" s="57"/>
    </row>
    <row r="235" spans="1:431">
      <c r="A235" s="53" t="s">
        <v>229</v>
      </c>
      <c r="B235" s="56">
        <f t="shared" si="272"/>
        <v>0</v>
      </c>
      <c r="C235" s="56">
        <f t="shared" si="273"/>
        <v>0</v>
      </c>
      <c r="D235" s="56">
        <f t="shared" si="274"/>
        <v>0</v>
      </c>
      <c r="E235" s="56">
        <f t="shared" si="275"/>
        <v>0</v>
      </c>
      <c r="F235" s="56">
        <f t="shared" si="276"/>
        <v>0</v>
      </c>
      <c r="G235" s="56">
        <f t="shared" si="277"/>
        <v>0</v>
      </c>
      <c r="H235" s="56">
        <f t="shared" si="278"/>
        <v>0</v>
      </c>
      <c r="I235" s="56">
        <f t="shared" si="279"/>
        <v>0</v>
      </c>
      <c r="J235" s="56">
        <f t="shared" si="280"/>
        <v>0</v>
      </c>
      <c r="K235" s="56">
        <f t="shared" si="281"/>
        <v>0</v>
      </c>
      <c r="L235" s="56">
        <f t="shared" si="282"/>
        <v>0</v>
      </c>
      <c r="M235" s="56">
        <f t="shared" si="283"/>
        <v>0</v>
      </c>
      <c r="N235" s="56">
        <f t="shared" si="284"/>
        <v>0</v>
      </c>
      <c r="O235" s="56">
        <f t="shared" si="285"/>
        <v>0</v>
      </c>
      <c r="P235" s="56">
        <f t="shared" si="286"/>
        <v>0</v>
      </c>
      <c r="Q235" s="56">
        <f t="shared" si="287"/>
        <v>0</v>
      </c>
      <c r="R235" s="56">
        <f t="shared" si="288"/>
        <v>0</v>
      </c>
      <c r="S235" s="56">
        <f t="shared" si="289"/>
        <v>0</v>
      </c>
      <c r="T235" s="56">
        <f t="shared" si="290"/>
        <v>0</v>
      </c>
      <c r="U235" s="56">
        <f t="shared" si="291"/>
        <v>0</v>
      </c>
      <c r="V235" s="56">
        <f t="shared" si="292"/>
        <v>0</v>
      </c>
      <c r="W235" s="56">
        <f t="shared" si="293"/>
        <v>0</v>
      </c>
      <c r="X235" s="56">
        <f t="shared" si="294"/>
        <v>0</v>
      </c>
      <c r="Y235" s="56">
        <f t="shared" si="295"/>
        <v>0</v>
      </c>
      <c r="Z235" s="56">
        <f t="shared" si="296"/>
        <v>0</v>
      </c>
      <c r="AA235" s="56">
        <f t="shared" si="297"/>
        <v>0</v>
      </c>
      <c r="AB235" s="56">
        <f t="shared" si="298"/>
        <v>0</v>
      </c>
      <c r="AC235" s="56">
        <f t="shared" si="299"/>
        <v>0</v>
      </c>
      <c r="AD235" s="56">
        <f t="shared" si="300"/>
        <v>0</v>
      </c>
      <c r="AE235" s="56">
        <f t="shared" si="301"/>
        <v>0</v>
      </c>
      <c r="AF235" s="56">
        <f t="shared" si="302"/>
        <v>0</v>
      </c>
      <c r="AG235" s="56"/>
      <c r="AH235" s="53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57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  <c r="GU235" s="57"/>
      <c r="GV235" s="57"/>
      <c r="GW235" s="57"/>
      <c r="GX235" s="57"/>
      <c r="GY235" s="57"/>
      <c r="GZ235" s="57"/>
      <c r="HA235" s="57"/>
      <c r="HB235" s="57"/>
      <c r="HC235" s="57"/>
      <c r="HD235" s="57"/>
      <c r="HE235" s="57"/>
      <c r="HF235" s="57"/>
      <c r="HG235" s="57"/>
      <c r="HH235" s="57"/>
      <c r="HI235" s="57"/>
      <c r="HJ235" s="57"/>
      <c r="HK235" s="57"/>
      <c r="HL235" s="57"/>
      <c r="HM235" s="57"/>
      <c r="HN235" s="57"/>
      <c r="HO235" s="57"/>
      <c r="HP235" s="57"/>
      <c r="HQ235" s="57"/>
      <c r="HR235" s="57"/>
      <c r="HS235" s="57"/>
      <c r="HT235" s="57"/>
      <c r="HU235" s="57"/>
      <c r="HV235" s="57"/>
      <c r="HW235" s="57"/>
      <c r="HX235" s="57"/>
      <c r="HY235" s="57"/>
      <c r="HZ235" s="57"/>
      <c r="IA235" s="57"/>
      <c r="IB235" s="57"/>
      <c r="IC235" s="57"/>
      <c r="ID235" s="57"/>
      <c r="IE235" s="57"/>
      <c r="IF235" s="57"/>
      <c r="IG235" s="57"/>
      <c r="IH235" s="57"/>
      <c r="II235" s="57"/>
      <c r="IJ235" s="57"/>
      <c r="IK235" s="57"/>
      <c r="IL235" s="57"/>
      <c r="IM235" s="57"/>
      <c r="IN235" s="57"/>
      <c r="IO235" s="57"/>
      <c r="IP235" s="57"/>
      <c r="IQ235" s="57"/>
      <c r="IR235" s="57"/>
      <c r="IS235" s="57"/>
      <c r="IT235" s="57"/>
      <c r="IU235" s="57"/>
      <c r="IV235" s="57"/>
      <c r="IW235" s="57"/>
      <c r="IX235" s="57"/>
      <c r="IY235" s="57"/>
      <c r="IZ235" s="57"/>
      <c r="JA235" s="57"/>
      <c r="JB235" s="57"/>
      <c r="JC235" s="57"/>
      <c r="JD235" s="57"/>
      <c r="JE235" s="57"/>
      <c r="JF235" s="57"/>
      <c r="JG235" s="57"/>
      <c r="JH235" s="57"/>
      <c r="JI235" s="57"/>
      <c r="JJ235" s="57"/>
      <c r="JK235" s="57"/>
      <c r="JL235" s="57"/>
      <c r="JM235" s="57"/>
      <c r="JN235" s="57"/>
      <c r="JO235" s="57"/>
      <c r="JP235" s="57"/>
      <c r="JQ235" s="57"/>
      <c r="JR235" s="57"/>
      <c r="JS235" s="57"/>
      <c r="JT235" s="57"/>
      <c r="JU235" s="57"/>
      <c r="JV235" s="57"/>
      <c r="JW235" s="57"/>
      <c r="JX235" s="57"/>
      <c r="JY235" s="57"/>
      <c r="JZ235" s="57"/>
      <c r="KA235" s="57"/>
      <c r="KB235" s="57"/>
      <c r="KC235" s="57"/>
      <c r="KD235" s="57"/>
      <c r="KE235" s="57"/>
      <c r="KF235" s="57"/>
      <c r="KG235" s="57"/>
      <c r="KH235" s="57"/>
      <c r="KI235" s="57"/>
      <c r="KJ235" s="57"/>
      <c r="KK235" s="57"/>
      <c r="KL235" s="57"/>
      <c r="KM235" s="57"/>
      <c r="KN235" s="57"/>
      <c r="KO235" s="57"/>
      <c r="KP235" s="57"/>
      <c r="KQ235" s="57"/>
      <c r="KR235" s="57"/>
      <c r="KS235" s="57"/>
      <c r="KT235" s="57"/>
      <c r="KU235" s="57"/>
      <c r="KV235" s="57"/>
      <c r="KW235" s="57"/>
      <c r="KX235" s="57"/>
      <c r="KY235" s="57"/>
      <c r="KZ235" s="57"/>
      <c r="LA235" s="57"/>
      <c r="LB235" s="57"/>
      <c r="LC235" s="57"/>
      <c r="LD235" s="57"/>
      <c r="LE235" s="57"/>
      <c r="LF235" s="57"/>
      <c r="LG235" s="57"/>
      <c r="LH235" s="57"/>
      <c r="LI235" s="57"/>
      <c r="LJ235" s="57"/>
      <c r="LK235" s="57"/>
      <c r="LL235" s="57"/>
      <c r="LM235" s="57"/>
      <c r="LN235" s="57"/>
      <c r="LO235" s="57"/>
      <c r="LP235" s="57"/>
      <c r="LQ235" s="57"/>
      <c r="LR235" s="57"/>
      <c r="LS235" s="57"/>
      <c r="LT235" s="57"/>
      <c r="LU235" s="57"/>
      <c r="LV235" s="57"/>
      <c r="LW235" s="57"/>
      <c r="LX235" s="57"/>
      <c r="LY235" s="57"/>
      <c r="LZ235" s="57"/>
      <c r="MA235" s="57"/>
      <c r="MB235" s="57"/>
      <c r="MC235" s="57"/>
      <c r="MD235" s="57"/>
      <c r="ME235" s="57"/>
      <c r="MF235" s="57"/>
      <c r="MG235" s="57"/>
      <c r="MH235" s="57"/>
      <c r="MI235" s="57"/>
      <c r="MJ235" s="57"/>
      <c r="MK235" s="57"/>
      <c r="ML235" s="57"/>
      <c r="MM235" s="57"/>
      <c r="MN235" s="57"/>
      <c r="MO235" s="57"/>
      <c r="MP235" s="57"/>
      <c r="MQ235" s="57"/>
      <c r="MR235" s="57"/>
      <c r="MS235" s="57"/>
      <c r="MT235" s="57"/>
      <c r="MU235" s="57"/>
      <c r="MV235" s="57"/>
      <c r="MW235" s="57"/>
      <c r="MX235" s="57"/>
      <c r="MY235" s="57"/>
      <c r="MZ235" s="57"/>
      <c r="NA235" s="57"/>
      <c r="NB235" s="57"/>
      <c r="NC235" s="57"/>
      <c r="ND235" s="57"/>
      <c r="NE235" s="57"/>
      <c r="NF235" s="57"/>
      <c r="NG235" s="57"/>
      <c r="NH235" s="57"/>
      <c r="NI235" s="57"/>
      <c r="NJ235" s="57"/>
      <c r="NK235" s="57"/>
      <c r="NL235" s="57"/>
      <c r="NM235" s="57"/>
      <c r="NN235" s="55"/>
      <c r="NO235" s="57"/>
      <c r="NP235" s="57"/>
      <c r="NQ235" s="57"/>
      <c r="NR235" s="57"/>
      <c r="NS235" s="57"/>
      <c r="NT235" s="57"/>
      <c r="NU235" s="57"/>
      <c r="NV235" s="57"/>
      <c r="NW235" s="55"/>
      <c r="NX235" s="57"/>
      <c r="NY235" s="57"/>
      <c r="NZ235" s="57"/>
      <c r="OA235" s="57"/>
      <c r="OB235" s="57"/>
      <c r="OC235" s="57"/>
      <c r="OD235" s="57"/>
      <c r="OE235" s="57"/>
      <c r="OF235" s="57"/>
      <c r="OG235" s="57"/>
      <c r="OH235" s="57"/>
      <c r="OI235" s="57"/>
      <c r="OJ235" s="57"/>
      <c r="OK235" s="57"/>
      <c r="OL235" s="57"/>
      <c r="OM235" s="57"/>
      <c r="ON235" s="57"/>
      <c r="OO235" s="57"/>
      <c r="OP235" s="57"/>
      <c r="OQ235" s="57"/>
      <c r="OR235" s="57"/>
      <c r="OS235" s="57"/>
      <c r="OT235" s="57"/>
      <c r="OU235" s="57"/>
      <c r="OV235" s="57"/>
      <c r="OW235" s="57"/>
      <c r="OX235" s="57"/>
      <c r="OY235" s="57"/>
      <c r="OZ235" s="57"/>
      <c r="PA235" s="57"/>
      <c r="PB235" s="57"/>
      <c r="PC235" s="57"/>
      <c r="PD235" s="57"/>
      <c r="PE235" s="57"/>
      <c r="PF235" s="57"/>
      <c r="PG235" s="57"/>
      <c r="PH235" s="57"/>
      <c r="PI235" s="57"/>
      <c r="PJ235" s="57"/>
      <c r="PK235" s="57"/>
      <c r="PL235" s="57"/>
      <c r="PM235" s="57"/>
      <c r="PN235" s="57"/>
      <c r="PO235" s="57"/>
    </row>
    <row r="236" spans="1:431">
      <c r="A236" s="53" t="s">
        <v>230</v>
      </c>
      <c r="B236" s="56">
        <f t="shared" si="272"/>
        <v>0</v>
      </c>
      <c r="C236" s="56">
        <f t="shared" si="273"/>
        <v>0</v>
      </c>
      <c r="D236" s="56">
        <f t="shared" si="274"/>
        <v>0</v>
      </c>
      <c r="E236" s="56">
        <f t="shared" si="275"/>
        <v>0</v>
      </c>
      <c r="F236" s="56">
        <f t="shared" si="276"/>
        <v>0</v>
      </c>
      <c r="G236" s="56">
        <f t="shared" si="277"/>
        <v>0</v>
      </c>
      <c r="H236" s="56">
        <f t="shared" si="278"/>
        <v>0</v>
      </c>
      <c r="I236" s="56">
        <f t="shared" si="279"/>
        <v>0</v>
      </c>
      <c r="J236" s="56">
        <f t="shared" si="280"/>
        <v>0</v>
      </c>
      <c r="K236" s="56">
        <f t="shared" si="281"/>
        <v>0</v>
      </c>
      <c r="L236" s="56">
        <f t="shared" si="282"/>
        <v>0</v>
      </c>
      <c r="M236" s="56">
        <f t="shared" si="283"/>
        <v>0</v>
      </c>
      <c r="N236" s="56">
        <f t="shared" si="284"/>
        <v>0</v>
      </c>
      <c r="O236" s="56">
        <f t="shared" si="285"/>
        <v>0</v>
      </c>
      <c r="P236" s="56">
        <f t="shared" si="286"/>
        <v>0</v>
      </c>
      <c r="Q236" s="56">
        <f t="shared" si="287"/>
        <v>0</v>
      </c>
      <c r="R236" s="56">
        <f t="shared" si="288"/>
        <v>0</v>
      </c>
      <c r="S236" s="56">
        <f t="shared" si="289"/>
        <v>0</v>
      </c>
      <c r="T236" s="56">
        <f t="shared" si="290"/>
        <v>0</v>
      </c>
      <c r="U236" s="56">
        <f t="shared" si="291"/>
        <v>0</v>
      </c>
      <c r="V236" s="56">
        <f t="shared" si="292"/>
        <v>0</v>
      </c>
      <c r="W236" s="56">
        <f t="shared" si="293"/>
        <v>0</v>
      </c>
      <c r="X236" s="56">
        <f t="shared" si="294"/>
        <v>0</v>
      </c>
      <c r="Y236" s="56">
        <f t="shared" si="295"/>
        <v>0</v>
      </c>
      <c r="Z236" s="56">
        <f t="shared" si="296"/>
        <v>0</v>
      </c>
      <c r="AA236" s="56">
        <f t="shared" si="297"/>
        <v>0</v>
      </c>
      <c r="AB236" s="56">
        <f t="shared" si="298"/>
        <v>0</v>
      </c>
      <c r="AC236" s="56">
        <f t="shared" si="299"/>
        <v>0</v>
      </c>
      <c r="AD236" s="56">
        <f t="shared" si="300"/>
        <v>0</v>
      </c>
      <c r="AE236" s="56">
        <f t="shared" si="301"/>
        <v>0</v>
      </c>
      <c r="AF236" s="56">
        <f t="shared" si="302"/>
        <v>0</v>
      </c>
      <c r="AG236" s="56"/>
      <c r="AH236" s="53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  <c r="EF236" s="57"/>
      <c r="EG236" s="57"/>
      <c r="EH236" s="57"/>
      <c r="EI236" s="57"/>
      <c r="EJ236" s="57"/>
      <c r="EK236" s="57"/>
      <c r="EL236" s="57"/>
      <c r="EM236" s="57"/>
      <c r="EN236" s="57"/>
      <c r="EO236" s="57"/>
      <c r="EP236" s="57"/>
      <c r="EQ236" s="57"/>
      <c r="ER236" s="57"/>
      <c r="ES236" s="57"/>
      <c r="ET236" s="57"/>
      <c r="EU236" s="57"/>
      <c r="EV236" s="57"/>
      <c r="EW236" s="57"/>
      <c r="EX236" s="57"/>
      <c r="EY236" s="57"/>
      <c r="EZ236" s="57"/>
      <c r="FA236" s="57"/>
      <c r="FB236" s="57"/>
      <c r="FC236" s="57"/>
      <c r="FD236" s="57"/>
      <c r="FE236" s="57"/>
      <c r="FF236" s="57"/>
      <c r="FG236" s="57"/>
      <c r="FH236" s="57"/>
      <c r="FI236" s="57"/>
      <c r="FJ236" s="57"/>
      <c r="FK236" s="57"/>
      <c r="FL236" s="57"/>
      <c r="FM236" s="57"/>
      <c r="FN236" s="57"/>
      <c r="FO236" s="57"/>
      <c r="FP236" s="57"/>
      <c r="FQ236" s="57"/>
      <c r="FR236" s="57"/>
      <c r="FS236" s="57"/>
      <c r="FT236" s="57"/>
      <c r="FU236" s="57"/>
      <c r="FV236" s="57"/>
      <c r="FW236" s="57"/>
      <c r="FX236" s="57"/>
      <c r="FY236" s="57"/>
      <c r="FZ236" s="57"/>
      <c r="GA236" s="57"/>
      <c r="GB236" s="57"/>
      <c r="GC236" s="57"/>
      <c r="GD236" s="57"/>
      <c r="GE236" s="57"/>
      <c r="GF236" s="57"/>
      <c r="GG236" s="57"/>
      <c r="GH236" s="57"/>
      <c r="GI236" s="57"/>
      <c r="GJ236" s="57"/>
      <c r="GK236" s="57"/>
      <c r="GL236" s="57"/>
      <c r="GM236" s="57"/>
      <c r="GN236" s="57"/>
      <c r="GO236" s="57"/>
      <c r="GP236" s="57"/>
      <c r="GQ236" s="57"/>
      <c r="GR236" s="57"/>
      <c r="GS236" s="57"/>
      <c r="GT236" s="57"/>
      <c r="GU236" s="57"/>
      <c r="GV236" s="57"/>
      <c r="GW236" s="57"/>
      <c r="GX236" s="57"/>
      <c r="GY236" s="57"/>
      <c r="GZ236" s="57"/>
      <c r="HA236" s="57"/>
      <c r="HB236" s="57"/>
      <c r="HC236" s="57"/>
      <c r="HD236" s="57"/>
      <c r="HE236" s="57"/>
      <c r="HF236" s="57"/>
      <c r="HG236" s="57"/>
      <c r="HH236" s="57"/>
      <c r="HI236" s="57"/>
      <c r="HJ236" s="57"/>
      <c r="HK236" s="57"/>
      <c r="HL236" s="57"/>
      <c r="HM236" s="57"/>
      <c r="HN236" s="57"/>
      <c r="HO236" s="57"/>
      <c r="HP236" s="57"/>
      <c r="HQ236" s="57"/>
      <c r="HR236" s="57"/>
      <c r="HS236" s="57"/>
      <c r="HT236" s="57"/>
      <c r="HU236" s="57"/>
      <c r="HV236" s="57"/>
      <c r="HW236" s="57"/>
      <c r="HX236" s="57"/>
      <c r="HY236" s="57"/>
      <c r="HZ236" s="57"/>
      <c r="IA236" s="57"/>
      <c r="IB236" s="57"/>
      <c r="IC236" s="57"/>
      <c r="ID236" s="57"/>
      <c r="IE236" s="57"/>
      <c r="IF236" s="57"/>
      <c r="IG236" s="57"/>
      <c r="IH236" s="57"/>
      <c r="II236" s="57"/>
      <c r="IJ236" s="57"/>
      <c r="IK236" s="57"/>
      <c r="IL236" s="57"/>
      <c r="IM236" s="57"/>
      <c r="IN236" s="57"/>
      <c r="IO236" s="57"/>
      <c r="IP236" s="57"/>
      <c r="IQ236" s="57"/>
      <c r="IR236" s="57"/>
      <c r="IS236" s="57"/>
      <c r="IT236" s="57"/>
      <c r="IU236" s="57"/>
      <c r="IV236" s="57"/>
      <c r="IW236" s="57"/>
      <c r="IX236" s="57"/>
      <c r="IY236" s="57"/>
      <c r="IZ236" s="57"/>
      <c r="JA236" s="57"/>
      <c r="JB236" s="57"/>
      <c r="JC236" s="57"/>
      <c r="JD236" s="57"/>
      <c r="JE236" s="57"/>
      <c r="JF236" s="57"/>
      <c r="JG236" s="57"/>
      <c r="JH236" s="57"/>
      <c r="JI236" s="57"/>
      <c r="JJ236" s="57"/>
      <c r="JK236" s="57"/>
      <c r="JL236" s="57"/>
      <c r="JM236" s="57"/>
      <c r="JN236" s="57"/>
      <c r="JO236" s="57"/>
      <c r="JP236" s="57"/>
      <c r="JQ236" s="57"/>
      <c r="JR236" s="57"/>
      <c r="JS236" s="57"/>
      <c r="JT236" s="57"/>
      <c r="JU236" s="57"/>
      <c r="JV236" s="57"/>
      <c r="JW236" s="57"/>
      <c r="JX236" s="57"/>
      <c r="JY236" s="57"/>
      <c r="JZ236" s="57"/>
      <c r="KA236" s="57"/>
      <c r="KB236" s="57"/>
      <c r="KC236" s="57"/>
      <c r="KD236" s="57"/>
      <c r="KE236" s="57"/>
      <c r="KF236" s="57"/>
      <c r="KG236" s="57"/>
      <c r="KH236" s="57"/>
      <c r="KI236" s="57"/>
      <c r="KJ236" s="57"/>
      <c r="KK236" s="57"/>
      <c r="KL236" s="57"/>
      <c r="KM236" s="57"/>
      <c r="KN236" s="57"/>
      <c r="KO236" s="57"/>
      <c r="KP236" s="57"/>
      <c r="KQ236" s="57"/>
      <c r="KR236" s="57"/>
      <c r="KS236" s="57"/>
      <c r="KT236" s="57"/>
      <c r="KU236" s="57"/>
      <c r="KV236" s="57"/>
      <c r="KW236" s="57"/>
      <c r="KX236" s="57"/>
      <c r="KY236" s="57"/>
      <c r="KZ236" s="57"/>
      <c r="LA236" s="57"/>
      <c r="LB236" s="57"/>
      <c r="LC236" s="57"/>
      <c r="LD236" s="57"/>
      <c r="LE236" s="57"/>
      <c r="LF236" s="57"/>
      <c r="LG236" s="57"/>
      <c r="LH236" s="57"/>
      <c r="LI236" s="57"/>
      <c r="LJ236" s="57"/>
      <c r="LK236" s="57"/>
      <c r="LL236" s="57"/>
      <c r="LM236" s="57"/>
      <c r="LN236" s="57"/>
      <c r="LO236" s="57"/>
      <c r="LP236" s="57"/>
      <c r="LQ236" s="57"/>
      <c r="LR236" s="57"/>
      <c r="LS236" s="57"/>
      <c r="LT236" s="57"/>
      <c r="LU236" s="57"/>
      <c r="LV236" s="57"/>
      <c r="LW236" s="57"/>
      <c r="LX236" s="57"/>
      <c r="LY236" s="57"/>
      <c r="LZ236" s="57"/>
      <c r="MA236" s="57"/>
      <c r="MB236" s="57"/>
      <c r="MC236" s="57"/>
      <c r="MD236" s="57"/>
      <c r="ME236" s="57"/>
      <c r="MF236" s="57"/>
      <c r="MG236" s="57"/>
      <c r="MH236" s="57"/>
      <c r="MI236" s="57"/>
      <c r="MJ236" s="57"/>
      <c r="MK236" s="57"/>
      <c r="ML236" s="57"/>
      <c r="MM236" s="57"/>
      <c r="MN236" s="57"/>
      <c r="MO236" s="57"/>
      <c r="MP236" s="57"/>
      <c r="MQ236" s="57"/>
      <c r="MR236" s="57"/>
      <c r="MS236" s="57"/>
      <c r="MT236" s="57"/>
      <c r="MU236" s="57"/>
      <c r="MV236" s="57"/>
      <c r="MW236" s="57"/>
      <c r="MX236" s="57"/>
      <c r="MY236" s="57"/>
      <c r="MZ236" s="57"/>
      <c r="NA236" s="57"/>
      <c r="NB236" s="57"/>
      <c r="NC236" s="57"/>
      <c r="ND236" s="57"/>
      <c r="NE236" s="57"/>
      <c r="NF236" s="57"/>
      <c r="NG236" s="57"/>
      <c r="NH236" s="57"/>
      <c r="NI236" s="57"/>
      <c r="NJ236" s="57"/>
      <c r="NK236" s="57"/>
      <c r="NL236" s="57"/>
      <c r="NM236" s="57"/>
      <c r="NN236" s="55"/>
      <c r="NO236" s="57"/>
      <c r="NP236" s="57"/>
      <c r="NQ236" s="57"/>
      <c r="NR236" s="57"/>
      <c r="NS236" s="57"/>
      <c r="NT236" s="57"/>
      <c r="NU236" s="57"/>
      <c r="NV236" s="57"/>
      <c r="NW236" s="55"/>
      <c r="NX236" s="57"/>
      <c r="NY236" s="57"/>
      <c r="NZ236" s="57"/>
      <c r="OA236" s="57"/>
      <c r="OB236" s="57"/>
      <c r="OC236" s="57"/>
      <c r="OD236" s="57"/>
      <c r="OE236" s="57"/>
      <c r="OF236" s="57"/>
      <c r="OG236" s="57"/>
      <c r="OH236" s="57"/>
      <c r="OI236" s="57"/>
      <c r="OJ236" s="57"/>
      <c r="OK236" s="57"/>
      <c r="OL236" s="57"/>
      <c r="OM236" s="57"/>
      <c r="ON236" s="57"/>
      <c r="OO236" s="57"/>
      <c r="OP236" s="57"/>
      <c r="OQ236" s="57"/>
      <c r="OR236" s="57"/>
      <c r="OS236" s="57"/>
      <c r="OT236" s="57"/>
      <c r="OU236" s="57"/>
      <c r="OV236" s="57"/>
      <c r="OW236" s="57"/>
      <c r="OX236" s="57"/>
      <c r="OY236" s="57"/>
      <c r="OZ236" s="57"/>
      <c r="PA236" s="57"/>
      <c r="PB236" s="57"/>
      <c r="PC236" s="57"/>
      <c r="PD236" s="57"/>
      <c r="PE236" s="57"/>
      <c r="PF236" s="57"/>
      <c r="PG236" s="57"/>
      <c r="PH236" s="57"/>
      <c r="PI236" s="57"/>
      <c r="PJ236" s="57"/>
      <c r="PK236" s="57"/>
      <c r="PL236" s="57"/>
      <c r="PM236" s="57"/>
      <c r="PN236" s="57"/>
      <c r="PO236" s="57"/>
    </row>
    <row r="237" spans="1:431">
      <c r="A237" s="53" t="s">
        <v>231</v>
      </c>
      <c r="B237" s="56">
        <f t="shared" si="272"/>
        <v>0.376</v>
      </c>
      <c r="C237" s="56">
        <f t="shared" si="273"/>
        <v>0.41499999999999998</v>
      </c>
      <c r="D237" s="56">
        <f t="shared" si="274"/>
        <v>0.48199999999999998</v>
      </c>
      <c r="E237" s="56">
        <f t="shared" si="275"/>
        <v>0.71399999999999997</v>
      </c>
      <c r="F237" s="56">
        <f t="shared" si="276"/>
        <v>0.752</v>
      </c>
      <c r="G237" s="56">
        <f t="shared" si="277"/>
        <v>0.77</v>
      </c>
      <c r="H237" s="56">
        <f t="shared" si="278"/>
        <v>0.90700000000000003</v>
      </c>
      <c r="I237" s="56">
        <f t="shared" si="279"/>
        <v>0.82399999999999995</v>
      </c>
      <c r="J237" s="56">
        <f t="shared" si="280"/>
        <v>0.76700000000000002</v>
      </c>
      <c r="K237" s="56">
        <f t="shared" si="281"/>
        <v>0.64600000000000002</v>
      </c>
      <c r="L237" s="56">
        <f t="shared" si="282"/>
        <v>0.83099999999999996</v>
      </c>
      <c r="M237" s="56">
        <f t="shared" si="283"/>
        <v>0.83599999999999997</v>
      </c>
      <c r="N237" s="56">
        <f t="shared" si="284"/>
        <v>0.82499999999999996</v>
      </c>
      <c r="O237" s="56">
        <f t="shared" si="285"/>
        <v>0.996</v>
      </c>
      <c r="P237" s="56">
        <f t="shared" si="286"/>
        <v>0.90200000000000002</v>
      </c>
      <c r="Q237" s="56">
        <f t="shared" si="287"/>
        <v>0.90400000000000003</v>
      </c>
      <c r="R237" s="56">
        <f t="shared" si="288"/>
        <v>0.92800000000000005</v>
      </c>
      <c r="S237" s="56">
        <f t="shared" si="289"/>
        <v>0.85399999999999998</v>
      </c>
      <c r="T237" s="56">
        <f t="shared" si="290"/>
        <v>0.875</v>
      </c>
      <c r="U237" s="56">
        <f t="shared" si="291"/>
        <v>0.72699999999999998</v>
      </c>
      <c r="V237" s="56">
        <f t="shared" si="292"/>
        <v>0.79700000000000004</v>
      </c>
      <c r="W237" s="56">
        <f t="shared" si="293"/>
        <v>0.86699999999999999</v>
      </c>
      <c r="X237" s="56">
        <f t="shared" si="294"/>
        <v>0.98299999999999998</v>
      </c>
      <c r="Y237" s="56">
        <f t="shared" si="295"/>
        <v>1.113</v>
      </c>
      <c r="Z237" s="56">
        <f t="shared" si="296"/>
        <v>0.97663249519999995</v>
      </c>
      <c r="AA237" s="56">
        <f t="shared" si="297"/>
        <v>1.2003431915999998</v>
      </c>
      <c r="AB237" s="56">
        <f t="shared" si="298"/>
        <v>0.87968092170000001</v>
      </c>
      <c r="AC237" s="56">
        <f t="shared" si="299"/>
        <v>0.44015278229999993</v>
      </c>
      <c r="AD237" s="56">
        <f t="shared" si="300"/>
        <v>0</v>
      </c>
      <c r="AE237" s="56">
        <f t="shared" si="301"/>
        <v>0</v>
      </c>
      <c r="AF237" s="56">
        <f t="shared" si="302"/>
        <v>0</v>
      </c>
      <c r="AG237" s="56"/>
      <c r="AH237" s="53"/>
      <c r="AI237" s="57"/>
      <c r="AJ237" s="57"/>
      <c r="AK237" s="57"/>
      <c r="AL237" s="57"/>
      <c r="AM237" s="57">
        <v>51</v>
      </c>
      <c r="AN237" s="57">
        <v>108</v>
      </c>
      <c r="AO237" s="57"/>
      <c r="AP237" s="57">
        <v>55</v>
      </c>
      <c r="AQ237" s="57">
        <v>52</v>
      </c>
      <c r="AR237" s="57"/>
      <c r="AS237" s="57">
        <v>110</v>
      </c>
      <c r="AT237" s="57"/>
      <c r="AU237" s="57"/>
      <c r="AV237" s="57"/>
      <c r="AW237" s="57">
        <v>112</v>
      </c>
      <c r="AX237" s="57"/>
      <c r="AY237" s="57">
        <v>96</v>
      </c>
      <c r="AZ237" s="57"/>
      <c r="BA237" s="57">
        <v>54</v>
      </c>
      <c r="BB237" s="57"/>
      <c r="BC237" s="57">
        <v>54</v>
      </c>
      <c r="BD237" s="57"/>
      <c r="BE237" s="57"/>
      <c r="BF237" s="57">
        <v>99</v>
      </c>
      <c r="BG237" s="57"/>
      <c r="BH237" s="57">
        <v>109</v>
      </c>
      <c r="BI237" s="57"/>
      <c r="BJ237" s="57">
        <v>56</v>
      </c>
      <c r="BK237" s="57"/>
      <c r="BL237" s="57">
        <v>103</v>
      </c>
      <c r="BM237" s="57"/>
      <c r="BN237" s="57">
        <v>54</v>
      </c>
      <c r="BO237" s="57">
        <v>105</v>
      </c>
      <c r="BP237" s="57"/>
      <c r="BQ237" s="57"/>
      <c r="BR237" s="57">
        <v>55</v>
      </c>
      <c r="BS237" s="57">
        <v>55</v>
      </c>
      <c r="BT237" s="57">
        <v>54</v>
      </c>
      <c r="BU237" s="57">
        <v>54</v>
      </c>
      <c r="BV237" s="57"/>
      <c r="BW237" s="57">
        <v>109</v>
      </c>
      <c r="BX237" s="57"/>
      <c r="BY237" s="57">
        <v>141</v>
      </c>
      <c r="BZ237" s="57">
        <v>53</v>
      </c>
      <c r="CA237" s="57">
        <v>85</v>
      </c>
      <c r="CB237" s="57">
        <v>121</v>
      </c>
      <c r="CC237" s="57">
        <v>42</v>
      </c>
      <c r="CD237" s="57"/>
      <c r="CE237" s="57">
        <v>39</v>
      </c>
      <c r="CF237" s="57">
        <v>112</v>
      </c>
      <c r="CG237" s="57"/>
      <c r="CH237" s="57">
        <v>92</v>
      </c>
      <c r="CI237" s="57"/>
      <c r="CJ237" s="57">
        <v>87</v>
      </c>
      <c r="CK237" s="57">
        <v>160</v>
      </c>
      <c r="CL237" s="57"/>
      <c r="CM237" s="57">
        <v>80</v>
      </c>
      <c r="CN237" s="57"/>
      <c r="CO237" s="57">
        <v>80</v>
      </c>
      <c r="CP237" s="57">
        <v>102</v>
      </c>
      <c r="CQ237" s="57">
        <v>100</v>
      </c>
      <c r="CR237" s="57"/>
      <c r="CS237" s="57">
        <v>96</v>
      </c>
      <c r="CT237" s="57"/>
      <c r="CU237" s="57">
        <v>97</v>
      </c>
      <c r="CV237" s="57">
        <v>151</v>
      </c>
      <c r="CW237" s="57"/>
      <c r="CX237" s="57">
        <v>130</v>
      </c>
      <c r="CY237" s="57"/>
      <c r="CZ237" s="57">
        <v>95</v>
      </c>
      <c r="DA237" s="57">
        <v>101</v>
      </c>
      <c r="DB237" s="57"/>
      <c r="DC237" s="57">
        <v>133</v>
      </c>
      <c r="DD237" s="57"/>
      <c r="DE237" s="57">
        <v>97</v>
      </c>
      <c r="DF237" s="57">
        <v>105</v>
      </c>
      <c r="DG237" s="57"/>
      <c r="DH237" s="57">
        <v>167</v>
      </c>
      <c r="DI237" s="57"/>
      <c r="DJ237" s="57">
        <v>143</v>
      </c>
      <c r="DK237" s="57"/>
      <c r="DL237" s="57">
        <v>87</v>
      </c>
      <c r="DM237" s="57">
        <v>61</v>
      </c>
      <c r="DN237" s="57">
        <v>114</v>
      </c>
      <c r="DO237" s="57">
        <v>131</v>
      </c>
      <c r="DP237" s="57">
        <v>115</v>
      </c>
      <c r="DQ237" s="57"/>
      <c r="DR237" s="57">
        <v>84</v>
      </c>
      <c r="DS237" s="57"/>
      <c r="DT237" s="57">
        <v>115</v>
      </c>
      <c r="DU237" s="57">
        <v>88</v>
      </c>
      <c r="DV237" s="57"/>
      <c r="DW237" s="57">
        <v>87</v>
      </c>
      <c r="DX237" s="57"/>
      <c r="DY237" s="57">
        <v>116</v>
      </c>
      <c r="DZ237" s="57">
        <v>88</v>
      </c>
      <c r="EA237" s="57">
        <v>74</v>
      </c>
      <c r="EB237" s="57"/>
      <c r="EC237" s="57">
        <v>103</v>
      </c>
      <c r="ED237" s="57">
        <v>103</v>
      </c>
      <c r="EE237" s="57"/>
      <c r="EF237" s="57">
        <v>104</v>
      </c>
      <c r="EG237" s="57">
        <v>81</v>
      </c>
      <c r="EH237" s="57">
        <v>73</v>
      </c>
      <c r="EI237" s="57"/>
      <c r="EJ237" s="57">
        <v>105</v>
      </c>
      <c r="EK237" s="57">
        <v>39</v>
      </c>
      <c r="EL237" s="57">
        <v>85</v>
      </c>
      <c r="EM237" s="57">
        <v>45</v>
      </c>
      <c r="EN237" s="57"/>
      <c r="EO237" s="57">
        <v>87</v>
      </c>
      <c r="EP237" s="57">
        <v>95</v>
      </c>
      <c r="EQ237" s="57"/>
      <c r="ER237" s="57"/>
      <c r="ES237" s="57">
        <v>96</v>
      </c>
      <c r="ET237" s="57">
        <v>96</v>
      </c>
      <c r="EU237" s="57">
        <v>88</v>
      </c>
      <c r="EV237" s="57"/>
      <c r="EW237" s="57"/>
      <c r="EX237" s="57">
        <v>139</v>
      </c>
      <c r="EY237" s="57"/>
      <c r="EZ237" s="57">
        <v>77</v>
      </c>
      <c r="FA237" s="57"/>
      <c r="FB237" s="57">
        <v>124</v>
      </c>
      <c r="FC237" s="57">
        <v>89</v>
      </c>
      <c r="FD237" s="57"/>
      <c r="FE237" s="57">
        <v>89</v>
      </c>
      <c r="FF237" s="57"/>
      <c r="FG237" s="57">
        <v>98</v>
      </c>
      <c r="FH237" s="57">
        <v>159</v>
      </c>
      <c r="FI237" s="57">
        <v>99</v>
      </c>
      <c r="FJ237" s="57">
        <v>96</v>
      </c>
      <c r="FK237" s="57"/>
      <c r="FL237" s="57">
        <v>123</v>
      </c>
      <c r="FM237" s="57">
        <v>96</v>
      </c>
      <c r="FN237" s="57"/>
      <c r="FO237" s="57">
        <v>79</v>
      </c>
      <c r="FP237" s="57">
        <v>80</v>
      </c>
      <c r="FQ237" s="57"/>
      <c r="FR237" s="57">
        <v>74</v>
      </c>
      <c r="FS237" s="57">
        <v>87</v>
      </c>
      <c r="FT237" s="57">
        <v>87</v>
      </c>
      <c r="FU237" s="57">
        <v>123</v>
      </c>
      <c r="FV237" s="57">
        <v>87</v>
      </c>
      <c r="FW237" s="57">
        <v>87</v>
      </c>
      <c r="FX237" s="57">
        <v>95</v>
      </c>
      <c r="FY237" s="57"/>
      <c r="FZ237" s="57">
        <v>29</v>
      </c>
      <c r="GA237" s="57"/>
      <c r="GB237" s="57">
        <v>86</v>
      </c>
      <c r="GC237" s="57">
        <v>217</v>
      </c>
      <c r="GD237" s="57"/>
      <c r="GE237" s="57">
        <v>147</v>
      </c>
      <c r="GF237" s="57">
        <v>77</v>
      </c>
      <c r="GG237" s="57"/>
      <c r="GH237" s="57">
        <v>87</v>
      </c>
      <c r="GI237" s="57">
        <v>80</v>
      </c>
      <c r="GJ237" s="57">
        <v>161</v>
      </c>
      <c r="GK237" s="57">
        <v>87</v>
      </c>
      <c r="GL237" s="57"/>
      <c r="GM237" s="57">
        <v>96</v>
      </c>
      <c r="GN237" s="57"/>
      <c r="GO237" s="57">
        <v>88</v>
      </c>
      <c r="GP237" s="57">
        <v>88</v>
      </c>
      <c r="GQ237" s="57">
        <v>88</v>
      </c>
      <c r="GR237" s="57">
        <v>125</v>
      </c>
      <c r="GS237" s="57">
        <v>87</v>
      </c>
      <c r="GT237" s="57">
        <v>96</v>
      </c>
      <c r="GU237" s="57"/>
      <c r="GV237" s="57">
        <v>87</v>
      </c>
      <c r="GW237" s="57"/>
      <c r="GX237" s="57">
        <v>126</v>
      </c>
      <c r="GY237" s="57">
        <v>141</v>
      </c>
      <c r="GZ237" s="57">
        <v>95</v>
      </c>
      <c r="HA237" s="57">
        <v>87</v>
      </c>
      <c r="HB237" s="57">
        <v>154</v>
      </c>
      <c r="HC237" s="57">
        <v>87</v>
      </c>
      <c r="HD237" s="57"/>
      <c r="HE237" s="57">
        <v>125</v>
      </c>
      <c r="HF237" s="57"/>
      <c r="HG237" s="57">
        <v>74</v>
      </c>
      <c r="HH237" s="57">
        <v>97</v>
      </c>
      <c r="HI237" s="57">
        <v>89</v>
      </c>
      <c r="HJ237" s="57">
        <v>86</v>
      </c>
      <c r="HK237" s="57"/>
      <c r="HL237" s="57">
        <v>96</v>
      </c>
      <c r="HM237" s="57">
        <v>157</v>
      </c>
      <c r="HN237" s="57"/>
      <c r="HO237" s="57">
        <v>94</v>
      </c>
      <c r="HP237" s="57">
        <v>122</v>
      </c>
      <c r="HQ237" s="57">
        <v>89</v>
      </c>
      <c r="HR237" s="57"/>
      <c r="HS237" s="57">
        <v>130</v>
      </c>
      <c r="HT237" s="57">
        <v>116</v>
      </c>
      <c r="HU237" s="57"/>
      <c r="HV237" s="57">
        <v>123</v>
      </c>
      <c r="HW237" s="57">
        <v>81</v>
      </c>
      <c r="HX237" s="57"/>
      <c r="HY237" s="57">
        <v>143</v>
      </c>
      <c r="HZ237" s="57">
        <v>80</v>
      </c>
      <c r="IA237" s="57">
        <v>96</v>
      </c>
      <c r="IB237" s="57">
        <v>79</v>
      </c>
      <c r="IC237" s="57"/>
      <c r="ID237" s="57">
        <v>80</v>
      </c>
      <c r="IE237" s="57"/>
      <c r="IF237" s="57">
        <v>79</v>
      </c>
      <c r="IG237" s="57">
        <v>120</v>
      </c>
      <c r="IH237" s="57">
        <v>82</v>
      </c>
      <c r="II237" s="57"/>
      <c r="IJ237" s="57">
        <v>97</v>
      </c>
      <c r="IK237" s="57">
        <v>81</v>
      </c>
      <c r="IL237" s="57">
        <v>117</v>
      </c>
      <c r="IM237" s="57">
        <v>110</v>
      </c>
      <c r="IN237" s="57">
        <v>80</v>
      </c>
      <c r="IO237" s="57"/>
      <c r="IP237" s="57">
        <v>88</v>
      </c>
      <c r="IQ237" s="57"/>
      <c r="IR237" s="57">
        <v>118</v>
      </c>
      <c r="IS237" s="57">
        <v>154</v>
      </c>
      <c r="IT237" s="57">
        <v>95</v>
      </c>
      <c r="IU237" s="57"/>
      <c r="IV237" s="57">
        <v>97</v>
      </c>
      <c r="IW237" s="57"/>
      <c r="IX237" s="57">
        <v>88</v>
      </c>
      <c r="IY237" s="57">
        <v>88</v>
      </c>
      <c r="IZ237" s="57">
        <v>95</v>
      </c>
      <c r="JA237" s="57"/>
      <c r="JB237" s="57">
        <v>140</v>
      </c>
      <c r="JC237" s="57">
        <v>92</v>
      </c>
      <c r="JD237" s="57"/>
      <c r="JE237" s="57">
        <v>129</v>
      </c>
      <c r="JF237" s="57"/>
      <c r="JG237" s="57">
        <v>128</v>
      </c>
      <c r="JH237" s="57"/>
      <c r="JI237" s="57">
        <v>130</v>
      </c>
      <c r="JJ237" s="57"/>
      <c r="JK237" s="57">
        <v>116</v>
      </c>
      <c r="JL237" s="57"/>
      <c r="JM237" s="57">
        <v>132</v>
      </c>
      <c r="JN237" s="57"/>
      <c r="JO237" s="57">
        <v>130</v>
      </c>
      <c r="JP237" s="57"/>
      <c r="JQ237" s="57">
        <v>132</v>
      </c>
      <c r="JR237" s="57"/>
      <c r="JS237" s="57">
        <v>117</v>
      </c>
      <c r="JT237" s="57"/>
      <c r="JU237" s="57"/>
      <c r="JV237" s="57">
        <v>130</v>
      </c>
      <c r="JW237" s="57"/>
      <c r="JX237" s="57">
        <v>132</v>
      </c>
      <c r="JY237" s="57"/>
      <c r="JZ237" s="57">
        <v>156</v>
      </c>
      <c r="KA237" s="57"/>
      <c r="KB237" s="57">
        <v>127</v>
      </c>
      <c r="KC237" s="57"/>
      <c r="KD237" s="57">
        <v>116</v>
      </c>
      <c r="KE237" s="57"/>
      <c r="KF237" s="57">
        <v>191</v>
      </c>
      <c r="KG237" s="57"/>
      <c r="KH237" s="57"/>
      <c r="KI237" s="57">
        <v>125</v>
      </c>
      <c r="KJ237" s="57">
        <v>176</v>
      </c>
      <c r="KK237" s="57"/>
      <c r="KL237" s="57">
        <v>132</v>
      </c>
      <c r="KM237" s="57">
        <v>165</v>
      </c>
      <c r="KN237" s="57"/>
      <c r="KO237" s="57">
        <v>224</v>
      </c>
      <c r="KP237" s="57"/>
      <c r="KQ237" s="57"/>
      <c r="KR237" s="57">
        <v>137</v>
      </c>
      <c r="KS237" s="57">
        <v>193</v>
      </c>
      <c r="KT237" s="57"/>
      <c r="KU237" s="57">
        <v>132</v>
      </c>
      <c r="KV237" s="57">
        <v>132</v>
      </c>
      <c r="KW237" s="57"/>
      <c r="KX237" s="57"/>
      <c r="KY237" s="57">
        <v>131</v>
      </c>
      <c r="KZ237" s="57">
        <v>181</v>
      </c>
      <c r="LA237" s="57"/>
      <c r="LB237" s="57">
        <v>176</v>
      </c>
      <c r="LC237" s="57"/>
      <c r="LD237" s="57">
        <v>131</v>
      </c>
      <c r="LE237" s="57"/>
      <c r="LF237" s="57">
        <v>189</v>
      </c>
      <c r="LG237" s="57"/>
      <c r="LH237" s="57">
        <v>184</v>
      </c>
      <c r="LI237" s="57"/>
      <c r="LJ237" s="57">
        <v>121</v>
      </c>
      <c r="LK237" s="57"/>
      <c r="LL237" s="57">
        <v>128</v>
      </c>
      <c r="LM237" s="57"/>
      <c r="LN237" s="57">
        <v>202.53127439999997</v>
      </c>
      <c r="LO237" s="57">
        <v>131.28524009999998</v>
      </c>
      <c r="LP237" s="57"/>
      <c r="LQ237" s="57">
        <v>177.472071</v>
      </c>
      <c r="LR237" s="57"/>
      <c r="LS237" s="57">
        <v>168.32288969999999</v>
      </c>
      <c r="LT237" s="57"/>
      <c r="LU237" s="57">
        <v>169.02101999999999</v>
      </c>
      <c r="LV237" s="57"/>
      <c r="LW237" s="57">
        <v>188.64215579999998</v>
      </c>
      <c r="LX237" s="57"/>
      <c r="LY237" s="57">
        <v>206.60982509999999</v>
      </c>
      <c r="LZ237" s="57">
        <v>118.314714</v>
      </c>
      <c r="MA237" s="57"/>
      <c r="MB237" s="57"/>
      <c r="MC237" s="57">
        <v>165.34664999999998</v>
      </c>
      <c r="MD237" s="57"/>
      <c r="ME237" s="57">
        <v>92.961560999999989</v>
      </c>
      <c r="MF237" s="57">
        <v>128.235513</v>
      </c>
      <c r="MG237" s="57">
        <v>125.70019769999999</v>
      </c>
      <c r="MH237" s="57">
        <v>174.53257499999998</v>
      </c>
      <c r="MI237" s="57"/>
      <c r="MJ237" s="57">
        <v>94.651771199999985</v>
      </c>
      <c r="MK237" s="57">
        <v>130.40339129999998</v>
      </c>
      <c r="ML237" s="57"/>
      <c r="MM237" s="57">
        <v>213.11346</v>
      </c>
      <c r="MN237" s="57"/>
      <c r="MO237" s="57">
        <v>132.79173179999998</v>
      </c>
      <c r="MP237" s="57"/>
      <c r="MQ237" s="57">
        <v>132.24057629999999</v>
      </c>
      <c r="MR237" s="57"/>
      <c r="MS237" s="57"/>
      <c r="MT237" s="57">
        <v>176.47999109999998</v>
      </c>
      <c r="MU237" s="57"/>
      <c r="MV237" s="57">
        <v>131.8363956</v>
      </c>
      <c r="MW237" s="57"/>
      <c r="MX237" s="57">
        <v>131.9466267</v>
      </c>
      <c r="MY237" s="57"/>
      <c r="MZ237" s="59">
        <v>176.36975999999999</v>
      </c>
      <c r="NA237" s="57"/>
      <c r="NB237" s="57"/>
      <c r="NC237" s="57"/>
      <c r="ND237" s="57"/>
      <c r="NE237" s="57"/>
      <c r="NF237" s="57"/>
      <c r="NG237" s="57"/>
      <c r="NH237" s="57"/>
      <c r="NI237" s="57"/>
      <c r="NJ237" s="57"/>
      <c r="NK237" s="57"/>
      <c r="NL237" s="57"/>
      <c r="NM237" s="57"/>
      <c r="NN237" s="55"/>
      <c r="NO237" s="57"/>
      <c r="NP237" s="57"/>
      <c r="NQ237" s="57"/>
      <c r="NR237" s="57"/>
      <c r="NS237" s="57"/>
      <c r="NT237" s="57"/>
      <c r="NU237" s="57"/>
      <c r="NV237" s="57"/>
      <c r="NW237" s="55"/>
      <c r="NX237" s="57"/>
      <c r="NY237" s="57"/>
      <c r="NZ237" s="57"/>
      <c r="OA237" s="57"/>
      <c r="OB237" s="57"/>
      <c r="OC237" s="57"/>
      <c r="OD237" s="57"/>
      <c r="OE237" s="57"/>
      <c r="OF237" s="57"/>
      <c r="OG237" s="57"/>
      <c r="OH237" s="57"/>
      <c r="OI237" s="57"/>
      <c r="OJ237" s="57"/>
      <c r="OK237" s="57"/>
      <c r="OL237" s="57"/>
      <c r="OM237" s="57"/>
      <c r="ON237" s="57"/>
      <c r="OO237" s="57"/>
      <c r="OP237" s="57"/>
      <c r="OQ237" s="57"/>
      <c r="OR237" s="57"/>
      <c r="OS237" s="57"/>
      <c r="OT237" s="57"/>
      <c r="OU237" s="57"/>
      <c r="OV237" s="57"/>
      <c r="OW237" s="57"/>
      <c r="OX237" s="57"/>
      <c r="OY237" s="57"/>
      <c r="OZ237" s="57"/>
      <c r="PA237" s="57"/>
      <c r="PB237" s="57"/>
      <c r="PC237" s="57"/>
      <c r="PD237" s="57"/>
      <c r="PE237" s="57"/>
      <c r="PF237" s="57"/>
      <c r="PG237" s="57"/>
      <c r="PH237" s="57"/>
      <c r="PI237" s="57"/>
      <c r="PJ237" s="57"/>
      <c r="PK237" s="57"/>
      <c r="PL237" s="57"/>
      <c r="PM237" s="57"/>
      <c r="PN237" s="57"/>
      <c r="PO237" s="57"/>
    </row>
    <row r="238" spans="1:431">
      <c r="A238" s="53" t="s">
        <v>232</v>
      </c>
      <c r="B238" s="56">
        <f t="shared" si="272"/>
        <v>0</v>
      </c>
      <c r="C238" s="56">
        <f t="shared" si="273"/>
        <v>0</v>
      </c>
      <c r="D238" s="56">
        <f t="shared" si="274"/>
        <v>0</v>
      </c>
      <c r="E238" s="56">
        <f t="shared" si="275"/>
        <v>0</v>
      </c>
      <c r="F238" s="56">
        <f t="shared" si="276"/>
        <v>0</v>
      </c>
      <c r="G238" s="56">
        <f t="shared" si="277"/>
        <v>0</v>
      </c>
      <c r="H238" s="56">
        <f t="shared" si="278"/>
        <v>0</v>
      </c>
      <c r="I238" s="56">
        <f t="shared" si="279"/>
        <v>0</v>
      </c>
      <c r="J238" s="56">
        <f t="shared" si="280"/>
        <v>0</v>
      </c>
      <c r="K238" s="56">
        <f t="shared" si="281"/>
        <v>0</v>
      </c>
      <c r="L238" s="56">
        <f t="shared" si="282"/>
        <v>0</v>
      </c>
      <c r="M238" s="56">
        <f t="shared" si="283"/>
        <v>0</v>
      </c>
      <c r="N238" s="56">
        <f t="shared" si="284"/>
        <v>0</v>
      </c>
      <c r="O238" s="56">
        <f t="shared" si="285"/>
        <v>0</v>
      </c>
      <c r="P238" s="56">
        <f t="shared" si="286"/>
        <v>0</v>
      </c>
      <c r="Q238" s="56">
        <f t="shared" si="287"/>
        <v>0</v>
      </c>
      <c r="R238" s="56">
        <f t="shared" si="288"/>
        <v>0</v>
      </c>
      <c r="S238" s="56">
        <f t="shared" si="289"/>
        <v>0</v>
      </c>
      <c r="T238" s="56">
        <f t="shared" si="290"/>
        <v>0</v>
      </c>
      <c r="U238" s="56">
        <f t="shared" si="291"/>
        <v>0</v>
      </c>
      <c r="V238" s="56">
        <f t="shared" si="292"/>
        <v>0</v>
      </c>
      <c r="W238" s="56">
        <f t="shared" si="293"/>
        <v>0</v>
      </c>
      <c r="X238" s="56">
        <f t="shared" si="294"/>
        <v>0</v>
      </c>
      <c r="Y238" s="56">
        <f t="shared" si="295"/>
        <v>0</v>
      </c>
      <c r="Z238" s="56">
        <f t="shared" si="296"/>
        <v>0</v>
      </c>
      <c r="AA238" s="56">
        <f t="shared" si="297"/>
        <v>0</v>
      </c>
      <c r="AB238" s="56">
        <f t="shared" si="298"/>
        <v>0</v>
      </c>
      <c r="AC238" s="56">
        <f t="shared" si="299"/>
        <v>0</v>
      </c>
      <c r="AD238" s="56">
        <f t="shared" si="300"/>
        <v>0</v>
      </c>
      <c r="AE238" s="56">
        <f t="shared" si="301"/>
        <v>0</v>
      </c>
      <c r="AF238" s="56">
        <f t="shared" si="302"/>
        <v>0</v>
      </c>
      <c r="AG238" s="56"/>
      <c r="AH238" s="53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  <c r="ED238" s="57"/>
      <c r="EE238" s="57"/>
      <c r="EF238" s="57"/>
      <c r="EG238" s="57"/>
      <c r="EH238" s="57"/>
      <c r="EI238" s="57"/>
      <c r="EJ238" s="57"/>
      <c r="EK238" s="57"/>
      <c r="EL238" s="57"/>
      <c r="EM238" s="57"/>
      <c r="EN238" s="57"/>
      <c r="EO238" s="57"/>
      <c r="EP238" s="57"/>
      <c r="EQ238" s="57"/>
      <c r="ER238" s="57"/>
      <c r="ES238" s="57"/>
      <c r="ET238" s="57"/>
      <c r="EU238" s="57"/>
      <c r="EV238" s="57"/>
      <c r="EW238" s="57"/>
      <c r="EX238" s="57"/>
      <c r="EY238" s="57"/>
      <c r="EZ238" s="57"/>
      <c r="FA238" s="57"/>
      <c r="FB238" s="57"/>
      <c r="FC238" s="57"/>
      <c r="FD238" s="57"/>
      <c r="FE238" s="57"/>
      <c r="FF238" s="57"/>
      <c r="FG238" s="57"/>
      <c r="FH238" s="57"/>
      <c r="FI238" s="57"/>
      <c r="FJ238" s="57"/>
      <c r="FK238" s="57"/>
      <c r="FL238" s="57"/>
      <c r="FM238" s="57"/>
      <c r="FN238" s="57"/>
      <c r="FO238" s="57"/>
      <c r="FP238" s="57"/>
      <c r="FQ238" s="57"/>
      <c r="FR238" s="57"/>
      <c r="FS238" s="57"/>
      <c r="FT238" s="57"/>
      <c r="FU238" s="57"/>
      <c r="FV238" s="57"/>
      <c r="FW238" s="57"/>
      <c r="FX238" s="57"/>
      <c r="FY238" s="57"/>
      <c r="FZ238" s="57"/>
      <c r="GA238" s="57"/>
      <c r="GB238" s="57"/>
      <c r="GC238" s="57"/>
      <c r="GD238" s="57"/>
      <c r="GE238" s="57"/>
      <c r="GF238" s="57"/>
      <c r="GG238" s="57"/>
      <c r="GH238" s="57"/>
      <c r="GI238" s="57"/>
      <c r="GJ238" s="57"/>
      <c r="GK238" s="57"/>
      <c r="GL238" s="57"/>
      <c r="GM238" s="57"/>
      <c r="GN238" s="57"/>
      <c r="GO238" s="57"/>
      <c r="GP238" s="57"/>
      <c r="GQ238" s="57"/>
      <c r="GR238" s="57"/>
      <c r="GS238" s="57"/>
      <c r="GT238" s="57"/>
      <c r="GU238" s="57"/>
      <c r="GV238" s="57"/>
      <c r="GW238" s="57"/>
      <c r="GX238" s="57"/>
      <c r="GY238" s="57"/>
      <c r="GZ238" s="57"/>
      <c r="HA238" s="57"/>
      <c r="HB238" s="57"/>
      <c r="HC238" s="57"/>
      <c r="HD238" s="57"/>
      <c r="HE238" s="57"/>
      <c r="HF238" s="57"/>
      <c r="HG238" s="57"/>
      <c r="HH238" s="57"/>
      <c r="HI238" s="57"/>
      <c r="HJ238" s="57"/>
      <c r="HK238" s="57"/>
      <c r="HL238" s="57"/>
      <c r="HM238" s="57"/>
      <c r="HN238" s="57"/>
      <c r="HO238" s="57"/>
      <c r="HP238" s="57"/>
      <c r="HQ238" s="57"/>
      <c r="HR238" s="57"/>
      <c r="HS238" s="57"/>
      <c r="HT238" s="57"/>
      <c r="HU238" s="57"/>
      <c r="HV238" s="57"/>
      <c r="HW238" s="57"/>
      <c r="HX238" s="57"/>
      <c r="HY238" s="57"/>
      <c r="HZ238" s="57"/>
      <c r="IA238" s="57"/>
      <c r="IB238" s="57"/>
      <c r="IC238" s="57"/>
      <c r="ID238" s="57"/>
      <c r="IE238" s="57"/>
      <c r="IF238" s="57"/>
      <c r="IG238" s="57"/>
      <c r="IH238" s="57"/>
      <c r="II238" s="57"/>
      <c r="IJ238" s="57"/>
      <c r="IK238" s="57"/>
      <c r="IL238" s="57"/>
      <c r="IM238" s="57"/>
      <c r="IN238" s="57"/>
      <c r="IO238" s="57"/>
      <c r="IP238" s="57"/>
      <c r="IQ238" s="57"/>
      <c r="IR238" s="57"/>
      <c r="IS238" s="57"/>
      <c r="IT238" s="57"/>
      <c r="IU238" s="57"/>
      <c r="IV238" s="57"/>
      <c r="IW238" s="57"/>
      <c r="IX238" s="57"/>
      <c r="IY238" s="57"/>
      <c r="IZ238" s="57"/>
      <c r="JA238" s="57"/>
      <c r="JB238" s="57"/>
      <c r="JC238" s="57"/>
      <c r="JD238" s="57"/>
      <c r="JE238" s="57"/>
      <c r="JF238" s="57"/>
      <c r="JG238" s="57"/>
      <c r="JH238" s="57"/>
      <c r="JI238" s="57"/>
      <c r="JJ238" s="57"/>
      <c r="JK238" s="57"/>
      <c r="JL238" s="57"/>
      <c r="JM238" s="57"/>
      <c r="JN238" s="57"/>
      <c r="JO238" s="57"/>
      <c r="JP238" s="57"/>
      <c r="JQ238" s="57"/>
      <c r="JR238" s="57"/>
      <c r="JS238" s="57"/>
      <c r="JT238" s="57"/>
      <c r="JU238" s="57"/>
      <c r="JV238" s="57"/>
      <c r="JW238" s="57"/>
      <c r="JX238" s="57"/>
      <c r="JY238" s="57"/>
      <c r="JZ238" s="57"/>
      <c r="KA238" s="57"/>
      <c r="KB238" s="57"/>
      <c r="KC238" s="57"/>
      <c r="KD238" s="57"/>
      <c r="KE238" s="57"/>
      <c r="KF238" s="57"/>
      <c r="KG238" s="57"/>
      <c r="KH238" s="57"/>
      <c r="KI238" s="57"/>
      <c r="KJ238" s="57"/>
      <c r="KK238" s="57"/>
      <c r="KL238" s="57"/>
      <c r="KM238" s="57"/>
      <c r="KN238" s="57"/>
      <c r="KO238" s="57"/>
      <c r="KP238" s="57"/>
      <c r="KQ238" s="57"/>
      <c r="KR238" s="57"/>
      <c r="KS238" s="57"/>
      <c r="KT238" s="57"/>
      <c r="KU238" s="57"/>
      <c r="KV238" s="57"/>
      <c r="KW238" s="57"/>
      <c r="KX238" s="57"/>
      <c r="KY238" s="57"/>
      <c r="KZ238" s="57"/>
      <c r="LA238" s="57"/>
      <c r="LB238" s="57"/>
      <c r="LC238" s="57"/>
      <c r="LD238" s="57"/>
      <c r="LE238" s="57"/>
      <c r="LF238" s="57"/>
      <c r="LG238" s="57"/>
      <c r="LH238" s="57"/>
      <c r="LI238" s="57"/>
      <c r="LJ238" s="57"/>
      <c r="LK238" s="57"/>
      <c r="LL238" s="57"/>
      <c r="LM238" s="57"/>
      <c r="LN238" s="57"/>
      <c r="LO238" s="57"/>
      <c r="LP238" s="57"/>
      <c r="LQ238" s="57"/>
      <c r="LR238" s="57"/>
      <c r="LS238" s="57"/>
      <c r="LT238" s="57"/>
      <c r="LU238" s="57"/>
      <c r="LV238" s="57"/>
      <c r="LW238" s="57"/>
      <c r="LX238" s="57"/>
      <c r="LY238" s="57"/>
      <c r="LZ238" s="57"/>
      <c r="MA238" s="57"/>
      <c r="MB238" s="57"/>
      <c r="MC238" s="57"/>
      <c r="MD238" s="57"/>
      <c r="ME238" s="57"/>
      <c r="MF238" s="57"/>
      <c r="MG238" s="57"/>
      <c r="MH238" s="57"/>
      <c r="MI238" s="57"/>
      <c r="MJ238" s="57"/>
      <c r="MK238" s="57"/>
      <c r="ML238" s="57"/>
      <c r="MM238" s="57"/>
      <c r="MN238" s="57"/>
      <c r="MO238" s="57"/>
      <c r="MP238" s="57"/>
      <c r="MQ238" s="57"/>
      <c r="MR238" s="57"/>
      <c r="MS238" s="57"/>
      <c r="MT238" s="57"/>
      <c r="MU238" s="57"/>
      <c r="MV238" s="57"/>
      <c r="MW238" s="57"/>
      <c r="MX238" s="57"/>
      <c r="MY238" s="57"/>
      <c r="MZ238" s="57"/>
      <c r="NA238" s="57"/>
      <c r="NB238" s="57"/>
      <c r="NC238" s="57"/>
      <c r="ND238" s="57"/>
      <c r="NE238" s="57"/>
      <c r="NF238" s="57"/>
      <c r="NG238" s="57"/>
      <c r="NH238" s="57"/>
      <c r="NI238" s="57"/>
      <c r="NJ238" s="57"/>
      <c r="NK238" s="57"/>
      <c r="NL238" s="57"/>
      <c r="NM238" s="57"/>
      <c r="NN238" s="55"/>
      <c r="NO238" s="57"/>
      <c r="NP238" s="57"/>
      <c r="NQ238" s="57"/>
      <c r="NR238" s="57"/>
      <c r="NS238" s="57"/>
      <c r="NT238" s="57"/>
      <c r="NU238" s="57"/>
      <c r="NV238" s="57"/>
      <c r="NW238" s="55"/>
      <c r="NX238" s="57"/>
      <c r="NY238" s="57"/>
      <c r="NZ238" s="57"/>
      <c r="OA238" s="57"/>
      <c r="OB238" s="57"/>
      <c r="OC238" s="57"/>
      <c r="OD238" s="57"/>
      <c r="OE238" s="57"/>
      <c r="OF238" s="57"/>
      <c r="OG238" s="57"/>
      <c r="OH238" s="57"/>
      <c r="OI238" s="57"/>
      <c r="OJ238" s="57"/>
      <c r="OK238" s="57"/>
      <c r="OL238" s="57"/>
      <c r="OM238" s="57"/>
      <c r="ON238" s="57"/>
      <c r="OO238" s="57"/>
      <c r="OP238" s="57"/>
      <c r="OQ238" s="57"/>
      <c r="OR238" s="57"/>
      <c r="OS238" s="57"/>
      <c r="OT238" s="57"/>
      <c r="OU238" s="57"/>
      <c r="OV238" s="57"/>
      <c r="OW238" s="57"/>
      <c r="OX238" s="57"/>
      <c r="OY238" s="57"/>
      <c r="OZ238" s="57"/>
      <c r="PA238" s="57"/>
      <c r="PB238" s="57"/>
      <c r="PC238" s="57"/>
      <c r="PD238" s="57"/>
      <c r="PE238" s="57"/>
      <c r="PF238" s="57"/>
      <c r="PG238" s="57"/>
      <c r="PH238" s="57"/>
      <c r="PI238" s="57"/>
      <c r="PJ238" s="57"/>
      <c r="PK238" s="57"/>
      <c r="PL238" s="57"/>
      <c r="PM238" s="57"/>
      <c r="PN238" s="57"/>
      <c r="PO238" s="57"/>
    </row>
    <row r="239" spans="1:431">
      <c r="A239" s="53" t="s">
        <v>233</v>
      </c>
      <c r="B239" s="56">
        <f t="shared" si="272"/>
        <v>0</v>
      </c>
      <c r="C239" s="56">
        <f t="shared" si="273"/>
        <v>0</v>
      </c>
      <c r="D239" s="56">
        <f t="shared" si="274"/>
        <v>0</v>
      </c>
      <c r="E239" s="56">
        <f t="shared" si="275"/>
        <v>0</v>
      </c>
      <c r="F239" s="56">
        <f t="shared" si="276"/>
        <v>0</v>
      </c>
      <c r="G239" s="56">
        <f t="shared" si="277"/>
        <v>0</v>
      </c>
      <c r="H239" s="56">
        <f t="shared" si="278"/>
        <v>0</v>
      </c>
      <c r="I239" s="56">
        <f t="shared" si="279"/>
        <v>0</v>
      </c>
      <c r="J239" s="56">
        <f t="shared" si="280"/>
        <v>0</v>
      </c>
      <c r="K239" s="56">
        <f t="shared" si="281"/>
        <v>0</v>
      </c>
      <c r="L239" s="56">
        <f t="shared" si="282"/>
        <v>0</v>
      </c>
      <c r="M239" s="56">
        <f t="shared" si="283"/>
        <v>0</v>
      </c>
      <c r="N239" s="56">
        <f t="shared" si="284"/>
        <v>0</v>
      </c>
      <c r="O239" s="56">
        <f t="shared" si="285"/>
        <v>0</v>
      </c>
      <c r="P239" s="56">
        <f t="shared" si="286"/>
        <v>0</v>
      </c>
      <c r="Q239" s="56">
        <f t="shared" si="287"/>
        <v>0</v>
      </c>
      <c r="R239" s="56">
        <f t="shared" si="288"/>
        <v>0</v>
      </c>
      <c r="S239" s="56">
        <f t="shared" si="289"/>
        <v>0</v>
      </c>
      <c r="T239" s="56">
        <f t="shared" si="290"/>
        <v>0</v>
      </c>
      <c r="U239" s="56">
        <f t="shared" si="291"/>
        <v>0</v>
      </c>
      <c r="V239" s="56">
        <f t="shared" si="292"/>
        <v>0</v>
      </c>
      <c r="W239" s="56">
        <f t="shared" si="293"/>
        <v>0</v>
      </c>
      <c r="X239" s="56">
        <f t="shared" si="294"/>
        <v>0</v>
      </c>
      <c r="Y239" s="56">
        <f t="shared" si="295"/>
        <v>0</v>
      </c>
      <c r="Z239" s="56">
        <f t="shared" si="296"/>
        <v>0</v>
      </c>
      <c r="AA239" s="56">
        <f t="shared" si="297"/>
        <v>0</v>
      </c>
      <c r="AB239" s="56">
        <f t="shared" si="298"/>
        <v>0</v>
      </c>
      <c r="AC239" s="56">
        <f t="shared" si="299"/>
        <v>0</v>
      </c>
      <c r="AD239" s="56">
        <f t="shared" si="300"/>
        <v>0</v>
      </c>
      <c r="AE239" s="56">
        <f t="shared" si="301"/>
        <v>0</v>
      </c>
      <c r="AF239" s="56">
        <f t="shared" si="302"/>
        <v>0</v>
      </c>
      <c r="AG239" s="56"/>
      <c r="AH239" s="53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  <c r="EB239" s="57"/>
      <c r="EC239" s="57"/>
      <c r="ED239" s="57"/>
      <c r="EE239" s="57"/>
      <c r="EF239" s="57"/>
      <c r="EG239" s="57"/>
      <c r="EH239" s="57"/>
      <c r="EI239" s="57"/>
      <c r="EJ239" s="57"/>
      <c r="EK239" s="57"/>
      <c r="EL239" s="57"/>
      <c r="EM239" s="57"/>
      <c r="EN239" s="57"/>
      <c r="EO239" s="57"/>
      <c r="EP239" s="57"/>
      <c r="EQ239" s="57"/>
      <c r="ER239" s="57"/>
      <c r="ES239" s="57"/>
      <c r="ET239" s="57"/>
      <c r="EU239" s="57"/>
      <c r="EV239" s="57"/>
      <c r="EW239" s="57"/>
      <c r="EX239" s="57"/>
      <c r="EY239" s="57"/>
      <c r="EZ239" s="57"/>
      <c r="FA239" s="57"/>
      <c r="FB239" s="57"/>
      <c r="FC239" s="57"/>
      <c r="FD239" s="57"/>
      <c r="FE239" s="57"/>
      <c r="FF239" s="57"/>
      <c r="FG239" s="57"/>
      <c r="FH239" s="57"/>
      <c r="FI239" s="57"/>
      <c r="FJ239" s="57"/>
      <c r="FK239" s="57"/>
      <c r="FL239" s="57"/>
      <c r="FM239" s="57"/>
      <c r="FN239" s="57"/>
      <c r="FO239" s="57"/>
      <c r="FP239" s="57"/>
      <c r="FQ239" s="57"/>
      <c r="FR239" s="57"/>
      <c r="FS239" s="57"/>
      <c r="FT239" s="57"/>
      <c r="FU239" s="57"/>
      <c r="FV239" s="57"/>
      <c r="FW239" s="57"/>
      <c r="FX239" s="57"/>
      <c r="FY239" s="57"/>
      <c r="FZ239" s="57"/>
      <c r="GA239" s="57"/>
      <c r="GB239" s="57"/>
      <c r="GC239" s="57"/>
      <c r="GD239" s="57"/>
      <c r="GE239" s="57"/>
      <c r="GF239" s="57"/>
      <c r="GG239" s="57"/>
      <c r="GH239" s="57"/>
      <c r="GI239" s="57"/>
      <c r="GJ239" s="57"/>
      <c r="GK239" s="57"/>
      <c r="GL239" s="57"/>
      <c r="GM239" s="57"/>
      <c r="GN239" s="57"/>
      <c r="GO239" s="57"/>
      <c r="GP239" s="57"/>
      <c r="GQ239" s="57"/>
      <c r="GR239" s="57"/>
      <c r="GS239" s="57"/>
      <c r="GT239" s="57"/>
      <c r="GU239" s="57"/>
      <c r="GV239" s="57"/>
      <c r="GW239" s="57"/>
      <c r="GX239" s="57"/>
      <c r="GY239" s="57"/>
      <c r="GZ239" s="57"/>
      <c r="HA239" s="57"/>
      <c r="HB239" s="57"/>
      <c r="HC239" s="57"/>
      <c r="HD239" s="57"/>
      <c r="HE239" s="57"/>
      <c r="HF239" s="57"/>
      <c r="HG239" s="57"/>
      <c r="HH239" s="57"/>
      <c r="HI239" s="57"/>
      <c r="HJ239" s="57"/>
      <c r="HK239" s="57"/>
      <c r="HL239" s="57"/>
      <c r="HM239" s="57"/>
      <c r="HN239" s="57"/>
      <c r="HO239" s="57"/>
      <c r="HP239" s="57"/>
      <c r="HQ239" s="57"/>
      <c r="HR239" s="57"/>
      <c r="HS239" s="57"/>
      <c r="HT239" s="57"/>
      <c r="HU239" s="57"/>
      <c r="HV239" s="57"/>
      <c r="HW239" s="57"/>
      <c r="HX239" s="57"/>
      <c r="HY239" s="57"/>
      <c r="HZ239" s="57"/>
      <c r="IA239" s="57"/>
      <c r="IB239" s="57"/>
      <c r="IC239" s="57"/>
      <c r="ID239" s="57"/>
      <c r="IE239" s="57"/>
      <c r="IF239" s="57"/>
      <c r="IG239" s="57"/>
      <c r="IH239" s="57"/>
      <c r="II239" s="57"/>
      <c r="IJ239" s="57"/>
      <c r="IK239" s="57"/>
      <c r="IL239" s="57"/>
      <c r="IM239" s="57"/>
      <c r="IN239" s="57"/>
      <c r="IO239" s="57"/>
      <c r="IP239" s="57"/>
      <c r="IQ239" s="57"/>
      <c r="IR239" s="57"/>
      <c r="IS239" s="57"/>
      <c r="IT239" s="57"/>
      <c r="IU239" s="57"/>
      <c r="IV239" s="57"/>
      <c r="IW239" s="57"/>
      <c r="IX239" s="57"/>
      <c r="IY239" s="57"/>
      <c r="IZ239" s="57"/>
      <c r="JA239" s="57"/>
      <c r="JB239" s="57"/>
      <c r="JC239" s="57"/>
      <c r="JD239" s="57"/>
      <c r="JE239" s="57"/>
      <c r="JF239" s="57"/>
      <c r="JG239" s="57"/>
      <c r="JH239" s="57"/>
      <c r="JI239" s="57"/>
      <c r="JJ239" s="57"/>
      <c r="JK239" s="57"/>
      <c r="JL239" s="57"/>
      <c r="JM239" s="57"/>
      <c r="JN239" s="57"/>
      <c r="JO239" s="57"/>
      <c r="JP239" s="57"/>
      <c r="JQ239" s="57"/>
      <c r="JR239" s="57"/>
      <c r="JS239" s="57"/>
      <c r="JT239" s="57"/>
      <c r="JU239" s="57"/>
      <c r="JV239" s="57"/>
      <c r="JW239" s="57"/>
      <c r="JX239" s="57"/>
      <c r="JY239" s="57"/>
      <c r="JZ239" s="57"/>
      <c r="KA239" s="57"/>
      <c r="KB239" s="57"/>
      <c r="KC239" s="57"/>
      <c r="KD239" s="57"/>
      <c r="KE239" s="57"/>
      <c r="KF239" s="57"/>
      <c r="KG239" s="57"/>
      <c r="KH239" s="57"/>
      <c r="KI239" s="57"/>
      <c r="KJ239" s="57"/>
      <c r="KK239" s="57"/>
      <c r="KL239" s="57"/>
      <c r="KM239" s="57"/>
      <c r="KN239" s="57"/>
      <c r="KO239" s="57"/>
      <c r="KP239" s="57"/>
      <c r="KQ239" s="57"/>
      <c r="KR239" s="57"/>
      <c r="KS239" s="57"/>
      <c r="KT239" s="57"/>
      <c r="KU239" s="57"/>
      <c r="KV239" s="57"/>
      <c r="KW239" s="57"/>
      <c r="KX239" s="57"/>
      <c r="KY239" s="57"/>
      <c r="KZ239" s="57"/>
      <c r="LA239" s="57"/>
      <c r="LB239" s="57"/>
      <c r="LC239" s="57"/>
      <c r="LD239" s="57"/>
      <c r="LE239" s="57"/>
      <c r="LF239" s="57"/>
      <c r="LG239" s="57"/>
      <c r="LH239" s="57"/>
      <c r="LI239" s="57"/>
      <c r="LJ239" s="57"/>
      <c r="LK239" s="57"/>
      <c r="LL239" s="57"/>
      <c r="LM239" s="57"/>
      <c r="LN239" s="57"/>
      <c r="LO239" s="57"/>
      <c r="LP239" s="57"/>
      <c r="LQ239" s="57"/>
      <c r="LR239" s="57"/>
      <c r="LS239" s="57"/>
      <c r="LT239" s="57"/>
      <c r="LU239" s="57"/>
      <c r="LV239" s="57"/>
      <c r="LW239" s="57"/>
      <c r="LX239" s="57"/>
      <c r="LY239" s="57"/>
      <c r="LZ239" s="57"/>
      <c r="MA239" s="57"/>
      <c r="MB239" s="57"/>
      <c r="MC239" s="57"/>
      <c r="MD239" s="57"/>
      <c r="ME239" s="57"/>
      <c r="MF239" s="57"/>
      <c r="MG239" s="57"/>
      <c r="MH239" s="57"/>
      <c r="MI239" s="57"/>
      <c r="MJ239" s="57"/>
      <c r="MK239" s="57"/>
      <c r="ML239" s="57"/>
      <c r="MM239" s="57"/>
      <c r="MN239" s="57"/>
      <c r="MO239" s="57"/>
      <c r="MP239" s="57"/>
      <c r="MQ239" s="57"/>
      <c r="MR239" s="57"/>
      <c r="MS239" s="57"/>
      <c r="MT239" s="57"/>
      <c r="MU239" s="57"/>
      <c r="MV239" s="57"/>
      <c r="MW239" s="57"/>
      <c r="MX239" s="57"/>
      <c r="MY239" s="57"/>
      <c r="MZ239" s="57"/>
      <c r="NA239" s="57"/>
      <c r="NB239" s="57"/>
      <c r="NC239" s="57"/>
      <c r="ND239" s="57"/>
      <c r="NE239" s="57"/>
      <c r="NF239" s="57"/>
      <c r="NG239" s="57"/>
      <c r="NH239" s="57"/>
      <c r="NI239" s="57"/>
      <c r="NJ239" s="57"/>
      <c r="NK239" s="57"/>
      <c r="NL239" s="57"/>
      <c r="NM239" s="57"/>
      <c r="NN239" s="55"/>
      <c r="NO239" s="57"/>
      <c r="NP239" s="57"/>
      <c r="NQ239" s="57"/>
      <c r="NR239" s="57"/>
      <c r="NS239" s="57"/>
      <c r="NT239" s="57"/>
      <c r="NU239" s="57"/>
      <c r="NV239" s="57"/>
      <c r="NW239" s="55"/>
      <c r="NX239" s="57"/>
      <c r="NY239" s="57"/>
      <c r="NZ239" s="57"/>
      <c r="OA239" s="57"/>
      <c r="OB239" s="57"/>
      <c r="OC239" s="57"/>
      <c r="OD239" s="57"/>
      <c r="OE239" s="57"/>
      <c r="OF239" s="57"/>
      <c r="OG239" s="57"/>
      <c r="OH239" s="57"/>
      <c r="OI239" s="57"/>
      <c r="OJ239" s="57"/>
      <c r="OK239" s="57"/>
      <c r="OL239" s="57"/>
      <c r="OM239" s="57"/>
      <c r="ON239" s="57"/>
      <c r="OO239" s="57"/>
      <c r="OP239" s="57"/>
      <c r="OQ239" s="57"/>
      <c r="OR239" s="57"/>
      <c r="OS239" s="57"/>
      <c r="OT239" s="57"/>
      <c r="OU239" s="57"/>
      <c r="OV239" s="57"/>
      <c r="OW239" s="57"/>
      <c r="OX239" s="57"/>
      <c r="OY239" s="57"/>
      <c r="OZ239" s="57"/>
      <c r="PA239" s="57"/>
      <c r="PB239" s="57"/>
      <c r="PC239" s="57"/>
      <c r="PD239" s="57"/>
      <c r="PE239" s="57"/>
      <c r="PF239" s="57"/>
      <c r="PG239" s="57"/>
      <c r="PH239" s="57"/>
      <c r="PI239" s="57"/>
      <c r="PJ239" s="57"/>
      <c r="PK239" s="57"/>
      <c r="PL239" s="57"/>
      <c r="PM239" s="57"/>
      <c r="PN239" s="57"/>
      <c r="PO239" s="57"/>
    </row>
    <row r="240" spans="1:431">
      <c r="A240" s="53" t="s">
        <v>234</v>
      </c>
      <c r="B240" s="56">
        <f t="shared" si="272"/>
        <v>0</v>
      </c>
      <c r="C240" s="56">
        <f t="shared" si="273"/>
        <v>0</v>
      </c>
      <c r="D240" s="56">
        <f t="shared" si="274"/>
        <v>0</v>
      </c>
      <c r="E240" s="56">
        <f t="shared" si="275"/>
        <v>0</v>
      </c>
      <c r="F240" s="56">
        <f t="shared" si="276"/>
        <v>0</v>
      </c>
      <c r="G240" s="56">
        <f t="shared" si="277"/>
        <v>0</v>
      </c>
      <c r="H240" s="56">
        <f t="shared" si="278"/>
        <v>0</v>
      </c>
      <c r="I240" s="56">
        <f t="shared" si="279"/>
        <v>0</v>
      </c>
      <c r="J240" s="56">
        <f t="shared" si="280"/>
        <v>0</v>
      </c>
      <c r="K240" s="56">
        <f t="shared" si="281"/>
        <v>0</v>
      </c>
      <c r="L240" s="56">
        <f t="shared" si="282"/>
        <v>0</v>
      </c>
      <c r="M240" s="56">
        <f t="shared" si="283"/>
        <v>0</v>
      </c>
      <c r="N240" s="56">
        <f t="shared" si="284"/>
        <v>0</v>
      </c>
      <c r="O240" s="56">
        <f t="shared" si="285"/>
        <v>0</v>
      </c>
      <c r="P240" s="56">
        <f t="shared" si="286"/>
        <v>0</v>
      </c>
      <c r="Q240" s="56">
        <f t="shared" si="287"/>
        <v>0</v>
      </c>
      <c r="R240" s="56">
        <f t="shared" si="288"/>
        <v>0</v>
      </c>
      <c r="S240" s="56">
        <f t="shared" si="289"/>
        <v>0</v>
      </c>
      <c r="T240" s="56">
        <f t="shared" si="290"/>
        <v>0</v>
      </c>
      <c r="U240" s="56">
        <f t="shared" si="291"/>
        <v>0</v>
      </c>
      <c r="V240" s="56">
        <f t="shared" si="292"/>
        <v>0</v>
      </c>
      <c r="W240" s="56">
        <f t="shared" si="293"/>
        <v>0</v>
      </c>
      <c r="X240" s="56">
        <f t="shared" si="294"/>
        <v>0</v>
      </c>
      <c r="Y240" s="56">
        <f t="shared" si="295"/>
        <v>0</v>
      </c>
      <c r="Z240" s="56">
        <f t="shared" si="296"/>
        <v>0</v>
      </c>
      <c r="AA240" s="56">
        <f t="shared" si="297"/>
        <v>0</v>
      </c>
      <c r="AB240" s="56">
        <f t="shared" si="298"/>
        <v>0</v>
      </c>
      <c r="AC240" s="56">
        <f t="shared" si="299"/>
        <v>0</v>
      </c>
      <c r="AD240" s="56">
        <f t="shared" si="300"/>
        <v>0</v>
      </c>
      <c r="AE240" s="56">
        <f t="shared" si="301"/>
        <v>0</v>
      </c>
      <c r="AF240" s="56">
        <f t="shared" si="302"/>
        <v>0</v>
      </c>
      <c r="AG240" s="56"/>
      <c r="AH240" s="53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  <c r="EF240" s="57"/>
      <c r="EG240" s="57"/>
      <c r="EH240" s="57"/>
      <c r="EI240" s="57"/>
      <c r="EJ240" s="57"/>
      <c r="EK240" s="57"/>
      <c r="EL240" s="57"/>
      <c r="EM240" s="57"/>
      <c r="EN240" s="57"/>
      <c r="EO240" s="57"/>
      <c r="EP240" s="57"/>
      <c r="EQ240" s="57"/>
      <c r="ER240" s="57"/>
      <c r="ES240" s="57"/>
      <c r="ET240" s="57"/>
      <c r="EU240" s="57"/>
      <c r="EV240" s="57"/>
      <c r="EW240" s="57"/>
      <c r="EX240" s="57"/>
      <c r="EY240" s="57"/>
      <c r="EZ240" s="57"/>
      <c r="FA240" s="57"/>
      <c r="FB240" s="57"/>
      <c r="FC240" s="57"/>
      <c r="FD240" s="57"/>
      <c r="FE240" s="57"/>
      <c r="FF240" s="57"/>
      <c r="FG240" s="57"/>
      <c r="FH240" s="57"/>
      <c r="FI240" s="57"/>
      <c r="FJ240" s="57"/>
      <c r="FK240" s="57"/>
      <c r="FL240" s="57"/>
      <c r="FM240" s="57"/>
      <c r="FN240" s="57"/>
      <c r="FO240" s="57"/>
      <c r="FP240" s="57"/>
      <c r="FQ240" s="57"/>
      <c r="FR240" s="57"/>
      <c r="FS240" s="57"/>
      <c r="FT240" s="57"/>
      <c r="FU240" s="57"/>
      <c r="FV240" s="57"/>
      <c r="FW240" s="57"/>
      <c r="FX240" s="57"/>
      <c r="FY240" s="57"/>
      <c r="FZ240" s="57"/>
      <c r="GA240" s="57"/>
      <c r="GB240" s="57"/>
      <c r="GC240" s="57"/>
      <c r="GD240" s="57"/>
      <c r="GE240" s="57"/>
      <c r="GF240" s="57"/>
      <c r="GG240" s="57"/>
      <c r="GH240" s="57"/>
      <c r="GI240" s="57"/>
      <c r="GJ240" s="57"/>
      <c r="GK240" s="57"/>
      <c r="GL240" s="57"/>
      <c r="GM240" s="57"/>
      <c r="GN240" s="57"/>
      <c r="GO240" s="57"/>
      <c r="GP240" s="57"/>
      <c r="GQ240" s="57"/>
      <c r="GR240" s="57"/>
      <c r="GS240" s="57"/>
      <c r="GT240" s="57"/>
      <c r="GU240" s="57"/>
      <c r="GV240" s="57"/>
      <c r="GW240" s="57"/>
      <c r="GX240" s="57"/>
      <c r="GY240" s="57"/>
      <c r="GZ240" s="57"/>
      <c r="HA240" s="57"/>
      <c r="HB240" s="57"/>
      <c r="HC240" s="57"/>
      <c r="HD240" s="57"/>
      <c r="HE240" s="57"/>
      <c r="HF240" s="57"/>
      <c r="HG240" s="57"/>
      <c r="HH240" s="57"/>
      <c r="HI240" s="57"/>
      <c r="HJ240" s="57"/>
      <c r="HK240" s="57"/>
      <c r="HL240" s="57"/>
      <c r="HM240" s="57"/>
      <c r="HN240" s="57"/>
      <c r="HO240" s="57"/>
      <c r="HP240" s="57"/>
      <c r="HQ240" s="57"/>
      <c r="HR240" s="57"/>
      <c r="HS240" s="57"/>
      <c r="HT240" s="57"/>
      <c r="HU240" s="57"/>
      <c r="HV240" s="57"/>
      <c r="HW240" s="57"/>
      <c r="HX240" s="57"/>
      <c r="HY240" s="57"/>
      <c r="HZ240" s="57"/>
      <c r="IA240" s="57"/>
      <c r="IB240" s="57"/>
      <c r="IC240" s="57"/>
      <c r="ID240" s="57"/>
      <c r="IE240" s="57"/>
      <c r="IF240" s="57"/>
      <c r="IG240" s="57"/>
      <c r="IH240" s="57"/>
      <c r="II240" s="57"/>
      <c r="IJ240" s="57"/>
      <c r="IK240" s="57"/>
      <c r="IL240" s="57"/>
      <c r="IM240" s="57"/>
      <c r="IN240" s="57"/>
      <c r="IO240" s="57"/>
      <c r="IP240" s="57"/>
      <c r="IQ240" s="57"/>
      <c r="IR240" s="57"/>
      <c r="IS240" s="57"/>
      <c r="IT240" s="57"/>
      <c r="IU240" s="57"/>
      <c r="IV240" s="57"/>
      <c r="IW240" s="57"/>
      <c r="IX240" s="57"/>
      <c r="IY240" s="57"/>
      <c r="IZ240" s="57"/>
      <c r="JA240" s="57"/>
      <c r="JB240" s="57"/>
      <c r="JC240" s="57"/>
      <c r="JD240" s="57"/>
      <c r="JE240" s="57"/>
      <c r="JF240" s="57"/>
      <c r="JG240" s="57"/>
      <c r="JH240" s="57"/>
      <c r="JI240" s="57"/>
      <c r="JJ240" s="57"/>
      <c r="JK240" s="57"/>
      <c r="JL240" s="57"/>
      <c r="JM240" s="57"/>
      <c r="JN240" s="57"/>
      <c r="JO240" s="57"/>
      <c r="JP240" s="57"/>
      <c r="JQ240" s="57"/>
      <c r="JR240" s="57"/>
      <c r="JS240" s="57"/>
      <c r="JT240" s="57"/>
      <c r="JU240" s="57"/>
      <c r="JV240" s="57"/>
      <c r="JW240" s="57"/>
      <c r="JX240" s="57"/>
      <c r="JY240" s="57"/>
      <c r="JZ240" s="57"/>
      <c r="KA240" s="57"/>
      <c r="KB240" s="57"/>
      <c r="KC240" s="57"/>
      <c r="KD240" s="57"/>
      <c r="KE240" s="57"/>
      <c r="KF240" s="57"/>
      <c r="KG240" s="57"/>
      <c r="KH240" s="57"/>
      <c r="KI240" s="57"/>
      <c r="KJ240" s="57"/>
      <c r="KK240" s="57"/>
      <c r="KL240" s="57"/>
      <c r="KM240" s="57"/>
      <c r="KN240" s="57"/>
      <c r="KO240" s="57"/>
      <c r="KP240" s="57"/>
      <c r="KQ240" s="57"/>
      <c r="KR240" s="57"/>
      <c r="KS240" s="57"/>
      <c r="KT240" s="57"/>
      <c r="KU240" s="57"/>
      <c r="KV240" s="57"/>
      <c r="KW240" s="57"/>
      <c r="KX240" s="57"/>
      <c r="KY240" s="57"/>
      <c r="KZ240" s="57"/>
      <c r="LA240" s="57"/>
      <c r="LB240" s="57"/>
      <c r="LC240" s="57"/>
      <c r="LD240" s="57"/>
      <c r="LE240" s="57"/>
      <c r="LF240" s="57"/>
      <c r="LG240" s="57"/>
      <c r="LH240" s="57"/>
      <c r="LI240" s="57"/>
      <c r="LJ240" s="57"/>
      <c r="LK240" s="57"/>
      <c r="LL240" s="57"/>
      <c r="LM240" s="57"/>
      <c r="LN240" s="57"/>
      <c r="LO240" s="57"/>
      <c r="LP240" s="57"/>
      <c r="LQ240" s="57"/>
      <c r="LR240" s="57"/>
      <c r="LS240" s="57"/>
      <c r="LT240" s="57"/>
      <c r="LU240" s="57"/>
      <c r="LV240" s="57"/>
      <c r="LW240" s="57"/>
      <c r="LX240" s="57"/>
      <c r="LY240" s="57"/>
      <c r="LZ240" s="57"/>
      <c r="MA240" s="57"/>
      <c r="MB240" s="57"/>
      <c r="MC240" s="57"/>
      <c r="MD240" s="57"/>
      <c r="ME240" s="57"/>
      <c r="MF240" s="57"/>
      <c r="MG240" s="57"/>
      <c r="MH240" s="57"/>
      <c r="MI240" s="57"/>
      <c r="MJ240" s="57"/>
      <c r="MK240" s="57"/>
      <c r="ML240" s="57"/>
      <c r="MM240" s="57"/>
      <c r="MN240" s="57"/>
      <c r="MO240" s="57"/>
      <c r="MP240" s="57"/>
      <c r="MQ240" s="57"/>
      <c r="MR240" s="57"/>
      <c r="MS240" s="57"/>
      <c r="MT240" s="57"/>
      <c r="MU240" s="57"/>
      <c r="MV240" s="57"/>
      <c r="MW240" s="57"/>
      <c r="MX240" s="57"/>
      <c r="MY240" s="57"/>
      <c r="MZ240" s="57"/>
      <c r="NA240" s="57"/>
      <c r="NB240" s="57"/>
      <c r="NC240" s="57"/>
      <c r="ND240" s="57"/>
      <c r="NE240" s="57"/>
      <c r="NF240" s="57"/>
      <c r="NG240" s="57"/>
      <c r="NH240" s="57"/>
      <c r="NI240" s="57"/>
      <c r="NJ240" s="57"/>
      <c r="NK240" s="57"/>
      <c r="NL240" s="57"/>
      <c r="NM240" s="57"/>
      <c r="NN240" s="55"/>
      <c r="NO240" s="57"/>
      <c r="NP240" s="57"/>
      <c r="NQ240" s="57"/>
      <c r="NR240" s="57"/>
      <c r="NS240" s="57"/>
      <c r="NT240" s="57"/>
      <c r="NU240" s="57"/>
      <c r="NV240" s="57"/>
      <c r="NW240" s="55"/>
      <c r="NX240" s="57"/>
      <c r="NY240" s="57"/>
      <c r="NZ240" s="57"/>
      <c r="OA240" s="57"/>
      <c r="OB240" s="57"/>
      <c r="OC240" s="57"/>
      <c r="OD240" s="57"/>
      <c r="OE240" s="57"/>
      <c r="OF240" s="57"/>
      <c r="OG240" s="57"/>
      <c r="OH240" s="57"/>
      <c r="OI240" s="57"/>
      <c r="OJ240" s="57"/>
      <c r="OK240" s="57"/>
      <c r="OL240" s="57"/>
      <c r="OM240" s="57"/>
      <c r="ON240" s="57"/>
      <c r="OO240" s="57"/>
      <c r="OP240" s="57"/>
      <c r="OQ240" s="57"/>
      <c r="OR240" s="57"/>
      <c r="OS240" s="57"/>
      <c r="OT240" s="57"/>
      <c r="OU240" s="57"/>
      <c r="OV240" s="57"/>
      <c r="OW240" s="57"/>
      <c r="OX240" s="57"/>
      <c r="OY240" s="57"/>
      <c r="OZ240" s="57"/>
      <c r="PA240" s="57"/>
      <c r="PB240" s="57"/>
      <c r="PC240" s="57"/>
      <c r="PD240" s="57"/>
      <c r="PE240" s="57"/>
      <c r="PF240" s="57"/>
      <c r="PG240" s="57"/>
      <c r="PH240" s="57"/>
      <c r="PI240" s="57"/>
      <c r="PJ240" s="57"/>
      <c r="PK240" s="57"/>
      <c r="PL240" s="57"/>
      <c r="PM240" s="57"/>
      <c r="PN240" s="57"/>
      <c r="PO240" s="57"/>
    </row>
    <row r="241" spans="1:431">
      <c r="A241" s="53" t="s">
        <v>235</v>
      </c>
      <c r="B241" s="56">
        <f t="shared" si="272"/>
        <v>0</v>
      </c>
      <c r="C241" s="56">
        <f t="shared" si="273"/>
        <v>26.084</v>
      </c>
      <c r="D241" s="56">
        <f t="shared" si="274"/>
        <v>0</v>
      </c>
      <c r="E241" s="56">
        <f t="shared" si="275"/>
        <v>8.1150000000000002</v>
      </c>
      <c r="F241" s="56">
        <f t="shared" si="276"/>
        <v>29.677</v>
      </c>
      <c r="G241" s="56">
        <f t="shared" si="277"/>
        <v>0</v>
      </c>
      <c r="H241" s="56">
        <f t="shared" si="278"/>
        <v>0</v>
      </c>
      <c r="I241" s="56">
        <f t="shared" si="279"/>
        <v>0</v>
      </c>
      <c r="J241" s="56">
        <f t="shared" si="280"/>
        <v>0</v>
      </c>
      <c r="K241" s="56">
        <f t="shared" si="281"/>
        <v>0</v>
      </c>
      <c r="L241" s="56">
        <f t="shared" si="282"/>
        <v>0</v>
      </c>
      <c r="M241" s="56">
        <f t="shared" si="283"/>
        <v>0</v>
      </c>
      <c r="N241" s="56">
        <f t="shared" si="284"/>
        <v>0</v>
      </c>
      <c r="O241" s="56">
        <f t="shared" si="285"/>
        <v>0</v>
      </c>
      <c r="P241" s="56">
        <f t="shared" si="286"/>
        <v>0</v>
      </c>
      <c r="Q241" s="56">
        <f t="shared" si="287"/>
        <v>0</v>
      </c>
      <c r="R241" s="56">
        <f t="shared" si="288"/>
        <v>0</v>
      </c>
      <c r="S241" s="56">
        <f t="shared" si="289"/>
        <v>0</v>
      </c>
      <c r="T241" s="56">
        <f t="shared" si="290"/>
        <v>0</v>
      </c>
      <c r="U241" s="56">
        <f t="shared" si="291"/>
        <v>0</v>
      </c>
      <c r="V241" s="56">
        <f t="shared" si="292"/>
        <v>0</v>
      </c>
      <c r="W241" s="56">
        <f t="shared" si="293"/>
        <v>0</v>
      </c>
      <c r="X241" s="56">
        <f t="shared" si="294"/>
        <v>0</v>
      </c>
      <c r="Y241" s="56">
        <f t="shared" si="295"/>
        <v>0</v>
      </c>
      <c r="Z241" s="56">
        <f t="shared" si="296"/>
        <v>0</v>
      </c>
      <c r="AA241" s="56">
        <f t="shared" si="297"/>
        <v>0</v>
      </c>
      <c r="AB241" s="56">
        <f t="shared" si="298"/>
        <v>0</v>
      </c>
      <c r="AC241" s="56">
        <f t="shared" si="299"/>
        <v>1.1210135433000001</v>
      </c>
      <c r="AD241" s="56">
        <f t="shared" si="300"/>
        <v>0</v>
      </c>
      <c r="AE241" s="56">
        <f t="shared" si="301"/>
        <v>0</v>
      </c>
      <c r="AF241" s="56">
        <f t="shared" si="302"/>
        <v>0</v>
      </c>
      <c r="AG241" s="56"/>
      <c r="AH241" s="53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>
        <v>1427</v>
      </c>
      <c r="AV241" s="57">
        <v>4792</v>
      </c>
      <c r="AW241" s="57">
        <v>10534</v>
      </c>
      <c r="AX241" s="57">
        <v>6051</v>
      </c>
      <c r="AY241" s="57">
        <v>1121</v>
      </c>
      <c r="AZ241" s="57">
        <v>2159</v>
      </c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>
        <v>3729</v>
      </c>
      <c r="BV241" s="57">
        <v>4386</v>
      </c>
      <c r="BW241" s="57"/>
      <c r="BX241" s="57"/>
      <c r="BY241" s="57"/>
      <c r="BZ241" s="57"/>
      <c r="CA241" s="57"/>
      <c r="CB241" s="57"/>
      <c r="CC241" s="57"/>
      <c r="CD241" s="57"/>
      <c r="CE241" s="57"/>
      <c r="CF241" s="57">
        <v>9351</v>
      </c>
      <c r="CG241" s="57">
        <v>11810</v>
      </c>
      <c r="CH241" s="57">
        <v>7364</v>
      </c>
      <c r="CI241" s="57">
        <v>1152</v>
      </c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  <c r="EF241" s="57"/>
      <c r="EG241" s="57"/>
      <c r="EH241" s="57"/>
      <c r="EI241" s="57"/>
      <c r="EJ241" s="57"/>
      <c r="EK241" s="57"/>
      <c r="EL241" s="57"/>
      <c r="EM241" s="57"/>
      <c r="EN241" s="57"/>
      <c r="EO241" s="57"/>
      <c r="EP241" s="57"/>
      <c r="EQ241" s="57"/>
      <c r="ER241" s="57"/>
      <c r="ES241" s="57"/>
      <c r="ET241" s="57"/>
      <c r="EU241" s="57"/>
      <c r="EV241" s="57"/>
      <c r="EW241" s="57"/>
      <c r="EX241" s="57"/>
      <c r="EY241" s="57"/>
      <c r="EZ241" s="57"/>
      <c r="FA241" s="57"/>
      <c r="FB241" s="57"/>
      <c r="FC241" s="57"/>
      <c r="FD241" s="57"/>
      <c r="FE241" s="57"/>
      <c r="FF241" s="57"/>
      <c r="FG241" s="57"/>
      <c r="FH241" s="57"/>
      <c r="FI241" s="57"/>
      <c r="FJ241" s="57"/>
      <c r="FK241" s="57"/>
      <c r="FL241" s="57"/>
      <c r="FM241" s="57"/>
      <c r="FN241" s="57"/>
      <c r="FO241" s="57"/>
      <c r="FP241" s="57"/>
      <c r="FQ241" s="57"/>
      <c r="FR241" s="57"/>
      <c r="FS241" s="57"/>
      <c r="FT241" s="57"/>
      <c r="FU241" s="57"/>
      <c r="FV241" s="57"/>
      <c r="FW241" s="57"/>
      <c r="FX241" s="57"/>
      <c r="FY241" s="57"/>
      <c r="FZ241" s="57"/>
      <c r="GA241" s="57"/>
      <c r="GB241" s="57" t="s">
        <v>349</v>
      </c>
      <c r="GC241" s="57"/>
      <c r="GD241" s="57"/>
      <c r="GE241" s="57"/>
      <c r="GF241" s="57"/>
      <c r="GG241" s="57"/>
      <c r="GH241" s="57"/>
      <c r="GI241" s="57"/>
      <c r="GJ241" s="57"/>
      <c r="GK241" s="57"/>
      <c r="GL241" s="57"/>
      <c r="GM241" s="57"/>
      <c r="GN241" s="57"/>
      <c r="GO241" s="57"/>
      <c r="GP241" s="57"/>
      <c r="GQ241" s="57"/>
      <c r="GR241" s="57"/>
      <c r="GS241" s="57"/>
      <c r="GT241" s="57"/>
      <c r="GU241" s="57"/>
      <c r="GV241" s="57"/>
      <c r="GW241" s="57"/>
      <c r="GX241" s="57"/>
      <c r="GY241" s="57"/>
      <c r="GZ241" s="57"/>
      <c r="HA241" s="57"/>
      <c r="HB241" s="57"/>
      <c r="HC241" s="57"/>
      <c r="HD241" s="57"/>
      <c r="HE241" s="57"/>
      <c r="HF241" s="57"/>
      <c r="HG241" s="57"/>
      <c r="HH241" s="57"/>
      <c r="HI241" s="57"/>
      <c r="HJ241" s="57"/>
      <c r="HK241" s="57"/>
      <c r="HL241" s="57"/>
      <c r="HM241" s="57"/>
      <c r="HN241" s="57"/>
      <c r="HO241" s="57"/>
      <c r="HP241" s="57"/>
      <c r="HQ241" s="57"/>
      <c r="HR241" s="57"/>
      <c r="HS241" s="57"/>
      <c r="HT241" s="57"/>
      <c r="HU241" s="57"/>
      <c r="HV241" s="57"/>
      <c r="HW241" s="57"/>
      <c r="HX241" s="57"/>
      <c r="HY241" s="57"/>
      <c r="HZ241" s="57"/>
      <c r="IA241" s="57"/>
      <c r="IB241" s="57"/>
      <c r="IC241" s="57"/>
      <c r="ID241" s="57"/>
      <c r="IE241" s="57"/>
      <c r="IF241" s="57"/>
      <c r="IG241" s="57"/>
      <c r="IH241" s="57"/>
      <c r="II241" s="57"/>
      <c r="IJ241" s="57"/>
      <c r="IK241" s="57"/>
      <c r="IL241" s="57"/>
      <c r="IM241" s="57"/>
      <c r="IN241" s="57"/>
      <c r="IO241" s="57"/>
      <c r="IP241" s="57"/>
      <c r="IQ241" s="57"/>
      <c r="IR241" s="57"/>
      <c r="IS241" s="57"/>
      <c r="IT241" s="57"/>
      <c r="IU241" s="57"/>
      <c r="IV241" s="57"/>
      <c r="IW241" s="57"/>
      <c r="IX241" s="57"/>
      <c r="IY241" s="57"/>
      <c r="IZ241" s="57"/>
      <c r="JA241" s="57"/>
      <c r="JB241" s="57"/>
      <c r="JC241" s="57"/>
      <c r="JD241" s="57"/>
      <c r="JE241" s="57"/>
      <c r="JF241" s="57"/>
      <c r="JG241" s="57"/>
      <c r="JH241" s="57"/>
      <c r="JI241" s="57"/>
      <c r="JJ241" s="57"/>
      <c r="JK241" s="57"/>
      <c r="JL241" s="57"/>
      <c r="JM241" s="57"/>
      <c r="JN241" s="57"/>
      <c r="JO241" s="57"/>
      <c r="JP241" s="57"/>
      <c r="JQ241" s="57"/>
      <c r="JR241" s="57"/>
      <c r="JS241" s="57"/>
      <c r="JT241" s="57"/>
      <c r="JU241" s="57"/>
      <c r="JV241" s="57"/>
      <c r="JW241" s="57"/>
      <c r="JX241" s="57"/>
      <c r="JY241" s="57"/>
      <c r="JZ241" s="57"/>
      <c r="KA241" s="57"/>
      <c r="KB241" s="57"/>
      <c r="KC241" s="57"/>
      <c r="KD241" s="57"/>
      <c r="KE241" s="57"/>
      <c r="KF241" s="57"/>
      <c r="KG241" s="57"/>
      <c r="KH241" s="57"/>
      <c r="KI241" s="57"/>
      <c r="KJ241" s="57"/>
      <c r="KK241" s="57"/>
      <c r="KL241" s="57"/>
      <c r="KM241" s="57"/>
      <c r="KN241" s="57"/>
      <c r="KO241" s="57"/>
      <c r="KP241" s="57"/>
      <c r="KQ241" s="57"/>
      <c r="KR241" s="57"/>
      <c r="KS241" s="57"/>
      <c r="KT241" s="57"/>
      <c r="KU241" s="57"/>
      <c r="KV241" s="57"/>
      <c r="KW241" s="57"/>
      <c r="KX241" s="57"/>
      <c r="KY241" s="57"/>
      <c r="KZ241" s="57"/>
      <c r="LA241" s="57"/>
      <c r="LB241" s="57"/>
      <c r="LC241" s="57"/>
      <c r="LD241" s="57"/>
      <c r="LE241" s="57"/>
      <c r="LF241" s="57"/>
      <c r="LG241" s="57"/>
      <c r="LH241" s="57"/>
      <c r="LI241" s="57"/>
      <c r="LJ241" s="57"/>
      <c r="LK241" s="57"/>
      <c r="LL241" s="57"/>
      <c r="LM241" s="57"/>
      <c r="LN241" s="57"/>
      <c r="LO241" s="57"/>
      <c r="LP241" s="57"/>
      <c r="LQ241" s="57"/>
      <c r="LR241" s="57"/>
      <c r="LS241" s="57"/>
      <c r="LT241" s="57"/>
      <c r="LU241" s="57"/>
      <c r="LV241" s="57"/>
      <c r="LW241" s="57"/>
      <c r="LX241" s="57"/>
      <c r="LY241" s="57"/>
      <c r="LZ241" s="57"/>
      <c r="MA241" s="57"/>
      <c r="MB241" s="57"/>
      <c r="MC241" s="57"/>
      <c r="MD241" s="57"/>
      <c r="ME241" s="57"/>
      <c r="MF241" s="57"/>
      <c r="MG241" s="57"/>
      <c r="MH241" s="57"/>
      <c r="MI241" s="57"/>
      <c r="MJ241" s="57"/>
      <c r="MK241" s="57"/>
      <c r="ML241" s="57"/>
      <c r="MM241" s="57"/>
      <c r="MN241" s="57"/>
      <c r="MO241" s="57"/>
      <c r="MP241" s="57"/>
      <c r="MQ241" s="57"/>
      <c r="MR241" s="57"/>
      <c r="MS241" s="57"/>
      <c r="MT241" s="57"/>
      <c r="MU241" s="57"/>
      <c r="MV241" s="57"/>
      <c r="MW241" s="57">
        <v>1121.0135433</v>
      </c>
      <c r="MX241" s="57"/>
      <c r="MY241" s="57"/>
      <c r="MZ241" s="57"/>
      <c r="NA241" s="57"/>
      <c r="NB241" s="57"/>
      <c r="NC241" s="57"/>
      <c r="ND241" s="57"/>
      <c r="NE241" s="57"/>
      <c r="NF241" s="57"/>
      <c r="NG241" s="57"/>
      <c r="NH241" s="57"/>
      <c r="NI241" s="57"/>
      <c r="NJ241" s="57"/>
      <c r="NK241" s="57"/>
      <c r="NL241" s="57"/>
      <c r="NM241" s="57"/>
      <c r="NN241" s="55"/>
      <c r="NO241" s="57"/>
      <c r="NP241" s="57"/>
      <c r="NQ241" s="57"/>
      <c r="NR241" s="57"/>
      <c r="NS241" s="57"/>
      <c r="NT241" s="57"/>
      <c r="NU241" s="57"/>
      <c r="NV241" s="57"/>
      <c r="NW241" s="55"/>
      <c r="NX241" s="57"/>
      <c r="NY241" s="57"/>
      <c r="NZ241" s="57"/>
      <c r="OA241" s="57"/>
      <c r="OB241" s="57"/>
      <c r="OC241" s="57"/>
      <c r="OD241" s="57"/>
      <c r="OE241" s="57"/>
      <c r="OF241" s="57"/>
      <c r="OG241" s="57"/>
      <c r="OH241" s="57"/>
      <c r="OI241" s="57"/>
      <c r="OJ241" s="57"/>
      <c r="OK241" s="57"/>
      <c r="OL241" s="57"/>
      <c r="OM241" s="57"/>
      <c r="ON241" s="57"/>
      <c r="OO241" s="57"/>
      <c r="OP241" s="57"/>
      <c r="OQ241" s="57"/>
      <c r="OR241" s="57"/>
      <c r="OS241" s="57"/>
      <c r="OT241" s="57"/>
      <c r="OU241" s="57"/>
      <c r="OV241" s="57"/>
      <c r="OW241" s="57"/>
      <c r="OX241" s="57"/>
      <c r="OY241" s="57"/>
      <c r="OZ241" s="57"/>
      <c r="PA241" s="57"/>
      <c r="PB241" s="57"/>
      <c r="PC241" s="57"/>
      <c r="PD241" s="57"/>
      <c r="PE241" s="57"/>
      <c r="PF241" s="57"/>
      <c r="PG241" s="57"/>
      <c r="PH241" s="57"/>
      <c r="PI241" s="57"/>
      <c r="PJ241" s="57"/>
      <c r="PK241" s="57"/>
      <c r="PL241" s="57"/>
      <c r="PM241" s="57"/>
      <c r="PN241" s="57"/>
      <c r="PO241" s="57"/>
    </row>
    <row r="242" spans="1:431">
      <c r="A242" s="53" t="s">
        <v>236</v>
      </c>
      <c r="B242" s="56">
        <f t="shared" si="272"/>
        <v>0</v>
      </c>
      <c r="C242" s="56">
        <f t="shared" si="273"/>
        <v>0</v>
      </c>
      <c r="D242" s="56">
        <f t="shared" si="274"/>
        <v>0</v>
      </c>
      <c r="E242" s="56">
        <f t="shared" si="275"/>
        <v>0</v>
      </c>
      <c r="F242" s="56">
        <f t="shared" si="276"/>
        <v>0</v>
      </c>
      <c r="G242" s="56">
        <f t="shared" si="277"/>
        <v>0</v>
      </c>
      <c r="H242" s="56">
        <f t="shared" si="278"/>
        <v>0</v>
      </c>
      <c r="I242" s="56">
        <f t="shared" si="279"/>
        <v>0</v>
      </c>
      <c r="J242" s="56">
        <f t="shared" si="280"/>
        <v>0</v>
      </c>
      <c r="K242" s="56">
        <f t="shared" si="281"/>
        <v>0</v>
      </c>
      <c r="L242" s="56">
        <f t="shared" si="282"/>
        <v>0</v>
      </c>
      <c r="M242" s="56">
        <f t="shared" si="283"/>
        <v>0</v>
      </c>
      <c r="N242" s="56">
        <f t="shared" si="284"/>
        <v>0</v>
      </c>
      <c r="O242" s="56">
        <f t="shared" si="285"/>
        <v>0</v>
      </c>
      <c r="P242" s="56">
        <f t="shared" si="286"/>
        <v>0</v>
      </c>
      <c r="Q242" s="56">
        <f t="shared" si="287"/>
        <v>0</v>
      </c>
      <c r="R242" s="56">
        <f t="shared" si="288"/>
        <v>0</v>
      </c>
      <c r="S242" s="56">
        <f t="shared" si="289"/>
        <v>0</v>
      </c>
      <c r="T242" s="56">
        <f t="shared" si="290"/>
        <v>0</v>
      </c>
      <c r="U242" s="56">
        <f t="shared" si="291"/>
        <v>0</v>
      </c>
      <c r="V242" s="56">
        <f t="shared" si="292"/>
        <v>0</v>
      </c>
      <c r="W242" s="56">
        <f t="shared" si="293"/>
        <v>0</v>
      </c>
      <c r="X242" s="56">
        <f t="shared" si="294"/>
        <v>0</v>
      </c>
      <c r="Y242" s="56">
        <f t="shared" si="295"/>
        <v>0</v>
      </c>
      <c r="Z242" s="56">
        <f t="shared" si="296"/>
        <v>0</v>
      </c>
      <c r="AA242" s="56">
        <f t="shared" si="297"/>
        <v>0</v>
      </c>
      <c r="AB242" s="56">
        <f t="shared" si="298"/>
        <v>0</v>
      </c>
      <c r="AC242" s="56">
        <f t="shared" si="299"/>
        <v>0</v>
      </c>
      <c r="AD242" s="56">
        <f t="shared" si="300"/>
        <v>0</v>
      </c>
      <c r="AE242" s="56">
        <f t="shared" si="301"/>
        <v>0</v>
      </c>
      <c r="AF242" s="56">
        <f t="shared" si="302"/>
        <v>0</v>
      </c>
      <c r="AG242" s="56"/>
      <c r="AH242" s="53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  <c r="EF242" s="57"/>
      <c r="EG242" s="57"/>
      <c r="EH242" s="57"/>
      <c r="EI242" s="57"/>
      <c r="EJ242" s="57"/>
      <c r="EK242" s="57"/>
      <c r="EL242" s="57"/>
      <c r="EM242" s="57"/>
      <c r="EN242" s="57"/>
      <c r="EO242" s="57"/>
      <c r="EP242" s="57"/>
      <c r="EQ242" s="57"/>
      <c r="ER242" s="57"/>
      <c r="ES242" s="57"/>
      <c r="ET242" s="57"/>
      <c r="EU242" s="57"/>
      <c r="EV242" s="57"/>
      <c r="EW242" s="57"/>
      <c r="EX242" s="57"/>
      <c r="EY242" s="57"/>
      <c r="EZ242" s="57"/>
      <c r="FA242" s="57"/>
      <c r="FB242" s="57"/>
      <c r="FC242" s="57"/>
      <c r="FD242" s="57"/>
      <c r="FE242" s="57"/>
      <c r="FF242" s="57"/>
      <c r="FG242" s="57"/>
      <c r="FH242" s="57"/>
      <c r="FI242" s="57"/>
      <c r="FJ242" s="57"/>
      <c r="FK242" s="57"/>
      <c r="FL242" s="57"/>
      <c r="FM242" s="57"/>
      <c r="FN242" s="57"/>
      <c r="FO242" s="57"/>
      <c r="FP242" s="57"/>
      <c r="FQ242" s="57"/>
      <c r="FR242" s="57"/>
      <c r="FS242" s="57"/>
      <c r="FT242" s="57"/>
      <c r="FU242" s="57"/>
      <c r="FV242" s="57"/>
      <c r="FW242" s="57"/>
      <c r="FX242" s="57"/>
      <c r="FY242" s="57"/>
      <c r="FZ242" s="57"/>
      <c r="GA242" s="57"/>
      <c r="GB242" s="57"/>
      <c r="GC242" s="57"/>
      <c r="GD242" s="57"/>
      <c r="GE242" s="57"/>
      <c r="GF242" s="57"/>
      <c r="GG242" s="57"/>
      <c r="GH242" s="57"/>
      <c r="GI242" s="57"/>
      <c r="GJ242" s="57"/>
      <c r="GK242" s="57"/>
      <c r="GL242" s="57"/>
      <c r="GM242" s="57"/>
      <c r="GN242" s="57"/>
      <c r="GO242" s="57"/>
      <c r="GP242" s="57"/>
      <c r="GQ242" s="57"/>
      <c r="GR242" s="57"/>
      <c r="GS242" s="57"/>
      <c r="GT242" s="57"/>
      <c r="GU242" s="57"/>
      <c r="GV242" s="57"/>
      <c r="GW242" s="57"/>
      <c r="GX242" s="57"/>
      <c r="GY242" s="57"/>
      <c r="GZ242" s="57"/>
      <c r="HA242" s="57"/>
      <c r="HB242" s="57"/>
      <c r="HC242" s="57"/>
      <c r="HD242" s="57"/>
      <c r="HE242" s="57"/>
      <c r="HF242" s="57"/>
      <c r="HG242" s="57"/>
      <c r="HH242" s="57"/>
      <c r="HI242" s="57"/>
      <c r="HJ242" s="57"/>
      <c r="HK242" s="57"/>
      <c r="HL242" s="57"/>
      <c r="HM242" s="57"/>
      <c r="HN242" s="57"/>
      <c r="HO242" s="57"/>
      <c r="HP242" s="57"/>
      <c r="HQ242" s="57"/>
      <c r="HR242" s="57"/>
      <c r="HS242" s="57"/>
      <c r="HT242" s="57"/>
      <c r="HU242" s="57"/>
      <c r="HV242" s="57"/>
      <c r="HW242" s="57"/>
      <c r="HX242" s="57"/>
      <c r="HY242" s="57"/>
      <c r="HZ242" s="57"/>
      <c r="IA242" s="57"/>
      <c r="IB242" s="57"/>
      <c r="IC242" s="57"/>
      <c r="ID242" s="57"/>
      <c r="IE242" s="57"/>
      <c r="IF242" s="57"/>
      <c r="IG242" s="57"/>
      <c r="IH242" s="57"/>
      <c r="II242" s="57"/>
      <c r="IJ242" s="57"/>
      <c r="IK242" s="57"/>
      <c r="IL242" s="57"/>
      <c r="IM242" s="57"/>
      <c r="IN242" s="57"/>
      <c r="IO242" s="57"/>
      <c r="IP242" s="57"/>
      <c r="IQ242" s="57"/>
      <c r="IR242" s="57"/>
      <c r="IS242" s="57"/>
      <c r="IT242" s="57"/>
      <c r="IU242" s="57"/>
      <c r="IV242" s="57"/>
      <c r="IW242" s="57"/>
      <c r="IX242" s="57"/>
      <c r="IY242" s="57"/>
      <c r="IZ242" s="57"/>
      <c r="JA242" s="57"/>
      <c r="JB242" s="57"/>
      <c r="JC242" s="57"/>
      <c r="JD242" s="57"/>
      <c r="JE242" s="57"/>
      <c r="JF242" s="57"/>
      <c r="JG242" s="57"/>
      <c r="JH242" s="57"/>
      <c r="JI242" s="57"/>
      <c r="JJ242" s="57"/>
      <c r="JK242" s="57"/>
      <c r="JL242" s="57"/>
      <c r="JM242" s="57"/>
      <c r="JN242" s="57"/>
      <c r="JO242" s="57"/>
      <c r="JP242" s="57"/>
      <c r="JQ242" s="57"/>
      <c r="JR242" s="57"/>
      <c r="JS242" s="57"/>
      <c r="JT242" s="57"/>
      <c r="JU242" s="57"/>
      <c r="JV242" s="57"/>
      <c r="JW242" s="57"/>
      <c r="JX242" s="57"/>
      <c r="JY242" s="57"/>
      <c r="JZ242" s="57"/>
      <c r="KA242" s="57"/>
      <c r="KB242" s="57"/>
      <c r="KC242" s="57"/>
      <c r="KD242" s="57"/>
      <c r="KE242" s="57"/>
      <c r="KF242" s="57"/>
      <c r="KG242" s="57"/>
      <c r="KH242" s="57"/>
      <c r="KI242" s="57"/>
      <c r="KJ242" s="57"/>
      <c r="KK242" s="57"/>
      <c r="KL242" s="57"/>
      <c r="KM242" s="57"/>
      <c r="KN242" s="57"/>
      <c r="KO242" s="57"/>
      <c r="KP242" s="57"/>
      <c r="KQ242" s="57"/>
      <c r="KR242" s="57"/>
      <c r="KS242" s="57"/>
      <c r="KT242" s="57"/>
      <c r="KU242" s="57"/>
      <c r="KV242" s="57"/>
      <c r="KW242" s="57"/>
      <c r="KX242" s="57"/>
      <c r="KY242" s="57"/>
      <c r="KZ242" s="57"/>
      <c r="LA242" s="57"/>
      <c r="LB242" s="57"/>
      <c r="LC242" s="57"/>
      <c r="LD242" s="57"/>
      <c r="LE242" s="57"/>
      <c r="LF242" s="57"/>
      <c r="LG242" s="57"/>
      <c r="LH242" s="57"/>
      <c r="LI242" s="57"/>
      <c r="LJ242" s="57"/>
      <c r="LK242" s="57"/>
      <c r="LL242" s="57"/>
      <c r="LM242" s="57"/>
      <c r="LN242" s="57"/>
      <c r="LO242" s="57"/>
      <c r="LP242" s="57"/>
      <c r="LQ242" s="57"/>
      <c r="LR242" s="57"/>
      <c r="LS242" s="57"/>
      <c r="LT242" s="57"/>
      <c r="LU242" s="57"/>
      <c r="LV242" s="57"/>
      <c r="LW242" s="57"/>
      <c r="LX242" s="57"/>
      <c r="LY242" s="57"/>
      <c r="LZ242" s="57"/>
      <c r="MA242" s="57"/>
      <c r="MB242" s="57"/>
      <c r="MC242" s="57"/>
      <c r="MD242" s="57"/>
      <c r="ME242" s="57"/>
      <c r="MF242" s="57"/>
      <c r="MG242" s="57"/>
      <c r="MH242" s="57"/>
      <c r="MI242" s="57"/>
      <c r="MJ242" s="57"/>
      <c r="MK242" s="57"/>
      <c r="ML242" s="57"/>
      <c r="MM242" s="57"/>
      <c r="MN242" s="57"/>
      <c r="MO242" s="57"/>
      <c r="MP242" s="57"/>
      <c r="MQ242" s="57"/>
      <c r="MR242" s="57"/>
      <c r="MS242" s="57"/>
      <c r="MT242" s="57"/>
      <c r="MU242" s="57"/>
      <c r="MV242" s="57"/>
      <c r="MW242" s="57"/>
      <c r="MX242" s="57"/>
      <c r="MY242" s="57"/>
      <c r="MZ242" s="57"/>
      <c r="NA242" s="57"/>
      <c r="NB242" s="57"/>
      <c r="NC242" s="57"/>
      <c r="ND242" s="57"/>
      <c r="NE242" s="57"/>
      <c r="NF242" s="57"/>
      <c r="NG242" s="57"/>
      <c r="NH242" s="57"/>
      <c r="NI242" s="57"/>
      <c r="NJ242" s="57"/>
      <c r="NK242" s="57"/>
      <c r="NL242" s="57"/>
      <c r="NM242" s="57"/>
      <c r="NN242" s="55"/>
      <c r="NO242" s="57"/>
      <c r="NP242" s="57"/>
      <c r="NQ242" s="57"/>
      <c r="NR242" s="57"/>
      <c r="NS242" s="57"/>
      <c r="NT242" s="57"/>
      <c r="NU242" s="57"/>
      <c r="NV242" s="57"/>
      <c r="NW242" s="55"/>
      <c r="NX242" s="57"/>
      <c r="NY242" s="57"/>
      <c r="NZ242" s="57"/>
      <c r="OA242" s="57"/>
      <c r="OB242" s="57"/>
      <c r="OC242" s="57"/>
      <c r="OD242" s="57"/>
      <c r="OE242" s="57"/>
      <c r="OF242" s="57"/>
      <c r="OG242" s="57"/>
      <c r="OH242" s="57"/>
      <c r="OI242" s="57"/>
      <c r="OJ242" s="57"/>
      <c r="OK242" s="57"/>
      <c r="OL242" s="57"/>
      <c r="OM242" s="57"/>
      <c r="ON242" s="57"/>
      <c r="OO242" s="57"/>
      <c r="OP242" s="57"/>
      <c r="OQ242" s="57"/>
      <c r="OR242" s="57"/>
      <c r="OS242" s="57"/>
      <c r="OT242" s="57"/>
      <c r="OU242" s="57"/>
      <c r="OV242" s="57"/>
      <c r="OW242" s="57"/>
      <c r="OX242" s="57"/>
      <c r="OY242" s="57"/>
      <c r="OZ242" s="57"/>
      <c r="PA242" s="57"/>
      <c r="PB242" s="57"/>
      <c r="PC242" s="57"/>
      <c r="PD242" s="57"/>
      <c r="PE242" s="57"/>
      <c r="PF242" s="57"/>
      <c r="PG242" s="57"/>
      <c r="PH242" s="57"/>
      <c r="PI242" s="57"/>
      <c r="PJ242" s="57"/>
      <c r="PK242" s="57"/>
      <c r="PL242" s="57"/>
      <c r="PM242" s="57"/>
      <c r="PN242" s="57"/>
      <c r="PO242" s="57"/>
    </row>
    <row r="243" spans="1:431">
      <c r="A243" s="53" t="s">
        <v>237</v>
      </c>
      <c r="B243" s="56">
        <f t="shared" si="272"/>
        <v>1.9710000000000001</v>
      </c>
      <c r="C243" s="56">
        <f t="shared" si="273"/>
        <v>2.5270000000000001</v>
      </c>
      <c r="D243" s="56">
        <f t="shared" si="274"/>
        <v>2.25</v>
      </c>
      <c r="E243" s="56">
        <f t="shared" si="275"/>
        <v>8.2729999999999997</v>
      </c>
      <c r="F243" s="56">
        <f t="shared" si="276"/>
        <v>4.8609999999999998</v>
      </c>
      <c r="G243" s="56">
        <f t="shared" si="277"/>
        <v>7.8540000000000001</v>
      </c>
      <c r="H243" s="56">
        <f t="shared" si="278"/>
        <v>12.907</v>
      </c>
      <c r="I243" s="56">
        <f t="shared" si="279"/>
        <v>12.573</v>
      </c>
      <c r="J243" s="56">
        <f t="shared" si="280"/>
        <v>29.571000000000002</v>
      </c>
      <c r="K243" s="56">
        <f t="shared" si="281"/>
        <v>23.981000000000002</v>
      </c>
      <c r="L243" s="56">
        <f t="shared" si="282"/>
        <v>21.023</v>
      </c>
      <c r="M243" s="56">
        <f t="shared" si="283"/>
        <v>14.284000000000001</v>
      </c>
      <c r="N243" s="56">
        <f t="shared" si="284"/>
        <v>12.135999999999999</v>
      </c>
      <c r="O243" s="56">
        <f t="shared" si="285"/>
        <v>8.7289999999999992</v>
      </c>
      <c r="P243" s="56">
        <f t="shared" si="286"/>
        <v>11.955</v>
      </c>
      <c r="Q243" s="56">
        <f t="shared" si="287"/>
        <v>12.37</v>
      </c>
      <c r="R243" s="56">
        <f t="shared" si="288"/>
        <v>12.827</v>
      </c>
      <c r="S243" s="56">
        <f t="shared" si="289"/>
        <v>8.9359999999999999</v>
      </c>
      <c r="T243" s="56">
        <f t="shared" si="290"/>
        <v>7.1740000000000004</v>
      </c>
      <c r="U243" s="56">
        <f t="shared" si="291"/>
        <v>7.6740000000000004</v>
      </c>
      <c r="V243" s="56">
        <f t="shared" si="292"/>
        <v>10.561999999999999</v>
      </c>
      <c r="W243" s="56">
        <f t="shared" si="293"/>
        <v>8.5960000000000001</v>
      </c>
      <c r="X243" s="56">
        <f t="shared" si="294"/>
        <v>9.3350000000000009</v>
      </c>
      <c r="Y243" s="56">
        <f t="shared" si="295"/>
        <v>12.343999999999999</v>
      </c>
      <c r="Z243" s="56">
        <f t="shared" si="296"/>
        <v>11.672330735015038</v>
      </c>
      <c r="AA243" s="56">
        <f t="shared" si="297"/>
        <v>20.142234953400003</v>
      </c>
      <c r="AB243" s="56">
        <f t="shared" si="298"/>
        <v>4.8574069089000007</v>
      </c>
      <c r="AC243" s="56">
        <f t="shared" si="299"/>
        <v>9.7273801631999994</v>
      </c>
      <c r="AD243" s="56">
        <f t="shared" si="300"/>
        <v>15.775613645399996</v>
      </c>
      <c r="AE243" s="56">
        <f t="shared" si="301"/>
        <v>7.7795231387999992</v>
      </c>
      <c r="AF243" s="56">
        <f>SUM(OE243:OP243)/1000</f>
        <v>2.2020866846999998</v>
      </c>
      <c r="AG243" s="56"/>
      <c r="AH243" s="53"/>
      <c r="AI243" s="57">
        <v>1085</v>
      </c>
      <c r="AJ243" s="57">
        <v>25</v>
      </c>
      <c r="AK243" s="57">
        <v>36</v>
      </c>
      <c r="AL243" s="57">
        <v>40</v>
      </c>
      <c r="AM243" s="57">
        <v>273</v>
      </c>
      <c r="AN243" s="57">
        <v>291</v>
      </c>
      <c r="AO243" s="57">
        <v>94</v>
      </c>
      <c r="AP243" s="57">
        <v>40</v>
      </c>
      <c r="AQ243" s="57">
        <v>22</v>
      </c>
      <c r="AR243" s="57">
        <v>25</v>
      </c>
      <c r="AS243" s="57">
        <v>30</v>
      </c>
      <c r="AT243" s="57">
        <v>10</v>
      </c>
      <c r="AU243" s="57">
        <v>58</v>
      </c>
      <c r="AV243" s="57">
        <v>12</v>
      </c>
      <c r="AW243" s="57">
        <v>15</v>
      </c>
      <c r="AX243" s="57">
        <v>11</v>
      </c>
      <c r="AY243" s="57">
        <v>14</v>
      </c>
      <c r="AZ243" s="57">
        <v>63</v>
      </c>
      <c r="BA243" s="57">
        <v>285</v>
      </c>
      <c r="BB243" s="57">
        <v>285</v>
      </c>
      <c r="BC243" s="57">
        <v>188</v>
      </c>
      <c r="BD243" s="57">
        <v>1097</v>
      </c>
      <c r="BE243" s="57">
        <v>291</v>
      </c>
      <c r="BF243" s="57">
        <v>208</v>
      </c>
      <c r="BG243" s="57">
        <v>201</v>
      </c>
      <c r="BH243" s="57">
        <v>22</v>
      </c>
      <c r="BI243" s="57">
        <v>45</v>
      </c>
      <c r="BJ243" s="57">
        <v>162</v>
      </c>
      <c r="BK243" s="57">
        <v>213</v>
      </c>
      <c r="BL243" s="57">
        <v>271</v>
      </c>
      <c r="BM243" s="57">
        <v>157</v>
      </c>
      <c r="BN243" s="57">
        <v>337</v>
      </c>
      <c r="BO243" s="57">
        <v>93</v>
      </c>
      <c r="BP243" s="57">
        <v>232</v>
      </c>
      <c r="BQ243" s="57">
        <v>176</v>
      </c>
      <c r="BR243" s="57">
        <v>341</v>
      </c>
      <c r="BS243" s="57">
        <v>359</v>
      </c>
      <c r="BT243" s="57">
        <v>145</v>
      </c>
      <c r="BU243" s="57">
        <v>129</v>
      </c>
      <c r="BV243" s="57">
        <v>789</v>
      </c>
      <c r="BW243" s="57">
        <v>861</v>
      </c>
      <c r="BX243" s="57">
        <v>1215</v>
      </c>
      <c r="BY243" s="57">
        <v>1122</v>
      </c>
      <c r="BZ243" s="57">
        <v>483</v>
      </c>
      <c r="CA243" s="57">
        <v>1043</v>
      </c>
      <c r="CB243" s="57">
        <v>859</v>
      </c>
      <c r="CC243" s="57">
        <v>1037</v>
      </c>
      <c r="CD243" s="57">
        <v>231</v>
      </c>
      <c r="CE243" s="57">
        <v>1257</v>
      </c>
      <c r="CF243" s="57">
        <v>643</v>
      </c>
      <c r="CG243" s="57">
        <v>535</v>
      </c>
      <c r="CH243" s="57">
        <v>425</v>
      </c>
      <c r="CI243" s="57">
        <v>528</v>
      </c>
      <c r="CJ243" s="57">
        <v>497</v>
      </c>
      <c r="CK243" s="57">
        <v>145</v>
      </c>
      <c r="CL243" s="57">
        <v>247</v>
      </c>
      <c r="CM243" s="57">
        <v>299</v>
      </c>
      <c r="CN243" s="57">
        <v>144</v>
      </c>
      <c r="CO243" s="57">
        <v>84</v>
      </c>
      <c r="CP243" s="57">
        <v>57</v>
      </c>
      <c r="CQ243" s="57">
        <v>328</v>
      </c>
      <c r="CR243" s="57">
        <v>531</v>
      </c>
      <c r="CS243" s="57">
        <v>111</v>
      </c>
      <c r="CT243" s="57">
        <v>120</v>
      </c>
      <c r="CU243" s="57">
        <v>500</v>
      </c>
      <c r="CV243" s="57">
        <v>606</v>
      </c>
      <c r="CW243" s="57">
        <v>610</v>
      </c>
      <c r="CX243" s="57">
        <v>877</v>
      </c>
      <c r="CY243" s="57">
        <v>1581</v>
      </c>
      <c r="CZ243" s="57">
        <v>1369</v>
      </c>
      <c r="DA243" s="57">
        <v>633</v>
      </c>
      <c r="DB243" s="57">
        <v>588</v>
      </c>
      <c r="DC243" s="57">
        <v>1125</v>
      </c>
      <c r="DD243" s="57">
        <v>1993</v>
      </c>
      <c r="DE243" s="57">
        <v>1041</v>
      </c>
      <c r="DF243" s="57">
        <v>1101</v>
      </c>
      <c r="DG243" s="57">
        <v>1842</v>
      </c>
      <c r="DH243" s="57">
        <v>1549</v>
      </c>
      <c r="DI243" s="57">
        <v>923</v>
      </c>
      <c r="DJ243" s="57">
        <v>858</v>
      </c>
      <c r="DK243" s="57">
        <v>566</v>
      </c>
      <c r="DL243" s="57">
        <v>790</v>
      </c>
      <c r="DM243" s="57">
        <v>341</v>
      </c>
      <c r="DN243" s="57">
        <v>778</v>
      </c>
      <c r="DO243" s="57">
        <v>941</v>
      </c>
      <c r="DP243" s="57">
        <v>1114</v>
      </c>
      <c r="DQ243" s="57">
        <v>1069</v>
      </c>
      <c r="DR243" s="57">
        <v>1173</v>
      </c>
      <c r="DS243" s="57">
        <v>1683</v>
      </c>
      <c r="DT243" s="57">
        <v>1224</v>
      </c>
      <c r="DU243" s="57">
        <v>1084</v>
      </c>
      <c r="DV243" s="57">
        <v>962</v>
      </c>
      <c r="DW243" s="57">
        <v>1177</v>
      </c>
      <c r="DX243" s="57">
        <v>953</v>
      </c>
      <c r="DY243" s="57">
        <v>422</v>
      </c>
      <c r="DZ243" s="57">
        <v>771</v>
      </c>
      <c r="EA243" s="57">
        <v>592</v>
      </c>
      <c r="EB243" s="57">
        <v>2688</v>
      </c>
      <c r="EC243" s="57">
        <v>5341</v>
      </c>
      <c r="ED243" s="57">
        <v>5249</v>
      </c>
      <c r="EE243" s="57">
        <v>2862</v>
      </c>
      <c r="EF243" s="57">
        <v>1944</v>
      </c>
      <c r="EG243" s="57">
        <v>1938</v>
      </c>
      <c r="EH243" s="57">
        <v>3408</v>
      </c>
      <c r="EI243" s="57">
        <v>1504</v>
      </c>
      <c r="EJ243" s="57">
        <v>1170</v>
      </c>
      <c r="EK243" s="57">
        <v>2239</v>
      </c>
      <c r="EL243" s="57">
        <v>636</v>
      </c>
      <c r="EM243" s="57">
        <v>719</v>
      </c>
      <c r="EN243" s="57">
        <v>2369</v>
      </c>
      <c r="EO243" s="57">
        <v>3432</v>
      </c>
      <c r="EP243" s="57">
        <v>1785</v>
      </c>
      <c r="EQ243" s="57">
        <v>1761</v>
      </c>
      <c r="ER243" s="57">
        <v>1669</v>
      </c>
      <c r="ES243" s="57">
        <v>2374</v>
      </c>
      <c r="ET243" s="57">
        <v>2924</v>
      </c>
      <c r="EU243" s="57">
        <v>1286</v>
      </c>
      <c r="EV243" s="57">
        <v>1962</v>
      </c>
      <c r="EW243" s="57">
        <v>2059</v>
      </c>
      <c r="EX243" s="57">
        <v>1641</v>
      </c>
      <c r="EY243" s="57">
        <v>1761</v>
      </c>
      <c r="EZ243" s="57">
        <v>2416</v>
      </c>
      <c r="FA243" s="57">
        <v>1969</v>
      </c>
      <c r="FB243" s="57">
        <v>2369</v>
      </c>
      <c r="FC243" s="57">
        <v>1964</v>
      </c>
      <c r="FD243" s="57">
        <v>1277</v>
      </c>
      <c r="FE243" s="57">
        <v>2312</v>
      </c>
      <c r="FF243" s="57">
        <v>1947</v>
      </c>
      <c r="FG243" s="57">
        <v>1169</v>
      </c>
      <c r="FH243" s="57">
        <v>2576</v>
      </c>
      <c r="FI243" s="57">
        <v>563</v>
      </c>
      <c r="FJ243" s="57">
        <v>700</v>
      </c>
      <c r="FK243" s="57">
        <v>2015</v>
      </c>
      <c r="FL243" s="57">
        <v>1337</v>
      </c>
      <c r="FM243" s="57">
        <v>1519</v>
      </c>
      <c r="FN243" s="57">
        <v>937</v>
      </c>
      <c r="FO243" s="57">
        <v>1711</v>
      </c>
      <c r="FP243" s="57">
        <v>1608</v>
      </c>
      <c r="FQ243" s="57">
        <v>1138</v>
      </c>
      <c r="FR243" s="57">
        <v>1182</v>
      </c>
      <c r="FS243" s="57">
        <v>1125</v>
      </c>
      <c r="FT243" s="57">
        <v>545</v>
      </c>
      <c r="FU243" s="57">
        <v>229</v>
      </c>
      <c r="FV243" s="57">
        <v>938</v>
      </c>
      <c r="FW243" s="57">
        <v>1131</v>
      </c>
      <c r="FX243" s="57">
        <v>999</v>
      </c>
      <c r="FY243" s="57">
        <v>1237</v>
      </c>
      <c r="FZ243" s="57">
        <v>2227</v>
      </c>
      <c r="GA243" s="57">
        <v>1429</v>
      </c>
      <c r="GB243" s="57">
        <v>1264</v>
      </c>
      <c r="GC243" s="57">
        <v>922</v>
      </c>
      <c r="GD243" s="57">
        <v>642</v>
      </c>
      <c r="GE243" s="57">
        <v>646</v>
      </c>
      <c r="GF243" s="57">
        <v>559</v>
      </c>
      <c r="GG243" s="57">
        <v>477</v>
      </c>
      <c r="GH243" s="57">
        <v>603</v>
      </c>
      <c r="GI243" s="57">
        <v>731</v>
      </c>
      <c r="GJ243" s="57">
        <v>1762</v>
      </c>
      <c r="GK243" s="57">
        <v>1309</v>
      </c>
      <c r="GL243" s="57">
        <v>482</v>
      </c>
      <c r="GM243" s="57">
        <v>899</v>
      </c>
      <c r="GN243" s="57">
        <v>660</v>
      </c>
      <c r="GO243" s="57">
        <v>685</v>
      </c>
      <c r="GP243" s="57">
        <v>428</v>
      </c>
      <c r="GQ243" s="57">
        <v>289</v>
      </c>
      <c r="GR243" s="57">
        <v>350</v>
      </c>
      <c r="GS243" s="57">
        <v>268</v>
      </c>
      <c r="GT243" s="57">
        <v>866</v>
      </c>
      <c r="GU243" s="57">
        <v>862</v>
      </c>
      <c r="GV243" s="57">
        <v>1001</v>
      </c>
      <c r="GW243" s="57">
        <v>878</v>
      </c>
      <c r="GX243" s="57">
        <v>496</v>
      </c>
      <c r="GY243" s="57">
        <v>1039</v>
      </c>
      <c r="GZ243" s="57">
        <v>1075</v>
      </c>
      <c r="HA243" s="57">
        <v>1252</v>
      </c>
      <c r="HB243" s="57">
        <v>1320</v>
      </c>
      <c r="HC243" s="57">
        <v>684</v>
      </c>
      <c r="HD243" s="57">
        <v>871</v>
      </c>
      <c r="HE243" s="57">
        <v>643</v>
      </c>
      <c r="HF243" s="57">
        <v>1834</v>
      </c>
      <c r="HG243" s="57">
        <v>1109</v>
      </c>
      <c r="HH243" s="57">
        <v>1250</v>
      </c>
      <c r="HI243" s="57">
        <v>660</v>
      </c>
      <c r="HJ243" s="57">
        <v>1410</v>
      </c>
      <c r="HK243" s="57">
        <v>1057</v>
      </c>
      <c r="HL243" s="57">
        <v>696</v>
      </c>
      <c r="HM243" s="57">
        <v>672</v>
      </c>
      <c r="HN243" s="57">
        <v>932</v>
      </c>
      <c r="HO243" s="57">
        <v>1035</v>
      </c>
      <c r="HP243" s="57">
        <v>2702</v>
      </c>
      <c r="HQ243" s="57">
        <v>313</v>
      </c>
      <c r="HR243" s="57">
        <v>534</v>
      </c>
      <c r="HS243" s="57">
        <v>566</v>
      </c>
      <c r="HT243" s="57">
        <v>1729</v>
      </c>
      <c r="HU243" s="57">
        <v>3089</v>
      </c>
      <c r="HV243" s="57">
        <v>1175</v>
      </c>
      <c r="HW243" s="57">
        <v>1439</v>
      </c>
      <c r="HX243" s="57">
        <v>1277</v>
      </c>
      <c r="HY243" s="57">
        <v>985</v>
      </c>
      <c r="HZ243" s="57">
        <v>848</v>
      </c>
      <c r="IA243" s="57">
        <v>611</v>
      </c>
      <c r="IB243" s="57">
        <v>537</v>
      </c>
      <c r="IC243" s="57">
        <v>288</v>
      </c>
      <c r="ID243" s="57">
        <v>283</v>
      </c>
      <c r="IE243" s="57">
        <v>427</v>
      </c>
      <c r="IF243" s="57">
        <v>814</v>
      </c>
      <c r="IG243" s="57">
        <v>292</v>
      </c>
      <c r="IH243" s="57">
        <v>304</v>
      </c>
      <c r="II243" s="57">
        <v>534</v>
      </c>
      <c r="IJ243" s="57">
        <v>689</v>
      </c>
      <c r="IK243" s="57">
        <v>910</v>
      </c>
      <c r="IL243" s="57">
        <v>855</v>
      </c>
      <c r="IM243" s="57">
        <v>1798</v>
      </c>
      <c r="IN243" s="57">
        <v>939</v>
      </c>
      <c r="IO243" s="57">
        <v>449</v>
      </c>
      <c r="IP243" s="57">
        <v>925</v>
      </c>
      <c r="IQ243" s="57">
        <v>754</v>
      </c>
      <c r="IR243" s="57">
        <v>1032</v>
      </c>
      <c r="IS243" s="57">
        <v>585</v>
      </c>
      <c r="IT243" s="57">
        <v>468</v>
      </c>
      <c r="IU243" s="57">
        <v>316</v>
      </c>
      <c r="IV243" s="57">
        <v>768</v>
      </c>
      <c r="IW243" s="57">
        <v>732</v>
      </c>
      <c r="IX243" s="57">
        <v>363</v>
      </c>
      <c r="IY243" s="57">
        <v>457</v>
      </c>
      <c r="IZ243" s="57">
        <v>473</v>
      </c>
      <c r="JA243" s="57">
        <v>415</v>
      </c>
      <c r="JB243" s="57">
        <v>811</v>
      </c>
      <c r="JC243" s="57">
        <v>639</v>
      </c>
      <c r="JD243" s="57">
        <v>971</v>
      </c>
      <c r="JE243" s="57">
        <v>803</v>
      </c>
      <c r="JF243" s="57">
        <v>1739</v>
      </c>
      <c r="JG243" s="57">
        <v>557</v>
      </c>
      <c r="JH243" s="57">
        <v>411</v>
      </c>
      <c r="JI243" s="57">
        <v>214</v>
      </c>
      <c r="JJ243" s="57">
        <v>462</v>
      </c>
      <c r="JK243" s="57">
        <v>593</v>
      </c>
      <c r="JL243" s="57">
        <v>458</v>
      </c>
      <c r="JM243" s="57">
        <v>303</v>
      </c>
      <c r="JN243" s="57">
        <v>524</v>
      </c>
      <c r="JO243" s="57">
        <v>554</v>
      </c>
      <c r="JP243" s="57">
        <v>911</v>
      </c>
      <c r="JQ243" s="57">
        <v>1367</v>
      </c>
      <c r="JR243" s="57">
        <v>415</v>
      </c>
      <c r="JS243" s="57">
        <v>688</v>
      </c>
      <c r="JT243" s="57">
        <v>840</v>
      </c>
      <c r="JU243" s="57">
        <v>1153</v>
      </c>
      <c r="JV243" s="57">
        <v>1131</v>
      </c>
      <c r="JW243" s="57">
        <v>1124</v>
      </c>
      <c r="JX243" s="57">
        <v>778</v>
      </c>
      <c r="JY243" s="57">
        <v>1009</v>
      </c>
      <c r="JZ243" s="57">
        <v>592</v>
      </c>
      <c r="KA243" s="57">
        <v>163</v>
      </c>
      <c r="KB243" s="57">
        <v>792</v>
      </c>
      <c r="KC243" s="57">
        <v>897</v>
      </c>
      <c r="KD243" s="57">
        <v>1203</v>
      </c>
      <c r="KE243" s="57">
        <v>1173</v>
      </c>
      <c r="KF243" s="57">
        <v>924</v>
      </c>
      <c r="KG243" s="57">
        <v>831</v>
      </c>
      <c r="KH243" s="57">
        <v>861</v>
      </c>
      <c r="KI243" s="57">
        <v>495</v>
      </c>
      <c r="KJ243" s="57">
        <v>632</v>
      </c>
      <c r="KK243" s="57">
        <v>459</v>
      </c>
      <c r="KL243" s="57">
        <v>166</v>
      </c>
      <c r="KM243" s="57">
        <v>191</v>
      </c>
      <c r="KN243" s="57">
        <v>984</v>
      </c>
      <c r="KO243" s="57">
        <v>597</v>
      </c>
      <c r="KP243" s="57">
        <v>440</v>
      </c>
      <c r="KQ243" s="57">
        <v>604</v>
      </c>
      <c r="KR243" s="57">
        <v>436</v>
      </c>
      <c r="KS243" s="57">
        <v>970</v>
      </c>
      <c r="KT243" s="57">
        <v>1267</v>
      </c>
      <c r="KU243" s="57">
        <v>885</v>
      </c>
      <c r="KV243" s="57">
        <v>911</v>
      </c>
      <c r="KW243" s="57">
        <v>610</v>
      </c>
      <c r="KX243" s="57">
        <v>1440</v>
      </c>
      <c r="KY243" s="57">
        <v>572</v>
      </c>
      <c r="KZ243" s="57">
        <v>1180</v>
      </c>
      <c r="LA243" s="57">
        <v>881</v>
      </c>
      <c r="LB243" s="57">
        <v>610</v>
      </c>
      <c r="LC243" s="57">
        <v>1283</v>
      </c>
      <c r="LD243" s="57">
        <v>1154</v>
      </c>
      <c r="LE243" s="57">
        <v>1396</v>
      </c>
      <c r="LF243" s="57">
        <v>1224</v>
      </c>
      <c r="LG243" s="57">
        <v>1120</v>
      </c>
      <c r="LH243" s="57">
        <v>1127</v>
      </c>
      <c r="LI243" s="57">
        <v>878</v>
      </c>
      <c r="LJ243" s="57">
        <v>919</v>
      </c>
      <c r="LK243" s="57">
        <v>991.91899933770003</v>
      </c>
      <c r="LL243" s="57">
        <f>LL307</f>
        <v>1476.1715172453346</v>
      </c>
      <c r="LM243" s="57">
        <f>LM307</f>
        <v>1299.2780995333344</v>
      </c>
      <c r="LN243" s="57">
        <f>LN307</f>
        <v>1019.8908691986676</v>
      </c>
      <c r="LO243" s="57"/>
      <c r="LP243" s="57"/>
      <c r="LQ243" s="57"/>
      <c r="LR243" s="57"/>
      <c r="LS243" s="57">
        <v>1088.0911881</v>
      </c>
      <c r="LT243" s="57">
        <v>3694.3218290999998</v>
      </c>
      <c r="LU243" s="57">
        <v>375.85130729999997</v>
      </c>
      <c r="LV243" s="57">
        <v>1726.8069252</v>
      </c>
      <c r="LW243" s="57">
        <v>922.30361369999991</v>
      </c>
      <c r="LX243" s="57">
        <v>5103.9203921999997</v>
      </c>
      <c r="LY243" s="57">
        <v>7329.0453767999998</v>
      </c>
      <c r="LZ243" s="57">
        <v>918.62924369999985</v>
      </c>
      <c r="MA243" s="57">
        <v>582.68159459999993</v>
      </c>
      <c r="MB243" s="57"/>
      <c r="MC243" s="57"/>
      <c r="MD243" s="57">
        <v>918.51901259999988</v>
      </c>
      <c r="ME243" s="57">
        <v>1426.5741524999999</v>
      </c>
      <c r="MF243" s="57">
        <v>1093.0148439</v>
      </c>
      <c r="MG243" s="57">
        <v>1096.5789827999999</v>
      </c>
      <c r="MH243" s="57">
        <v>750.96774059999996</v>
      </c>
      <c r="MI243" s="57"/>
      <c r="MJ243" s="57"/>
      <c r="MK243" s="57"/>
      <c r="ML243" s="57"/>
      <c r="MM243" s="57"/>
      <c r="MN243" s="57"/>
      <c r="MO243" s="57"/>
      <c r="MP243" s="57">
        <v>294.3905244</v>
      </c>
      <c r="MQ243" s="57">
        <v>292.6268268</v>
      </c>
      <c r="MR243" s="57">
        <v>1035.8416467</v>
      </c>
      <c r="MS243" s="57">
        <v>2184.0822717000001</v>
      </c>
      <c r="MT243" s="57">
        <v>1050.4656393</v>
      </c>
      <c r="MU243" s="57">
        <v>1340.5571508</v>
      </c>
      <c r="MV243" s="57">
        <v>1990.5164600999999</v>
      </c>
      <c r="MW243" s="57">
        <v>3869.6995091999997</v>
      </c>
      <c r="MX243" s="57">
        <v>1080.8526791999998</v>
      </c>
      <c r="MY243" s="57"/>
      <c r="MZ243" s="57"/>
      <c r="NA243" s="57"/>
      <c r="NB243" s="57"/>
      <c r="NC243" s="57"/>
      <c r="ND243" s="57"/>
      <c r="NE243" s="58">
        <v>1052.7804924</v>
      </c>
      <c r="NF243" s="58">
        <v>392.97387149999997</v>
      </c>
      <c r="NG243" s="57"/>
      <c r="NH243" s="58">
        <v>3902.2176836999993</v>
      </c>
      <c r="NI243" s="58">
        <v>3542.8642976999995</v>
      </c>
      <c r="NJ243" s="58">
        <v>1043.4108488999998</v>
      </c>
      <c r="NK243" s="57"/>
      <c r="NL243" s="57"/>
      <c r="NM243" s="57"/>
      <c r="NN243" s="58">
        <v>2469.7645391999999</v>
      </c>
      <c r="NO243" s="58">
        <v>3482.2371926999995</v>
      </c>
      <c r="NP243" s="58">
        <v>888.13197269999989</v>
      </c>
      <c r="NQ243" s="58">
        <v>446.98711049999997</v>
      </c>
      <c r="NR243" s="57"/>
      <c r="NS243" s="57"/>
      <c r="NT243" s="58">
        <v>3109.8030494999998</v>
      </c>
      <c r="NU243" s="58">
        <v>2757.4677101999996</v>
      </c>
      <c r="NV243" s="57"/>
      <c r="NW243" s="55"/>
      <c r="NX243" s="57"/>
      <c r="NY243" s="58">
        <v>994.28452199999992</v>
      </c>
      <c r="NZ243" s="57"/>
      <c r="OA243" s="57"/>
      <c r="OB243" s="57"/>
      <c r="OC243" s="57"/>
      <c r="OD243" s="57">
        <v>917.96785709999995</v>
      </c>
      <c r="OE243" s="57">
        <v>277.01075429999997</v>
      </c>
      <c r="OF243" s="57">
        <v>429.6073404</v>
      </c>
      <c r="OG243" s="57">
        <v>831.54667469999993</v>
      </c>
      <c r="OH243" s="57"/>
      <c r="OI243" s="57"/>
      <c r="OJ243" s="57"/>
      <c r="OK243" s="57"/>
      <c r="OL243" s="57">
        <v>296.33794049999995</v>
      </c>
      <c r="OM243" s="57">
        <v>367.58397479999996</v>
      </c>
      <c r="ON243" s="57"/>
      <c r="OO243" s="57"/>
      <c r="OP243" s="57"/>
      <c r="OQ243" s="57"/>
      <c r="OR243" s="57"/>
      <c r="OS243" s="57"/>
      <c r="OT243" s="57"/>
      <c r="OU243" s="57"/>
      <c r="OV243" s="57"/>
      <c r="OW243" s="57"/>
      <c r="OX243" s="57"/>
      <c r="OY243" s="57"/>
      <c r="OZ243" s="57"/>
      <c r="PA243" s="57"/>
      <c r="PB243" s="57"/>
      <c r="PC243" s="57"/>
      <c r="PD243" s="57"/>
      <c r="PE243" s="57"/>
      <c r="PF243" s="57"/>
      <c r="PG243" s="57"/>
      <c r="PH243" s="57"/>
      <c r="PI243" s="57"/>
      <c r="PJ243" s="57"/>
      <c r="PK243" s="57"/>
      <c r="PL243" s="57"/>
      <c r="PM243" s="57"/>
      <c r="PN243" s="57"/>
      <c r="PO243" s="57"/>
    </row>
    <row r="244" spans="1:431">
      <c r="A244" s="53" t="s">
        <v>238</v>
      </c>
      <c r="B244" s="56">
        <f t="shared" si="272"/>
        <v>0</v>
      </c>
      <c r="C244" s="56">
        <f t="shared" si="273"/>
        <v>0</v>
      </c>
      <c r="D244" s="56">
        <f t="shared" si="274"/>
        <v>0</v>
      </c>
      <c r="E244" s="56">
        <f t="shared" si="275"/>
        <v>0</v>
      </c>
      <c r="F244" s="56">
        <f t="shared" si="276"/>
        <v>0</v>
      </c>
      <c r="G244" s="56">
        <f t="shared" si="277"/>
        <v>0</v>
      </c>
      <c r="H244" s="56">
        <f t="shared" si="278"/>
        <v>0</v>
      </c>
      <c r="I244" s="56">
        <f t="shared" si="279"/>
        <v>0</v>
      </c>
      <c r="J244" s="56">
        <f t="shared" si="280"/>
        <v>0</v>
      </c>
      <c r="K244" s="56">
        <f t="shared" si="281"/>
        <v>0</v>
      </c>
      <c r="L244" s="56">
        <f t="shared" si="282"/>
        <v>0</v>
      </c>
      <c r="M244" s="56">
        <f t="shared" si="283"/>
        <v>0</v>
      </c>
      <c r="N244" s="56">
        <f t="shared" si="284"/>
        <v>0</v>
      </c>
      <c r="O244" s="56">
        <f t="shared" si="285"/>
        <v>0</v>
      </c>
      <c r="P244" s="56">
        <f t="shared" si="286"/>
        <v>0</v>
      </c>
      <c r="Q244" s="56">
        <f t="shared" si="287"/>
        <v>0</v>
      </c>
      <c r="R244" s="56">
        <f t="shared" si="288"/>
        <v>0</v>
      </c>
      <c r="S244" s="56">
        <f t="shared" si="289"/>
        <v>0</v>
      </c>
      <c r="T244" s="56">
        <f t="shared" si="290"/>
        <v>0</v>
      </c>
      <c r="U244" s="56">
        <f t="shared" si="291"/>
        <v>0</v>
      </c>
      <c r="V244" s="56">
        <f t="shared" si="292"/>
        <v>0</v>
      </c>
      <c r="W244" s="56">
        <f t="shared" si="293"/>
        <v>0</v>
      </c>
      <c r="X244" s="56">
        <f t="shared" si="294"/>
        <v>0</v>
      </c>
      <c r="Y244" s="56">
        <f t="shared" si="295"/>
        <v>0</v>
      </c>
      <c r="Z244" s="56">
        <f t="shared" si="296"/>
        <v>0</v>
      </c>
      <c r="AA244" s="56">
        <f t="shared" si="297"/>
        <v>0</v>
      </c>
      <c r="AB244" s="56">
        <f t="shared" si="298"/>
        <v>0</v>
      </c>
      <c r="AC244" s="56">
        <f t="shared" si="299"/>
        <v>0</v>
      </c>
      <c r="AD244" s="56">
        <f t="shared" si="300"/>
        <v>0</v>
      </c>
      <c r="AE244" s="56">
        <f t="shared" si="301"/>
        <v>0</v>
      </c>
      <c r="AF244" s="56">
        <f t="shared" si="302"/>
        <v>0</v>
      </c>
      <c r="AG244" s="56"/>
      <c r="AH244" s="53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  <c r="EF244" s="57"/>
      <c r="EG244" s="57"/>
      <c r="EH244" s="57"/>
      <c r="EI244" s="57"/>
      <c r="EJ244" s="57"/>
      <c r="EK244" s="57"/>
      <c r="EL244" s="57"/>
      <c r="EM244" s="57"/>
      <c r="EN244" s="57"/>
      <c r="EO244" s="57"/>
      <c r="EP244" s="57"/>
      <c r="EQ244" s="57"/>
      <c r="ER244" s="57"/>
      <c r="ES244" s="57"/>
      <c r="ET244" s="57"/>
      <c r="EU244" s="57"/>
      <c r="EV244" s="57"/>
      <c r="EW244" s="57"/>
      <c r="EX244" s="57"/>
      <c r="EY244" s="57"/>
      <c r="EZ244" s="57"/>
      <c r="FA244" s="57"/>
      <c r="FB244" s="57"/>
      <c r="FC244" s="57"/>
      <c r="FD244" s="57"/>
      <c r="FE244" s="57"/>
      <c r="FF244" s="57"/>
      <c r="FG244" s="57"/>
      <c r="FH244" s="57"/>
      <c r="FI244" s="57"/>
      <c r="FJ244" s="57"/>
      <c r="FK244" s="57"/>
      <c r="FL244" s="57"/>
      <c r="FM244" s="57"/>
      <c r="FN244" s="57"/>
      <c r="FO244" s="57"/>
      <c r="FP244" s="57"/>
      <c r="FQ244" s="57"/>
      <c r="FR244" s="57"/>
      <c r="FS244" s="57"/>
      <c r="FT244" s="57"/>
      <c r="FU244" s="57"/>
      <c r="FV244" s="57"/>
      <c r="FW244" s="57"/>
      <c r="FX244" s="57"/>
      <c r="FY244" s="57"/>
      <c r="FZ244" s="57"/>
      <c r="GA244" s="57"/>
      <c r="GB244" s="57"/>
      <c r="GC244" s="57"/>
      <c r="GD244" s="57"/>
      <c r="GE244" s="57"/>
      <c r="GF244" s="57"/>
      <c r="GG244" s="57"/>
      <c r="GH244" s="57"/>
      <c r="GI244" s="57"/>
      <c r="GJ244" s="57"/>
      <c r="GK244" s="57"/>
      <c r="GL244" s="57"/>
      <c r="GM244" s="57"/>
      <c r="GN244" s="57"/>
      <c r="GO244" s="57"/>
      <c r="GP244" s="57"/>
      <c r="GQ244" s="57"/>
      <c r="GR244" s="57"/>
      <c r="GS244" s="57"/>
      <c r="GT244" s="57"/>
      <c r="GU244" s="57"/>
      <c r="GV244" s="57"/>
      <c r="GW244" s="57"/>
      <c r="GX244" s="57"/>
      <c r="GY244" s="57"/>
      <c r="GZ244" s="57"/>
      <c r="HA244" s="57"/>
      <c r="HB244" s="57"/>
      <c r="HC244" s="57"/>
      <c r="HD244" s="57"/>
      <c r="HE244" s="57"/>
      <c r="HF244" s="57"/>
      <c r="HG244" s="57"/>
      <c r="HH244" s="57"/>
      <c r="HI244" s="57"/>
      <c r="HJ244" s="57"/>
      <c r="HK244" s="57"/>
      <c r="HL244" s="57"/>
      <c r="HM244" s="57"/>
      <c r="HN244" s="57"/>
      <c r="HO244" s="57"/>
      <c r="HP244" s="57"/>
      <c r="HQ244" s="57"/>
      <c r="HR244" s="57"/>
      <c r="HS244" s="57"/>
      <c r="HT244" s="57"/>
      <c r="HU244" s="57"/>
      <c r="HV244" s="57"/>
      <c r="HW244" s="57"/>
      <c r="HX244" s="57"/>
      <c r="HY244" s="57"/>
      <c r="HZ244" s="57"/>
      <c r="IA244" s="57"/>
      <c r="IB244" s="57"/>
      <c r="IC244" s="57"/>
      <c r="ID244" s="57"/>
      <c r="IE244" s="57"/>
      <c r="IF244" s="57"/>
      <c r="IG244" s="57"/>
      <c r="IH244" s="57"/>
      <c r="II244" s="57"/>
      <c r="IJ244" s="57"/>
      <c r="IK244" s="57"/>
      <c r="IL244" s="57"/>
      <c r="IM244" s="57"/>
      <c r="IN244" s="57"/>
      <c r="IO244" s="57"/>
      <c r="IP244" s="57"/>
      <c r="IQ244" s="57"/>
      <c r="IR244" s="57"/>
      <c r="IS244" s="57"/>
      <c r="IT244" s="57"/>
      <c r="IU244" s="57"/>
      <c r="IV244" s="57"/>
      <c r="IW244" s="57"/>
      <c r="IX244" s="57"/>
      <c r="IY244" s="57"/>
      <c r="IZ244" s="57"/>
      <c r="JA244" s="57"/>
      <c r="JB244" s="57"/>
      <c r="JC244" s="57"/>
      <c r="JD244" s="57"/>
      <c r="JE244" s="57"/>
      <c r="JF244" s="57"/>
      <c r="JG244" s="57"/>
      <c r="JH244" s="57"/>
      <c r="JI244" s="57"/>
      <c r="JJ244" s="57"/>
      <c r="JK244" s="57"/>
      <c r="JL244" s="57"/>
      <c r="JM244" s="57"/>
      <c r="JN244" s="57"/>
      <c r="JO244" s="57"/>
      <c r="JP244" s="57"/>
      <c r="JQ244" s="57"/>
      <c r="JR244" s="57"/>
      <c r="JS244" s="57"/>
      <c r="JT244" s="57"/>
      <c r="JU244" s="57"/>
      <c r="JV244" s="57"/>
      <c r="JW244" s="57"/>
      <c r="JX244" s="57"/>
      <c r="JY244" s="57"/>
      <c r="JZ244" s="57"/>
      <c r="KA244" s="57"/>
      <c r="KB244" s="57"/>
      <c r="KC244" s="57"/>
      <c r="KD244" s="57"/>
      <c r="KE244" s="57"/>
      <c r="KF244" s="57"/>
      <c r="KG244" s="57"/>
      <c r="KH244" s="57"/>
      <c r="KI244" s="57"/>
      <c r="KJ244" s="57"/>
      <c r="KK244" s="57"/>
      <c r="KL244" s="57"/>
      <c r="KM244" s="57"/>
      <c r="KN244" s="57"/>
      <c r="KO244" s="57"/>
      <c r="KP244" s="57"/>
      <c r="KQ244" s="57"/>
      <c r="KR244" s="57"/>
      <c r="KS244" s="57"/>
      <c r="KT244" s="57"/>
      <c r="KU244" s="57"/>
      <c r="KV244" s="57"/>
      <c r="KW244" s="57"/>
      <c r="KX244" s="57"/>
      <c r="KY244" s="57"/>
      <c r="KZ244" s="57"/>
      <c r="LA244" s="57"/>
      <c r="LB244" s="57"/>
      <c r="LC244" s="57"/>
      <c r="LD244" s="57"/>
      <c r="LE244" s="57"/>
      <c r="LF244" s="57"/>
      <c r="LG244" s="57"/>
      <c r="LH244" s="57"/>
      <c r="LI244" s="57"/>
      <c r="LJ244" s="57"/>
      <c r="LK244" s="57"/>
      <c r="LL244" s="57"/>
      <c r="LM244" s="57"/>
      <c r="LN244" s="57"/>
      <c r="LO244" s="57"/>
      <c r="LP244" s="57"/>
      <c r="LQ244" s="57"/>
      <c r="LR244" s="57"/>
      <c r="LS244" s="57"/>
      <c r="LT244" s="57"/>
      <c r="LU244" s="57"/>
      <c r="LV244" s="57"/>
      <c r="LW244" s="57"/>
      <c r="LX244" s="57"/>
      <c r="LY244" s="57"/>
      <c r="LZ244" s="57"/>
      <c r="MA244" s="57"/>
      <c r="MB244" s="57"/>
      <c r="MC244" s="57"/>
      <c r="MD244" s="57"/>
      <c r="ME244" s="57"/>
      <c r="MF244" s="57"/>
      <c r="MG244" s="57"/>
      <c r="MH244" s="57"/>
      <c r="MI244" s="57"/>
      <c r="MJ244" s="57"/>
      <c r="MK244" s="57"/>
      <c r="ML244" s="57"/>
      <c r="MM244" s="57"/>
      <c r="MN244" s="57"/>
      <c r="MO244" s="57"/>
      <c r="MP244" s="57"/>
      <c r="MQ244" s="57"/>
      <c r="MR244" s="57"/>
      <c r="MS244" s="57"/>
      <c r="MT244" s="57"/>
      <c r="MU244" s="57"/>
      <c r="MV244" s="57"/>
      <c r="MW244" s="57"/>
      <c r="MX244" s="57"/>
      <c r="MY244" s="57"/>
      <c r="MZ244" s="57"/>
      <c r="NA244" s="57"/>
      <c r="NB244" s="57"/>
      <c r="NC244" s="57"/>
      <c r="ND244" s="57"/>
      <c r="NE244" s="57"/>
      <c r="NF244" s="57"/>
      <c r="NG244" s="57"/>
      <c r="NH244" s="57"/>
      <c r="NI244" s="57"/>
      <c r="NJ244" s="57"/>
      <c r="NK244" s="57"/>
      <c r="NL244" s="57"/>
      <c r="NM244" s="57"/>
      <c r="NN244" s="55"/>
      <c r="NO244" s="57"/>
      <c r="NP244" s="57"/>
      <c r="NQ244" s="57"/>
      <c r="NR244" s="57"/>
      <c r="NS244" s="57"/>
      <c r="NT244" s="57"/>
      <c r="NU244" s="57"/>
      <c r="NV244" s="57"/>
      <c r="NW244" s="55"/>
      <c r="NX244" s="57"/>
      <c r="NY244" s="57"/>
      <c r="NZ244" s="57"/>
      <c r="OA244" s="57"/>
      <c r="OB244" s="57"/>
      <c r="OC244" s="57"/>
      <c r="OD244" s="57"/>
      <c r="OE244" s="57"/>
      <c r="OF244" s="57"/>
      <c r="OG244" s="57"/>
      <c r="OH244" s="57"/>
      <c r="OI244" s="57"/>
      <c r="OJ244" s="57"/>
      <c r="OK244" s="57"/>
      <c r="OL244" s="57"/>
      <c r="OM244" s="57"/>
      <c r="ON244" s="57"/>
      <c r="OO244" s="57"/>
      <c r="OP244" s="57"/>
      <c r="OQ244" s="57"/>
      <c r="OR244" s="57"/>
      <c r="OS244" s="57"/>
      <c r="OT244" s="57"/>
      <c r="OU244" s="57"/>
      <c r="OV244" s="57"/>
      <c r="OW244" s="57"/>
      <c r="OX244" s="57"/>
      <c r="OY244" s="57"/>
      <c r="OZ244" s="57"/>
      <c r="PA244" s="57"/>
      <c r="PB244" s="57"/>
      <c r="PC244" s="57"/>
      <c r="PD244" s="57"/>
      <c r="PE244" s="57"/>
      <c r="PF244" s="57"/>
      <c r="PG244" s="57"/>
      <c r="PH244" s="57"/>
      <c r="PI244" s="57"/>
      <c r="PJ244" s="57"/>
      <c r="PK244" s="57"/>
      <c r="PL244" s="57"/>
      <c r="PM244" s="57"/>
      <c r="PN244" s="57"/>
      <c r="PO244" s="57"/>
    </row>
    <row r="245" spans="1:431">
      <c r="A245" s="53" t="s">
        <v>239</v>
      </c>
      <c r="B245" s="56">
        <f t="shared" si="272"/>
        <v>0</v>
      </c>
      <c r="C245" s="56">
        <f t="shared" si="273"/>
        <v>0</v>
      </c>
      <c r="D245" s="56">
        <f t="shared" si="274"/>
        <v>0</v>
      </c>
      <c r="E245" s="56">
        <f t="shared" si="275"/>
        <v>0.47399999999999998</v>
      </c>
      <c r="F245" s="56">
        <f t="shared" si="276"/>
        <v>0.85499999999999998</v>
      </c>
      <c r="G245" s="56">
        <f t="shared" si="277"/>
        <v>0.36199999999999999</v>
      </c>
      <c r="H245" s="56">
        <f t="shared" si="278"/>
        <v>0</v>
      </c>
      <c r="I245" s="56">
        <f t="shared" si="279"/>
        <v>0</v>
      </c>
      <c r="J245" s="56">
        <f t="shared" si="280"/>
        <v>0</v>
      </c>
      <c r="K245" s="56">
        <f t="shared" si="281"/>
        <v>0</v>
      </c>
      <c r="L245" s="56">
        <f t="shared" si="282"/>
        <v>0</v>
      </c>
      <c r="M245" s="56">
        <f t="shared" si="283"/>
        <v>0</v>
      </c>
      <c r="N245" s="56">
        <f t="shared" si="284"/>
        <v>0</v>
      </c>
      <c r="O245" s="56">
        <f t="shared" si="285"/>
        <v>0.29099999999999998</v>
      </c>
      <c r="P245" s="56">
        <f t="shared" si="286"/>
        <v>0</v>
      </c>
      <c r="Q245" s="56">
        <f t="shared" si="287"/>
        <v>0</v>
      </c>
      <c r="R245" s="56">
        <f t="shared" si="288"/>
        <v>0</v>
      </c>
      <c r="S245" s="56">
        <f t="shared" si="289"/>
        <v>0</v>
      </c>
      <c r="T245" s="56">
        <f t="shared" si="290"/>
        <v>0</v>
      </c>
      <c r="U245" s="56">
        <f t="shared" si="291"/>
        <v>0</v>
      </c>
      <c r="V245" s="56">
        <f t="shared" si="292"/>
        <v>0</v>
      </c>
      <c r="W245" s="56">
        <f t="shared" si="293"/>
        <v>3.0000000000000001E-3</v>
      </c>
      <c r="X245" s="56">
        <f t="shared" si="294"/>
        <v>1.7999999999999999E-2</v>
      </c>
      <c r="Y245" s="56">
        <f t="shared" si="295"/>
        <v>0.36699999999999999</v>
      </c>
      <c r="Z245" s="56">
        <f t="shared" si="296"/>
        <v>0</v>
      </c>
      <c r="AA245" s="56">
        <f t="shared" si="297"/>
        <v>1.6808405565</v>
      </c>
      <c r="AB245" s="56">
        <f t="shared" si="298"/>
        <v>0.27939909479999997</v>
      </c>
      <c r="AC245" s="56">
        <f t="shared" si="299"/>
        <v>0.36166823909999996</v>
      </c>
      <c r="AD245" s="56">
        <f t="shared" si="300"/>
        <v>0.3215808624</v>
      </c>
      <c r="AE245" s="56">
        <f t="shared" si="301"/>
        <v>7.4663198400000005E-2</v>
      </c>
      <c r="AF245" s="56">
        <f t="shared" si="302"/>
        <v>1.2603089099999999E-2</v>
      </c>
      <c r="AG245" s="56"/>
      <c r="AH245" s="53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>
        <v>217</v>
      </c>
      <c r="BV245" s="57"/>
      <c r="BW245" s="57"/>
      <c r="BX245" s="57">
        <v>257</v>
      </c>
      <c r="BY245" s="57"/>
      <c r="BZ245" s="57"/>
      <c r="CA245" s="57"/>
      <c r="CB245" s="57"/>
      <c r="CC245" s="57"/>
      <c r="CD245" s="57"/>
      <c r="CE245" s="57"/>
      <c r="CF245" s="57">
        <v>174</v>
      </c>
      <c r="CG245" s="57">
        <v>224</v>
      </c>
      <c r="CH245" s="57">
        <v>324</v>
      </c>
      <c r="CI245" s="57">
        <v>133</v>
      </c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>
        <v>362</v>
      </c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  <c r="DO245" s="57"/>
      <c r="DP245" s="57"/>
      <c r="DQ245" s="57"/>
      <c r="DR245" s="57"/>
      <c r="DS245" s="57"/>
      <c r="DT245" s="57"/>
      <c r="DU245" s="57"/>
      <c r="DV245" s="57"/>
      <c r="DW245" s="57"/>
      <c r="DX245" s="57"/>
      <c r="DY245" s="57"/>
      <c r="DZ245" s="57"/>
      <c r="EA245" s="57"/>
      <c r="EB245" s="57"/>
      <c r="EC245" s="57"/>
      <c r="ED245" s="57"/>
      <c r="EE245" s="57"/>
      <c r="EF245" s="57"/>
      <c r="EG245" s="57"/>
      <c r="EH245" s="57"/>
      <c r="EI245" s="57"/>
      <c r="EJ245" s="57"/>
      <c r="EK245" s="57"/>
      <c r="EL245" s="57"/>
      <c r="EM245" s="57"/>
      <c r="EN245" s="57"/>
      <c r="EO245" s="57"/>
      <c r="EP245" s="57"/>
      <c r="EQ245" s="57"/>
      <c r="ER245" s="57"/>
      <c r="ES245" s="57"/>
      <c r="ET245" s="57"/>
      <c r="EU245" s="57"/>
      <c r="EV245" s="57"/>
      <c r="EW245" s="57"/>
      <c r="EX245" s="57"/>
      <c r="EY245" s="57"/>
      <c r="EZ245" s="57"/>
      <c r="FA245" s="57"/>
      <c r="FB245" s="57"/>
      <c r="FC245" s="57"/>
      <c r="FD245" s="57"/>
      <c r="FE245" s="57"/>
      <c r="FF245" s="57"/>
      <c r="FG245" s="57"/>
      <c r="FH245" s="57"/>
      <c r="FI245" s="57"/>
      <c r="FJ245" s="57"/>
      <c r="FK245" s="57"/>
      <c r="FL245" s="57"/>
      <c r="FM245" s="57"/>
      <c r="FN245" s="57"/>
      <c r="FO245" s="57"/>
      <c r="FP245" s="57"/>
      <c r="FQ245" s="57"/>
      <c r="FR245" s="57"/>
      <c r="FS245" s="57"/>
      <c r="FT245" s="57"/>
      <c r="FU245" s="57"/>
      <c r="FV245" s="57"/>
      <c r="FW245" s="57"/>
      <c r="FX245" s="57"/>
      <c r="FY245" s="57"/>
      <c r="FZ245" s="57"/>
      <c r="GA245" s="57"/>
      <c r="GB245" s="57"/>
      <c r="GC245" s="57"/>
      <c r="GD245" s="57"/>
      <c r="GE245" s="57"/>
      <c r="GF245" s="57"/>
      <c r="GG245" s="57"/>
      <c r="GH245" s="57"/>
      <c r="GI245" s="57"/>
      <c r="GJ245" s="57"/>
      <c r="GK245" s="57"/>
      <c r="GL245" s="57"/>
      <c r="GM245" s="57"/>
      <c r="GN245" s="57">
        <v>291</v>
      </c>
      <c r="GO245" s="57"/>
      <c r="GP245" s="57"/>
      <c r="GQ245" s="57"/>
      <c r="GR245" s="57"/>
      <c r="GS245" s="57"/>
      <c r="GT245" s="57"/>
      <c r="GU245" s="57"/>
      <c r="GV245" s="57"/>
      <c r="GW245" s="57"/>
      <c r="GX245" s="57"/>
      <c r="GY245" s="57"/>
      <c r="GZ245" s="57"/>
      <c r="HA245" s="57"/>
      <c r="HB245" s="57"/>
      <c r="HC245" s="57"/>
      <c r="HD245" s="57"/>
      <c r="HE245" s="57"/>
      <c r="HF245" s="57"/>
      <c r="HG245" s="57"/>
      <c r="HH245" s="57"/>
      <c r="HI245" s="57"/>
      <c r="HJ245" s="57"/>
      <c r="HK245" s="57"/>
      <c r="HL245" s="57"/>
      <c r="HM245" s="57"/>
      <c r="HN245" s="57"/>
      <c r="HO245" s="57"/>
      <c r="HP245" s="57"/>
      <c r="HQ245" s="57"/>
      <c r="HR245" s="57"/>
      <c r="HS245" s="57"/>
      <c r="HT245" s="57"/>
      <c r="HU245" s="57"/>
      <c r="HV245" s="57"/>
      <c r="HW245" s="57"/>
      <c r="HX245" s="57"/>
      <c r="HY245" s="57"/>
      <c r="HZ245" s="57"/>
      <c r="IA245" s="57"/>
      <c r="IB245" s="57"/>
      <c r="IC245" s="57"/>
      <c r="ID245" s="57"/>
      <c r="IE245" s="57"/>
      <c r="IF245" s="57"/>
      <c r="IG245" s="57"/>
      <c r="IH245" s="57"/>
      <c r="II245" s="57"/>
      <c r="IJ245" s="57"/>
      <c r="IK245" s="57"/>
      <c r="IL245" s="57"/>
      <c r="IM245" s="57"/>
      <c r="IN245" s="57"/>
      <c r="IO245" s="57"/>
      <c r="IP245" s="57"/>
      <c r="IQ245" s="57"/>
      <c r="IR245" s="57"/>
      <c r="IS245" s="57"/>
      <c r="IT245" s="57"/>
      <c r="IU245" s="57"/>
      <c r="IV245" s="57"/>
      <c r="IW245" s="57"/>
      <c r="IX245" s="57"/>
      <c r="IY245" s="57"/>
      <c r="IZ245" s="57"/>
      <c r="JA245" s="57"/>
      <c r="JB245" s="57"/>
      <c r="JC245" s="57"/>
      <c r="JD245" s="57"/>
      <c r="JE245" s="57"/>
      <c r="JF245" s="57"/>
      <c r="JG245" s="57"/>
      <c r="JH245" s="57"/>
      <c r="JI245" s="57"/>
      <c r="JJ245" s="57"/>
      <c r="JK245" s="57"/>
      <c r="JL245" s="57"/>
      <c r="JM245" s="57"/>
      <c r="JN245" s="57"/>
      <c r="JO245" s="57"/>
      <c r="JP245" s="57"/>
      <c r="JQ245" s="57"/>
      <c r="JR245" s="57"/>
      <c r="JS245" s="57"/>
      <c r="JT245" s="57"/>
      <c r="JU245" s="57"/>
      <c r="JV245" s="57"/>
      <c r="JW245" s="57"/>
      <c r="JX245" s="57"/>
      <c r="JY245" s="57"/>
      <c r="JZ245" s="57"/>
      <c r="KA245" s="57"/>
      <c r="KB245" s="57"/>
      <c r="KC245" s="57">
        <v>3</v>
      </c>
      <c r="KD245" s="57"/>
      <c r="KE245" s="57"/>
      <c r="KF245" s="57"/>
      <c r="KG245" s="57"/>
      <c r="KH245" s="57"/>
      <c r="KI245" s="57"/>
      <c r="KJ245" s="57"/>
      <c r="KK245" s="57"/>
      <c r="KL245" s="57"/>
      <c r="KM245" s="57"/>
      <c r="KN245" s="57">
        <v>18</v>
      </c>
      <c r="KO245" s="57"/>
      <c r="KP245" s="57"/>
      <c r="KQ245" s="57"/>
      <c r="KR245" s="57"/>
      <c r="KS245" s="57"/>
      <c r="KT245" s="57"/>
      <c r="KU245" s="57"/>
      <c r="KV245" s="57"/>
      <c r="KW245" s="57"/>
      <c r="KX245" s="57"/>
      <c r="KY245" s="57">
        <v>367</v>
      </c>
      <c r="KZ245" s="57"/>
      <c r="LA245" s="57"/>
      <c r="LB245" s="57"/>
      <c r="LC245" s="57"/>
      <c r="LD245" s="57"/>
      <c r="LE245" s="57"/>
      <c r="LF245" s="57"/>
      <c r="LG245" s="57"/>
      <c r="LH245" s="57"/>
      <c r="LI245" s="57"/>
      <c r="LJ245" s="57"/>
      <c r="LK245" s="57"/>
      <c r="LL245" s="57"/>
      <c r="LM245" s="57"/>
      <c r="LN245" s="57"/>
      <c r="LO245" s="57"/>
      <c r="LP245" s="57"/>
      <c r="LQ245" s="57"/>
      <c r="LR245" s="57"/>
      <c r="LS245" s="57"/>
      <c r="LT245" s="57"/>
      <c r="LU245" s="57"/>
      <c r="LV245" s="57"/>
      <c r="LW245" s="57">
        <v>523.19354429999999</v>
      </c>
      <c r="LX245" s="57"/>
      <c r="LY245" s="57">
        <v>606.23430629999996</v>
      </c>
      <c r="LZ245" s="57"/>
      <c r="MA245" s="57">
        <v>551.41270589999999</v>
      </c>
      <c r="MB245" s="57"/>
      <c r="MC245" s="57"/>
      <c r="MD245" s="57"/>
      <c r="ME245" s="57"/>
      <c r="MF245" s="57"/>
      <c r="MG245" s="57"/>
      <c r="MH245" s="57"/>
      <c r="MI245" s="57"/>
      <c r="MJ245" s="57"/>
      <c r="MK245" s="57"/>
      <c r="ML245" s="57"/>
      <c r="MM245" s="57"/>
      <c r="MN245" s="57">
        <v>279.39909479999994</v>
      </c>
      <c r="MO245" s="57"/>
      <c r="MP245" s="57"/>
      <c r="MQ245" s="57"/>
      <c r="MR245" s="57"/>
      <c r="MS245" s="57"/>
      <c r="MT245" s="57"/>
      <c r="MU245" s="57"/>
      <c r="MV245" s="57"/>
      <c r="MW245" s="57"/>
      <c r="MX245" s="57"/>
      <c r="MY245" s="57"/>
      <c r="MZ245" s="59">
        <v>361.66823909999994</v>
      </c>
      <c r="NA245" s="57"/>
      <c r="NB245" s="57"/>
      <c r="NC245" s="57"/>
      <c r="ND245" s="57"/>
      <c r="NE245" s="57"/>
      <c r="NF245" s="57"/>
      <c r="NG245" s="57"/>
      <c r="NH245" s="57"/>
      <c r="NI245" s="58">
        <v>38.6543724</v>
      </c>
      <c r="NJ245" s="57"/>
      <c r="NK245" s="57"/>
      <c r="NL245" s="57"/>
      <c r="NM245" s="58">
        <v>282.92649</v>
      </c>
      <c r="NN245" s="55"/>
      <c r="NO245" s="57"/>
      <c r="NP245" s="57"/>
      <c r="NQ245" s="57"/>
      <c r="NR245" s="57"/>
      <c r="NS245" s="57"/>
      <c r="NT245" s="57"/>
      <c r="NU245" s="58">
        <v>40.491557399999998</v>
      </c>
      <c r="NV245" s="57"/>
      <c r="NW245" s="55"/>
      <c r="NX245" s="57"/>
      <c r="NY245" s="58">
        <v>34.171640999999994</v>
      </c>
      <c r="NZ245" s="57"/>
      <c r="OA245" s="57"/>
      <c r="OB245" s="57"/>
      <c r="OC245" s="57"/>
      <c r="OD245" s="57"/>
      <c r="OE245" s="57"/>
      <c r="OF245" s="57"/>
      <c r="OG245" s="57"/>
      <c r="OH245" s="57"/>
      <c r="OI245" s="57"/>
      <c r="OJ245" s="57"/>
      <c r="OK245" s="57"/>
      <c r="OL245" s="57">
        <v>12.6030891</v>
      </c>
      <c r="OM245" s="57"/>
      <c r="ON245" s="57"/>
      <c r="OO245" s="57"/>
      <c r="OP245" s="57"/>
      <c r="OQ245" s="57"/>
      <c r="OR245" s="57"/>
      <c r="OS245" s="57"/>
      <c r="OT245" s="57"/>
      <c r="OU245" s="57"/>
      <c r="OV245" s="57"/>
      <c r="OW245" s="57"/>
      <c r="OX245" s="57"/>
      <c r="OY245" s="57"/>
      <c r="OZ245" s="57"/>
      <c r="PA245" s="57"/>
      <c r="PB245" s="57"/>
      <c r="PC245" s="57"/>
      <c r="PD245" s="57"/>
      <c r="PE245" s="57"/>
      <c r="PF245" s="57"/>
      <c r="PG245" s="57"/>
      <c r="PH245" s="57"/>
      <c r="PI245" s="57"/>
      <c r="PJ245" s="57"/>
      <c r="PK245" s="57"/>
      <c r="PL245" s="57"/>
      <c r="PM245" s="57"/>
      <c r="PN245" s="57"/>
      <c r="PO245" s="57"/>
    </row>
    <row r="246" spans="1:431">
      <c r="A246" s="53" t="s">
        <v>240</v>
      </c>
      <c r="B246" s="56">
        <f t="shared" si="272"/>
        <v>1.012</v>
      </c>
      <c r="C246" s="56">
        <f t="shared" si="273"/>
        <v>2.2629999999999999</v>
      </c>
      <c r="D246" s="56">
        <f t="shared" si="274"/>
        <v>5.74</v>
      </c>
      <c r="E246" s="56">
        <f t="shared" si="275"/>
        <v>5.5140000000000002</v>
      </c>
      <c r="F246" s="56">
        <f t="shared" si="276"/>
        <v>4.1390000000000002</v>
      </c>
      <c r="G246" s="56">
        <f t="shared" si="277"/>
        <v>1.62</v>
      </c>
      <c r="H246" s="56">
        <f t="shared" si="278"/>
        <v>3.53</v>
      </c>
      <c r="I246" s="56">
        <f t="shared" si="279"/>
        <v>3.6640000000000001</v>
      </c>
      <c r="J246" s="56">
        <f t="shared" si="280"/>
        <v>8.2560000000000002</v>
      </c>
      <c r="K246" s="56">
        <f t="shared" si="281"/>
        <v>6.625</v>
      </c>
      <c r="L246" s="56">
        <f t="shared" si="282"/>
        <v>4.585</v>
      </c>
      <c r="M246" s="56">
        <f t="shared" si="283"/>
        <v>5.7389999999999999</v>
      </c>
      <c r="N246" s="56">
        <f t="shared" si="284"/>
        <v>7.9020000000000001</v>
      </c>
      <c r="O246" s="56">
        <f t="shared" si="285"/>
        <v>11.981</v>
      </c>
      <c r="P246" s="56">
        <f t="shared" si="286"/>
        <v>9.0869999999999997</v>
      </c>
      <c r="Q246" s="56">
        <f t="shared" si="287"/>
        <v>7.53</v>
      </c>
      <c r="R246" s="56">
        <f t="shared" si="288"/>
        <v>8.1820000000000004</v>
      </c>
      <c r="S246" s="56">
        <f t="shared" si="289"/>
        <v>4.6369999999999996</v>
      </c>
      <c r="T246" s="56">
        <f t="shared" si="290"/>
        <v>2.968</v>
      </c>
      <c r="U246" s="56">
        <f t="shared" si="291"/>
        <v>6.2709999999999999</v>
      </c>
      <c r="V246" s="56">
        <f t="shared" si="292"/>
        <v>4.5030000000000001</v>
      </c>
      <c r="W246" s="56">
        <f t="shared" si="293"/>
        <v>21.696000000000002</v>
      </c>
      <c r="X246" s="56">
        <f t="shared" si="294"/>
        <v>19.193999999999999</v>
      </c>
      <c r="Y246" s="56">
        <f t="shared" si="295"/>
        <v>19.715</v>
      </c>
      <c r="Z246" s="56">
        <f t="shared" si="296"/>
        <v>21.391193395000002</v>
      </c>
      <c r="AA246" s="56">
        <f t="shared" si="297"/>
        <v>22.831763562299997</v>
      </c>
      <c r="AB246" s="56">
        <f t="shared" si="298"/>
        <v>20.201245335599999</v>
      </c>
      <c r="AC246" s="56">
        <f t="shared" si="299"/>
        <v>15.666595087499998</v>
      </c>
      <c r="AD246" s="56">
        <f t="shared" si="300"/>
        <v>17.688747873299999</v>
      </c>
      <c r="AE246" s="56">
        <f t="shared" si="301"/>
        <v>14.034476677199999</v>
      </c>
      <c r="AF246" s="56">
        <f t="shared" si="302"/>
        <v>15.4970963994</v>
      </c>
      <c r="AG246" s="56"/>
      <c r="AH246" s="53"/>
      <c r="AI246" s="57">
        <v>149</v>
      </c>
      <c r="AJ246" s="57">
        <v>370</v>
      </c>
      <c r="AK246" s="57"/>
      <c r="AL246" s="57"/>
      <c r="AM246" s="57"/>
      <c r="AN246" s="57"/>
      <c r="AO246" s="57">
        <v>101</v>
      </c>
      <c r="AP246" s="57">
        <v>80</v>
      </c>
      <c r="AQ246" s="57">
        <v>162</v>
      </c>
      <c r="AR246" s="57"/>
      <c r="AS246" s="57">
        <v>150</v>
      </c>
      <c r="AT246" s="57"/>
      <c r="AU246" s="57"/>
      <c r="AV246" s="57">
        <v>565</v>
      </c>
      <c r="AW246" s="57">
        <v>566</v>
      </c>
      <c r="AX246" s="57">
        <v>540</v>
      </c>
      <c r="AY246" s="57"/>
      <c r="AZ246" s="57">
        <v>101</v>
      </c>
      <c r="BA246" s="57"/>
      <c r="BB246" s="57">
        <v>140</v>
      </c>
      <c r="BC246" s="57">
        <v>230</v>
      </c>
      <c r="BD246" s="57"/>
      <c r="BE246" s="57">
        <v>121</v>
      </c>
      <c r="BF246" s="57"/>
      <c r="BG246" s="57"/>
      <c r="BH246" s="57">
        <v>131</v>
      </c>
      <c r="BI246" s="57">
        <v>147</v>
      </c>
      <c r="BJ246" s="57">
        <v>440</v>
      </c>
      <c r="BK246" s="57">
        <v>710</v>
      </c>
      <c r="BL246" s="57">
        <v>943</v>
      </c>
      <c r="BM246" s="57">
        <v>1106</v>
      </c>
      <c r="BN246" s="57">
        <v>228</v>
      </c>
      <c r="BO246" s="57">
        <v>230</v>
      </c>
      <c r="BP246" s="57">
        <v>694</v>
      </c>
      <c r="BQ246" s="57">
        <v>869</v>
      </c>
      <c r="BR246" s="57">
        <v>242</v>
      </c>
      <c r="BS246" s="57"/>
      <c r="BT246" s="57">
        <v>1508</v>
      </c>
      <c r="BU246" s="57">
        <v>262</v>
      </c>
      <c r="BV246" s="57">
        <v>1087</v>
      </c>
      <c r="BW246" s="57">
        <v>303</v>
      </c>
      <c r="BX246" s="57">
        <v>973</v>
      </c>
      <c r="BY246" s="57"/>
      <c r="BZ246" s="57"/>
      <c r="CA246" s="57">
        <v>537</v>
      </c>
      <c r="CB246" s="57">
        <v>398</v>
      </c>
      <c r="CC246" s="57">
        <v>337</v>
      </c>
      <c r="CD246" s="57">
        <v>109</v>
      </c>
      <c r="CE246" s="57"/>
      <c r="CF246" s="57">
        <v>1337</v>
      </c>
      <c r="CG246" s="57">
        <v>899</v>
      </c>
      <c r="CH246" s="57">
        <v>239</v>
      </c>
      <c r="CI246" s="57"/>
      <c r="CJ246" s="57">
        <v>270</v>
      </c>
      <c r="CK246" s="57">
        <v>81</v>
      </c>
      <c r="CL246" s="57">
        <v>376</v>
      </c>
      <c r="CM246" s="57">
        <v>551</v>
      </c>
      <c r="CN246" s="57">
        <v>144</v>
      </c>
      <c r="CO246" s="57">
        <v>242</v>
      </c>
      <c r="CP246" s="57"/>
      <c r="CQ246" s="57">
        <v>66</v>
      </c>
      <c r="CR246" s="57">
        <v>434</v>
      </c>
      <c r="CS246" s="57">
        <v>391</v>
      </c>
      <c r="CT246" s="57">
        <v>252</v>
      </c>
      <c r="CU246" s="57"/>
      <c r="CV246" s="57"/>
      <c r="CW246" s="57">
        <v>61</v>
      </c>
      <c r="CX246" s="57"/>
      <c r="CY246" s="57"/>
      <c r="CZ246" s="57">
        <v>215</v>
      </c>
      <c r="DA246" s="57">
        <v>201</v>
      </c>
      <c r="DB246" s="57"/>
      <c r="DC246" s="57">
        <v>222</v>
      </c>
      <c r="DD246" s="57"/>
      <c r="DE246" s="57"/>
      <c r="DF246" s="57">
        <v>202</v>
      </c>
      <c r="DG246" s="57"/>
      <c r="DH246" s="57">
        <v>189</v>
      </c>
      <c r="DI246" s="57">
        <v>744</v>
      </c>
      <c r="DJ246" s="57">
        <v>584</v>
      </c>
      <c r="DK246" s="57">
        <v>118</v>
      </c>
      <c r="DL246" s="57">
        <v>742</v>
      </c>
      <c r="DM246" s="57">
        <v>594</v>
      </c>
      <c r="DN246" s="57">
        <v>135</v>
      </c>
      <c r="DO246" s="57">
        <v>121</v>
      </c>
      <c r="DP246" s="57">
        <v>115</v>
      </c>
      <c r="DQ246" s="57">
        <v>246</v>
      </c>
      <c r="DR246" s="57">
        <v>170</v>
      </c>
      <c r="DS246" s="57"/>
      <c r="DT246" s="57">
        <v>198</v>
      </c>
      <c r="DU246" s="57">
        <v>396</v>
      </c>
      <c r="DV246" s="57">
        <v>670</v>
      </c>
      <c r="DW246" s="57">
        <v>672</v>
      </c>
      <c r="DX246" s="57">
        <v>681</v>
      </c>
      <c r="DY246" s="57">
        <v>55</v>
      </c>
      <c r="DZ246" s="57">
        <v>340</v>
      </c>
      <c r="EA246" s="57">
        <v>443</v>
      </c>
      <c r="EB246" s="57">
        <v>546</v>
      </c>
      <c r="EC246" s="57">
        <v>773</v>
      </c>
      <c r="ED246" s="57">
        <v>1190</v>
      </c>
      <c r="EE246" s="57">
        <v>1684</v>
      </c>
      <c r="EF246" s="57">
        <v>1291</v>
      </c>
      <c r="EG246" s="57">
        <v>1492</v>
      </c>
      <c r="EH246" s="57">
        <v>290</v>
      </c>
      <c r="EI246" s="57">
        <v>162</v>
      </c>
      <c r="EJ246" s="57">
        <v>58</v>
      </c>
      <c r="EK246" s="57">
        <v>190</v>
      </c>
      <c r="EL246" s="57">
        <v>137</v>
      </c>
      <c r="EM246" s="57">
        <v>460</v>
      </c>
      <c r="EN246" s="57">
        <v>924</v>
      </c>
      <c r="EO246" s="57">
        <v>874</v>
      </c>
      <c r="EP246" s="57">
        <v>1071</v>
      </c>
      <c r="EQ246" s="57">
        <v>1246</v>
      </c>
      <c r="ER246" s="57">
        <v>796</v>
      </c>
      <c r="ES246" s="57">
        <v>805</v>
      </c>
      <c r="ET246" s="57"/>
      <c r="EU246" s="57">
        <v>162</v>
      </c>
      <c r="EV246" s="57"/>
      <c r="EW246" s="57">
        <v>87</v>
      </c>
      <c r="EX246" s="57">
        <v>200</v>
      </c>
      <c r="EY246" s="57">
        <v>87</v>
      </c>
      <c r="EZ246" s="57"/>
      <c r="FA246" s="57">
        <v>359</v>
      </c>
      <c r="FB246" s="57">
        <v>1003</v>
      </c>
      <c r="FC246" s="57">
        <v>763</v>
      </c>
      <c r="FD246" s="57">
        <v>1009</v>
      </c>
      <c r="FE246" s="57">
        <v>441</v>
      </c>
      <c r="FF246" s="57">
        <v>533</v>
      </c>
      <c r="FG246" s="57">
        <v>199</v>
      </c>
      <c r="FH246" s="57"/>
      <c r="FI246" s="57"/>
      <c r="FJ246" s="57">
        <v>191</v>
      </c>
      <c r="FK246" s="57">
        <v>119</v>
      </c>
      <c r="FL246" s="57">
        <v>142</v>
      </c>
      <c r="FM246" s="57">
        <v>560</v>
      </c>
      <c r="FN246" s="57">
        <v>364</v>
      </c>
      <c r="FO246" s="57">
        <v>664</v>
      </c>
      <c r="FP246" s="57">
        <v>568</v>
      </c>
      <c r="FQ246" s="57">
        <v>1014</v>
      </c>
      <c r="FR246" s="57">
        <v>162</v>
      </c>
      <c r="FS246" s="57">
        <v>466</v>
      </c>
      <c r="FT246" s="57">
        <v>813</v>
      </c>
      <c r="FU246" s="57">
        <v>376</v>
      </c>
      <c r="FV246" s="57">
        <v>491</v>
      </c>
      <c r="FW246" s="57"/>
      <c r="FX246" s="57">
        <v>761</v>
      </c>
      <c r="FY246" s="57">
        <v>304</v>
      </c>
      <c r="FZ246" s="57">
        <v>944</v>
      </c>
      <c r="GA246" s="57">
        <v>824</v>
      </c>
      <c r="GB246" s="57">
        <v>692</v>
      </c>
      <c r="GC246" s="57">
        <v>997</v>
      </c>
      <c r="GD246" s="57">
        <v>154</v>
      </c>
      <c r="GE246" s="57">
        <v>1121</v>
      </c>
      <c r="GF246" s="57">
        <v>188</v>
      </c>
      <c r="GG246" s="57">
        <v>573</v>
      </c>
      <c r="GH246" s="57">
        <v>1344</v>
      </c>
      <c r="GI246" s="57">
        <v>1006</v>
      </c>
      <c r="GJ246" s="57">
        <v>1782</v>
      </c>
      <c r="GK246" s="57">
        <v>1398</v>
      </c>
      <c r="GL246" s="57">
        <v>337</v>
      </c>
      <c r="GM246" s="57">
        <v>572</v>
      </c>
      <c r="GN246" s="57">
        <v>970</v>
      </c>
      <c r="GO246" s="57">
        <v>811</v>
      </c>
      <c r="GP246" s="57">
        <v>733</v>
      </c>
      <c r="GQ246" s="57">
        <v>650</v>
      </c>
      <c r="GR246" s="57">
        <v>1261</v>
      </c>
      <c r="GS246" s="57">
        <v>1060</v>
      </c>
      <c r="GT246" s="57">
        <v>1401</v>
      </c>
      <c r="GU246" s="57">
        <v>378</v>
      </c>
      <c r="GV246" s="57">
        <v>1435</v>
      </c>
      <c r="GW246" s="57">
        <v>659</v>
      </c>
      <c r="GX246" s="57">
        <v>797</v>
      </c>
      <c r="GY246" s="57">
        <v>797</v>
      </c>
      <c r="GZ246" s="57">
        <v>1358</v>
      </c>
      <c r="HA246" s="57">
        <v>716</v>
      </c>
      <c r="HB246" s="57">
        <v>370</v>
      </c>
      <c r="HC246" s="57">
        <v>1081</v>
      </c>
      <c r="HD246" s="57">
        <v>451</v>
      </c>
      <c r="HE246" s="57">
        <v>246</v>
      </c>
      <c r="HF246" s="57">
        <v>799</v>
      </c>
      <c r="HG246" s="57">
        <v>476</v>
      </c>
      <c r="HH246" s="57">
        <v>507</v>
      </c>
      <c r="HI246" s="57">
        <v>394</v>
      </c>
      <c r="HJ246" s="57">
        <v>594</v>
      </c>
      <c r="HK246" s="57">
        <v>551</v>
      </c>
      <c r="HL246" s="57">
        <v>143</v>
      </c>
      <c r="HM246" s="57">
        <v>1403</v>
      </c>
      <c r="HN246" s="57">
        <v>1064</v>
      </c>
      <c r="HO246" s="57">
        <v>512</v>
      </c>
      <c r="HP246" s="57">
        <v>848</v>
      </c>
      <c r="HQ246" s="57">
        <v>363</v>
      </c>
      <c r="HR246" s="57">
        <v>675</v>
      </c>
      <c r="HS246" s="57">
        <v>465</v>
      </c>
      <c r="HT246" s="57">
        <v>613</v>
      </c>
      <c r="HU246" s="57">
        <v>1355</v>
      </c>
      <c r="HV246" s="57">
        <v>1246</v>
      </c>
      <c r="HW246" s="57">
        <v>189</v>
      </c>
      <c r="HX246" s="57">
        <v>1213</v>
      </c>
      <c r="HY246" s="57">
        <v>1039</v>
      </c>
      <c r="HZ246" s="57">
        <v>843</v>
      </c>
      <c r="IA246" s="57">
        <v>312</v>
      </c>
      <c r="IB246" s="57">
        <v>609</v>
      </c>
      <c r="IC246" s="57">
        <v>298</v>
      </c>
      <c r="ID246" s="57"/>
      <c r="IE246" s="57"/>
      <c r="IF246" s="57">
        <v>389</v>
      </c>
      <c r="IG246" s="57">
        <v>741</v>
      </c>
      <c r="IH246" s="57">
        <v>871</v>
      </c>
      <c r="II246" s="57">
        <v>1197</v>
      </c>
      <c r="IJ246" s="57">
        <v>699</v>
      </c>
      <c r="IK246" s="57">
        <v>442</v>
      </c>
      <c r="IL246" s="57"/>
      <c r="IM246" s="57"/>
      <c r="IN246" s="57"/>
      <c r="IO246" s="57">
        <v>209</v>
      </c>
      <c r="IP246" s="57">
        <v>89</v>
      </c>
      <c r="IQ246" s="57">
        <v>174</v>
      </c>
      <c r="IR246" s="57">
        <v>121</v>
      </c>
      <c r="IS246" s="57">
        <v>254</v>
      </c>
      <c r="IT246" s="57"/>
      <c r="IU246" s="57">
        <v>140</v>
      </c>
      <c r="IV246" s="57">
        <v>606</v>
      </c>
      <c r="IW246" s="57"/>
      <c r="IX246" s="57"/>
      <c r="IY246" s="57">
        <v>121</v>
      </c>
      <c r="IZ246" s="57">
        <v>851</v>
      </c>
      <c r="JA246" s="57">
        <v>701</v>
      </c>
      <c r="JB246" s="57"/>
      <c r="JC246" s="57">
        <v>1253</v>
      </c>
      <c r="JD246" s="57">
        <v>637</v>
      </c>
      <c r="JE246" s="57">
        <v>1005</v>
      </c>
      <c r="JF246" s="57">
        <v>552</v>
      </c>
      <c r="JG246" s="57">
        <v>908</v>
      </c>
      <c r="JH246" s="57">
        <v>244</v>
      </c>
      <c r="JI246" s="57">
        <v>1364</v>
      </c>
      <c r="JJ246" s="57"/>
      <c r="JK246" s="57">
        <v>81</v>
      </c>
      <c r="JL246" s="57">
        <v>37</v>
      </c>
      <c r="JM246" s="57">
        <v>190</v>
      </c>
      <c r="JN246" s="57"/>
      <c r="JO246" s="57">
        <v>162</v>
      </c>
      <c r="JP246" s="57">
        <v>473</v>
      </c>
      <c r="JQ246" s="57"/>
      <c r="JR246" s="57">
        <v>259</v>
      </c>
      <c r="JS246" s="57">
        <v>283</v>
      </c>
      <c r="JT246" s="57">
        <v>302</v>
      </c>
      <c r="JU246" s="57">
        <v>1467</v>
      </c>
      <c r="JV246" s="57">
        <v>1557</v>
      </c>
      <c r="JW246" s="57"/>
      <c r="JX246" s="57"/>
      <c r="JY246" s="57"/>
      <c r="JZ246" s="57"/>
      <c r="KA246" s="57">
        <v>1258</v>
      </c>
      <c r="KB246" s="57">
        <v>1749</v>
      </c>
      <c r="KC246" s="57">
        <v>1051</v>
      </c>
      <c r="KD246" s="57">
        <v>3892</v>
      </c>
      <c r="KE246" s="57">
        <v>2603</v>
      </c>
      <c r="KF246" s="57">
        <v>175</v>
      </c>
      <c r="KG246" s="57">
        <v>3409</v>
      </c>
      <c r="KH246" s="57">
        <v>1087</v>
      </c>
      <c r="KI246" s="57">
        <v>1815</v>
      </c>
      <c r="KJ246" s="57">
        <v>1956</v>
      </c>
      <c r="KK246" s="57">
        <v>1911</v>
      </c>
      <c r="KL246" s="57">
        <v>790</v>
      </c>
      <c r="KM246" s="57">
        <v>2191</v>
      </c>
      <c r="KN246" s="57">
        <v>2473</v>
      </c>
      <c r="KO246" s="57">
        <v>421</v>
      </c>
      <c r="KP246" s="57">
        <v>2174</v>
      </c>
      <c r="KQ246" s="57">
        <v>1265</v>
      </c>
      <c r="KR246" s="57">
        <v>2799</v>
      </c>
      <c r="KS246" s="57">
        <v>1680</v>
      </c>
      <c r="KT246" s="57">
        <v>1397</v>
      </c>
      <c r="KU246" s="57">
        <v>788</v>
      </c>
      <c r="KV246" s="57">
        <v>956</v>
      </c>
      <c r="KW246" s="57">
        <v>1678</v>
      </c>
      <c r="KX246" s="57">
        <v>1372</v>
      </c>
      <c r="KY246" s="57">
        <v>990</v>
      </c>
      <c r="KZ246" s="57">
        <v>2054</v>
      </c>
      <c r="LA246" s="57">
        <v>1867</v>
      </c>
      <c r="LB246" s="57">
        <v>817</v>
      </c>
      <c r="LC246" s="57">
        <v>1896</v>
      </c>
      <c r="LD246" s="57">
        <v>1695</v>
      </c>
      <c r="LE246" s="57">
        <v>2000</v>
      </c>
      <c r="LF246" s="57">
        <v>1436</v>
      </c>
      <c r="LG246" s="57">
        <v>1828</v>
      </c>
      <c r="LH246" s="57">
        <v>1351</v>
      </c>
      <c r="LI246" s="57">
        <v>2290</v>
      </c>
      <c r="LJ246" s="57">
        <v>1491</v>
      </c>
      <c r="LK246" s="57">
        <v>1641</v>
      </c>
      <c r="LL246" s="57">
        <v>1175</v>
      </c>
      <c r="LM246" s="57">
        <v>1550</v>
      </c>
      <c r="LN246" s="57">
        <v>861.41930279999997</v>
      </c>
      <c r="LO246" s="57">
        <v>2148.5878574999997</v>
      </c>
      <c r="LP246" s="57">
        <v>1138.3933133999999</v>
      </c>
      <c r="LQ246" s="57">
        <v>1711.8522392999998</v>
      </c>
      <c r="LR246" s="57">
        <v>2474.3942453999998</v>
      </c>
      <c r="LS246" s="57">
        <v>1841.1900632999998</v>
      </c>
      <c r="LT246" s="57">
        <v>1779.2034414</v>
      </c>
      <c r="LU246" s="57">
        <v>1704.0625748999998</v>
      </c>
      <c r="LV246" s="57">
        <v>3366.090357</v>
      </c>
      <c r="LW246" s="57">
        <v>1612.9014551999999</v>
      </c>
      <c r="LX246" s="57">
        <v>1524.3491382</v>
      </c>
      <c r="LY246" s="57">
        <v>2179.7832588000001</v>
      </c>
      <c r="LZ246" s="57">
        <v>1790.8879379999998</v>
      </c>
      <c r="MA246" s="57">
        <v>2165.3062409999998</v>
      </c>
      <c r="MB246" s="57">
        <v>1076.5536663</v>
      </c>
      <c r="MC246" s="57">
        <v>2229.2035352999997</v>
      </c>
      <c r="MD246" s="57">
        <v>2076.1292810999998</v>
      </c>
      <c r="ME246" s="57">
        <v>1539.7080047999998</v>
      </c>
      <c r="MF246" s="57">
        <v>1482.2408579999997</v>
      </c>
      <c r="MG246" s="57">
        <v>2340.6471774000001</v>
      </c>
      <c r="MH246" s="57">
        <v>2814.0530081999996</v>
      </c>
      <c r="MI246" s="57">
        <v>1530.2281301999997</v>
      </c>
      <c r="MJ246" s="57">
        <v>2791.3454016000001</v>
      </c>
      <c r="MK246" s="57">
        <v>1836.9645377999998</v>
      </c>
      <c r="ML246" s="57">
        <v>1355.5485803999998</v>
      </c>
      <c r="MM246" s="57">
        <v>1552.6417872</v>
      </c>
      <c r="MN246" s="57">
        <v>1463.6852895</v>
      </c>
      <c r="MO246" s="57">
        <v>1964.7223826999998</v>
      </c>
      <c r="MP246" s="57">
        <v>2876.0396300999996</v>
      </c>
      <c r="MQ246" s="57">
        <v>1666.8412067999998</v>
      </c>
      <c r="MR246" s="57">
        <v>1086.3274904999998</v>
      </c>
      <c r="MS246" s="57">
        <v>1224.9982143</v>
      </c>
      <c r="MT246" s="57">
        <v>851.90268449999996</v>
      </c>
      <c r="MU246" s="57">
        <v>1008.9085145999999</v>
      </c>
      <c r="MV246" s="57">
        <v>1916.0737238999998</v>
      </c>
      <c r="MW246" s="57">
        <v>2641.0269248999998</v>
      </c>
      <c r="MX246" s="57">
        <v>1579.5749192999999</v>
      </c>
      <c r="MY246" s="57">
        <v>699.96748500000001</v>
      </c>
      <c r="MZ246" s="57">
        <v>1632.6695657999996</v>
      </c>
      <c r="NA246" s="58">
        <v>1510.3865321999997</v>
      </c>
      <c r="NB246" s="58">
        <v>1143.5741750999998</v>
      </c>
      <c r="NC246" s="58">
        <v>994.68870269999991</v>
      </c>
      <c r="ND246" s="58">
        <v>459.29624999999993</v>
      </c>
      <c r="NE246" s="58">
        <v>1276.1087009999999</v>
      </c>
      <c r="NF246" s="58">
        <v>804.31959299999983</v>
      </c>
      <c r="NG246" s="57"/>
      <c r="NH246" s="58">
        <v>1199.3511117</v>
      </c>
      <c r="NI246" s="58">
        <v>1208.2430870999999</v>
      </c>
      <c r="NJ246" s="58">
        <v>1370.8707032999998</v>
      </c>
      <c r="NK246" s="58">
        <v>1238.4831521999999</v>
      </c>
      <c r="NL246" s="58">
        <v>1969.8665006999997</v>
      </c>
      <c r="NM246" s="58">
        <v>1381.6733510999998</v>
      </c>
      <c r="NN246" s="58">
        <v>1309.6924427999998</v>
      </c>
      <c r="NO246" s="58">
        <v>1569.0294773999999</v>
      </c>
      <c r="NP246" s="58">
        <v>2718.4459007999999</v>
      </c>
      <c r="NQ246" s="58">
        <v>1184.2861946999999</v>
      </c>
      <c r="NR246" s="58">
        <v>2538.8059515</v>
      </c>
      <c r="NS246" s="58">
        <v>691.73689619999993</v>
      </c>
      <c r="NT246" s="58">
        <v>893.64352769999994</v>
      </c>
      <c r="NU246" s="58">
        <v>442.79832869999996</v>
      </c>
      <c r="NV246" s="58">
        <v>1305.9445854000001</v>
      </c>
      <c r="NW246" s="58">
        <v>471.60538949999994</v>
      </c>
      <c r="NX246" s="58">
        <v>2043.9050561999998</v>
      </c>
      <c r="NY246" s="58">
        <v>2702.1684416999997</v>
      </c>
      <c r="NZ246" s="58">
        <v>1588.1362013999999</v>
      </c>
      <c r="OA246" s="57">
        <v>1548.8939297999998</v>
      </c>
      <c r="OB246" s="57">
        <v>364.71796619999998</v>
      </c>
      <c r="OC246" s="57">
        <v>1409.9660001</v>
      </c>
      <c r="OD246" s="57">
        <v>570.96035430000006</v>
      </c>
      <c r="OE246" s="57">
        <v>743.32505100000003</v>
      </c>
      <c r="OF246" s="57">
        <v>968.6006756999999</v>
      </c>
      <c r="OG246" s="57">
        <v>1101.208689</v>
      </c>
      <c r="OH246" s="57">
        <v>1687.9688342999998</v>
      </c>
      <c r="OI246" s="57">
        <v>1068.5067959999999</v>
      </c>
      <c r="OJ246" s="57">
        <v>1506.1977503999997</v>
      </c>
      <c r="OK246" s="57">
        <v>2560.9991462999997</v>
      </c>
      <c r="OL246" s="57">
        <v>1051.8986436</v>
      </c>
      <c r="OM246" s="57">
        <v>1453.3970534999999</v>
      </c>
      <c r="ON246" s="57">
        <v>1007.6959724999999</v>
      </c>
      <c r="OO246" s="57">
        <v>2115.3715526999999</v>
      </c>
      <c r="OP246" s="57">
        <v>231.9262344</v>
      </c>
      <c r="OQ246" s="57">
        <v>1517.9189906999998</v>
      </c>
      <c r="OR246" s="57"/>
      <c r="OS246" s="57"/>
      <c r="OT246" s="57"/>
      <c r="OU246" s="57"/>
      <c r="OV246" s="57"/>
      <c r="OW246" s="57"/>
      <c r="OX246" s="57"/>
      <c r="OY246" s="57"/>
      <c r="OZ246" s="57"/>
      <c r="PA246" s="57"/>
      <c r="PB246" s="57"/>
      <c r="PC246" s="57"/>
      <c r="PD246" s="57"/>
      <c r="PE246" s="57"/>
      <c r="PF246" s="57"/>
      <c r="PG246" s="57"/>
      <c r="PH246" s="57"/>
      <c r="PI246" s="57"/>
      <c r="PJ246" s="57"/>
      <c r="PK246" s="57"/>
      <c r="PL246" s="57"/>
      <c r="PM246" s="57"/>
      <c r="PN246" s="57"/>
      <c r="PO246" s="57"/>
    </row>
    <row r="247" spans="1:431">
      <c r="A247" s="53" t="s">
        <v>241</v>
      </c>
      <c r="B247" s="56">
        <f t="shared" si="272"/>
        <v>4.9039999999999999</v>
      </c>
      <c r="C247" s="56">
        <f t="shared" si="273"/>
        <v>5.8970000000000002</v>
      </c>
      <c r="D247" s="56">
        <f t="shared" si="274"/>
        <v>5.6619999999999999</v>
      </c>
      <c r="E247" s="56">
        <f t="shared" si="275"/>
        <v>5.242</v>
      </c>
      <c r="F247" s="56">
        <f t="shared" si="276"/>
        <v>5.6790000000000003</v>
      </c>
      <c r="G247" s="56">
        <f t="shared" si="277"/>
        <v>6.4610000000000003</v>
      </c>
      <c r="H247" s="56">
        <f t="shared" si="278"/>
        <v>7.0919999999999996</v>
      </c>
      <c r="I247" s="56">
        <f t="shared" si="279"/>
        <v>7.6719999999999997</v>
      </c>
      <c r="J247" s="56">
        <f t="shared" si="280"/>
        <v>9.0540000000000003</v>
      </c>
      <c r="K247" s="56">
        <f t="shared" si="281"/>
        <v>7.9109999999999996</v>
      </c>
      <c r="L247" s="56">
        <f t="shared" si="282"/>
        <v>6.1139999999999999</v>
      </c>
      <c r="M247" s="56">
        <f t="shared" si="283"/>
        <v>7.2510000000000003</v>
      </c>
      <c r="N247" s="56">
        <f t="shared" si="284"/>
        <v>9.3970000000000002</v>
      </c>
      <c r="O247" s="56">
        <f t="shared" si="285"/>
        <v>10.026</v>
      </c>
      <c r="P247" s="56">
        <f t="shared" si="286"/>
        <v>9.06</v>
      </c>
      <c r="Q247" s="56">
        <f t="shared" si="287"/>
        <v>6.766</v>
      </c>
      <c r="R247" s="56">
        <f t="shared" si="288"/>
        <v>7.9290000000000003</v>
      </c>
      <c r="S247" s="56">
        <f t="shared" si="289"/>
        <v>8.7899999999999991</v>
      </c>
      <c r="T247" s="56">
        <f t="shared" si="290"/>
        <v>8.7970000000000006</v>
      </c>
      <c r="U247" s="56">
        <f t="shared" si="291"/>
        <v>3.7690000000000001</v>
      </c>
      <c r="V247" s="56">
        <f t="shared" si="292"/>
        <v>2.274</v>
      </c>
      <c r="W247" s="56">
        <f t="shared" si="293"/>
        <v>9.6349999999999998</v>
      </c>
      <c r="X247" s="56">
        <f t="shared" si="294"/>
        <v>9.8699999999999992</v>
      </c>
      <c r="Y247" s="56">
        <f t="shared" si="295"/>
        <v>11.183999999999999</v>
      </c>
      <c r="Z247" s="56">
        <f t="shared" si="296"/>
        <v>10.985545876699998</v>
      </c>
      <c r="AA247" s="56">
        <f t="shared" si="297"/>
        <v>11.139293579399997</v>
      </c>
      <c r="AB247" s="56">
        <f t="shared" si="298"/>
        <v>10.353309092699998</v>
      </c>
      <c r="AC247" s="56">
        <f t="shared" si="299"/>
        <v>10.117304307599998</v>
      </c>
      <c r="AD247" s="56">
        <f t="shared" si="300"/>
        <v>10.815214145399997</v>
      </c>
      <c r="AE247" s="56">
        <f t="shared" si="301"/>
        <v>7.6871494770000002</v>
      </c>
      <c r="AF247" s="56">
        <f t="shared" si="302"/>
        <v>5.2935913715999998</v>
      </c>
      <c r="AG247" s="56"/>
      <c r="AH247" s="53"/>
      <c r="AI247" s="57"/>
      <c r="AJ247" s="57">
        <v>862</v>
      </c>
      <c r="AK247" s="57">
        <v>501</v>
      </c>
      <c r="AL247" s="57">
        <v>309</v>
      </c>
      <c r="AM247" s="57">
        <v>501</v>
      </c>
      <c r="AN247" s="57">
        <v>189</v>
      </c>
      <c r="AO247" s="57">
        <v>193</v>
      </c>
      <c r="AP247" s="57">
        <v>578</v>
      </c>
      <c r="AQ247" s="57">
        <v>554</v>
      </c>
      <c r="AR247" s="57">
        <v>514</v>
      </c>
      <c r="AS247" s="57">
        <v>191</v>
      </c>
      <c r="AT247" s="57">
        <v>512</v>
      </c>
      <c r="AU247" s="57">
        <v>231</v>
      </c>
      <c r="AV247" s="57">
        <v>585</v>
      </c>
      <c r="AW247" s="57">
        <v>847</v>
      </c>
      <c r="AX247" s="57">
        <v>309</v>
      </c>
      <c r="AY247" s="57">
        <v>528</v>
      </c>
      <c r="AZ247" s="57">
        <v>542</v>
      </c>
      <c r="BA247" s="57">
        <v>219</v>
      </c>
      <c r="BB247" s="57">
        <v>821</v>
      </c>
      <c r="BC247" s="57">
        <v>433</v>
      </c>
      <c r="BD247" s="57">
        <v>239</v>
      </c>
      <c r="BE247" s="57">
        <v>417</v>
      </c>
      <c r="BF247" s="57">
        <v>726</v>
      </c>
      <c r="BG247" s="57">
        <v>598</v>
      </c>
      <c r="BH247" s="57">
        <v>391</v>
      </c>
      <c r="BI247" s="57">
        <v>513</v>
      </c>
      <c r="BJ247" s="57">
        <v>311</v>
      </c>
      <c r="BK247" s="57">
        <v>753</v>
      </c>
      <c r="BL247" s="57">
        <v>297</v>
      </c>
      <c r="BM247" s="57">
        <v>567</v>
      </c>
      <c r="BN247" s="57"/>
      <c r="BO247" s="57">
        <v>400</v>
      </c>
      <c r="BP247" s="57">
        <v>922</v>
      </c>
      <c r="BQ247" s="57"/>
      <c r="BR247" s="57">
        <v>910</v>
      </c>
      <c r="BS247" s="57">
        <v>409</v>
      </c>
      <c r="BT247" s="57">
        <v>424</v>
      </c>
      <c r="BU247" s="57">
        <v>388</v>
      </c>
      <c r="BV247" s="57">
        <v>398</v>
      </c>
      <c r="BW247" s="57">
        <v>433</v>
      </c>
      <c r="BX247" s="57">
        <v>660</v>
      </c>
      <c r="BY247" s="57">
        <v>216</v>
      </c>
      <c r="BZ247" s="57">
        <v>744</v>
      </c>
      <c r="CA247" s="57">
        <v>467</v>
      </c>
      <c r="CB247" s="57">
        <v>251</v>
      </c>
      <c r="CC247" s="57">
        <v>636</v>
      </c>
      <c r="CD247" s="57">
        <v>216</v>
      </c>
      <c r="CE247" s="57"/>
      <c r="CF247" s="57">
        <v>868</v>
      </c>
      <c r="CG247" s="57">
        <v>617</v>
      </c>
      <c r="CH247" s="57">
        <v>555</v>
      </c>
      <c r="CI247" s="57">
        <v>363</v>
      </c>
      <c r="CJ247" s="57">
        <v>626</v>
      </c>
      <c r="CK247" s="57">
        <v>651</v>
      </c>
      <c r="CL247" s="57">
        <v>283</v>
      </c>
      <c r="CM247" s="57">
        <v>652</v>
      </c>
      <c r="CN247" s="57">
        <v>350</v>
      </c>
      <c r="CO247" s="57">
        <v>270</v>
      </c>
      <c r="CP247" s="57">
        <v>444</v>
      </c>
      <c r="CQ247" s="57">
        <v>686</v>
      </c>
      <c r="CR247" s="57">
        <v>574</v>
      </c>
      <c r="CS247" s="57">
        <v>1028</v>
      </c>
      <c r="CT247" s="57">
        <v>289</v>
      </c>
      <c r="CU247" s="57">
        <v>527</v>
      </c>
      <c r="CV247" s="57">
        <v>870</v>
      </c>
      <c r="CW247" s="57">
        <v>557</v>
      </c>
      <c r="CX247" s="57">
        <v>421</v>
      </c>
      <c r="CY247" s="57"/>
      <c r="CZ247" s="57">
        <v>370</v>
      </c>
      <c r="DA247" s="57">
        <v>672</v>
      </c>
      <c r="DB247" s="57">
        <v>467</v>
      </c>
      <c r="DC247" s="57">
        <v>802</v>
      </c>
      <c r="DD247" s="57">
        <v>764</v>
      </c>
      <c r="DE247" s="57">
        <v>482</v>
      </c>
      <c r="DF247" s="57">
        <v>773</v>
      </c>
      <c r="DG247" s="57">
        <v>574</v>
      </c>
      <c r="DH247" s="57">
        <v>730</v>
      </c>
      <c r="DI247" s="57">
        <v>685</v>
      </c>
      <c r="DJ247" s="57">
        <v>750</v>
      </c>
      <c r="DK247" s="57"/>
      <c r="DL247" s="57">
        <v>270</v>
      </c>
      <c r="DM247" s="57">
        <v>606</v>
      </c>
      <c r="DN247" s="57">
        <v>656</v>
      </c>
      <c r="DO247" s="57">
        <v>1184</v>
      </c>
      <c r="DP247" s="57">
        <v>508</v>
      </c>
      <c r="DQ247" s="57">
        <v>733</v>
      </c>
      <c r="DR247" s="57">
        <v>618</v>
      </c>
      <c r="DS247" s="57">
        <v>634</v>
      </c>
      <c r="DT247" s="57">
        <v>675</v>
      </c>
      <c r="DU247" s="57">
        <v>540</v>
      </c>
      <c r="DV247" s="57">
        <v>540</v>
      </c>
      <c r="DW247" s="57">
        <v>401</v>
      </c>
      <c r="DX247" s="57">
        <v>697</v>
      </c>
      <c r="DY247" s="57">
        <v>472</v>
      </c>
      <c r="DZ247" s="57">
        <v>670</v>
      </c>
      <c r="EA247" s="57">
        <v>658</v>
      </c>
      <c r="EB247" s="57">
        <v>929</v>
      </c>
      <c r="EC247" s="57">
        <v>668</v>
      </c>
      <c r="ED247" s="57">
        <v>648</v>
      </c>
      <c r="EE247" s="57">
        <v>625</v>
      </c>
      <c r="EF247" s="57">
        <v>650</v>
      </c>
      <c r="EG247" s="57">
        <v>771</v>
      </c>
      <c r="EH247" s="57">
        <v>1044</v>
      </c>
      <c r="EI247" s="57">
        <v>783</v>
      </c>
      <c r="EJ247" s="57">
        <v>417</v>
      </c>
      <c r="EK247" s="57">
        <v>772</v>
      </c>
      <c r="EL247" s="57">
        <v>1089</v>
      </c>
      <c r="EM247" s="57">
        <v>664</v>
      </c>
      <c r="EN247" s="57">
        <v>1012</v>
      </c>
      <c r="EO247" s="57">
        <v>834</v>
      </c>
      <c r="EP247" s="57">
        <v>541</v>
      </c>
      <c r="EQ247" s="57">
        <v>964</v>
      </c>
      <c r="ER247" s="57">
        <v>193</v>
      </c>
      <c r="ES247" s="57">
        <v>532</v>
      </c>
      <c r="ET247" s="57">
        <v>607</v>
      </c>
      <c r="EU247" s="57">
        <v>501</v>
      </c>
      <c r="EV247" s="57">
        <v>691</v>
      </c>
      <c r="EW247" s="57">
        <v>879</v>
      </c>
      <c r="EX247" s="57">
        <v>493</v>
      </c>
      <c r="EY247" s="57">
        <v>332</v>
      </c>
      <c r="EZ247" s="57">
        <v>999</v>
      </c>
      <c r="FA247" s="57">
        <v>483</v>
      </c>
      <c r="FB247" s="57">
        <v>814</v>
      </c>
      <c r="FC247" s="57">
        <v>560</v>
      </c>
      <c r="FD247" s="57">
        <v>619</v>
      </c>
      <c r="FE247" s="57">
        <v>961</v>
      </c>
      <c r="FF247" s="57">
        <v>248</v>
      </c>
      <c r="FG247" s="57">
        <v>480</v>
      </c>
      <c r="FH247" s="57">
        <v>455</v>
      </c>
      <c r="FI247" s="57"/>
      <c r="FJ247" s="57">
        <v>163</v>
      </c>
      <c r="FK247" s="57">
        <v>403</v>
      </c>
      <c r="FL247" s="57">
        <v>337</v>
      </c>
      <c r="FM247" s="57">
        <v>852</v>
      </c>
      <c r="FN247" s="57">
        <v>554</v>
      </c>
      <c r="FO247" s="57">
        <v>775</v>
      </c>
      <c r="FP247" s="57">
        <v>941</v>
      </c>
      <c r="FQ247" s="57">
        <v>245</v>
      </c>
      <c r="FR247" s="57">
        <v>962</v>
      </c>
      <c r="FS247" s="57">
        <v>816</v>
      </c>
      <c r="FT247" s="57">
        <v>678</v>
      </c>
      <c r="FU247" s="57">
        <v>688</v>
      </c>
      <c r="FV247" s="57"/>
      <c r="FW247" s="57">
        <v>824</v>
      </c>
      <c r="FX247" s="57">
        <v>819</v>
      </c>
      <c r="FY247" s="57">
        <v>1048</v>
      </c>
      <c r="FZ247" s="57">
        <v>685</v>
      </c>
      <c r="GA247" s="57">
        <v>599</v>
      </c>
      <c r="GB247" s="57">
        <v>781</v>
      </c>
      <c r="GC247" s="57">
        <v>560</v>
      </c>
      <c r="GD247" s="57">
        <v>854</v>
      </c>
      <c r="GE247" s="57">
        <v>709</v>
      </c>
      <c r="GF247" s="57">
        <v>576</v>
      </c>
      <c r="GG247" s="57">
        <v>1145</v>
      </c>
      <c r="GH247" s="57">
        <v>797</v>
      </c>
      <c r="GI247" s="57">
        <v>729</v>
      </c>
      <c r="GJ247" s="57">
        <v>985</v>
      </c>
      <c r="GK247" s="57">
        <v>982</v>
      </c>
      <c r="GL247" s="57">
        <v>414</v>
      </c>
      <c r="GM247" s="57">
        <v>912</v>
      </c>
      <c r="GN247" s="57">
        <v>843</v>
      </c>
      <c r="GO247" s="57">
        <v>1132</v>
      </c>
      <c r="GP247" s="57">
        <v>609</v>
      </c>
      <c r="GQ247" s="57">
        <v>1221</v>
      </c>
      <c r="GR247" s="57">
        <v>904</v>
      </c>
      <c r="GS247" s="57">
        <v>682</v>
      </c>
      <c r="GT247" s="57">
        <v>613</v>
      </c>
      <c r="GU247" s="57">
        <v>1451</v>
      </c>
      <c r="GV247" s="57">
        <v>803</v>
      </c>
      <c r="GW247" s="57">
        <v>705</v>
      </c>
      <c r="GX247" s="57">
        <v>582</v>
      </c>
      <c r="GY247" s="57">
        <v>647</v>
      </c>
      <c r="GZ247" s="57">
        <v>679</v>
      </c>
      <c r="HA247" s="57">
        <v>840</v>
      </c>
      <c r="HB247" s="57">
        <v>319</v>
      </c>
      <c r="HC247" s="57">
        <v>532</v>
      </c>
      <c r="HD247" s="57">
        <v>492</v>
      </c>
      <c r="HE247" s="57">
        <v>1055</v>
      </c>
      <c r="HF247" s="57">
        <v>955</v>
      </c>
      <c r="HG247" s="57">
        <v>687</v>
      </c>
      <c r="HH247" s="57">
        <v>517</v>
      </c>
      <c r="HI247" s="57">
        <v>281</v>
      </c>
      <c r="HJ247" s="57">
        <v>716</v>
      </c>
      <c r="HK247" s="57">
        <v>303</v>
      </c>
      <c r="HL247" s="57">
        <v>769</v>
      </c>
      <c r="HM247" s="57">
        <v>619</v>
      </c>
      <c r="HN247" s="57">
        <v>761</v>
      </c>
      <c r="HO247" s="57">
        <v>623</v>
      </c>
      <c r="HP247" s="57">
        <v>583</v>
      </c>
      <c r="HQ247" s="57">
        <v>467</v>
      </c>
      <c r="HR247" s="57">
        <v>440</v>
      </c>
      <c r="HS247" s="57">
        <v>568</v>
      </c>
      <c r="HT247" s="57">
        <v>388</v>
      </c>
      <c r="HU247" s="57">
        <v>733</v>
      </c>
      <c r="HV247" s="57">
        <v>1246</v>
      </c>
      <c r="HW247" s="57">
        <v>615</v>
      </c>
      <c r="HX247" s="57">
        <v>422</v>
      </c>
      <c r="HY247" s="57">
        <v>624</v>
      </c>
      <c r="HZ247" s="57">
        <v>389</v>
      </c>
      <c r="IA247" s="57">
        <v>1011</v>
      </c>
      <c r="IB247" s="57">
        <v>809</v>
      </c>
      <c r="IC247" s="57">
        <v>194</v>
      </c>
      <c r="ID247" s="57">
        <v>930</v>
      </c>
      <c r="IE247" s="57">
        <v>1231</v>
      </c>
      <c r="IF247" s="57">
        <v>649</v>
      </c>
      <c r="IG247" s="57">
        <v>451</v>
      </c>
      <c r="IH247" s="57">
        <v>886</v>
      </c>
      <c r="II247" s="57">
        <v>681</v>
      </c>
      <c r="IJ247" s="57">
        <v>492</v>
      </c>
      <c r="IK247" s="57">
        <v>993</v>
      </c>
      <c r="IL247" s="57">
        <v>962</v>
      </c>
      <c r="IM247" s="57">
        <v>425</v>
      </c>
      <c r="IN247" s="57">
        <v>700</v>
      </c>
      <c r="IO247" s="57">
        <v>823</v>
      </c>
      <c r="IP247" s="57">
        <v>497</v>
      </c>
      <c r="IQ247" s="57">
        <v>440</v>
      </c>
      <c r="IR247" s="57">
        <v>940</v>
      </c>
      <c r="IS247" s="57">
        <v>373</v>
      </c>
      <c r="IT247" s="57">
        <v>354</v>
      </c>
      <c r="IU247" s="57">
        <v>1304</v>
      </c>
      <c r="IV247" s="57">
        <v>930</v>
      </c>
      <c r="IW247" s="57">
        <v>544</v>
      </c>
      <c r="IX247" s="57">
        <v>1211</v>
      </c>
      <c r="IY247" s="57">
        <v>652</v>
      </c>
      <c r="IZ247" s="57">
        <v>763</v>
      </c>
      <c r="JA247" s="57">
        <v>801</v>
      </c>
      <c r="JB247" s="57">
        <v>485</v>
      </c>
      <c r="JC247" s="57">
        <v>931</v>
      </c>
      <c r="JD247" s="57">
        <v>270</v>
      </c>
      <c r="JE247" s="57"/>
      <c r="JF247" s="57">
        <v>662</v>
      </c>
      <c r="JG247" s="57">
        <v>889</v>
      </c>
      <c r="JH247" s="57"/>
      <c r="JI247" s="57">
        <v>1017</v>
      </c>
      <c r="JJ247" s="57"/>
      <c r="JK247" s="57"/>
      <c r="JL247" s="57"/>
      <c r="JM247" s="57"/>
      <c r="JN247" s="57"/>
      <c r="JO247" s="57"/>
      <c r="JP247" s="57">
        <v>182</v>
      </c>
      <c r="JQ247" s="57"/>
      <c r="JR247" s="57">
        <v>464</v>
      </c>
      <c r="JS247" s="57">
        <v>756</v>
      </c>
      <c r="JT247" s="57">
        <v>791</v>
      </c>
      <c r="JU247" s="57"/>
      <c r="JV247" s="57">
        <v>81</v>
      </c>
      <c r="JW247" s="57"/>
      <c r="JX247" s="57"/>
      <c r="JY247" s="57"/>
      <c r="JZ247" s="57"/>
      <c r="KA247" s="57">
        <v>1252</v>
      </c>
      <c r="KB247" s="57">
        <v>576</v>
      </c>
      <c r="KC247" s="57">
        <v>417</v>
      </c>
      <c r="KD247" s="57">
        <v>471</v>
      </c>
      <c r="KE247" s="57">
        <v>717</v>
      </c>
      <c r="KF247" s="57">
        <v>1200</v>
      </c>
      <c r="KG247" s="57">
        <v>817</v>
      </c>
      <c r="KH247" s="57">
        <v>580</v>
      </c>
      <c r="KI247" s="57">
        <v>680</v>
      </c>
      <c r="KJ247" s="57">
        <v>977</v>
      </c>
      <c r="KK247" s="57">
        <v>1194</v>
      </c>
      <c r="KL247" s="57">
        <v>754</v>
      </c>
      <c r="KM247" s="57">
        <v>1154</v>
      </c>
      <c r="KN247" s="57">
        <v>366</v>
      </c>
      <c r="KO247" s="57">
        <v>659</v>
      </c>
      <c r="KP247" s="57"/>
      <c r="KQ247" s="57">
        <v>1602</v>
      </c>
      <c r="KR247" s="57">
        <v>756</v>
      </c>
      <c r="KS247" s="57">
        <v>513</v>
      </c>
      <c r="KT247" s="57">
        <v>1571</v>
      </c>
      <c r="KU247" s="57">
        <v>565</v>
      </c>
      <c r="KV247" s="57">
        <v>1114</v>
      </c>
      <c r="KW247" s="57">
        <v>982</v>
      </c>
      <c r="KX247" s="57">
        <v>588</v>
      </c>
      <c r="KY247" s="57">
        <v>578</v>
      </c>
      <c r="KZ247" s="57">
        <v>566</v>
      </c>
      <c r="LA247" s="57">
        <v>1368</v>
      </c>
      <c r="LB247" s="57">
        <v>1268</v>
      </c>
      <c r="LC247" s="57">
        <v>553</v>
      </c>
      <c r="LD247" s="57">
        <v>768</v>
      </c>
      <c r="LE247" s="57">
        <v>973</v>
      </c>
      <c r="LF247" s="57">
        <v>944</v>
      </c>
      <c r="LG247" s="57">
        <v>1369</v>
      </c>
      <c r="LH247" s="57">
        <v>844</v>
      </c>
      <c r="LI247" s="57">
        <v>874</v>
      </c>
      <c r="LJ247" s="57">
        <v>1079</v>
      </c>
      <c r="LK247" s="57">
        <v>1080</v>
      </c>
      <c r="LL247" s="57">
        <v>1117</v>
      </c>
      <c r="LM247" s="57">
        <v>1216</v>
      </c>
      <c r="LN247" s="57">
        <v>565.77949259999991</v>
      </c>
      <c r="LO247" s="57">
        <v>519.22522470000001</v>
      </c>
      <c r="LP247" s="57">
        <v>706.76506949999998</v>
      </c>
      <c r="LQ247" s="57">
        <v>697.06473269999992</v>
      </c>
      <c r="LR247" s="57">
        <v>1228.4521220999998</v>
      </c>
      <c r="LS247" s="57">
        <v>1148.608062</v>
      </c>
      <c r="LT247" s="57">
        <v>1144.2355617000001</v>
      </c>
      <c r="LU247" s="57">
        <v>946.48096829999997</v>
      </c>
      <c r="LV247" s="57">
        <v>615.93464310000002</v>
      </c>
      <c r="LW247" s="57">
        <v>1018.7190824999999</v>
      </c>
      <c r="LX247" s="57">
        <v>1547.0200010999997</v>
      </c>
      <c r="LY247" s="57">
        <v>811.15392120000001</v>
      </c>
      <c r="LZ247" s="57">
        <v>596.16653250000002</v>
      </c>
      <c r="MA247" s="57">
        <v>559.79026949999991</v>
      </c>
      <c r="MB247" s="57">
        <v>590.28754049999998</v>
      </c>
      <c r="MC247" s="57">
        <v>1893.6968105999997</v>
      </c>
      <c r="MD247" s="57">
        <v>599.54695289999995</v>
      </c>
      <c r="ME247" s="57">
        <v>565.81623630000001</v>
      </c>
      <c r="MF247" s="57">
        <v>867.00434519999999</v>
      </c>
      <c r="MG247" s="57">
        <v>299.82859199999996</v>
      </c>
      <c r="MH247" s="57">
        <v>1790.2632950999998</v>
      </c>
      <c r="MI247" s="57">
        <v>836.47033049999993</v>
      </c>
      <c r="MJ247" s="57">
        <v>947.80374149999989</v>
      </c>
      <c r="MK247" s="57">
        <v>689.09134979999999</v>
      </c>
      <c r="ML247" s="57">
        <v>489.97723949999994</v>
      </c>
      <c r="MM247" s="57">
        <v>1612.6809929999997</v>
      </c>
      <c r="MN247" s="57">
        <v>253.67850479999996</v>
      </c>
      <c r="MO247" s="57">
        <v>1440.2428088999998</v>
      </c>
      <c r="MP247" s="57">
        <v>555.74846249999996</v>
      </c>
      <c r="MQ247" s="57">
        <v>1600.5923157</v>
      </c>
      <c r="MR247" s="57">
        <v>844.25999489999992</v>
      </c>
      <c r="MS247" s="57">
        <v>495.67251299999998</v>
      </c>
      <c r="MT247" s="57">
        <v>587.09083859999987</v>
      </c>
      <c r="MU247" s="57">
        <v>1574.0633642999999</v>
      </c>
      <c r="MV247" s="57">
        <v>525.43490999999995</v>
      </c>
      <c r="MW247" s="57">
        <v>1123.3651401</v>
      </c>
      <c r="MX247" s="57">
        <v>426.7780755</v>
      </c>
      <c r="MY247" s="59">
        <v>1412.5748028</v>
      </c>
      <c r="MZ247" s="59">
        <v>1154.2298480999998</v>
      </c>
      <c r="NA247" s="58">
        <v>729.80336939999995</v>
      </c>
      <c r="NB247" s="58">
        <v>1204.5319733999997</v>
      </c>
      <c r="NC247" s="58">
        <v>463.74223769999992</v>
      </c>
      <c r="ND247" s="58">
        <v>278.95817040000003</v>
      </c>
      <c r="NE247" s="58">
        <v>606.01384410000003</v>
      </c>
      <c r="NF247" s="58">
        <v>617.80857179999987</v>
      </c>
      <c r="NG247" s="58">
        <v>1044.7336220999998</v>
      </c>
      <c r="NH247" s="58">
        <v>1123.8795518999998</v>
      </c>
      <c r="NI247" s="58">
        <v>587.89919999999995</v>
      </c>
      <c r="NJ247" s="58">
        <v>606.27104999999995</v>
      </c>
      <c r="NK247" s="58">
        <v>1252.9234262999998</v>
      </c>
      <c r="NL247" s="58">
        <v>780.50967539999999</v>
      </c>
      <c r="NM247" s="58">
        <v>448.93452659999997</v>
      </c>
      <c r="NN247" s="58">
        <v>1534.8210927</v>
      </c>
      <c r="NO247" s="58">
        <v>565.85298</v>
      </c>
      <c r="NP247" s="58">
        <v>525.65537219999999</v>
      </c>
      <c r="NQ247" s="58">
        <v>1475.2228112999999</v>
      </c>
      <c r="NR247" s="58">
        <v>868.51083689999984</v>
      </c>
      <c r="NS247" s="58">
        <v>289.13617529999999</v>
      </c>
      <c r="NT247" s="57"/>
      <c r="NU247" s="58">
        <v>557.84285339999985</v>
      </c>
      <c r="NV247" s="58">
        <v>1300.8739547999999</v>
      </c>
      <c r="NW247" s="58">
        <v>552.55176059999997</v>
      </c>
      <c r="NX247" s="58">
        <v>503.68263959999996</v>
      </c>
      <c r="NY247" s="58">
        <v>525.43490999999995</v>
      </c>
      <c r="NZ247" s="58">
        <v>1055.9404505999998</v>
      </c>
      <c r="OA247" s="57">
        <v>938.47084169999982</v>
      </c>
      <c r="OB247" s="57">
        <v>1100.8045082999997</v>
      </c>
      <c r="OC247" s="57">
        <v>227.40675929999998</v>
      </c>
      <c r="OD247" s="57">
        <v>635.0046233999999</v>
      </c>
      <c r="OE247" s="57"/>
      <c r="OF247" s="57">
        <v>1285.6620629999998</v>
      </c>
      <c r="OG247" s="57"/>
      <c r="OH247" s="57">
        <v>1615.2897956999998</v>
      </c>
      <c r="OI247" s="57"/>
      <c r="OJ247" s="57"/>
      <c r="OK247" s="53"/>
      <c r="OL247" s="57"/>
      <c r="OM247" s="57"/>
      <c r="ON247" s="57"/>
      <c r="OO247" s="57">
        <v>718.37607869999999</v>
      </c>
      <c r="OP247" s="57">
        <v>1674.2634341999997</v>
      </c>
      <c r="OQ247" s="57">
        <v>580.44022889999997</v>
      </c>
      <c r="OR247" s="57"/>
      <c r="OS247" s="57"/>
      <c r="OT247" s="57"/>
      <c r="OU247" s="57"/>
      <c r="OV247" s="57"/>
      <c r="OW247" s="57"/>
      <c r="OX247" s="57"/>
      <c r="OY247" s="57"/>
      <c r="OZ247" s="57"/>
      <c r="PA247" s="57"/>
      <c r="PB247" s="57"/>
      <c r="PC247" s="57"/>
      <c r="PD247" s="57"/>
      <c r="PE247" s="57"/>
      <c r="PF247" s="57"/>
      <c r="PG247" s="57"/>
      <c r="PH247" s="57"/>
      <c r="PI247" s="57"/>
      <c r="PJ247" s="57"/>
      <c r="PK247" s="57"/>
      <c r="PL247" s="57"/>
      <c r="PM247" s="57"/>
      <c r="PN247" s="57"/>
      <c r="PO247" s="57"/>
    </row>
    <row r="248" spans="1:431">
      <c r="A248" s="53" t="s">
        <v>242</v>
      </c>
      <c r="B248" s="56">
        <f t="shared" si="272"/>
        <v>0</v>
      </c>
      <c r="C248" s="56">
        <f t="shared" si="273"/>
        <v>0</v>
      </c>
      <c r="D248" s="56">
        <f t="shared" si="274"/>
        <v>0</v>
      </c>
      <c r="E248" s="56">
        <f t="shared" si="275"/>
        <v>0</v>
      </c>
      <c r="F248" s="56">
        <f t="shared" si="276"/>
        <v>0</v>
      </c>
      <c r="G248" s="56">
        <f t="shared" si="277"/>
        <v>0</v>
      </c>
      <c r="H248" s="56">
        <f t="shared" si="278"/>
        <v>0</v>
      </c>
      <c r="I248" s="56">
        <f t="shared" si="279"/>
        <v>0</v>
      </c>
      <c r="J248" s="56">
        <f t="shared" si="280"/>
        <v>2.101</v>
      </c>
      <c r="K248" s="56">
        <f t="shared" si="281"/>
        <v>3.4769999999999999</v>
      </c>
      <c r="L248" s="56">
        <f t="shared" si="282"/>
        <v>4.3639999999999999</v>
      </c>
      <c r="M248" s="56">
        <f t="shared" si="283"/>
        <v>4.726</v>
      </c>
      <c r="N248" s="56">
        <f t="shared" si="284"/>
        <v>5.4820000000000002</v>
      </c>
      <c r="O248" s="56">
        <f t="shared" si="285"/>
        <v>6.7060000000000004</v>
      </c>
      <c r="P248" s="56">
        <f t="shared" si="286"/>
        <v>4.29</v>
      </c>
      <c r="Q248" s="56">
        <f t="shared" si="287"/>
        <v>4.7910000000000004</v>
      </c>
      <c r="R248" s="56">
        <f t="shared" si="288"/>
        <v>3.7829999999999999</v>
      </c>
      <c r="S248" s="56">
        <f t="shared" si="289"/>
        <v>4.6500000000000004</v>
      </c>
      <c r="T248" s="56">
        <f t="shared" si="290"/>
        <v>3.6859999999999999</v>
      </c>
      <c r="U248" s="56">
        <f t="shared" si="291"/>
        <v>3.19</v>
      </c>
      <c r="V248" s="56">
        <f t="shared" si="292"/>
        <v>2.1309999999999998</v>
      </c>
      <c r="W248" s="56">
        <f t="shared" si="293"/>
        <v>1.097</v>
      </c>
      <c r="X248" s="56">
        <f t="shared" si="294"/>
        <v>1.3740000000000001</v>
      </c>
      <c r="Y248" s="56">
        <f t="shared" si="295"/>
        <v>3.5329999999999999</v>
      </c>
      <c r="Z248" s="56">
        <f t="shared" si="296"/>
        <v>3.8127852583999995</v>
      </c>
      <c r="AA248" s="56">
        <f t="shared" si="297"/>
        <v>1.7851926644999996</v>
      </c>
      <c r="AB248" s="56">
        <f t="shared" si="298"/>
        <v>0.56151722339999988</v>
      </c>
      <c r="AC248" s="56">
        <f t="shared" si="299"/>
        <v>0.85609146629999988</v>
      </c>
      <c r="AD248" s="56">
        <f t="shared" si="300"/>
        <v>0.73619677319999988</v>
      </c>
      <c r="AE248" s="56">
        <f t="shared" si="301"/>
        <v>0.26455463999999995</v>
      </c>
      <c r="AF248" s="56">
        <f t="shared" si="302"/>
        <v>0.14844454799999998</v>
      </c>
      <c r="AG248" s="56"/>
      <c r="AH248" s="53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  <c r="CU248" s="57"/>
      <c r="CV248" s="57"/>
      <c r="CW248" s="57"/>
      <c r="CX248" s="57"/>
      <c r="CY248" s="57"/>
      <c r="CZ248" s="57"/>
      <c r="DA248" s="57"/>
      <c r="DB248" s="57"/>
      <c r="DC248" s="57"/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  <c r="DO248" s="57"/>
      <c r="DP248" s="57"/>
      <c r="DQ248" s="57"/>
      <c r="DR248" s="57"/>
      <c r="DS248" s="57"/>
      <c r="DT248" s="57"/>
      <c r="DU248" s="57"/>
      <c r="DV248" s="57"/>
      <c r="DW248" s="57"/>
      <c r="DX248" s="57"/>
      <c r="DY248" s="57"/>
      <c r="DZ248" s="57"/>
      <c r="EA248" s="57"/>
      <c r="EB248" s="57"/>
      <c r="EC248" s="57"/>
      <c r="ED248" s="57"/>
      <c r="EE248" s="57">
        <v>231</v>
      </c>
      <c r="EF248" s="57"/>
      <c r="EG248" s="57">
        <v>231</v>
      </c>
      <c r="EH248" s="57">
        <v>536</v>
      </c>
      <c r="EI248" s="57">
        <v>524</v>
      </c>
      <c r="EJ248" s="57"/>
      <c r="EK248" s="57">
        <v>579</v>
      </c>
      <c r="EL248" s="57"/>
      <c r="EM248" s="57">
        <v>193</v>
      </c>
      <c r="EN248" s="57">
        <v>400</v>
      </c>
      <c r="EO248" s="57">
        <v>226</v>
      </c>
      <c r="EP248" s="57">
        <v>567</v>
      </c>
      <c r="EQ248" s="57"/>
      <c r="ER248" s="57"/>
      <c r="ES248" s="57">
        <v>761</v>
      </c>
      <c r="ET248" s="57"/>
      <c r="EU248" s="57">
        <v>572</v>
      </c>
      <c r="EV248" s="57"/>
      <c r="EW248" s="57">
        <v>758</v>
      </c>
      <c r="EX248" s="57"/>
      <c r="EY248" s="57">
        <v>562</v>
      </c>
      <c r="EZ248" s="57"/>
      <c r="FA248" s="57">
        <v>683</v>
      </c>
      <c r="FB248" s="57">
        <v>709</v>
      </c>
      <c r="FC248" s="57"/>
      <c r="FD248" s="57">
        <v>566</v>
      </c>
      <c r="FE248" s="57">
        <v>783</v>
      </c>
      <c r="FF248" s="57">
        <v>496</v>
      </c>
      <c r="FG248" s="57"/>
      <c r="FH248" s="57">
        <v>565</v>
      </c>
      <c r="FI248" s="57"/>
      <c r="FJ248" s="57"/>
      <c r="FK248" s="57">
        <v>404</v>
      </c>
      <c r="FL248" s="57"/>
      <c r="FM248" s="57">
        <v>396</v>
      </c>
      <c r="FN248" s="57">
        <v>347</v>
      </c>
      <c r="FO248" s="57">
        <v>390</v>
      </c>
      <c r="FP248" s="57">
        <v>344</v>
      </c>
      <c r="FQ248" s="57">
        <v>427</v>
      </c>
      <c r="FR248" s="57"/>
      <c r="FS248" s="57">
        <v>556</v>
      </c>
      <c r="FT248" s="57">
        <v>567</v>
      </c>
      <c r="FU248" s="57">
        <v>689</v>
      </c>
      <c r="FV248" s="57">
        <v>606</v>
      </c>
      <c r="FW248" s="57"/>
      <c r="FX248" s="57">
        <v>1299</v>
      </c>
      <c r="FY248" s="57"/>
      <c r="FZ248" s="57">
        <v>739</v>
      </c>
      <c r="GA248" s="57">
        <v>551</v>
      </c>
      <c r="GB248" s="57"/>
      <c r="GC248" s="57">
        <v>660</v>
      </c>
      <c r="GD248" s="57">
        <v>875</v>
      </c>
      <c r="GE248" s="57">
        <v>603</v>
      </c>
      <c r="GF248" s="57"/>
      <c r="GG248" s="57">
        <v>755</v>
      </c>
      <c r="GH248" s="57"/>
      <c r="GI248" s="57">
        <v>747</v>
      </c>
      <c r="GJ248" s="57">
        <v>391</v>
      </c>
      <c r="GK248" s="57">
        <v>978</v>
      </c>
      <c r="GL248" s="57">
        <v>661</v>
      </c>
      <c r="GM248" s="57"/>
      <c r="GN248" s="57">
        <v>661</v>
      </c>
      <c r="GO248" s="57">
        <v>599</v>
      </c>
      <c r="GP248" s="57">
        <v>699</v>
      </c>
      <c r="GQ248" s="57"/>
      <c r="GR248" s="57">
        <v>728</v>
      </c>
      <c r="GS248" s="57">
        <v>311</v>
      </c>
      <c r="GT248" s="57">
        <v>931</v>
      </c>
      <c r="GU248" s="57"/>
      <c r="GV248" s="57">
        <v>303</v>
      </c>
      <c r="GW248" s="57">
        <v>343</v>
      </c>
      <c r="GX248" s="57">
        <v>340</v>
      </c>
      <c r="GY248" s="57">
        <v>460</v>
      </c>
      <c r="GZ248" s="57">
        <v>364</v>
      </c>
      <c r="HA248" s="57"/>
      <c r="HB248" s="57">
        <v>622</v>
      </c>
      <c r="HC248" s="57">
        <v>475</v>
      </c>
      <c r="HD248" s="57">
        <v>432</v>
      </c>
      <c r="HE248" s="57">
        <v>713</v>
      </c>
      <c r="HF248" s="57">
        <v>238</v>
      </c>
      <c r="HG248" s="57">
        <v>438</v>
      </c>
      <c r="HH248" s="57">
        <v>294</v>
      </c>
      <c r="HI248" s="57">
        <v>532</v>
      </c>
      <c r="HJ248" s="57">
        <v>590</v>
      </c>
      <c r="HK248" s="57">
        <v>295</v>
      </c>
      <c r="HL248" s="57">
        <v>296</v>
      </c>
      <c r="HM248" s="57">
        <v>593</v>
      </c>
      <c r="HN248" s="57">
        <v>292</v>
      </c>
      <c r="HO248" s="57">
        <v>292</v>
      </c>
      <c r="HP248" s="57">
        <v>283</v>
      </c>
      <c r="HQ248" s="57">
        <v>590</v>
      </c>
      <c r="HR248" s="57">
        <v>296</v>
      </c>
      <c r="HS248" s="57">
        <v>296</v>
      </c>
      <c r="HT248" s="57">
        <v>294</v>
      </c>
      <c r="HU248" s="57">
        <v>296</v>
      </c>
      <c r="HV248" s="57">
        <v>299</v>
      </c>
      <c r="HW248" s="57">
        <v>591</v>
      </c>
      <c r="HX248" s="57">
        <v>265</v>
      </c>
      <c r="HY248" s="57">
        <v>592</v>
      </c>
      <c r="HZ248" s="57">
        <v>297</v>
      </c>
      <c r="IA248" s="57">
        <v>265</v>
      </c>
      <c r="IB248" s="57">
        <v>265</v>
      </c>
      <c r="IC248" s="57"/>
      <c r="ID248" s="57">
        <v>323</v>
      </c>
      <c r="IE248" s="57">
        <v>323</v>
      </c>
      <c r="IF248" s="57">
        <v>323</v>
      </c>
      <c r="IG248" s="57">
        <v>288</v>
      </c>
      <c r="IH248" s="57">
        <v>251</v>
      </c>
      <c r="II248" s="57">
        <v>294</v>
      </c>
      <c r="IJ248" s="57">
        <v>798</v>
      </c>
      <c r="IK248" s="57">
        <v>295</v>
      </c>
      <c r="IL248" s="57">
        <v>586</v>
      </c>
      <c r="IM248" s="57">
        <v>309</v>
      </c>
      <c r="IN248" s="57">
        <v>297</v>
      </c>
      <c r="IO248" s="57">
        <v>596</v>
      </c>
      <c r="IP248" s="57">
        <v>290</v>
      </c>
      <c r="IQ248" s="57">
        <v>250</v>
      </c>
      <c r="IR248" s="57">
        <v>287</v>
      </c>
      <c r="IS248" s="57"/>
      <c r="IT248" s="57"/>
      <c r="IU248" s="57">
        <v>530</v>
      </c>
      <c r="IV248" s="57">
        <v>566</v>
      </c>
      <c r="IW248" s="57">
        <v>417</v>
      </c>
      <c r="IX248" s="57">
        <v>263</v>
      </c>
      <c r="IY248" s="57">
        <v>525</v>
      </c>
      <c r="IZ248" s="57"/>
      <c r="JA248" s="57">
        <v>323</v>
      </c>
      <c r="JB248" s="57">
        <v>525</v>
      </c>
      <c r="JC248" s="57">
        <v>289</v>
      </c>
      <c r="JD248" s="57">
        <v>323</v>
      </c>
      <c r="JE248" s="57">
        <v>110</v>
      </c>
      <c r="JF248" s="57">
        <v>294</v>
      </c>
      <c r="JG248" s="57">
        <v>599</v>
      </c>
      <c r="JH248" s="57">
        <v>202</v>
      </c>
      <c r="JI248" s="57">
        <v>323</v>
      </c>
      <c r="JJ248" s="57">
        <v>323</v>
      </c>
      <c r="JK248" s="57">
        <v>525</v>
      </c>
      <c r="JL248" s="57"/>
      <c r="JM248" s="57">
        <v>202</v>
      </c>
      <c r="JN248" s="57"/>
      <c r="JO248" s="57">
        <v>168</v>
      </c>
      <c r="JP248" s="57"/>
      <c r="JQ248" s="57">
        <v>172</v>
      </c>
      <c r="JR248" s="57"/>
      <c r="JS248" s="57">
        <v>202</v>
      </c>
      <c r="JT248" s="57">
        <v>298</v>
      </c>
      <c r="JU248" s="57">
        <v>621</v>
      </c>
      <c r="JV248" s="57">
        <v>468</v>
      </c>
      <c r="JW248" s="57"/>
      <c r="JX248" s="57">
        <v>202</v>
      </c>
      <c r="JY248" s="57"/>
      <c r="JZ248" s="57"/>
      <c r="KA248" s="57"/>
      <c r="KB248" s="57">
        <v>129</v>
      </c>
      <c r="KC248" s="57">
        <v>184</v>
      </c>
      <c r="KD248" s="57"/>
      <c r="KE248" s="57">
        <v>215</v>
      </c>
      <c r="KF248" s="57"/>
      <c r="KG248" s="57"/>
      <c r="KH248" s="57">
        <v>202</v>
      </c>
      <c r="KI248" s="57"/>
      <c r="KJ248" s="57">
        <v>165</v>
      </c>
      <c r="KK248" s="57"/>
      <c r="KL248" s="57">
        <v>202</v>
      </c>
      <c r="KM248" s="57"/>
      <c r="KN248" s="57">
        <v>147</v>
      </c>
      <c r="KO248" s="57"/>
      <c r="KP248" s="57"/>
      <c r="KQ248" s="57">
        <v>169</v>
      </c>
      <c r="KR248" s="57"/>
      <c r="KS248" s="57">
        <v>530</v>
      </c>
      <c r="KT248" s="57">
        <v>187</v>
      </c>
      <c r="KU248" s="57"/>
      <c r="KV248" s="57">
        <v>169</v>
      </c>
      <c r="KW248" s="57"/>
      <c r="KX248" s="57">
        <v>172</v>
      </c>
      <c r="KY248" s="57"/>
      <c r="KZ248" s="57">
        <v>265</v>
      </c>
      <c r="LA248" s="57">
        <v>265</v>
      </c>
      <c r="LB248" s="57"/>
      <c r="LC248" s="57"/>
      <c r="LD248" s="57">
        <v>265</v>
      </c>
      <c r="LE248" s="57">
        <v>530</v>
      </c>
      <c r="LF248" s="57">
        <v>187</v>
      </c>
      <c r="LG248" s="57">
        <v>530</v>
      </c>
      <c r="LH248" s="57">
        <v>265</v>
      </c>
      <c r="LI248" s="57">
        <v>696</v>
      </c>
      <c r="LJ248" s="57">
        <v>530</v>
      </c>
      <c r="LK248" s="57">
        <v>265</v>
      </c>
      <c r="LL248" s="57">
        <v>394</v>
      </c>
      <c r="LM248" s="57"/>
      <c r="LN248" s="57">
        <v>264.59138369999999</v>
      </c>
      <c r="LO248" s="57">
        <v>258.19797989999995</v>
      </c>
      <c r="LP248" s="57">
        <v>154.32353999999998</v>
      </c>
      <c r="LQ248" s="57">
        <v>264.55463999999995</v>
      </c>
      <c r="LR248" s="57">
        <v>529.14602369999989</v>
      </c>
      <c r="LS248" s="57">
        <v>712.82777999999996</v>
      </c>
      <c r="LT248" s="57">
        <v>275.6879811</v>
      </c>
      <c r="LU248" s="57">
        <v>429.90128999999996</v>
      </c>
      <c r="LV248" s="57">
        <v>264.55463999999995</v>
      </c>
      <c r="LW248" s="57"/>
      <c r="LX248" s="57"/>
      <c r="LY248" s="57"/>
      <c r="LZ248" s="57">
        <v>237.47453309999997</v>
      </c>
      <c r="MA248" s="57">
        <v>389.11578300000002</v>
      </c>
      <c r="MB248" s="57">
        <v>263.08489199999997</v>
      </c>
      <c r="MC248" s="57">
        <v>433.20822299999992</v>
      </c>
      <c r="MD248" s="57">
        <v>147.04828739999999</v>
      </c>
      <c r="ME248" s="57">
        <v>165.3833937</v>
      </c>
      <c r="MF248" s="57"/>
      <c r="MG248" s="57"/>
      <c r="MH248" s="57">
        <v>149.87755229999999</v>
      </c>
      <c r="MI248" s="57"/>
      <c r="MJ248" s="57"/>
      <c r="MK248" s="57"/>
      <c r="ML248" s="57"/>
      <c r="MM248" s="57"/>
      <c r="MN248" s="57">
        <v>147.04828739999999</v>
      </c>
      <c r="MO248" s="57"/>
      <c r="MP248" s="57"/>
      <c r="MQ248" s="57">
        <v>149.87755229999999</v>
      </c>
      <c r="MR248" s="57"/>
      <c r="MS248" s="57"/>
      <c r="MT248" s="57">
        <v>264.59138369999999</v>
      </c>
      <c r="MU248" s="57">
        <v>259.41052199999996</v>
      </c>
      <c r="MV248" s="57"/>
      <c r="MW248" s="57"/>
      <c r="MX248" s="57"/>
      <c r="MY248" s="59">
        <v>149.91429599999998</v>
      </c>
      <c r="MZ248" s="57"/>
      <c r="NA248" s="57"/>
      <c r="NB248" s="58">
        <v>149.91429599999998</v>
      </c>
      <c r="NC248" s="57"/>
      <c r="ND248" s="58">
        <v>146.97479999999999</v>
      </c>
      <c r="NE248" s="57"/>
      <c r="NF248" s="58">
        <v>149.87755229999999</v>
      </c>
      <c r="NG248" s="58">
        <v>146.9380563</v>
      </c>
      <c r="NH248" s="57"/>
      <c r="NI248" s="58">
        <v>149.87755229999999</v>
      </c>
      <c r="NJ248" s="57"/>
      <c r="NK248" s="57"/>
      <c r="NL248" s="58">
        <v>142.41858119999998</v>
      </c>
      <c r="NM248" s="57"/>
      <c r="NN248" s="55"/>
      <c r="NO248" s="58">
        <v>149.91429599999998</v>
      </c>
      <c r="NP248" s="57"/>
      <c r="NQ248" s="57"/>
      <c r="NR248" s="58">
        <v>147.04828739999999</v>
      </c>
      <c r="NS248" s="57"/>
      <c r="NT248" s="57"/>
      <c r="NU248" s="57"/>
      <c r="NV248" s="58">
        <v>264.55463999999995</v>
      </c>
      <c r="NW248" s="55"/>
      <c r="NX248" s="57"/>
      <c r="NY248" s="57"/>
      <c r="NZ248" s="57"/>
      <c r="OA248" s="57"/>
      <c r="OB248" s="57"/>
      <c r="OC248" s="57"/>
      <c r="OD248" s="57"/>
      <c r="OE248" s="57"/>
      <c r="OF248" s="57"/>
      <c r="OG248" s="57"/>
      <c r="OH248" s="57"/>
      <c r="OI248" s="57"/>
      <c r="OJ248" s="57"/>
      <c r="OK248" s="57">
        <v>148.44454799999997</v>
      </c>
      <c r="OL248" s="57"/>
      <c r="OM248" s="57"/>
      <c r="ON248" s="57"/>
      <c r="OO248" s="57"/>
      <c r="OP248" s="57"/>
      <c r="OQ248" s="57"/>
      <c r="OR248" s="57"/>
      <c r="OS248" s="57"/>
      <c r="OT248" s="57"/>
      <c r="OU248" s="57"/>
      <c r="OV248" s="57"/>
      <c r="OW248" s="57"/>
      <c r="OX248" s="57"/>
      <c r="OY248" s="57"/>
      <c r="OZ248" s="57"/>
      <c r="PA248" s="57"/>
      <c r="PB248" s="57"/>
      <c r="PC248" s="57"/>
      <c r="PD248" s="57"/>
      <c r="PE248" s="57"/>
      <c r="PF248" s="57"/>
      <c r="PG248" s="57"/>
      <c r="PH248" s="57"/>
      <c r="PI248" s="57"/>
      <c r="PJ248" s="57"/>
      <c r="PK248" s="57"/>
      <c r="PL248" s="57"/>
      <c r="PM248" s="57"/>
      <c r="PN248" s="57"/>
      <c r="PO248" s="57"/>
    </row>
    <row r="249" spans="1:431">
      <c r="A249" s="53" t="s">
        <v>243</v>
      </c>
      <c r="B249" s="56">
        <f t="shared" si="272"/>
        <v>0</v>
      </c>
      <c r="C249" s="56">
        <f t="shared" si="273"/>
        <v>0</v>
      </c>
      <c r="D249" s="56">
        <f t="shared" si="274"/>
        <v>0</v>
      </c>
      <c r="E249" s="56">
        <f t="shared" si="275"/>
        <v>0</v>
      </c>
      <c r="F249" s="56">
        <f t="shared" si="276"/>
        <v>0</v>
      </c>
      <c r="G249" s="56">
        <f t="shared" si="277"/>
        <v>0</v>
      </c>
      <c r="H249" s="56">
        <f t="shared" si="278"/>
        <v>0</v>
      </c>
      <c r="I249" s="56">
        <f t="shared" si="279"/>
        <v>0</v>
      </c>
      <c r="J249" s="56">
        <f t="shared" si="280"/>
        <v>0</v>
      </c>
      <c r="K249" s="56">
        <f t="shared" si="281"/>
        <v>0</v>
      </c>
      <c r="L249" s="56">
        <f t="shared" si="282"/>
        <v>0</v>
      </c>
      <c r="M249" s="56">
        <f t="shared" si="283"/>
        <v>0</v>
      </c>
      <c r="N249" s="56">
        <f t="shared" si="284"/>
        <v>0</v>
      </c>
      <c r="O249" s="56">
        <f t="shared" si="285"/>
        <v>0</v>
      </c>
      <c r="P249" s="56">
        <f t="shared" si="286"/>
        <v>0</v>
      </c>
      <c r="Q249" s="56">
        <f t="shared" si="287"/>
        <v>0</v>
      </c>
      <c r="R249" s="56">
        <f t="shared" si="288"/>
        <v>0</v>
      </c>
      <c r="S249" s="56">
        <f t="shared" si="289"/>
        <v>0</v>
      </c>
      <c r="T249" s="56">
        <f t="shared" si="290"/>
        <v>0</v>
      </c>
      <c r="U249" s="56">
        <f t="shared" si="291"/>
        <v>0</v>
      </c>
      <c r="V249" s="56">
        <f t="shared" si="292"/>
        <v>0</v>
      </c>
      <c r="W249" s="56">
        <f t="shared" si="293"/>
        <v>0</v>
      </c>
      <c r="X249" s="56">
        <f t="shared" si="294"/>
        <v>0</v>
      </c>
      <c r="Y249" s="56">
        <f t="shared" si="295"/>
        <v>0</v>
      </c>
      <c r="Z249" s="56">
        <f t="shared" si="296"/>
        <v>0</v>
      </c>
      <c r="AA249" s="56">
        <f t="shared" si="297"/>
        <v>0</v>
      </c>
      <c r="AB249" s="56">
        <f t="shared" si="298"/>
        <v>0</v>
      </c>
      <c r="AC249" s="56">
        <f t="shared" si="299"/>
        <v>0</v>
      </c>
      <c r="AD249" s="56">
        <f t="shared" si="300"/>
        <v>0</v>
      </c>
      <c r="AE249" s="56">
        <f t="shared" si="301"/>
        <v>0.21498738869999998</v>
      </c>
      <c r="AF249" s="56">
        <f t="shared" si="302"/>
        <v>0.20161268189999998</v>
      </c>
      <c r="AG249" s="56"/>
      <c r="AH249" s="53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/>
      <c r="DR249" s="57"/>
      <c r="DS249" s="57"/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  <c r="EF249" s="57"/>
      <c r="EG249" s="57"/>
      <c r="EH249" s="57"/>
      <c r="EI249" s="57"/>
      <c r="EJ249" s="57"/>
      <c r="EK249" s="57"/>
      <c r="EL249" s="57"/>
      <c r="EM249" s="57"/>
      <c r="EN249" s="57"/>
      <c r="EO249" s="57"/>
      <c r="EP249" s="57"/>
      <c r="EQ249" s="57"/>
      <c r="ER249" s="57"/>
      <c r="ES249" s="57"/>
      <c r="ET249" s="57"/>
      <c r="EU249" s="57"/>
      <c r="EV249" s="57"/>
      <c r="EW249" s="57"/>
      <c r="EX249" s="57"/>
      <c r="EY249" s="57"/>
      <c r="EZ249" s="57"/>
      <c r="FA249" s="57"/>
      <c r="FB249" s="57"/>
      <c r="FC249" s="57"/>
      <c r="FD249" s="57"/>
      <c r="FE249" s="57"/>
      <c r="FF249" s="57"/>
      <c r="FG249" s="57"/>
      <c r="FH249" s="57"/>
      <c r="FI249" s="57"/>
      <c r="FJ249" s="57"/>
      <c r="FK249" s="57"/>
      <c r="FL249" s="57"/>
      <c r="FM249" s="57"/>
      <c r="FN249" s="57"/>
      <c r="FO249" s="57"/>
      <c r="FP249" s="57"/>
      <c r="FQ249" s="57"/>
      <c r="FR249" s="57"/>
      <c r="FS249" s="57"/>
      <c r="FT249" s="57"/>
      <c r="FU249" s="57"/>
      <c r="FV249" s="57"/>
      <c r="FW249" s="57"/>
      <c r="FX249" s="57"/>
      <c r="FY249" s="57"/>
      <c r="FZ249" s="57"/>
      <c r="GA249" s="57"/>
      <c r="GB249" s="57"/>
      <c r="GC249" s="57"/>
      <c r="GD249" s="57"/>
      <c r="GE249" s="57"/>
      <c r="GF249" s="57"/>
      <c r="GG249" s="57"/>
      <c r="GH249" s="57"/>
      <c r="GI249" s="57"/>
      <c r="GJ249" s="57"/>
      <c r="GK249" s="57"/>
      <c r="GL249" s="57"/>
      <c r="GM249" s="57"/>
      <c r="GN249" s="57"/>
      <c r="GO249" s="57"/>
      <c r="GP249" s="57"/>
      <c r="GQ249" s="57"/>
      <c r="GR249" s="57"/>
      <c r="GS249" s="57"/>
      <c r="GT249" s="57"/>
      <c r="GU249" s="57"/>
      <c r="GV249" s="57"/>
      <c r="GW249" s="57"/>
      <c r="GX249" s="57"/>
      <c r="GY249" s="57"/>
      <c r="GZ249" s="57"/>
      <c r="HA249" s="57"/>
      <c r="HB249" s="57"/>
      <c r="HC249" s="57"/>
      <c r="HD249" s="57"/>
      <c r="HE249" s="57"/>
      <c r="HF249" s="57"/>
      <c r="HG249" s="57"/>
      <c r="HH249" s="57"/>
      <c r="HI249" s="57"/>
      <c r="HJ249" s="57"/>
      <c r="HK249" s="57"/>
      <c r="HL249" s="57"/>
      <c r="HM249" s="57"/>
      <c r="HN249" s="57"/>
      <c r="HO249" s="57"/>
      <c r="HP249" s="57"/>
      <c r="HQ249" s="57"/>
      <c r="HR249" s="57"/>
      <c r="HS249" s="57"/>
      <c r="HT249" s="57"/>
      <c r="HU249" s="57"/>
      <c r="HV249" s="57"/>
      <c r="HW249" s="57"/>
      <c r="HX249" s="57"/>
      <c r="HY249" s="57"/>
      <c r="HZ249" s="57"/>
      <c r="IA249" s="57"/>
      <c r="IB249" s="57"/>
      <c r="IC249" s="57"/>
      <c r="ID249" s="57"/>
      <c r="IE249" s="57"/>
      <c r="IF249" s="57"/>
      <c r="IG249" s="57"/>
      <c r="IH249" s="57"/>
      <c r="II249" s="57"/>
      <c r="IJ249" s="57"/>
      <c r="IK249" s="57"/>
      <c r="IL249" s="57"/>
      <c r="IM249" s="57"/>
      <c r="IN249" s="57"/>
      <c r="IO249" s="57"/>
      <c r="IP249" s="57"/>
      <c r="IQ249" s="57"/>
      <c r="IR249" s="57"/>
      <c r="IS249" s="57"/>
      <c r="IT249" s="57"/>
      <c r="IU249" s="57"/>
      <c r="IV249" s="57"/>
      <c r="IW249" s="57"/>
      <c r="IX249" s="57"/>
      <c r="IY249" s="57"/>
      <c r="IZ249" s="57"/>
      <c r="JA249" s="57"/>
      <c r="JB249" s="57"/>
      <c r="JC249" s="57"/>
      <c r="JD249" s="57"/>
      <c r="JE249" s="57"/>
      <c r="JF249" s="57"/>
      <c r="JG249" s="57"/>
      <c r="JH249" s="57"/>
      <c r="JI249" s="57"/>
      <c r="JJ249" s="57"/>
      <c r="JK249" s="57"/>
      <c r="JL249" s="57"/>
      <c r="JM249" s="57"/>
      <c r="JN249" s="57"/>
      <c r="JO249" s="57"/>
      <c r="JP249" s="57"/>
      <c r="JQ249" s="57"/>
      <c r="JR249" s="57"/>
      <c r="JS249" s="57"/>
      <c r="JT249" s="57"/>
      <c r="JU249" s="57"/>
      <c r="JV249" s="57"/>
      <c r="JW249" s="57"/>
      <c r="JX249" s="57"/>
      <c r="JY249" s="57"/>
      <c r="JZ249" s="57"/>
      <c r="KA249" s="57"/>
      <c r="KB249" s="57"/>
      <c r="KC249" s="57"/>
      <c r="KD249" s="57"/>
      <c r="KE249" s="57"/>
      <c r="KF249" s="57"/>
      <c r="KG249" s="57"/>
      <c r="KH249" s="57"/>
      <c r="KI249" s="57"/>
      <c r="KJ249" s="57"/>
      <c r="KK249" s="57"/>
      <c r="KL249" s="57"/>
      <c r="KM249" s="57"/>
      <c r="KN249" s="57"/>
      <c r="KO249" s="57"/>
      <c r="KP249" s="57"/>
      <c r="KQ249" s="57"/>
      <c r="KR249" s="57"/>
      <c r="KS249" s="57"/>
      <c r="KT249" s="57"/>
      <c r="KU249" s="57"/>
      <c r="KV249" s="57"/>
      <c r="KW249" s="57"/>
      <c r="KX249" s="57"/>
      <c r="KY249" s="57"/>
      <c r="KZ249" s="57"/>
      <c r="LA249" s="57"/>
      <c r="LB249" s="57"/>
      <c r="LC249" s="57"/>
      <c r="LD249" s="57"/>
      <c r="LE249" s="57"/>
      <c r="LF249" s="57"/>
      <c r="LG249" s="57"/>
      <c r="LH249" s="57"/>
      <c r="LI249" s="57"/>
      <c r="LJ249" s="57"/>
      <c r="LK249" s="57"/>
      <c r="LL249" s="57"/>
      <c r="LM249" s="57"/>
      <c r="LN249" s="57"/>
      <c r="LO249" s="57"/>
      <c r="LP249" s="57"/>
      <c r="LQ249" s="57"/>
      <c r="LR249" s="57"/>
      <c r="LS249" s="57"/>
      <c r="LT249" s="57"/>
      <c r="LU249" s="57"/>
      <c r="LV249" s="57"/>
      <c r="LW249" s="57"/>
      <c r="LX249" s="57"/>
      <c r="LY249" s="57"/>
      <c r="LZ249" s="57"/>
      <c r="MA249" s="57"/>
      <c r="MB249" s="57"/>
      <c r="MC249" s="57"/>
      <c r="MD249" s="57"/>
      <c r="ME249" s="57"/>
      <c r="MF249" s="57"/>
      <c r="MG249" s="57"/>
      <c r="MH249" s="57"/>
      <c r="MI249" s="57"/>
      <c r="MJ249" s="57"/>
      <c r="MK249" s="57"/>
      <c r="ML249" s="57"/>
      <c r="MM249" s="57"/>
      <c r="MN249" s="57"/>
      <c r="MO249" s="57"/>
      <c r="MP249" s="57"/>
      <c r="MQ249" s="57"/>
      <c r="MR249" s="57"/>
      <c r="MS249" s="57"/>
      <c r="MT249" s="57"/>
      <c r="MU249" s="57"/>
      <c r="MV249" s="57"/>
      <c r="MW249" s="57"/>
      <c r="MX249" s="57"/>
      <c r="MY249" s="57"/>
      <c r="MZ249" s="57"/>
      <c r="NA249" s="57"/>
      <c r="NB249" s="57"/>
      <c r="NC249" s="57"/>
      <c r="ND249" s="57"/>
      <c r="NE249" s="57"/>
      <c r="NF249" s="57"/>
      <c r="NG249" s="57"/>
      <c r="NH249" s="57"/>
      <c r="NI249" s="57"/>
      <c r="NJ249" s="57"/>
      <c r="NK249" s="57"/>
      <c r="NL249" s="57"/>
      <c r="NM249" s="57"/>
      <c r="NN249" s="55"/>
      <c r="NO249" s="57"/>
      <c r="NP249" s="57"/>
      <c r="NQ249" s="57"/>
      <c r="NR249" s="57"/>
      <c r="NS249" s="57"/>
      <c r="NT249" s="57"/>
      <c r="NU249" s="57"/>
      <c r="NV249" s="57"/>
      <c r="NW249" s="55"/>
      <c r="NX249" s="57"/>
      <c r="NY249" s="57"/>
      <c r="NZ249" s="57"/>
      <c r="OA249" s="57"/>
      <c r="OB249" s="57"/>
      <c r="OC249" s="57"/>
      <c r="OD249" s="57">
        <v>214.98738869999997</v>
      </c>
      <c r="OE249" s="57"/>
      <c r="OF249" s="57">
        <v>201.61268189999998</v>
      </c>
      <c r="OG249" s="57"/>
      <c r="OH249" s="57"/>
      <c r="OI249" s="53"/>
      <c r="OJ249" s="57"/>
      <c r="OK249" s="57"/>
      <c r="OL249" s="53"/>
      <c r="OM249" s="57"/>
      <c r="ON249" s="57"/>
      <c r="OO249" s="57"/>
      <c r="OP249" s="57"/>
      <c r="OQ249" s="57"/>
      <c r="OR249" s="57"/>
      <c r="OS249" s="57"/>
      <c r="OT249" s="57"/>
      <c r="OU249" s="57"/>
      <c r="OV249" s="57"/>
      <c r="OW249" s="57"/>
      <c r="OX249" s="57"/>
      <c r="OY249" s="57"/>
      <c r="OZ249" s="57"/>
      <c r="PA249" s="57"/>
      <c r="PB249" s="57"/>
      <c r="PC249" s="57"/>
      <c r="PD249" s="57"/>
      <c r="PE249" s="57"/>
      <c r="PF249" s="57"/>
      <c r="PG249" s="57"/>
      <c r="PH249" s="57"/>
      <c r="PI249" s="57"/>
      <c r="PJ249" s="57"/>
      <c r="PK249" s="57"/>
      <c r="PL249" s="57"/>
      <c r="PM249" s="57"/>
      <c r="PN249" s="57"/>
      <c r="PO249" s="57"/>
    </row>
    <row r="250" spans="1:431">
      <c r="A250" s="53" t="s">
        <v>244</v>
      </c>
      <c r="B250" s="56">
        <f t="shared" si="272"/>
        <v>0.157</v>
      </c>
      <c r="C250" s="56">
        <f t="shared" si="273"/>
        <v>0</v>
      </c>
      <c r="D250" s="56">
        <f t="shared" si="274"/>
        <v>0</v>
      </c>
      <c r="E250" s="56">
        <f t="shared" si="275"/>
        <v>0</v>
      </c>
      <c r="F250" s="56">
        <f t="shared" si="276"/>
        <v>0</v>
      </c>
      <c r="G250" s="56">
        <f t="shared" si="277"/>
        <v>0</v>
      </c>
      <c r="H250" s="56">
        <f t="shared" si="278"/>
        <v>0</v>
      </c>
      <c r="I250" s="56">
        <f t="shared" si="279"/>
        <v>0</v>
      </c>
      <c r="J250" s="56">
        <f t="shared" si="280"/>
        <v>0</v>
      </c>
      <c r="K250" s="56">
        <f t="shared" si="281"/>
        <v>0</v>
      </c>
      <c r="L250" s="56">
        <f t="shared" si="282"/>
        <v>0</v>
      </c>
      <c r="M250" s="56">
        <f t="shared" si="283"/>
        <v>0</v>
      </c>
      <c r="N250" s="56">
        <f t="shared" si="284"/>
        <v>0</v>
      </c>
      <c r="O250" s="56">
        <f t="shared" si="285"/>
        <v>0</v>
      </c>
      <c r="P250" s="56">
        <f t="shared" si="286"/>
        <v>0</v>
      </c>
      <c r="Q250" s="56">
        <f t="shared" si="287"/>
        <v>0</v>
      </c>
      <c r="R250" s="56">
        <f t="shared" si="288"/>
        <v>0</v>
      </c>
      <c r="S250" s="56">
        <f t="shared" si="289"/>
        <v>0</v>
      </c>
      <c r="T250" s="56">
        <f t="shared" si="290"/>
        <v>0</v>
      </c>
      <c r="U250" s="56">
        <f t="shared" si="291"/>
        <v>0</v>
      </c>
      <c r="V250" s="56">
        <f t="shared" si="292"/>
        <v>0</v>
      </c>
      <c r="W250" s="56">
        <f t="shared" si="293"/>
        <v>0</v>
      </c>
      <c r="X250" s="56">
        <f t="shared" si="294"/>
        <v>0</v>
      </c>
      <c r="Y250" s="56">
        <f t="shared" si="295"/>
        <v>0.114</v>
      </c>
      <c r="Z250" s="56">
        <f t="shared" si="296"/>
        <v>0.25437663509999997</v>
      </c>
      <c r="AA250" s="56">
        <f t="shared" si="297"/>
        <v>1.0022211612</v>
      </c>
      <c r="AB250" s="56">
        <f t="shared" si="298"/>
        <v>1.2556424600999998</v>
      </c>
      <c r="AC250" s="56">
        <f t="shared" si="299"/>
        <v>0.62038063079999994</v>
      </c>
      <c r="AD250" s="56">
        <f t="shared" si="300"/>
        <v>1.3890220911</v>
      </c>
      <c r="AE250" s="56">
        <f t="shared" si="301"/>
        <v>1.4465627252999997</v>
      </c>
      <c r="AF250" s="56">
        <f t="shared" si="302"/>
        <v>0.91929063029999991</v>
      </c>
      <c r="AG250" s="56"/>
      <c r="AH250" s="53"/>
      <c r="AI250" s="57"/>
      <c r="AJ250" s="57"/>
      <c r="AK250" s="57">
        <v>157</v>
      </c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/>
      <c r="DR250" s="57"/>
      <c r="DS250" s="57"/>
      <c r="DT250" s="57"/>
      <c r="DU250" s="57"/>
      <c r="DV250" s="57"/>
      <c r="DW250" s="57"/>
      <c r="DX250" s="57"/>
      <c r="DY250" s="57"/>
      <c r="DZ250" s="57"/>
      <c r="EA250" s="57"/>
      <c r="EB250" s="57"/>
      <c r="EC250" s="57"/>
      <c r="ED250" s="57"/>
      <c r="EE250" s="57"/>
      <c r="EF250" s="57"/>
      <c r="EG250" s="57"/>
      <c r="EH250" s="57"/>
      <c r="EI250" s="57"/>
      <c r="EJ250" s="57"/>
      <c r="EK250" s="57"/>
      <c r="EL250" s="57"/>
      <c r="EM250" s="57"/>
      <c r="EN250" s="57"/>
      <c r="EO250" s="57"/>
      <c r="EP250" s="57"/>
      <c r="EQ250" s="57"/>
      <c r="ER250" s="57"/>
      <c r="ES250" s="57"/>
      <c r="ET250" s="57"/>
      <c r="EU250" s="57"/>
      <c r="EV250" s="57"/>
      <c r="EW250" s="57"/>
      <c r="EX250" s="57"/>
      <c r="EY250" s="57"/>
      <c r="EZ250" s="57"/>
      <c r="FA250" s="57"/>
      <c r="FB250" s="57"/>
      <c r="FC250" s="57"/>
      <c r="FD250" s="57"/>
      <c r="FE250" s="57"/>
      <c r="FF250" s="57"/>
      <c r="FG250" s="57"/>
      <c r="FH250" s="57"/>
      <c r="FI250" s="57"/>
      <c r="FJ250" s="57"/>
      <c r="FK250" s="57"/>
      <c r="FL250" s="57"/>
      <c r="FM250" s="57"/>
      <c r="FN250" s="57"/>
      <c r="FO250" s="57"/>
      <c r="FP250" s="57"/>
      <c r="FQ250" s="57"/>
      <c r="FR250" s="57"/>
      <c r="FS250" s="57"/>
      <c r="FT250" s="57"/>
      <c r="FU250" s="57"/>
      <c r="FV250" s="57"/>
      <c r="FW250" s="57"/>
      <c r="FX250" s="57"/>
      <c r="FY250" s="57"/>
      <c r="FZ250" s="57"/>
      <c r="GA250" s="57"/>
      <c r="GB250" s="57"/>
      <c r="GC250" s="57"/>
      <c r="GD250" s="57"/>
      <c r="GE250" s="57"/>
      <c r="GF250" s="57"/>
      <c r="GG250" s="57"/>
      <c r="GH250" s="57"/>
      <c r="GI250" s="57"/>
      <c r="GJ250" s="57"/>
      <c r="GK250" s="57"/>
      <c r="GL250" s="57"/>
      <c r="GM250" s="57"/>
      <c r="GN250" s="57"/>
      <c r="GO250" s="57"/>
      <c r="GP250" s="57"/>
      <c r="GQ250" s="57"/>
      <c r="GR250" s="57" t="s">
        <v>349</v>
      </c>
      <c r="GS250" s="57"/>
      <c r="GT250" s="57"/>
      <c r="GU250" s="57"/>
      <c r="GV250" s="57"/>
      <c r="GW250" s="57"/>
      <c r="GX250" s="57"/>
      <c r="GY250" s="57"/>
      <c r="GZ250" s="57"/>
      <c r="HA250" s="57"/>
      <c r="HB250" s="57"/>
      <c r="HC250" s="57"/>
      <c r="HD250" s="57"/>
      <c r="HE250" s="57"/>
      <c r="HF250" s="57"/>
      <c r="HG250" s="57"/>
      <c r="HH250" s="57"/>
      <c r="HI250" s="57"/>
      <c r="HJ250" s="57"/>
      <c r="HK250" s="57"/>
      <c r="HL250" s="57"/>
      <c r="HM250" s="57"/>
      <c r="HN250" s="57"/>
      <c r="HO250" s="57"/>
      <c r="HP250" s="57"/>
      <c r="HQ250" s="57"/>
      <c r="HR250" s="57"/>
      <c r="HS250" s="57"/>
      <c r="HT250" s="57"/>
      <c r="HU250" s="57"/>
      <c r="HV250" s="57"/>
      <c r="HW250" s="57"/>
      <c r="HX250" s="57"/>
      <c r="HY250" s="57"/>
      <c r="HZ250" s="57"/>
      <c r="IA250" s="57"/>
      <c r="IB250" s="57"/>
      <c r="IC250" s="57"/>
      <c r="ID250" s="57"/>
      <c r="IE250" s="57"/>
      <c r="IF250" s="57"/>
      <c r="IG250" s="57"/>
      <c r="IH250" s="57"/>
      <c r="II250" s="57"/>
      <c r="IJ250" s="57"/>
      <c r="IK250" s="57"/>
      <c r="IL250" s="57"/>
      <c r="IM250" s="57"/>
      <c r="IN250" s="57"/>
      <c r="IO250" s="57"/>
      <c r="IP250" s="57"/>
      <c r="IQ250" s="57"/>
      <c r="IR250" s="57"/>
      <c r="IS250" s="57"/>
      <c r="IT250" s="57"/>
      <c r="IU250" s="57"/>
      <c r="IV250" s="57"/>
      <c r="IW250" s="57"/>
      <c r="IX250" s="57"/>
      <c r="IY250" s="57"/>
      <c r="IZ250" s="57"/>
      <c r="JA250" s="57"/>
      <c r="JB250" s="57"/>
      <c r="JC250" s="57"/>
      <c r="JD250" s="57"/>
      <c r="JE250" s="57"/>
      <c r="JF250" s="57"/>
      <c r="JG250" s="57"/>
      <c r="JH250" s="57"/>
      <c r="JI250" s="57"/>
      <c r="JJ250" s="57"/>
      <c r="JK250" s="57"/>
      <c r="JL250" s="57"/>
      <c r="JM250" s="57"/>
      <c r="JN250" s="57"/>
      <c r="JO250" s="57"/>
      <c r="JP250" s="57"/>
      <c r="JQ250" s="57"/>
      <c r="JR250" s="57"/>
      <c r="JS250" s="57"/>
      <c r="JT250" s="57"/>
      <c r="JU250" s="57"/>
      <c r="JV250" s="57"/>
      <c r="JW250" s="57"/>
      <c r="JX250" s="57"/>
      <c r="JY250" s="57"/>
      <c r="JZ250" s="57"/>
      <c r="KA250" s="57"/>
      <c r="KB250" s="57"/>
      <c r="KC250" s="57"/>
      <c r="KD250" s="57"/>
      <c r="KE250" s="57"/>
      <c r="KF250" s="57"/>
      <c r="KG250" s="57"/>
      <c r="KH250" s="57"/>
      <c r="KI250" s="57"/>
      <c r="KJ250" s="57"/>
      <c r="KK250" s="57"/>
      <c r="KL250" s="57"/>
      <c r="KM250" s="57"/>
      <c r="KN250" s="57"/>
      <c r="KO250" s="57"/>
      <c r="KP250" s="57"/>
      <c r="KQ250" s="57"/>
      <c r="KR250" s="57"/>
      <c r="KS250" s="57"/>
      <c r="KT250" s="57"/>
      <c r="KU250" s="57"/>
      <c r="KV250" s="57"/>
      <c r="KW250" s="57"/>
      <c r="KX250" s="57"/>
      <c r="KY250" s="57"/>
      <c r="KZ250" s="57">
        <v>4</v>
      </c>
      <c r="LA250" s="57"/>
      <c r="LB250" s="57"/>
      <c r="LC250" s="57"/>
      <c r="LD250" s="57"/>
      <c r="LE250" s="57"/>
      <c r="LF250" s="57">
        <v>110</v>
      </c>
      <c r="LG250" s="57"/>
      <c r="LH250" s="57"/>
      <c r="LI250" s="57"/>
      <c r="LJ250" s="57"/>
      <c r="LK250" s="57"/>
      <c r="LL250" s="57"/>
      <c r="LM250" s="57"/>
      <c r="LN250" s="57"/>
      <c r="LO250" s="57"/>
      <c r="LP250" s="57"/>
      <c r="LQ250" s="57"/>
      <c r="LR250" s="57">
        <v>0.88184879999999999</v>
      </c>
      <c r="LS250" s="57">
        <v>121.21746629999998</v>
      </c>
      <c r="LT250" s="57"/>
      <c r="LU250" s="57">
        <v>132.27731999999997</v>
      </c>
      <c r="LV250" s="57"/>
      <c r="LW250" s="57">
        <v>121.25420999999999</v>
      </c>
      <c r="LX250" s="57">
        <v>132.31406369999999</v>
      </c>
      <c r="LY250" s="57"/>
      <c r="LZ250" s="57">
        <v>56.070886199999997</v>
      </c>
      <c r="MA250" s="57">
        <v>253.53152999999998</v>
      </c>
      <c r="MB250" s="57"/>
      <c r="MC250" s="57">
        <v>132.27731999999997</v>
      </c>
      <c r="MD250" s="57"/>
      <c r="ME250" s="57">
        <v>145.10087129999999</v>
      </c>
      <c r="MF250" s="57">
        <v>161.67228</v>
      </c>
      <c r="MG250" s="57"/>
      <c r="MH250" s="57"/>
      <c r="MI250" s="57">
        <v>137.9358498</v>
      </c>
      <c r="MJ250" s="57"/>
      <c r="MK250" s="57">
        <v>128.235513</v>
      </c>
      <c r="ML250" s="57">
        <v>141.463245</v>
      </c>
      <c r="MM250" s="57"/>
      <c r="MN250" s="57">
        <v>223.95285149999998</v>
      </c>
      <c r="MO250" s="57">
        <v>130.73408459999999</v>
      </c>
      <c r="MP250" s="57">
        <v>18.445337399999996</v>
      </c>
      <c r="MQ250" s="57">
        <v>126.28809689999999</v>
      </c>
      <c r="MR250" s="57">
        <v>166.70616689999997</v>
      </c>
      <c r="MS250" s="57"/>
      <c r="MT250" s="57">
        <v>181.88131499999997</v>
      </c>
      <c r="MU250" s="57">
        <v>91.859249999999989</v>
      </c>
      <c r="MV250" s="57"/>
      <c r="MW250" s="57"/>
      <c r="MX250" s="57">
        <v>132.27731999999997</v>
      </c>
      <c r="MY250" s="57"/>
      <c r="MZ250" s="59">
        <v>101.0084313</v>
      </c>
      <c r="NA250" s="58">
        <v>99.207989999999995</v>
      </c>
      <c r="NB250" s="57"/>
      <c r="NC250" s="58">
        <v>196.02763949999999</v>
      </c>
      <c r="ND250" s="57"/>
      <c r="NE250" s="57"/>
      <c r="NF250" s="57"/>
      <c r="NG250" s="58">
        <v>224.13656999999998</v>
      </c>
      <c r="NH250" s="57"/>
      <c r="NI250" s="57"/>
      <c r="NJ250" s="58">
        <v>222.29938499999997</v>
      </c>
      <c r="NK250" s="58">
        <v>202.0168626</v>
      </c>
      <c r="NL250" s="58">
        <v>202.09034999999997</v>
      </c>
      <c r="NM250" s="57"/>
      <c r="NN250" s="58">
        <v>174.75303719999999</v>
      </c>
      <c r="NO250" s="58">
        <v>202.05360629999998</v>
      </c>
      <c r="NP250" s="57"/>
      <c r="NQ250" s="58">
        <v>161.67228</v>
      </c>
      <c r="NR250" s="57"/>
      <c r="NS250" s="57"/>
      <c r="NT250" s="58">
        <v>161.67228</v>
      </c>
      <c r="NU250" s="57"/>
      <c r="NV250" s="58">
        <v>161.67228</v>
      </c>
      <c r="NW250" s="58">
        <v>528.88881779999997</v>
      </c>
      <c r="NX250" s="57"/>
      <c r="NY250" s="58">
        <v>168.43312079999998</v>
      </c>
      <c r="NZ250" s="57"/>
      <c r="OA250" s="58">
        <v>183.3878067</v>
      </c>
      <c r="OB250" s="57">
        <v>242.50841999999997</v>
      </c>
      <c r="OC250" s="57"/>
      <c r="OD250" s="57"/>
      <c r="OE250" s="57"/>
      <c r="OF250" s="57"/>
      <c r="OG250" s="57"/>
      <c r="OH250" s="57"/>
      <c r="OI250" s="57">
        <v>155.97700649999999</v>
      </c>
      <c r="OJ250" s="57">
        <v>199.88572799999997</v>
      </c>
      <c r="OK250" s="57"/>
      <c r="OL250" s="57">
        <v>179.52971819999996</v>
      </c>
      <c r="OM250" s="57"/>
      <c r="ON250" s="57">
        <v>202.05360629999998</v>
      </c>
      <c r="OO250" s="57"/>
      <c r="OP250" s="57">
        <v>181.84457129999998</v>
      </c>
      <c r="OQ250" s="57">
        <v>225.93701129999999</v>
      </c>
      <c r="OR250" s="57"/>
      <c r="OS250" s="57"/>
      <c r="OT250" s="57"/>
      <c r="OU250" s="57"/>
      <c r="OV250" s="57"/>
      <c r="OW250" s="57"/>
      <c r="OX250" s="57"/>
      <c r="OY250" s="57"/>
      <c r="OZ250" s="57"/>
      <c r="PA250" s="57"/>
      <c r="PB250" s="57"/>
      <c r="PC250" s="57"/>
      <c r="PD250" s="57"/>
      <c r="PE250" s="57"/>
      <c r="PF250" s="57"/>
      <c r="PG250" s="57"/>
      <c r="PH250" s="57"/>
      <c r="PI250" s="57"/>
      <c r="PJ250" s="57"/>
      <c r="PK250" s="57"/>
      <c r="PL250" s="57"/>
      <c r="PM250" s="57"/>
      <c r="PN250" s="57"/>
      <c r="PO250" s="57"/>
    </row>
    <row r="251" spans="1:431">
      <c r="A251" s="53" t="s">
        <v>245</v>
      </c>
      <c r="B251" s="56">
        <f t="shared" si="272"/>
        <v>0</v>
      </c>
      <c r="C251" s="56">
        <f t="shared" si="273"/>
        <v>0.35199999999999998</v>
      </c>
      <c r="D251" s="56">
        <f t="shared" si="274"/>
        <v>0</v>
      </c>
      <c r="E251" s="56">
        <f t="shared" si="275"/>
        <v>0.13900000000000001</v>
      </c>
      <c r="F251" s="56">
        <f t="shared" si="276"/>
        <v>1.4550000000000001</v>
      </c>
      <c r="G251" s="56">
        <f t="shared" si="277"/>
        <v>0</v>
      </c>
      <c r="H251" s="56">
        <f t="shared" si="278"/>
        <v>0</v>
      </c>
      <c r="I251" s="56">
        <f t="shared" si="279"/>
        <v>0.20200000000000001</v>
      </c>
      <c r="J251" s="56">
        <f t="shared" si="280"/>
        <v>1.5229999999999999</v>
      </c>
      <c r="K251" s="56">
        <f t="shared" si="281"/>
        <v>0</v>
      </c>
      <c r="L251" s="56">
        <f t="shared" si="282"/>
        <v>0</v>
      </c>
      <c r="M251" s="56">
        <f t="shared" si="283"/>
        <v>0</v>
      </c>
      <c r="N251" s="56">
        <f t="shared" si="284"/>
        <v>0</v>
      </c>
      <c r="O251" s="56">
        <f t="shared" si="285"/>
        <v>0</v>
      </c>
      <c r="P251" s="56">
        <f t="shared" si="286"/>
        <v>0</v>
      </c>
      <c r="Q251" s="56">
        <f t="shared" si="287"/>
        <v>0</v>
      </c>
      <c r="R251" s="56">
        <f t="shared" si="288"/>
        <v>0</v>
      </c>
      <c r="S251" s="56">
        <f t="shared" si="289"/>
        <v>0</v>
      </c>
      <c r="T251" s="56">
        <f t="shared" si="290"/>
        <v>0</v>
      </c>
      <c r="U251" s="56">
        <f t="shared" si="291"/>
        <v>0</v>
      </c>
      <c r="V251" s="56">
        <f t="shared" si="292"/>
        <v>0</v>
      </c>
      <c r="W251" s="56">
        <f t="shared" si="293"/>
        <v>0</v>
      </c>
      <c r="X251" s="56">
        <f t="shared" si="294"/>
        <v>0</v>
      </c>
      <c r="Y251" s="56">
        <f t="shared" si="295"/>
        <v>0</v>
      </c>
      <c r="Z251" s="56">
        <f t="shared" si="296"/>
        <v>0</v>
      </c>
      <c r="AA251" s="56">
        <f t="shared" si="297"/>
        <v>0</v>
      </c>
      <c r="AB251" s="56">
        <f t="shared" si="298"/>
        <v>0</v>
      </c>
      <c r="AC251" s="56">
        <f t="shared" si="299"/>
        <v>0</v>
      </c>
      <c r="AD251" s="56">
        <f t="shared" si="300"/>
        <v>0</v>
      </c>
      <c r="AE251" s="56">
        <f t="shared" si="301"/>
        <v>0</v>
      </c>
      <c r="AF251" s="56">
        <f t="shared" si="302"/>
        <v>0</v>
      </c>
      <c r="AG251" s="56"/>
      <c r="AH251" s="53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>
        <v>110</v>
      </c>
      <c r="BB251" s="57"/>
      <c r="BC251" s="57"/>
      <c r="BD251" s="57">
        <v>242</v>
      </c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>
        <v>139</v>
      </c>
      <c r="CD251" s="57"/>
      <c r="CE251" s="57">
        <v>418</v>
      </c>
      <c r="CF251" s="57">
        <v>499</v>
      </c>
      <c r="CG251" s="57">
        <v>141</v>
      </c>
      <c r="CH251" s="57"/>
      <c r="CI251" s="57"/>
      <c r="CJ251" s="57">
        <v>236</v>
      </c>
      <c r="CK251" s="57"/>
      <c r="CL251" s="57"/>
      <c r="CM251" s="57"/>
      <c r="CN251" s="57"/>
      <c r="CO251" s="57">
        <v>161</v>
      </c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>
        <v>202</v>
      </c>
      <c r="DY251" s="57"/>
      <c r="DZ251" s="57"/>
      <c r="EA251" s="57"/>
      <c r="EB251" s="57"/>
      <c r="EC251" s="57"/>
      <c r="ED251" s="57">
        <v>162</v>
      </c>
      <c r="EE251" s="57"/>
      <c r="EF251" s="57">
        <v>364</v>
      </c>
      <c r="EG251" s="57">
        <v>323</v>
      </c>
      <c r="EH251" s="57">
        <v>483</v>
      </c>
      <c r="EI251" s="57">
        <v>191</v>
      </c>
      <c r="EJ251" s="57"/>
      <c r="EK251" s="57"/>
      <c r="EL251" s="57"/>
      <c r="EM251" s="57"/>
      <c r="EN251" s="57"/>
      <c r="EO251" s="57"/>
      <c r="EP251" s="57"/>
      <c r="EQ251" s="57"/>
      <c r="ER251" s="57"/>
      <c r="ES251" s="57"/>
      <c r="ET251" s="57"/>
      <c r="EU251" s="57"/>
      <c r="EV251" s="57"/>
      <c r="EW251" s="57"/>
      <c r="EX251" s="57"/>
      <c r="EY251" s="57"/>
      <c r="EZ251" s="57"/>
      <c r="FA251" s="57"/>
      <c r="FB251" s="57"/>
      <c r="FC251" s="57"/>
      <c r="FD251" s="57"/>
      <c r="FE251" s="57"/>
      <c r="FF251" s="57"/>
      <c r="FG251" s="57"/>
      <c r="FH251" s="57"/>
      <c r="FI251" s="57"/>
      <c r="FJ251" s="57"/>
      <c r="FK251" s="57"/>
      <c r="FL251" s="57"/>
      <c r="FM251" s="57"/>
      <c r="FN251" s="57"/>
      <c r="FO251" s="57"/>
      <c r="FP251" s="57"/>
      <c r="FQ251" s="57"/>
      <c r="FR251" s="57"/>
      <c r="FS251" s="57"/>
      <c r="FT251" s="57"/>
      <c r="FU251" s="57"/>
      <c r="FV251" s="57"/>
      <c r="FW251" s="57"/>
      <c r="FX251" s="57"/>
      <c r="FY251" s="57"/>
      <c r="FZ251" s="57"/>
      <c r="GA251" s="57"/>
      <c r="GB251" s="57"/>
      <c r="GC251" s="57"/>
      <c r="GD251" s="57"/>
      <c r="GE251" s="57"/>
      <c r="GF251" s="57"/>
      <c r="GG251" s="57"/>
      <c r="GH251" s="57"/>
      <c r="GI251" s="57"/>
      <c r="GJ251" s="57"/>
      <c r="GK251" s="57"/>
      <c r="GL251" s="57"/>
      <c r="GM251" s="57"/>
      <c r="GN251" s="57"/>
      <c r="GO251" s="57"/>
      <c r="GP251" s="57"/>
      <c r="GQ251" s="57"/>
      <c r="GR251" s="57"/>
      <c r="GS251" s="57"/>
      <c r="GT251" s="57"/>
      <c r="GU251" s="57"/>
      <c r="GV251" s="57"/>
      <c r="GW251" s="57"/>
      <c r="GX251" s="57"/>
      <c r="GY251" s="57"/>
      <c r="GZ251" s="57"/>
      <c r="HA251" s="57"/>
      <c r="HB251" s="57"/>
      <c r="HC251" s="57"/>
      <c r="HD251" s="57"/>
      <c r="HE251" s="57"/>
      <c r="HF251" s="57"/>
      <c r="HG251" s="57"/>
      <c r="HH251" s="57"/>
      <c r="HI251" s="57"/>
      <c r="HJ251" s="57"/>
      <c r="HK251" s="57"/>
      <c r="HL251" s="57"/>
      <c r="HM251" s="57"/>
      <c r="HN251" s="57"/>
      <c r="HO251" s="57"/>
      <c r="HP251" s="57"/>
      <c r="HQ251" s="57"/>
      <c r="HR251" s="57"/>
      <c r="HS251" s="57"/>
      <c r="HT251" s="57"/>
      <c r="HU251" s="57"/>
      <c r="HV251" s="57"/>
      <c r="HW251" s="57"/>
      <c r="HX251" s="57"/>
      <c r="HY251" s="57"/>
      <c r="HZ251" s="57"/>
      <c r="IA251" s="57"/>
      <c r="IB251" s="57"/>
      <c r="IC251" s="57"/>
      <c r="ID251" s="57"/>
      <c r="IE251" s="57"/>
      <c r="IF251" s="57"/>
      <c r="IG251" s="57"/>
      <c r="IH251" s="57"/>
      <c r="II251" s="57"/>
      <c r="IJ251" s="57"/>
      <c r="IK251" s="57"/>
      <c r="IL251" s="57"/>
      <c r="IM251" s="57"/>
      <c r="IN251" s="57"/>
      <c r="IO251" s="57"/>
      <c r="IP251" s="57"/>
      <c r="IQ251" s="57"/>
      <c r="IR251" s="57"/>
      <c r="IS251" s="57"/>
      <c r="IT251" s="57"/>
      <c r="IU251" s="57"/>
      <c r="IV251" s="57"/>
      <c r="IW251" s="57"/>
      <c r="IX251" s="57"/>
      <c r="IY251" s="57"/>
      <c r="IZ251" s="57"/>
      <c r="JA251" s="57"/>
      <c r="JB251" s="57"/>
      <c r="JC251" s="57"/>
      <c r="JD251" s="57"/>
      <c r="JE251" s="57"/>
      <c r="JF251" s="57"/>
      <c r="JG251" s="57"/>
      <c r="JH251" s="57"/>
      <c r="JI251" s="57"/>
      <c r="JJ251" s="57"/>
      <c r="JK251" s="57"/>
      <c r="JL251" s="57"/>
      <c r="JM251" s="57"/>
      <c r="JN251" s="57"/>
      <c r="JO251" s="57"/>
      <c r="JP251" s="57"/>
      <c r="JQ251" s="57"/>
      <c r="JR251" s="57"/>
      <c r="JS251" s="57"/>
      <c r="JT251" s="57"/>
      <c r="JU251" s="57"/>
      <c r="JV251" s="57"/>
      <c r="JW251" s="57"/>
      <c r="JX251" s="57"/>
      <c r="JY251" s="57"/>
      <c r="JZ251" s="57"/>
      <c r="KA251" s="57"/>
      <c r="KB251" s="57"/>
      <c r="KC251" s="57"/>
      <c r="KD251" s="57"/>
      <c r="KE251" s="57"/>
      <c r="KF251" s="57"/>
      <c r="KG251" s="57"/>
      <c r="KH251" s="57"/>
      <c r="KI251" s="57"/>
      <c r="KJ251" s="57"/>
      <c r="KK251" s="57"/>
      <c r="KL251" s="57"/>
      <c r="KM251" s="57"/>
      <c r="KN251" s="57"/>
      <c r="KO251" s="57"/>
      <c r="KP251" s="57"/>
      <c r="KQ251" s="57"/>
      <c r="KR251" s="57"/>
      <c r="KS251" s="57"/>
      <c r="KT251" s="57"/>
      <c r="KU251" s="57"/>
      <c r="KV251" s="57"/>
      <c r="KW251" s="57"/>
      <c r="KX251" s="57"/>
      <c r="KY251" s="57"/>
      <c r="KZ251" s="57"/>
      <c r="LA251" s="57"/>
      <c r="LB251" s="57"/>
      <c r="LC251" s="57"/>
      <c r="LD251" s="57"/>
      <c r="LE251" s="57"/>
      <c r="LF251" s="57"/>
      <c r="LG251" s="57"/>
      <c r="LH251" s="57"/>
      <c r="LI251" s="57"/>
      <c r="LJ251" s="57"/>
      <c r="LK251" s="57"/>
      <c r="LL251" s="57"/>
      <c r="LM251" s="57"/>
      <c r="LN251" s="57"/>
      <c r="LO251" s="57"/>
      <c r="LP251" s="57"/>
      <c r="LQ251" s="57"/>
      <c r="LR251" s="57"/>
      <c r="LS251" s="57"/>
      <c r="LT251" s="57"/>
      <c r="LU251" s="57"/>
      <c r="LV251" s="57"/>
      <c r="LW251" s="57"/>
      <c r="LX251" s="57"/>
      <c r="LY251" s="57"/>
      <c r="LZ251" s="57"/>
      <c r="MA251" s="57"/>
      <c r="MB251" s="57"/>
      <c r="MC251" s="57"/>
      <c r="MD251" s="57"/>
      <c r="ME251" s="57"/>
      <c r="MF251" s="57"/>
      <c r="MG251" s="57"/>
      <c r="MH251" s="57"/>
      <c r="MI251" s="57"/>
      <c r="MJ251" s="57"/>
      <c r="MK251" s="57"/>
      <c r="ML251" s="57"/>
      <c r="MM251" s="57"/>
      <c r="MN251" s="57"/>
      <c r="MO251" s="57"/>
      <c r="MP251" s="57"/>
      <c r="MQ251" s="57"/>
      <c r="MR251" s="57"/>
      <c r="MS251" s="57"/>
      <c r="MT251" s="57"/>
      <c r="MU251" s="57"/>
      <c r="MV251" s="57"/>
      <c r="MW251" s="57"/>
      <c r="MX251" s="57"/>
      <c r="MY251" s="57"/>
      <c r="MZ251" s="57"/>
      <c r="NA251" s="57"/>
      <c r="NB251" s="57"/>
      <c r="NC251" s="57"/>
      <c r="ND251" s="57"/>
      <c r="NE251" s="57"/>
      <c r="NF251" s="57"/>
      <c r="NG251" s="57"/>
      <c r="NH251" s="57"/>
      <c r="NI251" s="57"/>
      <c r="NJ251" s="57"/>
      <c r="NK251" s="57"/>
      <c r="NL251" s="57"/>
      <c r="NM251" s="57"/>
      <c r="NN251" s="55"/>
      <c r="NO251" s="57"/>
      <c r="NP251" s="57"/>
      <c r="NQ251" s="57"/>
      <c r="NR251" s="57"/>
      <c r="NS251" s="57"/>
      <c r="NT251" s="57"/>
      <c r="NU251" s="57"/>
      <c r="NV251" s="57"/>
      <c r="NW251" s="55"/>
      <c r="NX251" s="57"/>
      <c r="NY251" s="57"/>
      <c r="NZ251" s="57"/>
      <c r="OA251" s="57"/>
      <c r="OB251" s="57"/>
      <c r="OC251" s="57"/>
      <c r="OD251" s="57"/>
      <c r="OE251" s="57"/>
      <c r="OF251" s="57"/>
      <c r="OG251" s="57"/>
      <c r="OH251" s="57"/>
      <c r="OI251" s="57"/>
      <c r="OJ251" s="57"/>
      <c r="OK251" s="57"/>
      <c r="OL251" s="57"/>
      <c r="OM251" s="57"/>
      <c r="ON251" s="57"/>
      <c r="OO251" s="57"/>
      <c r="OP251" s="57"/>
      <c r="OQ251" s="57"/>
      <c r="OR251" s="57"/>
      <c r="OS251" s="57"/>
      <c r="OT251" s="57"/>
      <c r="OU251" s="57"/>
      <c r="OV251" s="57"/>
      <c r="OW251" s="57"/>
      <c r="OX251" s="57"/>
      <c r="OY251" s="57"/>
      <c r="OZ251" s="57"/>
      <c r="PA251" s="57"/>
      <c r="PB251" s="57"/>
      <c r="PC251" s="57"/>
      <c r="PD251" s="57"/>
      <c r="PE251" s="57"/>
      <c r="PF251" s="57"/>
      <c r="PG251" s="57"/>
      <c r="PH251" s="57"/>
      <c r="PI251" s="57"/>
      <c r="PJ251" s="57"/>
      <c r="PK251" s="57"/>
      <c r="PL251" s="57"/>
      <c r="PM251" s="57"/>
      <c r="PN251" s="57"/>
      <c r="PO251" s="57"/>
    </row>
    <row r="252" spans="1:431">
      <c r="A252" s="53" t="s">
        <v>246</v>
      </c>
      <c r="B252" s="56">
        <f t="shared" si="272"/>
        <v>0</v>
      </c>
      <c r="C252" s="56">
        <f t="shared" si="273"/>
        <v>0</v>
      </c>
      <c r="D252" s="56">
        <f t="shared" si="274"/>
        <v>0</v>
      </c>
      <c r="E252" s="56">
        <f t="shared" si="275"/>
        <v>0</v>
      </c>
      <c r="F252" s="56">
        <f t="shared" si="276"/>
        <v>0</v>
      </c>
      <c r="G252" s="56">
        <f t="shared" si="277"/>
        <v>0.04</v>
      </c>
      <c r="H252" s="56">
        <f t="shared" si="278"/>
        <v>0</v>
      </c>
      <c r="I252" s="56">
        <f t="shared" si="279"/>
        <v>0</v>
      </c>
      <c r="J252" s="56">
        <f t="shared" si="280"/>
        <v>0.02</v>
      </c>
      <c r="K252" s="56">
        <f t="shared" si="281"/>
        <v>3.6999999999999998E-2</v>
      </c>
      <c r="L252" s="56">
        <f t="shared" si="282"/>
        <v>0</v>
      </c>
      <c r="M252" s="56">
        <f t="shared" si="283"/>
        <v>0.745</v>
      </c>
      <c r="N252" s="56">
        <f t="shared" si="284"/>
        <v>0</v>
      </c>
      <c r="O252" s="56">
        <f t="shared" si="285"/>
        <v>0</v>
      </c>
      <c r="P252" s="56">
        <f t="shared" si="286"/>
        <v>0</v>
      </c>
      <c r="Q252" s="56">
        <f t="shared" si="287"/>
        <v>0</v>
      </c>
      <c r="R252" s="56">
        <f t="shared" si="288"/>
        <v>0</v>
      </c>
      <c r="S252" s="56">
        <f t="shared" si="289"/>
        <v>0.16400000000000001</v>
      </c>
      <c r="T252" s="56">
        <f t="shared" si="290"/>
        <v>0</v>
      </c>
      <c r="U252" s="56">
        <f t="shared" si="291"/>
        <v>8.5000000000000006E-2</v>
      </c>
      <c r="V252" s="56">
        <f t="shared" si="292"/>
        <v>1.635</v>
      </c>
      <c r="W252" s="56">
        <f t="shared" si="293"/>
        <v>1E-3</v>
      </c>
      <c r="X252" s="56">
        <f t="shared" si="294"/>
        <v>0.45100000000000001</v>
      </c>
      <c r="Y252" s="56">
        <f t="shared" si="295"/>
        <v>3.0000000000000001E-3</v>
      </c>
      <c r="Z252" s="56">
        <f t="shared" si="296"/>
        <v>8.8184880000000002E-4</v>
      </c>
      <c r="AA252" s="56">
        <f t="shared" si="297"/>
        <v>8.8184880000000002E-4</v>
      </c>
      <c r="AB252" s="56">
        <f t="shared" si="298"/>
        <v>1.7636976E-3</v>
      </c>
      <c r="AC252" s="56">
        <f t="shared" si="299"/>
        <v>8.8184880000000002E-4</v>
      </c>
      <c r="AD252" s="56">
        <f t="shared" si="300"/>
        <v>1.7636976E-3</v>
      </c>
      <c r="AE252" s="56">
        <f t="shared" si="301"/>
        <v>1.0888732332</v>
      </c>
      <c r="AF252" s="56">
        <f t="shared" si="302"/>
        <v>1.7636976E-3</v>
      </c>
      <c r="AG252" s="56"/>
      <c r="AH252" s="53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>
        <v>40</v>
      </c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/>
      <c r="DP252" s="57"/>
      <c r="DQ252" s="57"/>
      <c r="DR252" s="57"/>
      <c r="DS252" s="57"/>
      <c r="DT252" s="57"/>
      <c r="DU252" s="57"/>
      <c r="DV252" s="57"/>
      <c r="DW252" s="57"/>
      <c r="DX252" s="57"/>
      <c r="DY252" s="57"/>
      <c r="DZ252" s="57"/>
      <c r="EA252" s="57">
        <v>10</v>
      </c>
      <c r="EB252" s="57"/>
      <c r="EC252" s="57">
        <v>10</v>
      </c>
      <c r="ED252" s="57"/>
      <c r="EE252" s="57"/>
      <c r="EF252" s="57"/>
      <c r="EG252" s="57"/>
      <c r="EH252" s="57"/>
      <c r="EI252" s="57"/>
      <c r="EJ252" s="57"/>
      <c r="EK252" s="57"/>
      <c r="EL252" s="57"/>
      <c r="EM252" s="57"/>
      <c r="EN252" s="57"/>
      <c r="EO252" s="57"/>
      <c r="EP252" s="57"/>
      <c r="EQ252" s="57">
        <v>37</v>
      </c>
      <c r="ER252" s="57"/>
      <c r="ES252" s="57"/>
      <c r="ET252" s="57"/>
      <c r="EU252" s="57"/>
      <c r="EV252" s="57"/>
      <c r="EW252" s="57"/>
      <c r="EX252" s="57"/>
      <c r="EY252" s="57"/>
      <c r="EZ252" s="57"/>
      <c r="FA252" s="57"/>
      <c r="FB252" s="57"/>
      <c r="FC252" s="57"/>
      <c r="FD252" s="57"/>
      <c r="FE252" s="57"/>
      <c r="FF252" s="57"/>
      <c r="FG252" s="57"/>
      <c r="FH252" s="57"/>
      <c r="FI252" s="57"/>
      <c r="FJ252" s="57"/>
      <c r="FK252" s="57"/>
      <c r="FL252" s="57"/>
      <c r="FM252" s="57"/>
      <c r="FN252" s="57"/>
      <c r="FO252" s="57">
        <v>304</v>
      </c>
      <c r="FP252" s="57"/>
      <c r="FQ252" s="57"/>
      <c r="FR252" s="57"/>
      <c r="FS252" s="57"/>
      <c r="FT252" s="57">
        <v>441</v>
      </c>
      <c r="FU252" s="57"/>
      <c r="FV252" s="57"/>
      <c r="FW252" s="57"/>
      <c r="FX252" s="57"/>
      <c r="FY252" s="57"/>
      <c r="FZ252" s="57"/>
      <c r="GA252" s="57"/>
      <c r="GB252" s="57"/>
      <c r="GC252" s="57"/>
      <c r="GD252" s="57"/>
      <c r="GE252" s="57"/>
      <c r="GF252" s="57"/>
      <c r="GG252" s="57"/>
      <c r="GH252" s="57"/>
      <c r="GI252" s="57"/>
      <c r="GJ252" s="57"/>
      <c r="GK252" s="57"/>
      <c r="GL252" s="57"/>
      <c r="GM252" s="57"/>
      <c r="GN252" s="57"/>
      <c r="GO252" s="57"/>
      <c r="GP252" s="57"/>
      <c r="GQ252" s="57"/>
      <c r="GR252" s="57"/>
      <c r="GS252" s="57"/>
      <c r="GT252" s="57"/>
      <c r="GU252" s="57"/>
      <c r="GV252" s="57"/>
      <c r="GW252" s="57"/>
      <c r="GX252" s="57"/>
      <c r="GY252" s="57"/>
      <c r="GZ252" s="57"/>
      <c r="HA252" s="57"/>
      <c r="HB252" s="57"/>
      <c r="HC252" s="57"/>
      <c r="HD252" s="57"/>
      <c r="HE252" s="57"/>
      <c r="HF252" s="57"/>
      <c r="HG252" s="57"/>
      <c r="HH252" s="57"/>
      <c r="HI252" s="57"/>
      <c r="HJ252" s="57"/>
      <c r="HK252" s="57"/>
      <c r="HL252" s="57"/>
      <c r="HM252" s="57"/>
      <c r="HN252" s="57"/>
      <c r="HO252" s="57"/>
      <c r="HP252" s="57"/>
      <c r="HQ252" s="57"/>
      <c r="HR252" s="57"/>
      <c r="HS252" s="57"/>
      <c r="HT252" s="57"/>
      <c r="HU252" s="57"/>
      <c r="HV252" s="57"/>
      <c r="HW252" s="57"/>
      <c r="HX252" s="57"/>
      <c r="HY252" s="57"/>
      <c r="HZ252" s="57"/>
      <c r="IA252" s="57"/>
      <c r="IB252" s="57"/>
      <c r="IC252" s="57"/>
      <c r="ID252" s="57"/>
      <c r="IE252" s="57"/>
      <c r="IF252" s="57"/>
      <c r="IG252" s="57"/>
      <c r="IH252" s="57"/>
      <c r="II252" s="57"/>
      <c r="IJ252" s="57"/>
      <c r="IK252" s="57"/>
      <c r="IL252" s="57"/>
      <c r="IM252" s="57">
        <v>164</v>
      </c>
      <c r="IN252" s="57"/>
      <c r="IO252" s="57"/>
      <c r="IP252" s="57"/>
      <c r="IQ252" s="57"/>
      <c r="IR252" s="57"/>
      <c r="IS252" s="57"/>
      <c r="IT252" s="57"/>
      <c r="IU252" s="57"/>
      <c r="IV252" s="57"/>
      <c r="IW252" s="57"/>
      <c r="IX252" s="57"/>
      <c r="IY252" s="57"/>
      <c r="IZ252" s="57"/>
      <c r="JA252" s="57"/>
      <c r="JB252" s="57"/>
      <c r="JC252" s="57"/>
      <c r="JD252" s="57"/>
      <c r="JE252" s="57"/>
      <c r="JF252" s="57"/>
      <c r="JG252" s="57"/>
      <c r="JH252" s="57"/>
      <c r="JI252" s="57"/>
      <c r="JJ252" s="57"/>
      <c r="JK252" s="57"/>
      <c r="JL252" s="57"/>
      <c r="JM252" s="57">
        <v>85</v>
      </c>
      <c r="JN252" s="57"/>
      <c r="JO252" s="57"/>
      <c r="JP252" s="57">
        <v>752</v>
      </c>
      <c r="JQ252" s="57">
        <v>695</v>
      </c>
      <c r="JR252" s="57">
        <v>67</v>
      </c>
      <c r="JS252" s="57"/>
      <c r="JT252" s="57"/>
      <c r="JU252" s="57">
        <v>121</v>
      </c>
      <c r="JV252" s="57"/>
      <c r="JW252" s="57"/>
      <c r="JX252" s="57"/>
      <c r="JY252" s="57"/>
      <c r="JZ252" s="57"/>
      <c r="KA252" s="57"/>
      <c r="KB252" s="57"/>
      <c r="KC252" s="57"/>
      <c r="KD252" s="57"/>
      <c r="KE252" s="57"/>
      <c r="KF252" s="57"/>
      <c r="KG252" s="57"/>
      <c r="KH252" s="57"/>
      <c r="KI252" s="57"/>
      <c r="KJ252" s="57"/>
      <c r="KK252" s="57">
        <v>1</v>
      </c>
      <c r="KL252" s="57"/>
      <c r="KM252" s="57"/>
      <c r="KN252" s="57"/>
      <c r="KO252" s="57"/>
      <c r="KP252" s="57"/>
      <c r="KQ252" s="57">
        <v>1</v>
      </c>
      <c r="KR252" s="57"/>
      <c r="KS252" s="57"/>
      <c r="KT252" s="57">
        <v>1</v>
      </c>
      <c r="KU252" s="57"/>
      <c r="KV252" s="57"/>
      <c r="KW252" s="57">
        <v>449</v>
      </c>
      <c r="KX252" s="57"/>
      <c r="KY252" s="57"/>
      <c r="KZ252" s="57"/>
      <c r="LA252" s="57">
        <v>1</v>
      </c>
      <c r="LB252" s="57">
        <v>1</v>
      </c>
      <c r="LC252" s="57"/>
      <c r="LD252" s="57"/>
      <c r="LE252" s="57"/>
      <c r="LF252" s="57"/>
      <c r="LG252" s="57"/>
      <c r="LH252" s="57">
        <v>1</v>
      </c>
      <c r="LI252" s="57"/>
      <c r="LJ252" s="57"/>
      <c r="LK252" s="57"/>
      <c r="LL252" s="57"/>
      <c r="LM252" s="57"/>
      <c r="LN252" s="57"/>
      <c r="LO252" s="57"/>
      <c r="LP252" s="57"/>
      <c r="LQ252" s="57"/>
      <c r="LR252" s="57"/>
      <c r="LS252" s="57">
        <v>0.88184879999999999</v>
      </c>
      <c r="LT252" s="57"/>
      <c r="LU252" s="57"/>
      <c r="LV252" s="57"/>
      <c r="LW252" s="57"/>
      <c r="LX252" s="57"/>
      <c r="LY252" s="57"/>
      <c r="LZ252" s="57"/>
      <c r="MA252" s="57">
        <v>0.88184879999999999</v>
      </c>
      <c r="MB252" s="57"/>
      <c r="MC252" s="57"/>
      <c r="MD252" s="57"/>
      <c r="ME252" s="57"/>
      <c r="MF252" s="57"/>
      <c r="MG252" s="57"/>
      <c r="MH252" s="57"/>
      <c r="MI252" s="57"/>
      <c r="MJ252" s="57"/>
      <c r="MK252" s="57">
        <v>0.88184879999999999</v>
      </c>
      <c r="ML252" s="57"/>
      <c r="MM252" s="57"/>
      <c r="MN252" s="57"/>
      <c r="MO252" s="57"/>
      <c r="MP252" s="57"/>
      <c r="MQ252" s="57"/>
      <c r="MR252" s="57"/>
      <c r="MS252" s="57"/>
      <c r="MT252" s="57">
        <v>0.88184879999999999</v>
      </c>
      <c r="MU252" s="57"/>
      <c r="MV252" s="57"/>
      <c r="MW252" s="57"/>
      <c r="MX252" s="57"/>
      <c r="MY252" s="57"/>
      <c r="MZ252" s="57"/>
      <c r="NA252" s="57"/>
      <c r="NB252" s="58">
        <v>0.88184879999999999</v>
      </c>
      <c r="NC252" s="57"/>
      <c r="ND252" s="57"/>
      <c r="NE252" s="57"/>
      <c r="NF252" s="57"/>
      <c r="NG252" s="57"/>
      <c r="NH252" s="57"/>
      <c r="NI252" s="57"/>
      <c r="NJ252" s="57"/>
      <c r="NK252" s="58">
        <v>0.88184879999999999</v>
      </c>
      <c r="NL252" s="57"/>
      <c r="NM252" s="57"/>
      <c r="NN252" s="55"/>
      <c r="NO252" s="57"/>
      <c r="NP252" s="57"/>
      <c r="NQ252" s="57"/>
      <c r="NR252" s="58">
        <v>0.88184879999999999</v>
      </c>
      <c r="NS252" s="57"/>
      <c r="NT252" s="58">
        <v>278.73770819999999</v>
      </c>
      <c r="NU252" s="57"/>
      <c r="NV252" s="58">
        <v>303.13552499999997</v>
      </c>
      <c r="NW252" s="55"/>
      <c r="NX252" s="58">
        <v>507</v>
      </c>
      <c r="NY252" s="57"/>
      <c r="NZ252" s="57"/>
      <c r="OA252" s="57"/>
      <c r="OB252" s="57"/>
      <c r="OC252" s="57"/>
      <c r="OD252" s="57"/>
      <c r="OE252" s="57"/>
      <c r="OF252" s="57">
        <v>0.88184879999999999</v>
      </c>
      <c r="OG252" s="57"/>
      <c r="OH252" s="57"/>
      <c r="OI252" s="57"/>
      <c r="OJ252" s="57"/>
      <c r="OK252" s="57"/>
      <c r="OL252" s="57"/>
      <c r="OM252" s="57"/>
      <c r="ON252" s="57"/>
      <c r="OO252" s="57">
        <v>0.88184879999999999</v>
      </c>
      <c r="OP252" s="57"/>
      <c r="OQ252" s="57"/>
      <c r="OR252" s="57"/>
      <c r="OS252" s="57"/>
      <c r="OT252" s="57"/>
      <c r="OU252" s="57"/>
      <c r="OV252" s="57"/>
      <c r="OW252" s="57"/>
      <c r="OX252" s="57"/>
      <c r="OY252" s="57"/>
      <c r="OZ252" s="57"/>
      <c r="PA252" s="57"/>
      <c r="PB252" s="57"/>
      <c r="PC252" s="57"/>
      <c r="PD252" s="57"/>
      <c r="PE252" s="57"/>
      <c r="PF252" s="57"/>
      <c r="PG252" s="57"/>
      <c r="PH252" s="57"/>
      <c r="PI252" s="57"/>
      <c r="PJ252" s="57"/>
      <c r="PK252" s="57"/>
      <c r="PL252" s="57"/>
      <c r="PM252" s="57"/>
      <c r="PN252" s="57"/>
      <c r="PO252" s="57"/>
    </row>
    <row r="253" spans="1:431">
      <c r="A253" s="53" t="s">
        <v>247</v>
      </c>
      <c r="B253" s="56">
        <f t="shared" si="272"/>
        <v>0</v>
      </c>
      <c r="C253" s="56">
        <f t="shared" si="273"/>
        <v>0</v>
      </c>
      <c r="D253" s="56">
        <f t="shared" si="274"/>
        <v>0</v>
      </c>
      <c r="E253" s="56">
        <f t="shared" si="275"/>
        <v>0</v>
      </c>
      <c r="F253" s="56">
        <f t="shared" si="276"/>
        <v>0</v>
      </c>
      <c r="G253" s="56">
        <f t="shared" si="277"/>
        <v>0</v>
      </c>
      <c r="H253" s="56">
        <f t="shared" si="278"/>
        <v>0</v>
      </c>
      <c r="I253" s="56">
        <f t="shared" si="279"/>
        <v>0</v>
      </c>
      <c r="J253" s="56">
        <f t="shared" si="280"/>
        <v>0</v>
      </c>
      <c r="K253" s="56">
        <f t="shared" si="281"/>
        <v>0</v>
      </c>
      <c r="L253" s="56">
        <f t="shared" si="282"/>
        <v>0</v>
      </c>
      <c r="M253" s="56">
        <f t="shared" si="283"/>
        <v>0</v>
      </c>
      <c r="N253" s="56">
        <f t="shared" si="284"/>
        <v>0</v>
      </c>
      <c r="O253" s="56">
        <f t="shared" si="285"/>
        <v>0</v>
      </c>
      <c r="P253" s="56">
        <f t="shared" si="286"/>
        <v>0</v>
      </c>
      <c r="Q253" s="56">
        <f t="shared" si="287"/>
        <v>0</v>
      </c>
      <c r="R253" s="56">
        <f t="shared" si="288"/>
        <v>0</v>
      </c>
      <c r="S253" s="56">
        <f t="shared" si="289"/>
        <v>0</v>
      </c>
      <c r="T253" s="56">
        <f t="shared" si="290"/>
        <v>0</v>
      </c>
      <c r="U253" s="56">
        <f t="shared" si="291"/>
        <v>0</v>
      </c>
      <c r="V253" s="56">
        <f t="shared" si="292"/>
        <v>0</v>
      </c>
      <c r="W253" s="56">
        <f t="shared" si="293"/>
        <v>0</v>
      </c>
      <c r="X253" s="56">
        <f t="shared" si="294"/>
        <v>0</v>
      </c>
      <c r="Y253" s="56">
        <f t="shared" si="295"/>
        <v>0</v>
      </c>
      <c r="Z253" s="56">
        <f t="shared" si="296"/>
        <v>0</v>
      </c>
      <c r="AA253" s="56">
        <f t="shared" si="297"/>
        <v>0</v>
      </c>
      <c r="AB253" s="56">
        <f t="shared" si="298"/>
        <v>0</v>
      </c>
      <c r="AC253" s="56">
        <f t="shared" si="299"/>
        <v>0</v>
      </c>
      <c r="AD253" s="56">
        <f t="shared" si="300"/>
        <v>0</v>
      </c>
      <c r="AE253" s="56">
        <f t="shared" si="301"/>
        <v>0</v>
      </c>
      <c r="AF253" s="56">
        <f t="shared" si="302"/>
        <v>0</v>
      </c>
      <c r="AG253" s="56"/>
      <c r="AH253" s="53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  <c r="DO253" s="57"/>
      <c r="DP253" s="57"/>
      <c r="DQ253" s="57"/>
      <c r="DR253" s="57"/>
      <c r="DS253" s="57"/>
      <c r="DT253" s="57"/>
      <c r="DU253" s="57"/>
      <c r="DV253" s="57"/>
      <c r="DW253" s="57"/>
      <c r="DX253" s="57"/>
      <c r="DY253" s="57"/>
      <c r="DZ253" s="57"/>
      <c r="EA253" s="57"/>
      <c r="EB253" s="57"/>
      <c r="EC253" s="57"/>
      <c r="ED253" s="57"/>
      <c r="EE253" s="57"/>
      <c r="EF253" s="57"/>
      <c r="EG253" s="57"/>
      <c r="EH253" s="57"/>
      <c r="EI253" s="57"/>
      <c r="EJ253" s="57"/>
      <c r="EK253" s="57"/>
      <c r="EL253" s="57"/>
      <c r="EM253" s="57"/>
      <c r="EN253" s="57"/>
      <c r="EO253" s="57"/>
      <c r="EP253" s="57"/>
      <c r="EQ253" s="57"/>
      <c r="ER253" s="57"/>
      <c r="ES253" s="57"/>
      <c r="ET253" s="57"/>
      <c r="EU253" s="57"/>
      <c r="EV253" s="57"/>
      <c r="EW253" s="57"/>
      <c r="EX253" s="57"/>
      <c r="EY253" s="57"/>
      <c r="EZ253" s="57"/>
      <c r="FA253" s="57"/>
      <c r="FB253" s="57"/>
      <c r="FC253" s="57"/>
      <c r="FD253" s="57"/>
      <c r="FE253" s="57"/>
      <c r="FF253" s="57"/>
      <c r="FG253" s="57"/>
      <c r="FH253" s="57"/>
      <c r="FI253" s="57"/>
      <c r="FJ253" s="57"/>
      <c r="FK253" s="57"/>
      <c r="FL253" s="57"/>
      <c r="FM253" s="57"/>
      <c r="FN253" s="57"/>
      <c r="FO253" s="57"/>
      <c r="FP253" s="57"/>
      <c r="FQ253" s="57"/>
      <c r="FR253" s="57"/>
      <c r="FS253" s="57"/>
      <c r="FT253" s="57"/>
      <c r="FU253" s="57"/>
      <c r="FV253" s="57"/>
      <c r="FW253" s="57"/>
      <c r="FX253" s="57"/>
      <c r="FY253" s="57"/>
      <c r="FZ253" s="57"/>
      <c r="GA253" s="57"/>
      <c r="GB253" s="57"/>
      <c r="GC253" s="57"/>
      <c r="GD253" s="57"/>
      <c r="GE253" s="57"/>
      <c r="GF253" s="57"/>
      <c r="GG253" s="57"/>
      <c r="GH253" s="57"/>
      <c r="GI253" s="57"/>
      <c r="GJ253" s="57"/>
      <c r="GK253" s="57"/>
      <c r="GL253" s="57"/>
      <c r="GM253" s="57"/>
      <c r="GN253" s="57"/>
      <c r="GO253" s="57"/>
      <c r="GP253" s="57"/>
      <c r="GQ253" s="57"/>
      <c r="GR253" s="57"/>
      <c r="GS253" s="57"/>
      <c r="GT253" s="57"/>
      <c r="GU253" s="57"/>
      <c r="GV253" s="57"/>
      <c r="GW253" s="57"/>
      <c r="GX253" s="57"/>
      <c r="GY253" s="57"/>
      <c r="GZ253" s="57"/>
      <c r="HA253" s="57"/>
      <c r="HB253" s="57"/>
      <c r="HC253" s="57"/>
      <c r="HD253" s="57"/>
      <c r="HE253" s="57"/>
      <c r="HF253" s="57"/>
      <c r="HG253" s="57"/>
      <c r="HH253" s="57"/>
      <c r="HI253" s="57"/>
      <c r="HJ253" s="57"/>
      <c r="HK253" s="57"/>
      <c r="HL253" s="57"/>
      <c r="HM253" s="57"/>
      <c r="HN253" s="57"/>
      <c r="HO253" s="57"/>
      <c r="HP253" s="57"/>
      <c r="HQ253" s="57"/>
      <c r="HR253" s="57"/>
      <c r="HS253" s="57"/>
      <c r="HT253" s="57"/>
      <c r="HU253" s="57"/>
      <c r="HV253" s="57"/>
      <c r="HW253" s="57"/>
      <c r="HX253" s="57"/>
      <c r="HY253" s="57"/>
      <c r="HZ253" s="57"/>
      <c r="IA253" s="57"/>
      <c r="IB253" s="57"/>
      <c r="IC253" s="57"/>
      <c r="ID253" s="57"/>
      <c r="IE253" s="57"/>
      <c r="IF253" s="57"/>
      <c r="IG253" s="57"/>
      <c r="IH253" s="57"/>
      <c r="II253" s="57"/>
      <c r="IJ253" s="57"/>
      <c r="IK253" s="57"/>
      <c r="IL253" s="57"/>
      <c r="IM253" s="57"/>
      <c r="IN253" s="57"/>
      <c r="IO253" s="57"/>
      <c r="IP253" s="57"/>
      <c r="IQ253" s="57"/>
      <c r="IR253" s="57"/>
      <c r="IS253" s="57"/>
      <c r="IT253" s="57"/>
      <c r="IU253" s="57"/>
      <c r="IV253" s="57"/>
      <c r="IW253" s="57"/>
      <c r="IX253" s="57"/>
      <c r="IY253" s="57"/>
      <c r="IZ253" s="57"/>
      <c r="JA253" s="57"/>
      <c r="JB253" s="57"/>
      <c r="JC253" s="57"/>
      <c r="JD253" s="57"/>
      <c r="JE253" s="57"/>
      <c r="JF253" s="57"/>
      <c r="JG253" s="57"/>
      <c r="JH253" s="57"/>
      <c r="JI253" s="57"/>
      <c r="JJ253" s="57"/>
      <c r="JK253" s="57"/>
      <c r="JL253" s="57"/>
      <c r="JM253" s="57"/>
      <c r="JN253" s="57"/>
      <c r="JO253" s="57"/>
      <c r="JP253" s="57"/>
      <c r="JQ253" s="57"/>
      <c r="JR253" s="57"/>
      <c r="JS253" s="57"/>
      <c r="JT253" s="57"/>
      <c r="JU253" s="57"/>
      <c r="JV253" s="57"/>
      <c r="JW253" s="57"/>
      <c r="JX253" s="57"/>
      <c r="JY253" s="57"/>
      <c r="JZ253" s="57"/>
      <c r="KA253" s="57"/>
      <c r="KB253" s="57"/>
      <c r="KC253" s="57"/>
      <c r="KD253" s="57"/>
      <c r="KE253" s="57"/>
      <c r="KF253" s="57"/>
      <c r="KG253" s="57"/>
      <c r="KH253" s="57"/>
      <c r="KI253" s="57"/>
      <c r="KJ253" s="57"/>
      <c r="KK253" s="57"/>
      <c r="KL253" s="57"/>
      <c r="KM253" s="57"/>
      <c r="KN253" s="57"/>
      <c r="KO253" s="57"/>
      <c r="KP253" s="57"/>
      <c r="KQ253" s="57"/>
      <c r="KR253" s="57"/>
      <c r="KS253" s="57"/>
      <c r="KT253" s="57"/>
      <c r="KU253" s="57"/>
      <c r="KV253" s="57"/>
      <c r="KW253" s="57"/>
      <c r="KX253" s="57"/>
      <c r="KY253" s="57"/>
      <c r="KZ253" s="57"/>
      <c r="LA253" s="57"/>
      <c r="LB253" s="57"/>
      <c r="LC253" s="57"/>
      <c r="LD253" s="57"/>
      <c r="LE253" s="57"/>
      <c r="LF253" s="57"/>
      <c r="LG253" s="57"/>
      <c r="LH253" s="57"/>
      <c r="LI253" s="57"/>
      <c r="LJ253" s="57"/>
      <c r="LK253" s="57"/>
      <c r="LL253" s="57"/>
      <c r="LM253" s="57"/>
      <c r="LN253" s="57"/>
      <c r="LO253" s="57"/>
      <c r="LP253" s="57"/>
      <c r="LQ253" s="57"/>
      <c r="LR253" s="57"/>
      <c r="LS253" s="57"/>
      <c r="LT253" s="57"/>
      <c r="LU253" s="57"/>
      <c r="LV253" s="57"/>
      <c r="LW253" s="57"/>
      <c r="LX253" s="57"/>
      <c r="LY253" s="57"/>
      <c r="LZ253" s="57"/>
      <c r="MA253" s="57"/>
      <c r="MB253" s="57"/>
      <c r="MC253" s="57"/>
      <c r="MD253" s="57"/>
      <c r="ME253" s="57"/>
      <c r="MF253" s="57"/>
      <c r="MG253" s="57"/>
      <c r="MH253" s="57"/>
      <c r="MI253" s="57"/>
      <c r="MJ253" s="57"/>
      <c r="MK253" s="57"/>
      <c r="ML253" s="57"/>
      <c r="MM253" s="57"/>
      <c r="MN253" s="57"/>
      <c r="MO253" s="57"/>
      <c r="MP253" s="57"/>
      <c r="MQ253" s="57"/>
      <c r="MR253" s="57"/>
      <c r="MS253" s="57"/>
      <c r="MT253" s="57"/>
      <c r="MU253" s="57"/>
      <c r="MV253" s="57"/>
      <c r="MW253" s="57"/>
      <c r="MX253" s="57"/>
      <c r="MY253" s="57"/>
      <c r="MZ253" s="57"/>
      <c r="NA253" s="57"/>
      <c r="NB253" s="57"/>
      <c r="NC253" s="57"/>
      <c r="ND253" s="57"/>
      <c r="NE253" s="57"/>
      <c r="NF253" s="57"/>
      <c r="NG253" s="57"/>
      <c r="NH253" s="57"/>
      <c r="NI253" s="57"/>
      <c r="NJ253" s="57"/>
      <c r="NK253" s="57"/>
      <c r="NL253" s="57"/>
      <c r="NM253" s="57"/>
      <c r="NN253" s="55"/>
      <c r="NO253" s="57"/>
      <c r="NP253" s="57"/>
      <c r="NQ253" s="57"/>
      <c r="NR253" s="57"/>
      <c r="NS253" s="57"/>
      <c r="NT253" s="57"/>
      <c r="NU253" s="57"/>
      <c r="NV253" s="57"/>
      <c r="NW253" s="55"/>
      <c r="NX253" s="57"/>
      <c r="NY253" s="57"/>
      <c r="NZ253" s="57"/>
      <c r="OA253" s="57"/>
      <c r="OB253" s="57"/>
      <c r="OC253" s="57"/>
      <c r="OD253" s="57"/>
      <c r="OE253" s="57"/>
      <c r="OF253" s="57"/>
      <c r="OG253" s="57"/>
      <c r="OH253" s="57"/>
      <c r="OI253" s="57"/>
      <c r="OJ253" s="57"/>
      <c r="OK253" s="57"/>
      <c r="OL253" s="57"/>
      <c r="OM253" s="57"/>
      <c r="ON253" s="57"/>
      <c r="OO253" s="57"/>
      <c r="OP253" s="57"/>
      <c r="OQ253" s="57"/>
      <c r="OR253" s="57"/>
      <c r="OS253" s="57"/>
      <c r="OT253" s="57"/>
      <c r="OU253" s="57"/>
      <c r="OV253" s="57"/>
      <c r="OW253" s="57"/>
      <c r="OX253" s="57"/>
      <c r="OY253" s="57"/>
      <c r="OZ253" s="57"/>
      <c r="PA253" s="57"/>
      <c r="PB253" s="57"/>
      <c r="PC253" s="57"/>
      <c r="PD253" s="57"/>
      <c r="PE253" s="57"/>
      <c r="PF253" s="57"/>
      <c r="PG253" s="57"/>
      <c r="PH253" s="57"/>
      <c r="PI253" s="57"/>
      <c r="PJ253" s="57"/>
      <c r="PK253" s="57"/>
      <c r="PL253" s="57"/>
      <c r="PM253" s="57"/>
      <c r="PN253" s="57"/>
      <c r="PO253" s="57"/>
    </row>
    <row r="254" spans="1:431">
      <c r="A254" s="53" t="s">
        <v>248</v>
      </c>
      <c r="B254" s="56">
        <f t="shared" si="272"/>
        <v>0</v>
      </c>
      <c r="C254" s="56">
        <f t="shared" si="273"/>
        <v>0</v>
      </c>
      <c r="D254" s="56">
        <f t="shared" si="274"/>
        <v>0</v>
      </c>
      <c r="E254" s="56">
        <f t="shared" si="275"/>
        <v>0</v>
      </c>
      <c r="F254" s="56">
        <f t="shared" si="276"/>
        <v>0</v>
      </c>
      <c r="G254" s="56">
        <f t="shared" si="277"/>
        <v>0</v>
      </c>
      <c r="H254" s="56">
        <f t="shared" si="278"/>
        <v>0</v>
      </c>
      <c r="I254" s="56">
        <f t="shared" si="279"/>
        <v>0</v>
      </c>
      <c r="J254" s="56">
        <f t="shared" si="280"/>
        <v>0</v>
      </c>
      <c r="K254" s="56">
        <f t="shared" si="281"/>
        <v>0</v>
      </c>
      <c r="L254" s="56">
        <f t="shared" si="282"/>
        <v>0</v>
      </c>
      <c r="M254" s="56">
        <f t="shared" si="283"/>
        <v>0</v>
      </c>
      <c r="N254" s="56">
        <f t="shared" si="284"/>
        <v>0</v>
      </c>
      <c r="O254" s="56">
        <f t="shared" si="285"/>
        <v>0</v>
      </c>
      <c r="P254" s="56">
        <f t="shared" si="286"/>
        <v>0</v>
      </c>
      <c r="Q254" s="56">
        <f t="shared" si="287"/>
        <v>0</v>
      </c>
      <c r="R254" s="56">
        <f t="shared" si="288"/>
        <v>0</v>
      </c>
      <c r="S254" s="56">
        <f t="shared" si="289"/>
        <v>0</v>
      </c>
      <c r="T254" s="56">
        <f t="shared" si="290"/>
        <v>0</v>
      </c>
      <c r="U254" s="56">
        <f t="shared" si="291"/>
        <v>0</v>
      </c>
      <c r="V254" s="56">
        <f t="shared" si="292"/>
        <v>0</v>
      </c>
      <c r="W254" s="56">
        <f t="shared" si="293"/>
        <v>0</v>
      </c>
      <c r="X254" s="56">
        <f t="shared" si="294"/>
        <v>0</v>
      </c>
      <c r="Y254" s="56">
        <f t="shared" si="295"/>
        <v>0</v>
      </c>
      <c r="Z254" s="56">
        <f t="shared" si="296"/>
        <v>0</v>
      </c>
      <c r="AA254" s="56">
        <f t="shared" si="297"/>
        <v>0</v>
      </c>
      <c r="AB254" s="56">
        <f t="shared" si="298"/>
        <v>0</v>
      </c>
      <c r="AC254" s="56">
        <f t="shared" si="299"/>
        <v>0</v>
      </c>
      <c r="AD254" s="56">
        <f t="shared" si="300"/>
        <v>0</v>
      </c>
      <c r="AE254" s="56">
        <f t="shared" si="301"/>
        <v>0</v>
      </c>
      <c r="AF254" s="56">
        <f t="shared" si="302"/>
        <v>0</v>
      </c>
      <c r="AG254" s="56"/>
      <c r="AH254" s="53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  <c r="DO254" s="57"/>
      <c r="DP254" s="57"/>
      <c r="DQ254" s="57"/>
      <c r="DR254" s="57"/>
      <c r="DS254" s="57"/>
      <c r="DT254" s="57"/>
      <c r="DU254" s="57"/>
      <c r="DV254" s="57"/>
      <c r="DW254" s="57"/>
      <c r="DX254" s="57"/>
      <c r="DY254" s="57"/>
      <c r="DZ254" s="57"/>
      <c r="EA254" s="57"/>
      <c r="EB254" s="57"/>
      <c r="EC254" s="57"/>
      <c r="ED254" s="57"/>
      <c r="EE254" s="57"/>
      <c r="EF254" s="57"/>
      <c r="EG254" s="57"/>
      <c r="EH254" s="57"/>
      <c r="EI254" s="57"/>
      <c r="EJ254" s="57"/>
      <c r="EK254" s="57"/>
      <c r="EL254" s="57"/>
      <c r="EM254" s="57"/>
      <c r="EN254" s="57"/>
      <c r="EO254" s="57"/>
      <c r="EP254" s="57"/>
      <c r="EQ254" s="57"/>
      <c r="ER254" s="57"/>
      <c r="ES254" s="57"/>
      <c r="ET254" s="57"/>
      <c r="EU254" s="57"/>
      <c r="EV254" s="57"/>
      <c r="EW254" s="57"/>
      <c r="EX254" s="57"/>
      <c r="EY254" s="57"/>
      <c r="EZ254" s="57"/>
      <c r="FA254" s="57"/>
      <c r="FB254" s="57"/>
      <c r="FC254" s="57"/>
      <c r="FD254" s="57"/>
      <c r="FE254" s="57"/>
      <c r="FF254" s="57"/>
      <c r="FG254" s="57"/>
      <c r="FH254" s="57"/>
      <c r="FI254" s="57"/>
      <c r="FJ254" s="57"/>
      <c r="FK254" s="57"/>
      <c r="FL254" s="57"/>
      <c r="FM254" s="57"/>
      <c r="FN254" s="57"/>
      <c r="FO254" s="57"/>
      <c r="FP254" s="57"/>
      <c r="FQ254" s="57"/>
      <c r="FR254" s="57"/>
      <c r="FS254" s="57"/>
      <c r="FT254" s="57"/>
      <c r="FU254" s="57"/>
      <c r="FV254" s="57"/>
      <c r="FW254" s="57"/>
      <c r="FX254" s="57"/>
      <c r="FY254" s="57"/>
      <c r="FZ254" s="57"/>
      <c r="GA254" s="57"/>
      <c r="GB254" s="57"/>
      <c r="GC254" s="57"/>
      <c r="GD254" s="57"/>
      <c r="GE254" s="57"/>
      <c r="GF254" s="57"/>
      <c r="GG254" s="57"/>
      <c r="GH254" s="57"/>
      <c r="GI254" s="57"/>
      <c r="GJ254" s="57"/>
      <c r="GK254" s="57"/>
      <c r="GL254" s="57"/>
      <c r="GM254" s="57"/>
      <c r="GN254" s="57"/>
      <c r="GO254" s="57"/>
      <c r="GP254" s="57"/>
      <c r="GQ254" s="57"/>
      <c r="GR254" s="57"/>
      <c r="GS254" s="57"/>
      <c r="GT254" s="57"/>
      <c r="GU254" s="57"/>
      <c r="GV254" s="57"/>
      <c r="GW254" s="57"/>
      <c r="GX254" s="57"/>
      <c r="GY254" s="57"/>
      <c r="GZ254" s="57"/>
      <c r="HA254" s="57"/>
      <c r="HB254" s="57"/>
      <c r="HC254" s="57"/>
      <c r="HD254" s="57"/>
      <c r="HE254" s="57"/>
      <c r="HF254" s="57"/>
      <c r="HG254" s="57"/>
      <c r="HH254" s="57"/>
      <c r="HI254" s="57"/>
      <c r="HJ254" s="57"/>
      <c r="HK254" s="57"/>
      <c r="HL254" s="57"/>
      <c r="HM254" s="57"/>
      <c r="HN254" s="57"/>
      <c r="HO254" s="57"/>
      <c r="HP254" s="57"/>
      <c r="HQ254" s="57"/>
      <c r="HR254" s="57"/>
      <c r="HS254" s="57"/>
      <c r="HT254" s="57"/>
      <c r="HU254" s="57"/>
      <c r="HV254" s="57"/>
      <c r="HW254" s="57"/>
      <c r="HX254" s="57"/>
      <c r="HY254" s="57"/>
      <c r="HZ254" s="57"/>
      <c r="IA254" s="57"/>
      <c r="IB254" s="57"/>
      <c r="IC254" s="57"/>
      <c r="ID254" s="57"/>
      <c r="IE254" s="57"/>
      <c r="IF254" s="57"/>
      <c r="IG254" s="57"/>
      <c r="IH254" s="57"/>
      <c r="II254" s="57"/>
      <c r="IJ254" s="57"/>
      <c r="IK254" s="57"/>
      <c r="IL254" s="57"/>
      <c r="IM254" s="57"/>
      <c r="IN254" s="57"/>
      <c r="IO254" s="57"/>
      <c r="IP254" s="57"/>
      <c r="IQ254" s="57"/>
      <c r="IR254" s="57"/>
      <c r="IS254" s="57"/>
      <c r="IT254" s="57"/>
      <c r="IU254" s="57"/>
      <c r="IV254" s="57"/>
      <c r="IW254" s="57"/>
      <c r="IX254" s="57"/>
      <c r="IY254" s="57"/>
      <c r="IZ254" s="57"/>
      <c r="JA254" s="57"/>
      <c r="JB254" s="57"/>
      <c r="JC254" s="57"/>
      <c r="JD254" s="57"/>
      <c r="JE254" s="57"/>
      <c r="JF254" s="57"/>
      <c r="JG254" s="57"/>
      <c r="JH254" s="57"/>
      <c r="JI254" s="57"/>
      <c r="JJ254" s="57"/>
      <c r="JK254" s="57"/>
      <c r="JL254" s="57"/>
      <c r="JM254" s="57"/>
      <c r="JN254" s="57"/>
      <c r="JO254" s="57"/>
      <c r="JP254" s="57"/>
      <c r="JQ254" s="57"/>
      <c r="JR254" s="57"/>
      <c r="JS254" s="57"/>
      <c r="JT254" s="57"/>
      <c r="JU254" s="57"/>
      <c r="JV254" s="57"/>
      <c r="JW254" s="57"/>
      <c r="JX254" s="57"/>
      <c r="JY254" s="57"/>
      <c r="JZ254" s="57"/>
      <c r="KA254" s="57"/>
      <c r="KB254" s="57"/>
      <c r="KC254" s="57"/>
      <c r="KD254" s="57"/>
      <c r="KE254" s="57"/>
      <c r="KF254" s="57"/>
      <c r="KG254" s="57"/>
      <c r="KH254" s="57"/>
      <c r="KI254" s="57"/>
      <c r="KJ254" s="57"/>
      <c r="KK254" s="57"/>
      <c r="KL254" s="57"/>
      <c r="KM254" s="57"/>
      <c r="KN254" s="57"/>
      <c r="KO254" s="57"/>
      <c r="KP254" s="57"/>
      <c r="KQ254" s="57"/>
      <c r="KR254" s="57"/>
      <c r="KS254" s="57"/>
      <c r="KT254" s="57"/>
      <c r="KU254" s="57"/>
      <c r="KV254" s="57"/>
      <c r="KW254" s="57"/>
      <c r="KX254" s="57"/>
      <c r="KY254" s="57"/>
      <c r="KZ254" s="57"/>
      <c r="LA254" s="57"/>
      <c r="LB254" s="57"/>
      <c r="LC254" s="57"/>
      <c r="LD254" s="57"/>
      <c r="LE254" s="57"/>
      <c r="LF254" s="57"/>
      <c r="LG254" s="57"/>
      <c r="LH254" s="57"/>
      <c r="LI254" s="57"/>
      <c r="LJ254" s="57"/>
      <c r="LK254" s="57"/>
      <c r="LL254" s="57"/>
      <c r="LM254" s="57"/>
      <c r="LN254" s="57"/>
      <c r="LO254" s="57"/>
      <c r="LP254" s="57"/>
      <c r="LQ254" s="57"/>
      <c r="LR254" s="57"/>
      <c r="LS254" s="57"/>
      <c r="LT254" s="57"/>
      <c r="LU254" s="57"/>
      <c r="LV254" s="57"/>
      <c r="LW254" s="57"/>
      <c r="LX254" s="57"/>
      <c r="LY254" s="57"/>
      <c r="LZ254" s="57"/>
      <c r="MA254" s="57"/>
      <c r="MB254" s="57"/>
      <c r="MC254" s="57"/>
      <c r="MD254" s="57"/>
      <c r="ME254" s="57"/>
      <c r="MF254" s="57"/>
      <c r="MG254" s="57"/>
      <c r="MH254" s="57"/>
      <c r="MI254" s="57"/>
      <c r="MJ254" s="57"/>
      <c r="MK254" s="57"/>
      <c r="ML254" s="57"/>
      <c r="MM254" s="57"/>
      <c r="MN254" s="57"/>
      <c r="MO254" s="57"/>
      <c r="MP254" s="57"/>
      <c r="MQ254" s="57"/>
      <c r="MR254" s="57"/>
      <c r="MS254" s="57"/>
      <c r="MT254" s="57"/>
      <c r="MU254" s="57"/>
      <c r="MV254" s="57"/>
      <c r="MW254" s="57"/>
      <c r="MX254" s="57"/>
      <c r="MY254" s="57"/>
      <c r="MZ254" s="57"/>
      <c r="NA254" s="57"/>
      <c r="NB254" s="57"/>
      <c r="NC254" s="57"/>
      <c r="ND254" s="57"/>
      <c r="NE254" s="57"/>
      <c r="NF254" s="57"/>
      <c r="NG254" s="57"/>
      <c r="NH254" s="57"/>
      <c r="NI254" s="57"/>
      <c r="NJ254" s="57"/>
      <c r="NK254" s="57"/>
      <c r="NL254" s="57"/>
      <c r="NM254" s="57"/>
      <c r="NN254" s="55"/>
      <c r="NO254" s="57"/>
      <c r="NP254" s="57"/>
      <c r="NQ254" s="57"/>
      <c r="NR254" s="57"/>
      <c r="NS254" s="57"/>
      <c r="NT254" s="57"/>
      <c r="NU254" s="57"/>
      <c r="NV254" s="57"/>
      <c r="NW254" s="55"/>
      <c r="NX254" s="57"/>
      <c r="NY254" s="57"/>
      <c r="NZ254" s="57"/>
      <c r="OA254" s="57"/>
      <c r="OB254" s="57"/>
      <c r="OC254" s="57"/>
      <c r="OD254" s="57"/>
      <c r="OE254" s="57"/>
      <c r="OF254" s="57"/>
      <c r="OG254" s="57"/>
      <c r="OH254" s="57"/>
      <c r="OI254" s="57"/>
      <c r="OJ254" s="57"/>
      <c r="OK254" s="57"/>
      <c r="OL254" s="57"/>
      <c r="OM254" s="57"/>
      <c r="ON254" s="57"/>
      <c r="OO254" s="57"/>
      <c r="OP254" s="57"/>
      <c r="OQ254" s="57"/>
      <c r="OR254" s="57"/>
      <c r="OS254" s="57"/>
      <c r="OT254" s="57"/>
      <c r="OU254" s="57"/>
      <c r="OV254" s="57"/>
      <c r="OW254" s="57"/>
      <c r="OX254" s="57"/>
      <c r="OY254" s="57"/>
      <c r="OZ254" s="57"/>
      <c r="PA254" s="57"/>
      <c r="PB254" s="57"/>
      <c r="PC254" s="57"/>
      <c r="PD254" s="57"/>
      <c r="PE254" s="57"/>
      <c r="PF254" s="57"/>
      <c r="PG254" s="57"/>
      <c r="PH254" s="57"/>
      <c r="PI254" s="57"/>
      <c r="PJ254" s="57"/>
      <c r="PK254" s="57"/>
      <c r="PL254" s="57"/>
      <c r="PM254" s="57"/>
      <c r="PN254" s="57"/>
      <c r="PO254" s="57"/>
    </row>
    <row r="255" spans="1:431">
      <c r="A255" s="53" t="s">
        <v>249</v>
      </c>
      <c r="B255" s="56">
        <f t="shared" si="272"/>
        <v>0</v>
      </c>
      <c r="C255" s="56">
        <f t="shared" si="273"/>
        <v>0</v>
      </c>
      <c r="D255" s="56">
        <f t="shared" si="274"/>
        <v>0</v>
      </c>
      <c r="E255" s="56">
        <f t="shared" si="275"/>
        <v>0</v>
      </c>
      <c r="F255" s="56">
        <f t="shared" si="276"/>
        <v>0</v>
      </c>
      <c r="G255" s="56">
        <f t="shared" si="277"/>
        <v>0</v>
      </c>
      <c r="H255" s="56">
        <f t="shared" si="278"/>
        <v>0</v>
      </c>
      <c r="I255" s="56">
        <f t="shared" si="279"/>
        <v>0</v>
      </c>
      <c r="J255" s="56">
        <f t="shared" si="280"/>
        <v>0</v>
      </c>
      <c r="K255" s="56">
        <f t="shared" si="281"/>
        <v>0</v>
      </c>
      <c r="L255" s="56">
        <f t="shared" si="282"/>
        <v>0</v>
      </c>
      <c r="M255" s="56">
        <f t="shared" si="283"/>
        <v>0</v>
      </c>
      <c r="N255" s="56">
        <f t="shared" si="284"/>
        <v>0</v>
      </c>
      <c r="O255" s="56">
        <f t="shared" si="285"/>
        <v>0</v>
      </c>
      <c r="P255" s="56">
        <f t="shared" si="286"/>
        <v>0</v>
      </c>
      <c r="Q255" s="56">
        <f t="shared" si="287"/>
        <v>0</v>
      </c>
      <c r="R255" s="56">
        <f t="shared" si="288"/>
        <v>0</v>
      </c>
      <c r="S255" s="56">
        <f t="shared" si="289"/>
        <v>0</v>
      </c>
      <c r="T255" s="56">
        <f t="shared" si="290"/>
        <v>0</v>
      </c>
      <c r="U255" s="56">
        <f t="shared" si="291"/>
        <v>0</v>
      </c>
      <c r="V255" s="56">
        <f t="shared" si="292"/>
        <v>0</v>
      </c>
      <c r="W255" s="56">
        <f t="shared" si="293"/>
        <v>0</v>
      </c>
      <c r="X255" s="56">
        <f t="shared" si="294"/>
        <v>0</v>
      </c>
      <c r="Y255" s="56">
        <f t="shared" si="295"/>
        <v>0</v>
      </c>
      <c r="Z255" s="56">
        <f t="shared" si="296"/>
        <v>0</v>
      </c>
      <c r="AA255" s="56">
        <f t="shared" si="297"/>
        <v>0</v>
      </c>
      <c r="AB255" s="56">
        <f t="shared" si="298"/>
        <v>0</v>
      </c>
      <c r="AC255" s="56">
        <f t="shared" si="299"/>
        <v>0</v>
      </c>
      <c r="AD255" s="56">
        <f t="shared" si="300"/>
        <v>0</v>
      </c>
      <c r="AE255" s="56">
        <f t="shared" si="301"/>
        <v>0</v>
      </c>
      <c r="AF255" s="56">
        <f t="shared" si="302"/>
        <v>0</v>
      </c>
      <c r="AG255" s="56"/>
      <c r="AH255" s="53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/>
      <c r="DU255" s="57"/>
      <c r="DV255" s="57"/>
      <c r="DW255" s="57"/>
      <c r="DX255" s="57"/>
      <c r="DY255" s="57"/>
      <c r="DZ255" s="57"/>
      <c r="EA255" s="57"/>
      <c r="EB255" s="57"/>
      <c r="EC255" s="57"/>
      <c r="ED255" s="57"/>
      <c r="EE255" s="57"/>
      <c r="EF255" s="57"/>
      <c r="EG255" s="57"/>
      <c r="EH255" s="57"/>
      <c r="EI255" s="57"/>
      <c r="EJ255" s="57"/>
      <c r="EK255" s="57"/>
      <c r="EL255" s="57"/>
      <c r="EM255" s="57"/>
      <c r="EN255" s="57"/>
      <c r="EO255" s="57"/>
      <c r="EP255" s="57"/>
      <c r="EQ255" s="57"/>
      <c r="ER255" s="57"/>
      <c r="ES255" s="57"/>
      <c r="ET255" s="57"/>
      <c r="EU255" s="57"/>
      <c r="EV255" s="57"/>
      <c r="EW255" s="57"/>
      <c r="EX255" s="57"/>
      <c r="EY255" s="57"/>
      <c r="EZ255" s="57"/>
      <c r="FA255" s="57"/>
      <c r="FB255" s="57"/>
      <c r="FC255" s="57"/>
      <c r="FD255" s="57"/>
      <c r="FE255" s="57"/>
      <c r="FF255" s="57"/>
      <c r="FG255" s="57"/>
      <c r="FH255" s="57"/>
      <c r="FI255" s="57"/>
      <c r="FJ255" s="57"/>
      <c r="FK255" s="57"/>
      <c r="FL255" s="57"/>
      <c r="FM255" s="57"/>
      <c r="FN255" s="57"/>
      <c r="FO255" s="57"/>
      <c r="FP255" s="57"/>
      <c r="FQ255" s="57"/>
      <c r="FR255" s="57"/>
      <c r="FS255" s="57"/>
      <c r="FT255" s="57"/>
      <c r="FU255" s="57"/>
      <c r="FV255" s="57"/>
      <c r="FW255" s="57"/>
      <c r="FX255" s="57"/>
      <c r="FY255" s="57"/>
      <c r="FZ255" s="57"/>
      <c r="GA255" s="57"/>
      <c r="GB255" s="57"/>
      <c r="GC255" s="57"/>
      <c r="GD255" s="57"/>
      <c r="GE255" s="57"/>
      <c r="GF255" s="57"/>
      <c r="GG255" s="57"/>
      <c r="GH255" s="57"/>
      <c r="GI255" s="57"/>
      <c r="GJ255" s="57"/>
      <c r="GK255" s="57"/>
      <c r="GL255" s="57"/>
      <c r="GM255" s="57"/>
      <c r="GN255" s="57"/>
      <c r="GO255" s="57"/>
      <c r="GP255" s="57"/>
      <c r="GQ255" s="57"/>
      <c r="GR255" s="57"/>
      <c r="GS255" s="57"/>
      <c r="GT255" s="57"/>
      <c r="GU255" s="57"/>
      <c r="GV255" s="57"/>
      <c r="GW255" s="57"/>
      <c r="GX255" s="57"/>
      <c r="GY255" s="57"/>
      <c r="GZ255" s="57"/>
      <c r="HA255" s="57"/>
      <c r="HB255" s="57"/>
      <c r="HC255" s="57"/>
      <c r="HD255" s="57"/>
      <c r="HE255" s="57"/>
      <c r="HF255" s="57"/>
      <c r="HG255" s="57"/>
      <c r="HH255" s="57"/>
      <c r="HI255" s="57"/>
      <c r="HJ255" s="57"/>
      <c r="HK255" s="57"/>
      <c r="HL255" s="57"/>
      <c r="HM255" s="57"/>
      <c r="HN255" s="57"/>
      <c r="HO255" s="57"/>
      <c r="HP255" s="57"/>
      <c r="HQ255" s="57"/>
      <c r="HR255" s="57"/>
      <c r="HS255" s="57"/>
      <c r="HT255" s="57"/>
      <c r="HU255" s="57"/>
      <c r="HV255" s="57"/>
      <c r="HW255" s="57"/>
      <c r="HX255" s="57"/>
      <c r="HY255" s="57"/>
      <c r="HZ255" s="57"/>
      <c r="IA255" s="57"/>
      <c r="IB255" s="57"/>
      <c r="IC255" s="57"/>
      <c r="ID255" s="57"/>
      <c r="IE255" s="57"/>
      <c r="IF255" s="57"/>
      <c r="IG255" s="57"/>
      <c r="IH255" s="57"/>
      <c r="II255" s="57"/>
      <c r="IJ255" s="57"/>
      <c r="IK255" s="57"/>
      <c r="IL255" s="57"/>
      <c r="IM255" s="57"/>
      <c r="IN255" s="57"/>
      <c r="IO255" s="57"/>
      <c r="IP255" s="57"/>
      <c r="IQ255" s="57"/>
      <c r="IR255" s="57"/>
      <c r="IS255" s="57"/>
      <c r="IT255" s="57"/>
      <c r="IU255" s="57"/>
      <c r="IV255" s="57"/>
      <c r="IW255" s="57"/>
      <c r="IX255" s="57"/>
      <c r="IY255" s="57"/>
      <c r="IZ255" s="57"/>
      <c r="JA255" s="57"/>
      <c r="JB255" s="57"/>
      <c r="JC255" s="57"/>
      <c r="JD255" s="57"/>
      <c r="JE255" s="57"/>
      <c r="JF255" s="57"/>
      <c r="JG255" s="57"/>
      <c r="JH255" s="57"/>
      <c r="JI255" s="57"/>
      <c r="JJ255" s="57"/>
      <c r="JK255" s="57"/>
      <c r="JL255" s="57"/>
      <c r="JM255" s="57"/>
      <c r="JN255" s="57"/>
      <c r="JO255" s="57"/>
      <c r="JP255" s="57"/>
      <c r="JQ255" s="57"/>
      <c r="JR255" s="57"/>
      <c r="JS255" s="57"/>
      <c r="JT255" s="57"/>
      <c r="JU255" s="57"/>
      <c r="JV255" s="57"/>
      <c r="JW255" s="57"/>
      <c r="JX255" s="57"/>
      <c r="JY255" s="57"/>
      <c r="JZ255" s="57"/>
      <c r="KA255" s="57"/>
      <c r="KB255" s="57"/>
      <c r="KC255" s="57"/>
      <c r="KD255" s="57"/>
      <c r="KE255" s="57"/>
      <c r="KF255" s="57"/>
      <c r="KG255" s="57"/>
      <c r="KH255" s="57"/>
      <c r="KI255" s="57"/>
      <c r="KJ255" s="57"/>
      <c r="KK255" s="57"/>
      <c r="KL255" s="57"/>
      <c r="KM255" s="57"/>
      <c r="KN255" s="57"/>
      <c r="KO255" s="57"/>
      <c r="KP255" s="57"/>
      <c r="KQ255" s="57"/>
      <c r="KR255" s="57"/>
      <c r="KS255" s="57"/>
      <c r="KT255" s="57"/>
      <c r="KU255" s="57"/>
      <c r="KV255" s="57"/>
      <c r="KW255" s="57"/>
      <c r="KX255" s="57"/>
      <c r="KY255" s="57"/>
      <c r="KZ255" s="57"/>
      <c r="LA255" s="57"/>
      <c r="LB255" s="57"/>
      <c r="LC255" s="57"/>
      <c r="LD255" s="57"/>
      <c r="LE255" s="57"/>
      <c r="LF255" s="57"/>
      <c r="LG255" s="57"/>
      <c r="LH255" s="57"/>
      <c r="LI255" s="57"/>
      <c r="LJ255" s="57"/>
      <c r="LK255" s="57"/>
      <c r="LL255" s="57"/>
      <c r="LM255" s="57"/>
      <c r="LN255" s="57"/>
      <c r="LO255" s="57"/>
      <c r="LP255" s="57"/>
      <c r="LQ255" s="57"/>
      <c r="LR255" s="57"/>
      <c r="LS255" s="57"/>
      <c r="LT255" s="57"/>
      <c r="LU255" s="57"/>
      <c r="LV255" s="57"/>
      <c r="LW255" s="57"/>
      <c r="LX255" s="57"/>
      <c r="LY255" s="57"/>
      <c r="LZ255" s="57"/>
      <c r="MA255" s="57"/>
      <c r="MB255" s="57"/>
      <c r="MC255" s="57"/>
      <c r="MD255" s="57"/>
      <c r="ME255" s="57"/>
      <c r="MF255" s="57"/>
      <c r="MG255" s="57"/>
      <c r="MH255" s="57"/>
      <c r="MI255" s="57"/>
      <c r="MJ255" s="57"/>
      <c r="MK255" s="57"/>
      <c r="ML255" s="57"/>
      <c r="MM255" s="57"/>
      <c r="MN255" s="57"/>
      <c r="MO255" s="57"/>
      <c r="MP255" s="57"/>
      <c r="MQ255" s="57"/>
      <c r="MR255" s="57"/>
      <c r="MS255" s="57"/>
      <c r="MT255" s="57"/>
      <c r="MU255" s="57"/>
      <c r="MV255" s="57"/>
      <c r="MW255" s="57"/>
      <c r="MX255" s="57"/>
      <c r="MY255" s="57"/>
      <c r="MZ255" s="57"/>
      <c r="NA255" s="57"/>
      <c r="NB255" s="57"/>
      <c r="NC255" s="57"/>
      <c r="ND255" s="57"/>
      <c r="NE255" s="57"/>
      <c r="NF255" s="57"/>
      <c r="NG255" s="57"/>
      <c r="NH255" s="57"/>
      <c r="NI255" s="57"/>
      <c r="NJ255" s="57"/>
      <c r="NK255" s="57"/>
      <c r="NL255" s="57"/>
      <c r="NM255" s="57"/>
      <c r="NN255" s="55"/>
      <c r="NO255" s="57"/>
      <c r="NP255" s="57"/>
      <c r="NQ255" s="57"/>
      <c r="NR255" s="57"/>
      <c r="NS255" s="57"/>
      <c r="NT255" s="57"/>
      <c r="NU255" s="57"/>
      <c r="NV255" s="57"/>
      <c r="NW255" s="55"/>
      <c r="NX255" s="57"/>
      <c r="NY255" s="57"/>
      <c r="NZ255" s="57"/>
      <c r="OA255" s="57"/>
      <c r="OB255" s="57"/>
      <c r="OC255" s="57"/>
      <c r="OD255" s="57"/>
      <c r="OE255" s="57"/>
      <c r="OF255" s="57"/>
      <c r="OG255" s="57"/>
      <c r="OH255" s="57"/>
      <c r="OI255" s="57"/>
      <c r="OJ255" s="57"/>
      <c r="OK255" s="57"/>
      <c r="OL255" s="57"/>
      <c r="OM255" s="57"/>
      <c r="ON255" s="57"/>
      <c r="OO255" s="57"/>
      <c r="OP255" s="57"/>
      <c r="OQ255" s="57"/>
      <c r="OR255" s="57"/>
      <c r="OS255" s="57"/>
      <c r="OT255" s="57"/>
      <c r="OU255" s="57"/>
      <c r="OV255" s="57"/>
      <c r="OW255" s="57"/>
      <c r="OX255" s="57"/>
      <c r="OY255" s="57"/>
      <c r="OZ255" s="57"/>
      <c r="PA255" s="57"/>
      <c r="PB255" s="57"/>
      <c r="PC255" s="57"/>
      <c r="PD255" s="57"/>
      <c r="PE255" s="57"/>
      <c r="PF255" s="57"/>
      <c r="PG255" s="57"/>
      <c r="PH255" s="57"/>
      <c r="PI255" s="57"/>
      <c r="PJ255" s="57"/>
      <c r="PK255" s="57"/>
      <c r="PL255" s="57"/>
      <c r="PM255" s="57"/>
      <c r="PN255" s="57"/>
      <c r="PO255" s="57"/>
    </row>
    <row r="256" spans="1:431">
      <c r="A256" s="53" t="s">
        <v>250</v>
      </c>
      <c r="B256" s="56">
        <f t="shared" si="272"/>
        <v>0</v>
      </c>
      <c r="C256" s="56">
        <f t="shared" si="273"/>
        <v>0</v>
      </c>
      <c r="D256" s="56">
        <f t="shared" si="274"/>
        <v>0</v>
      </c>
      <c r="E256" s="56">
        <f t="shared" si="275"/>
        <v>0</v>
      </c>
      <c r="F256" s="56">
        <f t="shared" si="276"/>
        <v>0</v>
      </c>
      <c r="G256" s="56">
        <f t="shared" si="277"/>
        <v>0</v>
      </c>
      <c r="H256" s="56">
        <f t="shared" si="278"/>
        <v>0</v>
      </c>
      <c r="I256" s="56">
        <f t="shared" si="279"/>
        <v>0</v>
      </c>
      <c r="J256" s="56">
        <f t="shared" si="280"/>
        <v>0</v>
      </c>
      <c r="K256" s="56">
        <f t="shared" si="281"/>
        <v>0</v>
      </c>
      <c r="L256" s="56">
        <f t="shared" si="282"/>
        <v>0</v>
      </c>
      <c r="M256" s="56">
        <f t="shared" si="283"/>
        <v>0</v>
      </c>
      <c r="N256" s="56">
        <f t="shared" si="284"/>
        <v>0</v>
      </c>
      <c r="O256" s="56">
        <f t="shared" si="285"/>
        <v>0</v>
      </c>
      <c r="P256" s="56">
        <f t="shared" si="286"/>
        <v>0</v>
      </c>
      <c r="Q256" s="56">
        <f t="shared" si="287"/>
        <v>0</v>
      </c>
      <c r="R256" s="56">
        <f t="shared" si="288"/>
        <v>0</v>
      </c>
      <c r="S256" s="56">
        <f t="shared" si="289"/>
        <v>0</v>
      </c>
      <c r="T256" s="56">
        <f t="shared" si="290"/>
        <v>0</v>
      </c>
      <c r="U256" s="56">
        <f t="shared" si="291"/>
        <v>0</v>
      </c>
      <c r="V256" s="56">
        <f t="shared" si="292"/>
        <v>0</v>
      </c>
      <c r="W256" s="56">
        <f t="shared" si="293"/>
        <v>0</v>
      </c>
      <c r="X256" s="56">
        <f t="shared" si="294"/>
        <v>0</v>
      </c>
      <c r="Y256" s="56">
        <f t="shared" si="295"/>
        <v>0</v>
      </c>
      <c r="Z256" s="56">
        <f t="shared" si="296"/>
        <v>0</v>
      </c>
      <c r="AA256" s="56">
        <f t="shared" si="297"/>
        <v>0</v>
      </c>
      <c r="AB256" s="56">
        <f t="shared" si="298"/>
        <v>0</v>
      </c>
      <c r="AC256" s="56">
        <f t="shared" si="299"/>
        <v>0</v>
      </c>
      <c r="AD256" s="56">
        <f t="shared" si="300"/>
        <v>0</v>
      </c>
      <c r="AE256" s="56">
        <f t="shared" si="301"/>
        <v>0</v>
      </c>
      <c r="AF256" s="56">
        <f t="shared" si="302"/>
        <v>0</v>
      </c>
      <c r="AG256" s="56"/>
      <c r="AH256" s="53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  <c r="EF256" s="57"/>
      <c r="EG256" s="57"/>
      <c r="EH256" s="57"/>
      <c r="EI256" s="57"/>
      <c r="EJ256" s="57"/>
      <c r="EK256" s="57"/>
      <c r="EL256" s="57"/>
      <c r="EM256" s="57"/>
      <c r="EN256" s="57"/>
      <c r="EO256" s="57"/>
      <c r="EP256" s="57"/>
      <c r="EQ256" s="57"/>
      <c r="ER256" s="57"/>
      <c r="ES256" s="57"/>
      <c r="ET256" s="57"/>
      <c r="EU256" s="57"/>
      <c r="EV256" s="57"/>
      <c r="EW256" s="57"/>
      <c r="EX256" s="57"/>
      <c r="EY256" s="57"/>
      <c r="EZ256" s="57"/>
      <c r="FA256" s="57"/>
      <c r="FB256" s="57"/>
      <c r="FC256" s="57"/>
      <c r="FD256" s="57"/>
      <c r="FE256" s="57"/>
      <c r="FF256" s="57"/>
      <c r="FG256" s="57"/>
      <c r="FH256" s="57"/>
      <c r="FI256" s="57"/>
      <c r="FJ256" s="57"/>
      <c r="FK256" s="57"/>
      <c r="FL256" s="57"/>
      <c r="FM256" s="57"/>
      <c r="FN256" s="57"/>
      <c r="FO256" s="57"/>
      <c r="FP256" s="57"/>
      <c r="FQ256" s="57"/>
      <c r="FR256" s="57"/>
      <c r="FS256" s="57"/>
      <c r="FT256" s="57"/>
      <c r="FU256" s="57"/>
      <c r="FV256" s="57"/>
      <c r="FW256" s="57"/>
      <c r="FX256" s="57"/>
      <c r="FY256" s="57"/>
      <c r="FZ256" s="57"/>
      <c r="GA256" s="57"/>
      <c r="GB256" s="57"/>
      <c r="GC256" s="57"/>
      <c r="GD256" s="57"/>
      <c r="GE256" s="57"/>
      <c r="GF256" s="57"/>
      <c r="GG256" s="57"/>
      <c r="GH256" s="57"/>
      <c r="GI256" s="57"/>
      <c r="GJ256" s="57"/>
      <c r="GK256" s="57"/>
      <c r="GL256" s="57"/>
      <c r="GM256" s="57"/>
      <c r="GN256" s="57"/>
      <c r="GO256" s="57"/>
      <c r="GP256" s="57"/>
      <c r="GQ256" s="57"/>
      <c r="GR256" s="57"/>
      <c r="GS256" s="57"/>
      <c r="GT256" s="57"/>
      <c r="GU256" s="57"/>
      <c r="GV256" s="57"/>
      <c r="GW256" s="57"/>
      <c r="GX256" s="57"/>
      <c r="GY256" s="57"/>
      <c r="GZ256" s="57"/>
      <c r="HA256" s="57"/>
      <c r="HB256" s="57"/>
      <c r="HC256" s="57"/>
      <c r="HD256" s="57"/>
      <c r="HE256" s="57"/>
      <c r="HF256" s="57"/>
      <c r="HG256" s="57"/>
      <c r="HH256" s="57"/>
      <c r="HI256" s="57"/>
      <c r="HJ256" s="57"/>
      <c r="HK256" s="57"/>
      <c r="HL256" s="57"/>
      <c r="HM256" s="57"/>
      <c r="HN256" s="57"/>
      <c r="HO256" s="57"/>
      <c r="HP256" s="57"/>
      <c r="HQ256" s="57"/>
      <c r="HR256" s="57"/>
      <c r="HS256" s="57"/>
      <c r="HT256" s="57"/>
      <c r="HU256" s="57"/>
      <c r="HV256" s="57"/>
      <c r="HW256" s="57"/>
      <c r="HX256" s="57"/>
      <c r="HY256" s="57"/>
      <c r="HZ256" s="57"/>
      <c r="IA256" s="57"/>
      <c r="IB256" s="57"/>
      <c r="IC256" s="57"/>
      <c r="ID256" s="57"/>
      <c r="IE256" s="57"/>
      <c r="IF256" s="57"/>
      <c r="IG256" s="57"/>
      <c r="IH256" s="57"/>
      <c r="II256" s="57"/>
      <c r="IJ256" s="57"/>
      <c r="IK256" s="57"/>
      <c r="IL256" s="57"/>
      <c r="IM256" s="57"/>
      <c r="IN256" s="57"/>
      <c r="IO256" s="57"/>
      <c r="IP256" s="57"/>
      <c r="IQ256" s="57"/>
      <c r="IR256" s="57"/>
      <c r="IS256" s="57"/>
      <c r="IT256" s="57"/>
      <c r="IU256" s="57"/>
      <c r="IV256" s="57"/>
      <c r="IW256" s="57"/>
      <c r="IX256" s="57"/>
      <c r="IY256" s="57"/>
      <c r="IZ256" s="57"/>
      <c r="JA256" s="57"/>
      <c r="JB256" s="57"/>
      <c r="JC256" s="57"/>
      <c r="JD256" s="57"/>
      <c r="JE256" s="57"/>
      <c r="JF256" s="57"/>
      <c r="JG256" s="57"/>
      <c r="JH256" s="57"/>
      <c r="JI256" s="57"/>
      <c r="JJ256" s="57"/>
      <c r="JK256" s="57"/>
      <c r="JL256" s="57"/>
      <c r="JM256" s="57"/>
      <c r="JN256" s="57"/>
      <c r="JO256" s="57"/>
      <c r="JP256" s="57"/>
      <c r="JQ256" s="57"/>
      <c r="JR256" s="57"/>
      <c r="JS256" s="57"/>
      <c r="JT256" s="57"/>
      <c r="JU256" s="57"/>
      <c r="JV256" s="57"/>
      <c r="JW256" s="57"/>
      <c r="JX256" s="57"/>
      <c r="JY256" s="57"/>
      <c r="JZ256" s="57"/>
      <c r="KA256" s="57"/>
      <c r="KB256" s="57"/>
      <c r="KC256" s="57"/>
      <c r="KD256" s="57"/>
      <c r="KE256" s="57"/>
      <c r="KF256" s="57"/>
      <c r="KG256" s="57"/>
      <c r="KH256" s="57"/>
      <c r="KI256" s="57"/>
      <c r="KJ256" s="57"/>
      <c r="KK256" s="57"/>
      <c r="KL256" s="57"/>
      <c r="KM256" s="57"/>
      <c r="KN256" s="57"/>
      <c r="KO256" s="57"/>
      <c r="KP256" s="57"/>
      <c r="KQ256" s="57"/>
      <c r="KR256" s="57"/>
      <c r="KS256" s="57"/>
      <c r="KT256" s="57"/>
      <c r="KU256" s="57"/>
      <c r="KV256" s="57"/>
      <c r="KW256" s="57"/>
      <c r="KX256" s="57"/>
      <c r="KY256" s="57"/>
      <c r="KZ256" s="57"/>
      <c r="LA256" s="57"/>
      <c r="LB256" s="57"/>
      <c r="LC256" s="57"/>
      <c r="LD256" s="57"/>
      <c r="LE256" s="57"/>
      <c r="LF256" s="57"/>
      <c r="LG256" s="57"/>
      <c r="LH256" s="57"/>
      <c r="LI256" s="57"/>
      <c r="LJ256" s="57"/>
      <c r="LK256" s="57"/>
      <c r="LL256" s="57"/>
      <c r="LM256" s="57"/>
      <c r="LN256" s="57"/>
      <c r="LO256" s="57"/>
      <c r="LP256" s="57"/>
      <c r="LQ256" s="57"/>
      <c r="LR256" s="57"/>
      <c r="LS256" s="57"/>
      <c r="LT256" s="57"/>
      <c r="LU256" s="57"/>
      <c r="LV256" s="57"/>
      <c r="LW256" s="57"/>
      <c r="LX256" s="57"/>
      <c r="LY256" s="57"/>
      <c r="LZ256" s="57"/>
      <c r="MA256" s="57"/>
      <c r="MB256" s="57"/>
      <c r="MC256" s="57"/>
      <c r="MD256" s="57"/>
      <c r="ME256" s="57"/>
      <c r="MF256" s="57"/>
      <c r="MG256" s="57"/>
      <c r="MH256" s="57"/>
      <c r="MI256" s="57"/>
      <c r="MJ256" s="57"/>
      <c r="MK256" s="57"/>
      <c r="ML256" s="57"/>
      <c r="MM256" s="57"/>
      <c r="MN256" s="57"/>
      <c r="MO256" s="57"/>
      <c r="MP256" s="57"/>
      <c r="MQ256" s="57"/>
      <c r="MR256" s="57"/>
      <c r="MS256" s="57"/>
      <c r="MT256" s="57"/>
      <c r="MU256" s="57"/>
      <c r="MV256" s="57"/>
      <c r="MW256" s="57"/>
      <c r="MX256" s="57"/>
      <c r="MY256" s="57"/>
      <c r="MZ256" s="57"/>
      <c r="NA256" s="57"/>
      <c r="NB256" s="57"/>
      <c r="NC256" s="57"/>
      <c r="ND256" s="57"/>
      <c r="NE256" s="57"/>
      <c r="NF256" s="57"/>
      <c r="NG256" s="57"/>
      <c r="NH256" s="57"/>
      <c r="NI256" s="57"/>
      <c r="NJ256" s="57"/>
      <c r="NK256" s="57"/>
      <c r="NL256" s="57"/>
      <c r="NM256" s="57"/>
      <c r="NN256" s="55"/>
      <c r="NO256" s="57"/>
      <c r="NP256" s="57"/>
      <c r="NQ256" s="57"/>
      <c r="NR256" s="57"/>
      <c r="NS256" s="57"/>
      <c r="NT256" s="57"/>
      <c r="NU256" s="57"/>
      <c r="NV256" s="57"/>
      <c r="NW256" s="55"/>
      <c r="NX256" s="57"/>
      <c r="NY256" s="57"/>
      <c r="NZ256" s="57"/>
      <c r="OA256" s="57"/>
      <c r="OB256" s="57"/>
      <c r="OC256" s="57"/>
      <c r="OD256" s="57"/>
      <c r="OE256" s="57"/>
      <c r="OF256" s="57"/>
      <c r="OG256" s="57"/>
      <c r="OH256" s="57"/>
      <c r="OI256" s="57"/>
      <c r="OJ256" s="57"/>
      <c r="OK256" s="57"/>
      <c r="OL256" s="57"/>
      <c r="OM256" s="57"/>
      <c r="ON256" s="57"/>
      <c r="OO256" s="57"/>
      <c r="OP256" s="57"/>
      <c r="OQ256" s="57"/>
      <c r="OR256" s="57"/>
      <c r="OS256" s="57"/>
      <c r="OT256" s="57"/>
      <c r="OU256" s="57"/>
      <c r="OV256" s="57"/>
      <c r="OW256" s="57"/>
      <c r="OX256" s="57"/>
      <c r="OY256" s="57"/>
      <c r="OZ256" s="57"/>
      <c r="PA256" s="57"/>
      <c r="PB256" s="57"/>
      <c r="PC256" s="57"/>
      <c r="PD256" s="57"/>
      <c r="PE256" s="57"/>
      <c r="PF256" s="57"/>
      <c r="PG256" s="57"/>
      <c r="PH256" s="57"/>
      <c r="PI256" s="57"/>
      <c r="PJ256" s="57"/>
      <c r="PK256" s="57"/>
      <c r="PL256" s="57"/>
      <c r="PM256" s="57"/>
      <c r="PN256" s="57"/>
      <c r="PO256" s="57"/>
    </row>
    <row r="257" spans="1:431">
      <c r="A257" s="53" t="s">
        <v>251</v>
      </c>
      <c r="B257" s="56">
        <f t="shared" si="272"/>
        <v>0</v>
      </c>
      <c r="C257" s="56">
        <f t="shared" si="273"/>
        <v>0</v>
      </c>
      <c r="D257" s="56">
        <f t="shared" si="274"/>
        <v>0</v>
      </c>
      <c r="E257" s="56">
        <f t="shared" si="275"/>
        <v>0</v>
      </c>
      <c r="F257" s="56">
        <f t="shared" si="276"/>
        <v>0</v>
      </c>
      <c r="G257" s="56">
        <f t="shared" si="277"/>
        <v>0</v>
      </c>
      <c r="H257" s="56">
        <f t="shared" si="278"/>
        <v>0</v>
      </c>
      <c r="I257" s="56">
        <f t="shared" si="279"/>
        <v>0</v>
      </c>
      <c r="J257" s="56">
        <f t="shared" si="280"/>
        <v>0</v>
      </c>
      <c r="K257" s="56">
        <f t="shared" si="281"/>
        <v>0.105</v>
      </c>
      <c r="L257" s="56">
        <f t="shared" si="282"/>
        <v>0</v>
      </c>
      <c r="M257" s="56">
        <f t="shared" si="283"/>
        <v>0</v>
      </c>
      <c r="N257" s="56">
        <f t="shared" si="284"/>
        <v>0</v>
      </c>
      <c r="O257" s="56">
        <f t="shared" si="285"/>
        <v>0</v>
      </c>
      <c r="P257" s="56">
        <f t="shared" si="286"/>
        <v>0</v>
      </c>
      <c r="Q257" s="56">
        <f t="shared" si="287"/>
        <v>0</v>
      </c>
      <c r="R257" s="56">
        <f t="shared" si="288"/>
        <v>0</v>
      </c>
      <c r="S257" s="56">
        <f t="shared" si="289"/>
        <v>0</v>
      </c>
      <c r="T257" s="56">
        <f t="shared" si="290"/>
        <v>0</v>
      </c>
      <c r="U257" s="56">
        <f t="shared" si="291"/>
        <v>0</v>
      </c>
      <c r="V257" s="56">
        <f t="shared" si="292"/>
        <v>0.13200000000000001</v>
      </c>
      <c r="W257" s="56">
        <f t="shared" si="293"/>
        <v>0</v>
      </c>
      <c r="X257" s="56">
        <f t="shared" si="294"/>
        <v>0</v>
      </c>
      <c r="Y257" s="56">
        <f t="shared" si="295"/>
        <v>0</v>
      </c>
      <c r="Z257" s="56">
        <f t="shared" si="296"/>
        <v>0</v>
      </c>
      <c r="AA257" s="56">
        <f t="shared" si="297"/>
        <v>0</v>
      </c>
      <c r="AB257" s="56">
        <f t="shared" si="298"/>
        <v>0</v>
      </c>
      <c r="AC257" s="56">
        <f t="shared" si="299"/>
        <v>0.15972486390000001</v>
      </c>
      <c r="AD257" s="56">
        <f t="shared" si="300"/>
        <v>0.78414730169999991</v>
      </c>
      <c r="AE257" s="56">
        <f t="shared" si="301"/>
        <v>0.49063862609999992</v>
      </c>
      <c r="AF257" s="56">
        <f t="shared" si="302"/>
        <v>0.26539974510000003</v>
      </c>
      <c r="AG257" s="56"/>
      <c r="AH257" s="53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7"/>
      <c r="EN257" s="57"/>
      <c r="EO257" s="57"/>
      <c r="EP257" s="57"/>
      <c r="EQ257" s="57"/>
      <c r="ER257" s="57"/>
      <c r="ES257" s="57"/>
      <c r="ET257" s="57"/>
      <c r="EU257" s="57"/>
      <c r="EV257" s="57"/>
      <c r="EW257" s="57">
        <v>105</v>
      </c>
      <c r="EX257" s="57"/>
      <c r="EY257" s="57"/>
      <c r="EZ257" s="57"/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7"/>
      <c r="FN257" s="57"/>
      <c r="FO257" s="57"/>
      <c r="FP257" s="57"/>
      <c r="FQ257" s="57"/>
      <c r="FR257" s="57"/>
      <c r="FS257" s="57"/>
      <c r="FT257" s="57"/>
      <c r="FU257" s="57"/>
      <c r="FV257" s="57"/>
      <c r="FW257" s="57"/>
      <c r="FX257" s="57"/>
      <c r="FY257" s="57"/>
      <c r="FZ257" s="57"/>
      <c r="GA257" s="57"/>
      <c r="GB257" s="57"/>
      <c r="GC257" s="57"/>
      <c r="GD257" s="57"/>
      <c r="GE257" s="57"/>
      <c r="GF257" s="57"/>
      <c r="GG257" s="57"/>
      <c r="GH257" s="57"/>
      <c r="GI257" s="57"/>
      <c r="GJ257" s="57"/>
      <c r="GK257" s="57"/>
      <c r="GL257" s="57"/>
      <c r="GM257" s="57"/>
      <c r="GN257" s="57"/>
      <c r="GO257" s="57"/>
      <c r="GP257" s="57"/>
      <c r="GQ257" s="57"/>
      <c r="GR257" s="57"/>
      <c r="GS257" s="57"/>
      <c r="GT257" s="57"/>
      <c r="GU257" s="57"/>
      <c r="GV257" s="57"/>
      <c r="GW257" s="57"/>
      <c r="GX257" s="57"/>
      <c r="GY257" s="57"/>
      <c r="GZ257" s="57"/>
      <c r="HA257" s="57"/>
      <c r="HB257" s="57"/>
      <c r="HC257" s="57"/>
      <c r="HD257" s="57"/>
      <c r="HE257" s="57"/>
      <c r="HF257" s="57"/>
      <c r="HG257" s="57"/>
      <c r="HH257" s="57"/>
      <c r="HI257" s="57"/>
      <c r="HJ257" s="57"/>
      <c r="HK257" s="57"/>
      <c r="HL257" s="57"/>
      <c r="HM257" s="57"/>
      <c r="HN257" s="57"/>
      <c r="HO257" s="57"/>
      <c r="HP257" s="57"/>
      <c r="HQ257" s="57"/>
      <c r="HR257" s="57"/>
      <c r="HS257" s="57"/>
      <c r="HT257" s="57"/>
      <c r="HU257" s="57"/>
      <c r="HV257" s="57"/>
      <c r="HW257" s="57"/>
      <c r="HX257" s="57"/>
      <c r="HY257" s="57"/>
      <c r="HZ257" s="57"/>
      <c r="IA257" s="57"/>
      <c r="IB257" s="57"/>
      <c r="IC257" s="57"/>
      <c r="ID257" s="57"/>
      <c r="IE257" s="57"/>
      <c r="IF257" s="57"/>
      <c r="IG257" s="57"/>
      <c r="IH257" s="57"/>
      <c r="II257" s="57"/>
      <c r="IJ257" s="57"/>
      <c r="IK257" s="57"/>
      <c r="IL257" s="57"/>
      <c r="IM257" s="57"/>
      <c r="IN257" s="57"/>
      <c r="IO257" s="57"/>
      <c r="IP257" s="57"/>
      <c r="IQ257" s="57"/>
      <c r="IR257" s="57"/>
      <c r="IS257" s="57"/>
      <c r="IT257" s="57"/>
      <c r="IU257" s="57"/>
      <c r="IV257" s="57"/>
      <c r="IW257" s="57"/>
      <c r="IX257" s="57"/>
      <c r="IY257" s="57"/>
      <c r="IZ257" s="57"/>
      <c r="JA257" s="57"/>
      <c r="JB257" s="57"/>
      <c r="JC257" s="57"/>
      <c r="JD257" s="57"/>
      <c r="JE257" s="57"/>
      <c r="JF257" s="57"/>
      <c r="JG257" s="57"/>
      <c r="JH257" s="57"/>
      <c r="JI257" s="57"/>
      <c r="JJ257" s="57"/>
      <c r="JK257" s="57"/>
      <c r="JL257" s="57"/>
      <c r="JM257" s="57"/>
      <c r="JN257" s="57"/>
      <c r="JO257" s="57"/>
      <c r="JP257" s="57"/>
      <c r="JQ257" s="57"/>
      <c r="JR257" s="57"/>
      <c r="JS257" s="57"/>
      <c r="JT257" s="57"/>
      <c r="JU257" s="57">
        <v>132</v>
      </c>
      <c r="JV257" s="57"/>
      <c r="JW257" s="57"/>
      <c r="JX257" s="57"/>
      <c r="JY257" s="57"/>
      <c r="JZ257" s="57"/>
      <c r="KA257" s="57"/>
      <c r="KB257" s="57"/>
      <c r="KC257" s="57"/>
      <c r="KD257" s="57"/>
      <c r="KE257" s="57"/>
      <c r="KF257" s="57"/>
      <c r="KG257" s="57"/>
      <c r="KH257" s="57"/>
      <c r="KI257" s="57"/>
      <c r="KJ257" s="57"/>
      <c r="KK257" s="57"/>
      <c r="KL257" s="57"/>
      <c r="KM257" s="57"/>
      <c r="KN257" s="57"/>
      <c r="KO257" s="57"/>
      <c r="KP257" s="57"/>
      <c r="KQ257" s="57"/>
      <c r="KR257" s="57"/>
      <c r="KS257" s="57"/>
      <c r="KT257" s="57"/>
      <c r="KU257" s="57"/>
      <c r="KV257" s="57"/>
      <c r="KW257" s="57"/>
      <c r="KX257" s="57"/>
      <c r="KY257" s="57"/>
      <c r="KZ257" s="57"/>
      <c r="LA257" s="57"/>
      <c r="LB257" s="57"/>
      <c r="LC257" s="57"/>
      <c r="LD257" s="57"/>
      <c r="LE257" s="57"/>
      <c r="LF257" s="57"/>
      <c r="LG257" s="57"/>
      <c r="LH257" s="57"/>
      <c r="LI257" s="57"/>
      <c r="LJ257" s="57"/>
      <c r="LK257" s="57"/>
      <c r="LL257" s="57"/>
      <c r="LM257" s="57"/>
      <c r="LN257" s="57"/>
      <c r="LO257" s="57"/>
      <c r="LP257" s="57"/>
      <c r="LQ257" s="57"/>
      <c r="LR257" s="57"/>
      <c r="LS257" s="57"/>
      <c r="LT257" s="57"/>
      <c r="LU257" s="57"/>
      <c r="LV257" s="57"/>
      <c r="LW257" s="57"/>
      <c r="LX257" s="57"/>
      <c r="LY257" s="57"/>
      <c r="LZ257" s="57"/>
      <c r="MA257" s="57"/>
      <c r="MB257" s="57"/>
      <c r="MC257" s="57"/>
      <c r="MD257" s="57"/>
      <c r="ME257" s="57"/>
      <c r="MF257" s="57"/>
      <c r="MG257" s="57"/>
      <c r="MH257" s="57"/>
      <c r="MI257" s="57"/>
      <c r="MJ257" s="57"/>
      <c r="MK257" s="57"/>
      <c r="ML257" s="57"/>
      <c r="MM257" s="57"/>
      <c r="MN257" s="57"/>
      <c r="MO257" s="57"/>
      <c r="MP257" s="57"/>
      <c r="MQ257" s="57"/>
      <c r="MR257" s="57"/>
      <c r="MS257" s="57"/>
      <c r="MT257" s="57"/>
      <c r="MU257" s="57"/>
      <c r="MV257" s="57"/>
      <c r="MW257" s="57"/>
      <c r="MX257" s="57"/>
      <c r="MY257" s="57"/>
      <c r="MZ257" s="57"/>
      <c r="NA257" s="57"/>
      <c r="NB257" s="58">
        <v>159.7248639</v>
      </c>
      <c r="NC257" s="57"/>
      <c r="ND257" s="57"/>
      <c r="NE257" s="57"/>
      <c r="NF257" s="57"/>
      <c r="NG257" s="58">
        <v>129.8154921</v>
      </c>
      <c r="NH257" s="57"/>
      <c r="NI257" s="58">
        <v>126.87599609999999</v>
      </c>
      <c r="NJ257" s="57"/>
      <c r="NK257" s="57"/>
      <c r="NL257" s="58">
        <v>147.01154369999998</v>
      </c>
      <c r="NM257" s="57"/>
      <c r="NN257" s="58">
        <v>127.42715159999999</v>
      </c>
      <c r="NO257" s="57"/>
      <c r="NP257" s="58">
        <v>128.8601559</v>
      </c>
      <c r="NQ257" s="58">
        <v>124.15696229999999</v>
      </c>
      <c r="NR257" s="57"/>
      <c r="NS257" s="58">
        <v>117.69007109999998</v>
      </c>
      <c r="NT257" s="57"/>
      <c r="NU257" s="58">
        <v>121.25420999999999</v>
      </c>
      <c r="NV257" s="57"/>
      <c r="NW257" s="58">
        <v>123.49557569999999</v>
      </c>
      <c r="NX257" s="57"/>
      <c r="NY257" s="57"/>
      <c r="NZ257" s="58">
        <v>128.19876929999998</v>
      </c>
      <c r="OA257" s="57"/>
      <c r="OB257" s="57"/>
      <c r="OC257" s="57"/>
      <c r="OD257" s="57"/>
      <c r="OE257" s="57">
        <v>118.4249451</v>
      </c>
      <c r="OF257" s="57"/>
      <c r="OG257" s="57"/>
      <c r="OH257" s="57"/>
      <c r="OI257" s="57">
        <v>146.97479999999999</v>
      </c>
      <c r="OJ257" s="57"/>
      <c r="OK257" s="57"/>
      <c r="OL257" s="57"/>
      <c r="OM257" s="57"/>
      <c r="ON257" s="57"/>
      <c r="OO257" s="57"/>
      <c r="OP257" s="57"/>
      <c r="OQ257" s="57"/>
      <c r="OR257" s="57"/>
      <c r="OS257" s="57"/>
      <c r="OT257" s="57"/>
      <c r="OU257" s="57"/>
      <c r="OV257" s="57"/>
      <c r="OW257" s="57"/>
      <c r="OX257" s="57"/>
      <c r="OY257" s="57"/>
      <c r="OZ257" s="57"/>
      <c r="PA257" s="57"/>
      <c r="PB257" s="57"/>
      <c r="PC257" s="57"/>
      <c r="PD257" s="57"/>
      <c r="PE257" s="57"/>
      <c r="PF257" s="57"/>
      <c r="PG257" s="57"/>
      <c r="PH257" s="57"/>
      <c r="PI257" s="57"/>
      <c r="PJ257" s="57"/>
      <c r="PK257" s="57"/>
      <c r="PL257" s="57"/>
      <c r="PM257" s="57"/>
      <c r="PN257" s="57"/>
      <c r="PO257" s="57"/>
    </row>
    <row r="258" spans="1:431">
      <c r="A258" s="53" t="s">
        <v>252</v>
      </c>
      <c r="B258" s="56">
        <f t="shared" si="272"/>
        <v>0</v>
      </c>
      <c r="C258" s="56">
        <f t="shared" si="273"/>
        <v>0</v>
      </c>
      <c r="D258" s="56">
        <f t="shared" si="274"/>
        <v>0</v>
      </c>
      <c r="E258" s="56">
        <f t="shared" si="275"/>
        <v>0</v>
      </c>
      <c r="F258" s="56">
        <f t="shared" si="276"/>
        <v>0</v>
      </c>
      <c r="G258" s="56">
        <f t="shared" si="277"/>
        <v>0</v>
      </c>
      <c r="H258" s="56">
        <f t="shared" si="278"/>
        <v>0</v>
      </c>
      <c r="I258" s="56">
        <f t="shared" si="279"/>
        <v>0</v>
      </c>
      <c r="J258" s="56">
        <f t="shared" si="280"/>
        <v>0</v>
      </c>
      <c r="K258" s="56">
        <f t="shared" si="281"/>
        <v>0</v>
      </c>
      <c r="L258" s="56">
        <f t="shared" si="282"/>
        <v>0</v>
      </c>
      <c r="M258" s="56">
        <f t="shared" si="283"/>
        <v>0</v>
      </c>
      <c r="N258" s="56">
        <f t="shared" si="284"/>
        <v>0</v>
      </c>
      <c r="O258" s="56">
        <f t="shared" si="285"/>
        <v>0</v>
      </c>
      <c r="P258" s="56">
        <f t="shared" si="286"/>
        <v>0</v>
      </c>
      <c r="Q258" s="56">
        <f t="shared" si="287"/>
        <v>0</v>
      </c>
      <c r="R258" s="56">
        <f t="shared" si="288"/>
        <v>0</v>
      </c>
      <c r="S258" s="56">
        <f t="shared" si="289"/>
        <v>0</v>
      </c>
      <c r="T258" s="56">
        <f t="shared" si="290"/>
        <v>0</v>
      </c>
      <c r="U258" s="56">
        <f t="shared" si="291"/>
        <v>0</v>
      </c>
      <c r="V258" s="56">
        <f t="shared" si="292"/>
        <v>0</v>
      </c>
      <c r="W258" s="56">
        <f t="shared" si="293"/>
        <v>0</v>
      </c>
      <c r="X258" s="56">
        <f t="shared" si="294"/>
        <v>0</v>
      </c>
      <c r="Y258" s="56">
        <f t="shared" si="295"/>
        <v>0</v>
      </c>
      <c r="Z258" s="56">
        <f t="shared" si="296"/>
        <v>0</v>
      </c>
      <c r="AA258" s="56">
        <f t="shared" si="297"/>
        <v>0</v>
      </c>
      <c r="AB258" s="56">
        <f t="shared" si="298"/>
        <v>0</v>
      </c>
      <c r="AC258" s="56">
        <f t="shared" si="299"/>
        <v>0</v>
      </c>
      <c r="AD258" s="56">
        <f t="shared" si="300"/>
        <v>0</v>
      </c>
      <c r="AE258" s="56">
        <f t="shared" si="301"/>
        <v>0</v>
      </c>
      <c r="AF258" s="56">
        <f t="shared" si="302"/>
        <v>0</v>
      </c>
      <c r="AG258" s="56"/>
      <c r="AH258" s="53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  <c r="EF258" s="57"/>
      <c r="EG258" s="57"/>
      <c r="EH258" s="57"/>
      <c r="EI258" s="57"/>
      <c r="EJ258" s="57"/>
      <c r="EK258" s="57"/>
      <c r="EL258" s="57"/>
      <c r="EM258" s="57"/>
      <c r="EN258" s="57"/>
      <c r="EO258" s="57"/>
      <c r="EP258" s="57"/>
      <c r="EQ258" s="57"/>
      <c r="ER258" s="57"/>
      <c r="ES258" s="57"/>
      <c r="ET258" s="57"/>
      <c r="EU258" s="57"/>
      <c r="EV258" s="57"/>
      <c r="EW258" s="57"/>
      <c r="EX258" s="57"/>
      <c r="EY258" s="57"/>
      <c r="EZ258" s="57"/>
      <c r="FA258" s="57"/>
      <c r="FB258" s="57"/>
      <c r="FC258" s="57"/>
      <c r="FD258" s="57"/>
      <c r="FE258" s="57"/>
      <c r="FF258" s="57"/>
      <c r="FG258" s="57"/>
      <c r="FH258" s="57"/>
      <c r="FI258" s="57"/>
      <c r="FJ258" s="57"/>
      <c r="FK258" s="57"/>
      <c r="FL258" s="57"/>
      <c r="FM258" s="57"/>
      <c r="FN258" s="57"/>
      <c r="FO258" s="57"/>
      <c r="FP258" s="57"/>
      <c r="FQ258" s="57"/>
      <c r="FR258" s="57"/>
      <c r="FS258" s="57"/>
      <c r="FT258" s="57"/>
      <c r="FU258" s="57"/>
      <c r="FV258" s="57"/>
      <c r="FW258" s="57"/>
      <c r="FX258" s="57"/>
      <c r="FY258" s="57"/>
      <c r="FZ258" s="57"/>
      <c r="GA258" s="57"/>
      <c r="GB258" s="57"/>
      <c r="GC258" s="57"/>
      <c r="GD258" s="57"/>
      <c r="GE258" s="57"/>
      <c r="GF258" s="57"/>
      <c r="GG258" s="57"/>
      <c r="GH258" s="57"/>
      <c r="GI258" s="57"/>
      <c r="GJ258" s="57"/>
      <c r="GK258" s="57"/>
      <c r="GL258" s="57"/>
      <c r="GM258" s="57"/>
      <c r="GN258" s="57"/>
      <c r="GO258" s="57"/>
      <c r="GP258" s="57"/>
      <c r="GQ258" s="57"/>
      <c r="GR258" s="57"/>
      <c r="GS258" s="57"/>
      <c r="GT258" s="57"/>
      <c r="GU258" s="57"/>
      <c r="GV258" s="57"/>
      <c r="GW258" s="57"/>
      <c r="GX258" s="57"/>
      <c r="GY258" s="57"/>
      <c r="GZ258" s="57"/>
      <c r="HA258" s="57"/>
      <c r="HB258" s="57"/>
      <c r="HC258" s="57"/>
      <c r="HD258" s="57"/>
      <c r="HE258" s="57"/>
      <c r="HF258" s="57"/>
      <c r="HG258" s="57"/>
      <c r="HH258" s="57"/>
      <c r="HI258" s="57"/>
      <c r="HJ258" s="57"/>
      <c r="HK258" s="57"/>
      <c r="HL258" s="57"/>
      <c r="HM258" s="57"/>
      <c r="HN258" s="57"/>
      <c r="HO258" s="57"/>
      <c r="HP258" s="57"/>
      <c r="HQ258" s="57"/>
      <c r="HR258" s="57"/>
      <c r="HS258" s="57"/>
      <c r="HT258" s="57"/>
      <c r="HU258" s="57"/>
      <c r="HV258" s="57"/>
      <c r="HW258" s="57"/>
      <c r="HX258" s="57"/>
      <c r="HY258" s="57"/>
      <c r="HZ258" s="57"/>
      <c r="IA258" s="57"/>
      <c r="IB258" s="57"/>
      <c r="IC258" s="57"/>
      <c r="ID258" s="57"/>
      <c r="IE258" s="57"/>
      <c r="IF258" s="57"/>
      <c r="IG258" s="57"/>
      <c r="IH258" s="57"/>
      <c r="II258" s="57"/>
      <c r="IJ258" s="57"/>
      <c r="IK258" s="57"/>
      <c r="IL258" s="57"/>
      <c r="IM258" s="57"/>
      <c r="IN258" s="57"/>
      <c r="IO258" s="57"/>
      <c r="IP258" s="57"/>
      <c r="IQ258" s="57"/>
      <c r="IR258" s="57"/>
      <c r="IS258" s="57"/>
      <c r="IT258" s="57"/>
      <c r="IU258" s="57"/>
      <c r="IV258" s="57"/>
      <c r="IW258" s="57"/>
      <c r="IX258" s="57"/>
      <c r="IY258" s="57"/>
      <c r="IZ258" s="57"/>
      <c r="JA258" s="57"/>
      <c r="JB258" s="57"/>
      <c r="JC258" s="57"/>
      <c r="JD258" s="57"/>
      <c r="JE258" s="57"/>
      <c r="JF258" s="57"/>
      <c r="JG258" s="57"/>
      <c r="JH258" s="57"/>
      <c r="JI258" s="57"/>
      <c r="JJ258" s="57"/>
      <c r="JK258" s="57"/>
      <c r="JL258" s="57"/>
      <c r="JM258" s="57"/>
      <c r="JN258" s="57"/>
      <c r="JO258" s="57"/>
      <c r="JP258" s="57"/>
      <c r="JQ258" s="57"/>
      <c r="JR258" s="57"/>
      <c r="JS258" s="57"/>
      <c r="JT258" s="57"/>
      <c r="JU258" s="57"/>
      <c r="JV258" s="57"/>
      <c r="JW258" s="57"/>
      <c r="JX258" s="57"/>
      <c r="JY258" s="57"/>
      <c r="JZ258" s="57"/>
      <c r="KA258" s="57"/>
      <c r="KB258" s="57"/>
      <c r="KC258" s="57"/>
      <c r="KD258" s="57"/>
      <c r="KE258" s="57"/>
      <c r="KF258" s="57"/>
      <c r="KG258" s="57"/>
      <c r="KH258" s="57"/>
      <c r="KI258" s="57"/>
      <c r="KJ258" s="57"/>
      <c r="KK258" s="57"/>
      <c r="KL258" s="57"/>
      <c r="KM258" s="57"/>
      <c r="KN258" s="57"/>
      <c r="KO258" s="57"/>
      <c r="KP258" s="57"/>
      <c r="KQ258" s="57"/>
      <c r="KR258" s="57"/>
      <c r="KS258" s="57"/>
      <c r="KT258" s="57"/>
      <c r="KU258" s="57"/>
      <c r="KV258" s="57"/>
      <c r="KW258" s="57"/>
      <c r="KX258" s="57"/>
      <c r="KY258" s="57"/>
      <c r="KZ258" s="57"/>
      <c r="LA258" s="57"/>
      <c r="LB258" s="57"/>
      <c r="LC258" s="57"/>
      <c r="LD258" s="57"/>
      <c r="LE258" s="57"/>
      <c r="LF258" s="57"/>
      <c r="LG258" s="57"/>
      <c r="LH258" s="57"/>
      <c r="LI258" s="57"/>
      <c r="LJ258" s="57"/>
      <c r="LK258" s="57"/>
      <c r="LL258" s="57"/>
      <c r="LM258" s="57"/>
      <c r="LN258" s="57"/>
      <c r="LO258" s="57"/>
      <c r="LP258" s="57"/>
      <c r="LQ258" s="57"/>
      <c r="LR258" s="57"/>
      <c r="LS258" s="57"/>
      <c r="LT258" s="57"/>
      <c r="LU258" s="57"/>
      <c r="LV258" s="57"/>
      <c r="LW258" s="57"/>
      <c r="LX258" s="57"/>
      <c r="LY258" s="57"/>
      <c r="LZ258" s="57"/>
      <c r="MA258" s="57"/>
      <c r="MB258" s="57"/>
      <c r="MC258" s="57"/>
      <c r="MD258" s="57"/>
      <c r="ME258" s="57"/>
      <c r="MF258" s="57"/>
      <c r="MG258" s="57"/>
      <c r="MH258" s="57"/>
      <c r="MI258" s="57"/>
      <c r="MJ258" s="57"/>
      <c r="MK258" s="57"/>
      <c r="ML258" s="57"/>
      <c r="MM258" s="57"/>
      <c r="MN258" s="57"/>
      <c r="MO258" s="57"/>
      <c r="MP258" s="57"/>
      <c r="MQ258" s="57"/>
      <c r="MR258" s="57"/>
      <c r="MS258" s="57"/>
      <c r="MT258" s="57"/>
      <c r="MU258" s="57"/>
      <c r="MV258" s="57"/>
      <c r="MW258" s="57"/>
      <c r="MX258" s="57"/>
      <c r="MY258" s="57"/>
      <c r="MZ258" s="57"/>
      <c r="NA258" s="57"/>
      <c r="NB258" s="57"/>
      <c r="NC258" s="57"/>
      <c r="ND258" s="57"/>
      <c r="NE258" s="57"/>
      <c r="NF258" s="57"/>
      <c r="NG258" s="57"/>
      <c r="NH258" s="57"/>
      <c r="NI258" s="57"/>
      <c r="NJ258" s="57"/>
      <c r="NK258" s="57"/>
      <c r="NL258" s="57"/>
      <c r="NM258" s="57"/>
      <c r="NN258" s="55"/>
      <c r="NO258" s="57"/>
      <c r="NP258" s="57"/>
      <c r="NQ258" s="57"/>
      <c r="NR258" s="57"/>
      <c r="NS258" s="57"/>
      <c r="NT258" s="57"/>
      <c r="NU258" s="57"/>
      <c r="NV258" s="57"/>
      <c r="NW258" s="55"/>
      <c r="NX258" s="57"/>
      <c r="NY258" s="57"/>
      <c r="NZ258" s="57"/>
      <c r="OA258" s="57"/>
      <c r="OB258" s="57"/>
      <c r="OC258" s="57"/>
      <c r="OD258" s="57"/>
      <c r="OE258" s="57"/>
      <c r="OF258" s="57"/>
      <c r="OG258" s="57"/>
      <c r="OH258" s="57"/>
      <c r="OI258" s="57"/>
      <c r="OJ258" s="57"/>
      <c r="OK258" s="57"/>
      <c r="OL258" s="57"/>
      <c r="OM258" s="57"/>
      <c r="ON258" s="57"/>
      <c r="OO258" s="57"/>
      <c r="OP258" s="57"/>
      <c r="OQ258" s="57"/>
      <c r="OR258" s="57"/>
      <c r="OS258" s="57"/>
      <c r="OT258" s="57"/>
      <c r="OU258" s="57"/>
      <c r="OV258" s="57"/>
      <c r="OW258" s="57"/>
      <c r="OX258" s="57"/>
      <c r="OY258" s="57"/>
      <c r="OZ258" s="57"/>
      <c r="PA258" s="57"/>
      <c r="PB258" s="57"/>
      <c r="PC258" s="57"/>
      <c r="PD258" s="57"/>
      <c r="PE258" s="57"/>
      <c r="PF258" s="57"/>
      <c r="PG258" s="57"/>
      <c r="PH258" s="57"/>
      <c r="PI258" s="57"/>
      <c r="PJ258" s="57"/>
      <c r="PK258" s="57"/>
      <c r="PL258" s="57"/>
      <c r="PM258" s="57"/>
      <c r="PN258" s="57"/>
      <c r="PO258" s="57"/>
    </row>
    <row r="259" spans="1:431">
      <c r="A259" s="53" t="s">
        <v>253</v>
      </c>
      <c r="B259" s="56">
        <f t="shared" si="272"/>
        <v>0</v>
      </c>
      <c r="C259" s="56">
        <f t="shared" si="273"/>
        <v>0</v>
      </c>
      <c r="D259" s="56">
        <f t="shared" si="274"/>
        <v>0</v>
      </c>
      <c r="E259" s="56">
        <f t="shared" si="275"/>
        <v>0</v>
      </c>
      <c r="F259" s="56">
        <f t="shared" si="276"/>
        <v>8.1000000000000003E-2</v>
      </c>
      <c r="G259" s="56">
        <f t="shared" si="277"/>
        <v>0</v>
      </c>
      <c r="H259" s="56">
        <f t="shared" si="278"/>
        <v>8.1000000000000003E-2</v>
      </c>
      <c r="I259" s="56">
        <f t="shared" si="279"/>
        <v>0.48599999999999999</v>
      </c>
      <c r="J259" s="56">
        <f t="shared" si="280"/>
        <v>0.19600000000000001</v>
      </c>
      <c r="K259" s="56">
        <f t="shared" si="281"/>
        <v>0.224</v>
      </c>
      <c r="L259" s="56">
        <f t="shared" si="282"/>
        <v>0.40400000000000003</v>
      </c>
      <c r="M259" s="56">
        <f t="shared" si="283"/>
        <v>0</v>
      </c>
      <c r="N259" s="56">
        <f t="shared" si="284"/>
        <v>0.53400000000000003</v>
      </c>
      <c r="O259" s="56">
        <f t="shared" si="285"/>
        <v>0.45800000000000002</v>
      </c>
      <c r="P259" s="56">
        <f t="shared" si="286"/>
        <v>0.66</v>
      </c>
      <c r="Q259" s="56">
        <f t="shared" si="287"/>
        <v>0.46800000000000003</v>
      </c>
      <c r="R259" s="56">
        <f t="shared" si="288"/>
        <v>0.73</v>
      </c>
      <c r="S259" s="56">
        <f t="shared" si="289"/>
        <v>0.56599999999999995</v>
      </c>
      <c r="T259" s="56">
        <f t="shared" si="290"/>
        <v>1.266</v>
      </c>
      <c r="U259" s="56">
        <f t="shared" si="291"/>
        <v>2.109</v>
      </c>
      <c r="V259" s="56">
        <f t="shared" si="292"/>
        <v>0.58499999999999996</v>
      </c>
      <c r="W259" s="56">
        <f t="shared" si="293"/>
        <v>0.95</v>
      </c>
      <c r="X259" s="56">
        <f t="shared" si="294"/>
        <v>0.60099999999999998</v>
      </c>
      <c r="Y259" s="56">
        <f t="shared" si="295"/>
        <v>0.36399999999999999</v>
      </c>
      <c r="Z259" s="56">
        <f t="shared" si="296"/>
        <v>8.4000000000000005E-2</v>
      </c>
      <c r="AA259" s="56">
        <f t="shared" si="297"/>
        <v>0</v>
      </c>
      <c r="AB259" s="56">
        <f t="shared" si="298"/>
        <v>0.10883483939999999</v>
      </c>
      <c r="AC259" s="56">
        <f t="shared" si="299"/>
        <v>0</v>
      </c>
      <c r="AD259" s="56">
        <f t="shared" si="300"/>
        <v>0</v>
      </c>
      <c r="AE259" s="56">
        <f t="shared" si="301"/>
        <v>0</v>
      </c>
      <c r="AF259" s="56">
        <f t="shared" si="302"/>
        <v>0</v>
      </c>
      <c r="AG259" s="56"/>
      <c r="AH259" s="53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>
        <v>81</v>
      </c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>
        <v>81</v>
      </c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>
        <v>243</v>
      </c>
      <c r="DU259" s="57">
        <v>162</v>
      </c>
      <c r="DV259" s="57"/>
      <c r="DW259" s="57">
        <v>81</v>
      </c>
      <c r="DX259" s="57"/>
      <c r="DY259" s="57"/>
      <c r="DZ259" s="57"/>
      <c r="EA259" s="57"/>
      <c r="EB259" s="57"/>
      <c r="EC259" s="57"/>
      <c r="ED259" s="57"/>
      <c r="EE259" s="57">
        <v>79</v>
      </c>
      <c r="EF259" s="57"/>
      <c r="EG259" s="57"/>
      <c r="EH259" s="57"/>
      <c r="EI259" s="57">
        <v>117</v>
      </c>
      <c r="EJ259" s="57"/>
      <c r="EK259" s="57"/>
      <c r="EL259" s="57"/>
      <c r="EM259" s="57"/>
      <c r="EN259" s="57"/>
      <c r="EO259" s="57">
        <v>74</v>
      </c>
      <c r="EP259" s="57"/>
      <c r="EQ259" s="57"/>
      <c r="ER259" s="57"/>
      <c r="ES259" s="57">
        <v>37</v>
      </c>
      <c r="ET259" s="57">
        <v>113</v>
      </c>
      <c r="EU259" s="57"/>
      <c r="EV259" s="57"/>
      <c r="EW259" s="57"/>
      <c r="EX259" s="57"/>
      <c r="EY259" s="57">
        <v>66</v>
      </c>
      <c r="EZ259" s="57"/>
      <c r="FA259" s="57"/>
      <c r="FB259" s="57"/>
      <c r="FC259" s="57"/>
      <c r="FD259" s="57"/>
      <c r="FE259" s="57"/>
      <c r="FF259" s="57">
        <v>338</v>
      </c>
      <c r="FG259" s="57"/>
      <c r="FH259" s="57"/>
      <c r="FI259" s="57"/>
      <c r="FJ259" s="57"/>
      <c r="FK259" s="57"/>
      <c r="FL259" s="57"/>
      <c r="FM259" s="57"/>
      <c r="FN259" s="57"/>
      <c r="FO259" s="57"/>
      <c r="FP259" s="57"/>
      <c r="FQ259" s="57"/>
      <c r="FR259" s="57"/>
      <c r="FS259" s="57"/>
      <c r="FT259" s="57"/>
      <c r="FU259" s="57"/>
      <c r="FV259" s="57"/>
      <c r="FW259" s="57">
        <v>37</v>
      </c>
      <c r="FX259" s="57">
        <v>73</v>
      </c>
      <c r="FY259" s="57"/>
      <c r="FZ259" s="57">
        <v>73</v>
      </c>
      <c r="GA259" s="57">
        <v>81</v>
      </c>
      <c r="GB259" s="57"/>
      <c r="GC259" s="57">
        <v>73</v>
      </c>
      <c r="GD259" s="57"/>
      <c r="GE259" s="57">
        <v>37</v>
      </c>
      <c r="GF259" s="57">
        <v>81</v>
      </c>
      <c r="GG259" s="57"/>
      <c r="GH259" s="57">
        <v>79</v>
      </c>
      <c r="GI259" s="57">
        <v>174</v>
      </c>
      <c r="GJ259" s="57"/>
      <c r="GK259" s="57"/>
      <c r="GL259" s="57"/>
      <c r="GM259" s="57">
        <v>118</v>
      </c>
      <c r="GN259" s="57"/>
      <c r="GO259" s="57"/>
      <c r="GP259" s="57"/>
      <c r="GQ259" s="57"/>
      <c r="GR259" s="57">
        <v>122</v>
      </c>
      <c r="GS259" s="57">
        <v>44</v>
      </c>
      <c r="GT259" s="57"/>
      <c r="GU259" s="57">
        <v>126</v>
      </c>
      <c r="GV259" s="57">
        <v>48</v>
      </c>
      <c r="GW259" s="57"/>
      <c r="GX259" s="57">
        <v>248</v>
      </c>
      <c r="GY259" s="57"/>
      <c r="GZ259" s="57"/>
      <c r="HA259" s="57">
        <v>101</v>
      </c>
      <c r="HB259" s="57"/>
      <c r="HC259" s="57">
        <v>59</v>
      </c>
      <c r="HD259" s="57"/>
      <c r="HE259" s="57"/>
      <c r="HF259" s="57">
        <v>78</v>
      </c>
      <c r="HG259" s="57"/>
      <c r="HH259" s="57">
        <v>85</v>
      </c>
      <c r="HI259" s="57"/>
      <c r="HJ259" s="57"/>
      <c r="HK259" s="57"/>
      <c r="HL259" s="57"/>
      <c r="HM259" s="57">
        <v>40</v>
      </c>
      <c r="HN259" s="57"/>
      <c r="HO259" s="57"/>
      <c r="HP259" s="57">
        <v>270</v>
      </c>
      <c r="HQ259" s="57"/>
      <c r="HR259" s="57">
        <v>73</v>
      </c>
      <c r="HS259" s="57"/>
      <c r="HT259" s="57"/>
      <c r="HU259" s="57">
        <v>58</v>
      </c>
      <c r="HV259" s="57"/>
      <c r="HW259" s="57"/>
      <c r="HX259" s="57"/>
      <c r="HY259" s="57">
        <v>269</v>
      </c>
      <c r="HZ259" s="57">
        <v>403</v>
      </c>
      <c r="IA259" s="57"/>
      <c r="IB259" s="57"/>
      <c r="IC259" s="57"/>
      <c r="ID259" s="57"/>
      <c r="IE259" s="57"/>
      <c r="IF259" s="57">
        <v>411</v>
      </c>
      <c r="IG259" s="57"/>
      <c r="IH259" s="57"/>
      <c r="II259" s="57"/>
      <c r="IJ259" s="57"/>
      <c r="IK259" s="57"/>
      <c r="IL259" s="57"/>
      <c r="IM259" s="57"/>
      <c r="IN259" s="57">
        <v>74</v>
      </c>
      <c r="IO259" s="57"/>
      <c r="IP259" s="57">
        <v>81</v>
      </c>
      <c r="IQ259" s="57"/>
      <c r="IR259" s="57">
        <v>565</v>
      </c>
      <c r="IS259" s="57">
        <v>275</v>
      </c>
      <c r="IT259" s="57">
        <v>157</v>
      </c>
      <c r="IU259" s="57"/>
      <c r="IV259" s="57">
        <v>105</v>
      </c>
      <c r="IW259" s="57"/>
      <c r="IX259" s="57">
        <v>82</v>
      </c>
      <c r="IY259" s="57"/>
      <c r="IZ259" s="57">
        <v>82</v>
      </c>
      <c r="JA259" s="57"/>
      <c r="JB259" s="57"/>
      <c r="JC259" s="57"/>
      <c r="JD259" s="57">
        <v>673</v>
      </c>
      <c r="JE259" s="57">
        <v>637</v>
      </c>
      <c r="JF259" s="57">
        <v>622</v>
      </c>
      <c r="JG259" s="57"/>
      <c r="JH259" s="57">
        <v>99</v>
      </c>
      <c r="JI259" s="57"/>
      <c r="JJ259" s="57"/>
      <c r="JK259" s="57">
        <v>78</v>
      </c>
      <c r="JL259" s="57"/>
      <c r="JM259" s="57"/>
      <c r="JN259" s="57"/>
      <c r="JO259" s="57"/>
      <c r="JP259" s="57"/>
      <c r="JQ259" s="57"/>
      <c r="JR259" s="57"/>
      <c r="JS259" s="57"/>
      <c r="JT259" s="57"/>
      <c r="JU259" s="57">
        <v>266</v>
      </c>
      <c r="JV259" s="57"/>
      <c r="JW259" s="57">
        <v>149</v>
      </c>
      <c r="JX259" s="57"/>
      <c r="JY259" s="57">
        <v>170</v>
      </c>
      <c r="JZ259" s="57"/>
      <c r="KA259" s="57">
        <v>135</v>
      </c>
      <c r="KB259" s="57">
        <v>136</v>
      </c>
      <c r="KC259" s="57">
        <v>130</v>
      </c>
      <c r="KD259" s="57">
        <v>71</v>
      </c>
      <c r="KE259" s="57"/>
      <c r="KF259" s="57">
        <v>80</v>
      </c>
      <c r="KG259" s="57">
        <v>103</v>
      </c>
      <c r="KH259" s="57">
        <v>71</v>
      </c>
      <c r="KI259" s="57">
        <v>65</v>
      </c>
      <c r="KJ259" s="57"/>
      <c r="KK259" s="57">
        <v>89</v>
      </c>
      <c r="KL259" s="57">
        <v>70</v>
      </c>
      <c r="KM259" s="57">
        <v>53</v>
      </c>
      <c r="KN259" s="57">
        <v>49</v>
      </c>
      <c r="KO259" s="57">
        <v>48</v>
      </c>
      <c r="KP259" s="57">
        <v>49</v>
      </c>
      <c r="KQ259" s="57">
        <v>63</v>
      </c>
      <c r="KR259" s="57">
        <v>65</v>
      </c>
      <c r="KS259" s="57">
        <v>71</v>
      </c>
      <c r="KT259" s="57">
        <v>65</v>
      </c>
      <c r="KU259" s="57">
        <v>73</v>
      </c>
      <c r="KV259" s="57">
        <v>65</v>
      </c>
      <c r="KW259" s="57"/>
      <c r="KX259" s="57"/>
      <c r="KY259" s="57">
        <v>66</v>
      </c>
      <c r="KZ259" s="57"/>
      <c r="LA259" s="57">
        <v>66</v>
      </c>
      <c r="LB259" s="57">
        <v>66</v>
      </c>
      <c r="LC259" s="57"/>
      <c r="LD259" s="57"/>
      <c r="LE259" s="57"/>
      <c r="LF259" s="57">
        <v>65</v>
      </c>
      <c r="LG259" s="57"/>
      <c r="LH259" s="57"/>
      <c r="LI259" s="57">
        <v>101</v>
      </c>
      <c r="LJ259" s="57"/>
      <c r="LK259" s="57">
        <v>84</v>
      </c>
      <c r="LL259" s="57"/>
      <c r="LM259" s="57"/>
      <c r="LN259" s="57"/>
      <c r="LO259" s="57"/>
      <c r="LP259" s="57"/>
      <c r="LQ259" s="57"/>
      <c r="LR259" s="57"/>
      <c r="LS259" s="57"/>
      <c r="LT259" s="57"/>
      <c r="LU259" s="57"/>
      <c r="LV259" s="57"/>
      <c r="LW259" s="57"/>
      <c r="LX259" s="57"/>
      <c r="LY259" s="57"/>
      <c r="LZ259" s="57"/>
      <c r="MA259" s="57"/>
      <c r="MB259" s="57"/>
      <c r="MC259" s="57"/>
      <c r="MD259" s="57"/>
      <c r="ME259" s="57"/>
      <c r="MF259" s="57"/>
      <c r="MG259" s="57"/>
      <c r="MH259" s="57"/>
      <c r="MI259" s="57"/>
      <c r="MJ259" s="57"/>
      <c r="MK259" s="57"/>
      <c r="ML259" s="57"/>
      <c r="MM259" s="57"/>
      <c r="MN259" s="57"/>
      <c r="MO259" s="57">
        <v>108.83483939999999</v>
      </c>
      <c r="MP259" s="57"/>
      <c r="MQ259" s="57"/>
      <c r="MR259" s="57"/>
      <c r="MS259" s="57"/>
      <c r="MT259" s="57"/>
      <c r="MU259" s="57"/>
      <c r="MV259" s="57"/>
      <c r="MW259" s="57"/>
      <c r="MX259" s="57"/>
      <c r="MY259" s="57"/>
      <c r="MZ259" s="57"/>
      <c r="NA259" s="57"/>
      <c r="NB259" s="57"/>
      <c r="NC259" s="57"/>
      <c r="ND259" s="57"/>
      <c r="NE259" s="57"/>
      <c r="NF259" s="57"/>
      <c r="NG259" s="57"/>
      <c r="NH259" s="57"/>
      <c r="NI259" s="57"/>
      <c r="NJ259" s="57"/>
      <c r="NK259" s="57"/>
      <c r="NL259" s="57"/>
      <c r="NM259" s="57"/>
      <c r="NN259" s="55"/>
      <c r="NO259" s="57"/>
      <c r="NP259" s="57"/>
      <c r="NQ259" s="57"/>
      <c r="NR259" s="57"/>
      <c r="NS259" s="57"/>
      <c r="NT259" s="57"/>
      <c r="NU259" s="57"/>
      <c r="NV259" s="57"/>
      <c r="NW259" s="55"/>
      <c r="NX259" s="57"/>
      <c r="NY259" s="57"/>
      <c r="NZ259" s="57"/>
      <c r="OA259" s="57"/>
      <c r="OB259" s="57"/>
      <c r="OC259" s="57"/>
      <c r="OD259" s="57"/>
      <c r="OE259" s="57"/>
      <c r="OF259" s="57"/>
      <c r="OG259" s="57"/>
      <c r="OH259" s="57"/>
      <c r="OI259" s="57"/>
      <c r="OJ259" s="57"/>
      <c r="OK259" s="57"/>
      <c r="OL259" s="57"/>
      <c r="OM259" s="57"/>
      <c r="ON259" s="57"/>
      <c r="OO259" s="57"/>
      <c r="OP259" s="57"/>
      <c r="OQ259" s="57"/>
      <c r="OR259" s="57"/>
      <c r="OS259" s="57"/>
      <c r="OT259" s="57"/>
      <c r="OU259" s="57"/>
      <c r="OV259" s="57"/>
      <c r="OW259" s="57"/>
      <c r="OX259" s="57"/>
      <c r="OY259" s="57"/>
      <c r="OZ259" s="57"/>
      <c r="PA259" s="57"/>
      <c r="PB259" s="57"/>
      <c r="PC259" s="57"/>
      <c r="PD259" s="57"/>
      <c r="PE259" s="57"/>
      <c r="PF259" s="57"/>
      <c r="PG259" s="57"/>
      <c r="PH259" s="57"/>
      <c r="PI259" s="57"/>
      <c r="PJ259" s="57"/>
      <c r="PK259" s="57"/>
      <c r="PL259" s="57"/>
      <c r="PM259" s="57"/>
      <c r="PN259" s="57"/>
      <c r="PO259" s="57"/>
    </row>
    <row r="260" spans="1:431">
      <c r="A260" s="53" t="s">
        <v>254</v>
      </c>
      <c r="B260" s="56">
        <f t="shared" si="272"/>
        <v>0</v>
      </c>
      <c r="C260" s="56">
        <f t="shared" si="273"/>
        <v>0</v>
      </c>
      <c r="D260" s="56">
        <f t="shared" si="274"/>
        <v>0</v>
      </c>
      <c r="E260" s="56">
        <f t="shared" si="275"/>
        <v>0</v>
      </c>
      <c r="F260" s="56">
        <f t="shared" si="276"/>
        <v>0</v>
      </c>
      <c r="G260" s="56">
        <f t="shared" si="277"/>
        <v>0</v>
      </c>
      <c r="H260" s="56">
        <f t="shared" si="278"/>
        <v>0</v>
      </c>
      <c r="I260" s="56">
        <f t="shared" si="279"/>
        <v>0</v>
      </c>
      <c r="J260" s="56">
        <f t="shared" si="280"/>
        <v>7.0000000000000001E-3</v>
      </c>
      <c r="K260" s="56">
        <f t="shared" si="281"/>
        <v>0</v>
      </c>
      <c r="L260" s="56">
        <f t="shared" si="282"/>
        <v>0</v>
      </c>
      <c r="M260" s="56">
        <f t="shared" si="283"/>
        <v>0</v>
      </c>
      <c r="N260" s="56">
        <f t="shared" si="284"/>
        <v>0</v>
      </c>
      <c r="O260" s="56">
        <f t="shared" si="285"/>
        <v>0</v>
      </c>
      <c r="P260" s="56">
        <f t="shared" si="286"/>
        <v>0</v>
      </c>
      <c r="Q260" s="56">
        <f t="shared" si="287"/>
        <v>0</v>
      </c>
      <c r="R260" s="56">
        <f t="shared" si="288"/>
        <v>0</v>
      </c>
      <c r="S260" s="56">
        <f t="shared" si="289"/>
        <v>0</v>
      </c>
      <c r="T260" s="56">
        <f t="shared" si="290"/>
        <v>0</v>
      </c>
      <c r="U260" s="56">
        <f t="shared" si="291"/>
        <v>0</v>
      </c>
      <c r="V260" s="56">
        <f t="shared" si="292"/>
        <v>0</v>
      </c>
      <c r="W260" s="56">
        <f t="shared" si="293"/>
        <v>0</v>
      </c>
      <c r="X260" s="56">
        <f t="shared" si="294"/>
        <v>0</v>
      </c>
      <c r="Y260" s="56">
        <f t="shared" si="295"/>
        <v>0</v>
      </c>
      <c r="Z260" s="56">
        <f t="shared" si="296"/>
        <v>0</v>
      </c>
      <c r="AA260" s="56">
        <f t="shared" si="297"/>
        <v>0</v>
      </c>
      <c r="AB260" s="56">
        <f t="shared" si="298"/>
        <v>0</v>
      </c>
      <c r="AC260" s="56">
        <f t="shared" si="299"/>
        <v>0</v>
      </c>
      <c r="AD260" s="56">
        <f t="shared" si="300"/>
        <v>0</v>
      </c>
      <c r="AE260" s="56">
        <f t="shared" si="301"/>
        <v>0</v>
      </c>
      <c r="AF260" s="56">
        <f t="shared" si="302"/>
        <v>0</v>
      </c>
      <c r="AG260" s="56"/>
      <c r="AH260" s="53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>
        <v>6</v>
      </c>
      <c r="EB260" s="57">
        <v>1</v>
      </c>
      <c r="EC260" s="57"/>
      <c r="ED260" s="57"/>
      <c r="EE260" s="57"/>
      <c r="EF260" s="57"/>
      <c r="EG260" s="57"/>
      <c r="EH260" s="57"/>
      <c r="EI260" s="57"/>
      <c r="EJ260" s="57"/>
      <c r="EK260" s="57"/>
      <c r="EL260" s="57"/>
      <c r="EM260" s="57"/>
      <c r="EN260" s="57"/>
      <c r="EO260" s="57"/>
      <c r="EP260" s="57"/>
      <c r="EQ260" s="57"/>
      <c r="ER260" s="57"/>
      <c r="ES260" s="57"/>
      <c r="ET260" s="57"/>
      <c r="EU260" s="57"/>
      <c r="EV260" s="57"/>
      <c r="EW260" s="57"/>
      <c r="EX260" s="57"/>
      <c r="EY260" s="57"/>
      <c r="EZ260" s="57"/>
      <c r="FA260" s="57"/>
      <c r="FB260" s="57"/>
      <c r="FC260" s="57"/>
      <c r="FD260" s="57"/>
      <c r="FE260" s="57"/>
      <c r="FF260" s="57"/>
      <c r="FG260" s="57"/>
      <c r="FH260" s="57"/>
      <c r="FI260" s="57"/>
      <c r="FJ260" s="57"/>
      <c r="FK260" s="57"/>
      <c r="FL260" s="57"/>
      <c r="FM260" s="57"/>
      <c r="FN260" s="57"/>
      <c r="FO260" s="57"/>
      <c r="FP260" s="57"/>
      <c r="FQ260" s="57"/>
      <c r="FR260" s="57"/>
      <c r="FS260" s="57"/>
      <c r="FT260" s="57"/>
      <c r="FU260" s="57"/>
      <c r="FV260" s="57"/>
      <c r="FW260" s="57"/>
      <c r="FX260" s="57"/>
      <c r="FY260" s="57"/>
      <c r="FZ260" s="57"/>
      <c r="GA260" s="57"/>
      <c r="GB260" s="57"/>
      <c r="GC260" s="57"/>
      <c r="GD260" s="57"/>
      <c r="GE260" s="57"/>
      <c r="GF260" s="57"/>
      <c r="GG260" s="57"/>
      <c r="GH260" s="57"/>
      <c r="GI260" s="57"/>
      <c r="GJ260" s="57"/>
      <c r="GK260" s="57"/>
      <c r="GL260" s="57"/>
      <c r="GM260" s="57"/>
      <c r="GN260" s="57"/>
      <c r="GO260" s="57"/>
      <c r="GP260" s="57"/>
      <c r="GQ260" s="57"/>
      <c r="GR260" s="57"/>
      <c r="GS260" s="57"/>
      <c r="GT260" s="57"/>
      <c r="GU260" s="57"/>
      <c r="GV260" s="57"/>
      <c r="GW260" s="57"/>
      <c r="GX260" s="57"/>
      <c r="GY260" s="57"/>
      <c r="GZ260" s="57"/>
      <c r="HA260" s="57"/>
      <c r="HB260" s="57"/>
      <c r="HC260" s="57"/>
      <c r="HD260" s="57"/>
      <c r="HE260" s="57"/>
      <c r="HF260" s="57"/>
      <c r="HG260" s="57"/>
      <c r="HH260" s="57"/>
      <c r="HI260" s="57"/>
      <c r="HJ260" s="57"/>
      <c r="HK260" s="57"/>
      <c r="HL260" s="57"/>
      <c r="HM260" s="57"/>
      <c r="HN260" s="57"/>
      <c r="HO260" s="57"/>
      <c r="HP260" s="57"/>
      <c r="HQ260" s="57"/>
      <c r="HR260" s="57"/>
      <c r="HS260" s="57"/>
      <c r="HT260" s="57"/>
      <c r="HU260" s="57"/>
      <c r="HV260" s="57"/>
      <c r="HW260" s="57"/>
      <c r="HX260" s="57"/>
      <c r="HY260" s="57"/>
      <c r="HZ260" s="57"/>
      <c r="IA260" s="57"/>
      <c r="IB260" s="57"/>
      <c r="IC260" s="57"/>
      <c r="ID260" s="57"/>
      <c r="IE260" s="57"/>
      <c r="IF260" s="57"/>
      <c r="IG260" s="57"/>
      <c r="IH260" s="57"/>
      <c r="II260" s="57"/>
      <c r="IJ260" s="57"/>
      <c r="IK260" s="57"/>
      <c r="IL260" s="57"/>
      <c r="IM260" s="57"/>
      <c r="IN260" s="57"/>
      <c r="IO260" s="57"/>
      <c r="IP260" s="57"/>
      <c r="IQ260" s="57"/>
      <c r="IR260" s="57"/>
      <c r="IS260" s="57"/>
      <c r="IT260" s="57"/>
      <c r="IU260" s="57"/>
      <c r="IV260" s="57"/>
      <c r="IW260" s="57"/>
      <c r="IX260" s="57"/>
      <c r="IY260" s="57"/>
      <c r="IZ260" s="57"/>
      <c r="JA260" s="57"/>
      <c r="JB260" s="57"/>
      <c r="JC260" s="57"/>
      <c r="JD260" s="57"/>
      <c r="JE260" s="57"/>
      <c r="JF260" s="57"/>
      <c r="JG260" s="57"/>
      <c r="JH260" s="57"/>
      <c r="JI260" s="57"/>
      <c r="JJ260" s="57"/>
      <c r="JK260" s="57"/>
      <c r="JL260" s="57"/>
      <c r="JM260" s="57"/>
      <c r="JN260" s="57"/>
      <c r="JO260" s="57"/>
      <c r="JP260" s="57"/>
      <c r="JQ260" s="57"/>
      <c r="JR260" s="57"/>
      <c r="JS260" s="57"/>
      <c r="JT260" s="57"/>
      <c r="JU260" s="57"/>
      <c r="JV260" s="57"/>
      <c r="JW260" s="57"/>
      <c r="JX260" s="57"/>
      <c r="JY260" s="57"/>
      <c r="JZ260" s="57"/>
      <c r="KA260" s="57"/>
      <c r="KB260" s="57"/>
      <c r="KC260" s="57"/>
      <c r="KD260" s="57"/>
      <c r="KE260" s="57"/>
      <c r="KF260" s="57"/>
      <c r="KG260" s="57"/>
      <c r="KH260" s="57"/>
      <c r="KI260" s="57"/>
      <c r="KJ260" s="57"/>
      <c r="KK260" s="57"/>
      <c r="KL260" s="57"/>
      <c r="KM260" s="57"/>
      <c r="KN260" s="57"/>
      <c r="KO260" s="57"/>
      <c r="KP260" s="57"/>
      <c r="KQ260" s="57"/>
      <c r="KR260" s="57"/>
      <c r="KS260" s="57"/>
      <c r="KT260" s="57"/>
      <c r="KU260" s="57"/>
      <c r="KV260" s="57"/>
      <c r="KW260" s="57"/>
      <c r="KX260" s="57"/>
      <c r="KY260" s="57"/>
      <c r="KZ260" s="57"/>
      <c r="LA260" s="57"/>
      <c r="LB260" s="57"/>
      <c r="LC260" s="57"/>
      <c r="LD260" s="57"/>
      <c r="LE260" s="57"/>
      <c r="LF260" s="57"/>
      <c r="LG260" s="57"/>
      <c r="LH260" s="57"/>
      <c r="LI260" s="57"/>
      <c r="LJ260" s="57"/>
      <c r="LK260" s="57"/>
      <c r="LL260" s="57"/>
      <c r="LM260" s="57"/>
      <c r="LN260" s="57"/>
      <c r="LO260" s="57"/>
      <c r="LP260" s="57"/>
      <c r="LQ260" s="57"/>
      <c r="LR260" s="57"/>
      <c r="LS260" s="57"/>
      <c r="LT260" s="57"/>
      <c r="LU260" s="57"/>
      <c r="LV260" s="57"/>
      <c r="LW260" s="57"/>
      <c r="LX260" s="57"/>
      <c r="LY260" s="57"/>
      <c r="LZ260" s="57"/>
      <c r="MA260" s="57"/>
      <c r="MB260" s="57"/>
      <c r="MC260" s="57"/>
      <c r="MD260" s="57"/>
      <c r="ME260" s="57"/>
      <c r="MF260" s="57"/>
      <c r="MG260" s="57"/>
      <c r="MH260" s="57"/>
      <c r="MI260" s="57"/>
      <c r="MJ260" s="57"/>
      <c r="MK260" s="57"/>
      <c r="ML260" s="57"/>
      <c r="MM260" s="57"/>
      <c r="MN260" s="57"/>
      <c r="MO260" s="57"/>
      <c r="MP260" s="57"/>
      <c r="MQ260" s="57"/>
      <c r="MR260" s="57"/>
      <c r="MS260" s="57"/>
      <c r="MT260" s="57"/>
      <c r="MU260" s="57"/>
      <c r="MV260" s="57"/>
      <c r="MW260" s="57"/>
      <c r="MX260" s="57"/>
      <c r="MY260" s="57"/>
      <c r="MZ260" s="57"/>
      <c r="NA260" s="57"/>
      <c r="NB260" s="57"/>
      <c r="NC260" s="57"/>
      <c r="ND260" s="57"/>
      <c r="NE260" s="57"/>
      <c r="NF260" s="57"/>
      <c r="NG260" s="57"/>
      <c r="NH260" s="57"/>
      <c r="NI260" s="57"/>
      <c r="NJ260" s="57"/>
      <c r="NK260" s="57"/>
      <c r="NL260" s="57"/>
      <c r="NM260" s="57"/>
      <c r="NN260" s="55"/>
      <c r="NO260" s="57"/>
      <c r="NP260" s="57"/>
      <c r="NQ260" s="57"/>
      <c r="NR260" s="57"/>
      <c r="NS260" s="57"/>
      <c r="NT260" s="57"/>
      <c r="NU260" s="57"/>
      <c r="NV260" s="57"/>
      <c r="NW260" s="55"/>
      <c r="NX260" s="57"/>
      <c r="NY260" s="57"/>
      <c r="NZ260" s="57"/>
      <c r="OA260" s="57"/>
      <c r="OB260" s="57"/>
      <c r="OC260" s="57"/>
      <c r="OD260" s="57"/>
      <c r="OE260" s="57"/>
      <c r="OF260" s="57"/>
      <c r="OG260" s="57"/>
      <c r="OH260" s="57"/>
      <c r="OI260" s="57"/>
      <c r="OJ260" s="57"/>
      <c r="OK260" s="57"/>
      <c r="OL260" s="57"/>
      <c r="OM260" s="57"/>
      <c r="ON260" s="57"/>
      <c r="OO260" s="57"/>
      <c r="OP260" s="57"/>
      <c r="OQ260" s="57"/>
      <c r="OR260" s="57"/>
      <c r="OS260" s="57"/>
      <c r="OT260" s="57"/>
      <c r="OU260" s="57"/>
      <c r="OV260" s="57"/>
      <c r="OW260" s="57"/>
      <c r="OX260" s="57"/>
      <c r="OY260" s="57"/>
      <c r="OZ260" s="57"/>
      <c r="PA260" s="57"/>
      <c r="PB260" s="57"/>
      <c r="PC260" s="57"/>
      <c r="PD260" s="57"/>
      <c r="PE260" s="57"/>
      <c r="PF260" s="57"/>
      <c r="PG260" s="57"/>
      <c r="PH260" s="57"/>
      <c r="PI260" s="57"/>
      <c r="PJ260" s="57"/>
      <c r="PK260" s="57"/>
      <c r="PL260" s="57"/>
      <c r="PM260" s="57"/>
      <c r="PN260" s="57"/>
      <c r="PO260" s="57"/>
    </row>
    <row r="261" spans="1:431">
      <c r="A261" s="53" t="s">
        <v>255</v>
      </c>
      <c r="B261" s="56">
        <f t="shared" si="272"/>
        <v>0</v>
      </c>
      <c r="C261" s="56">
        <f t="shared" si="273"/>
        <v>0</v>
      </c>
      <c r="D261" s="56">
        <f t="shared" si="274"/>
        <v>0</v>
      </c>
      <c r="E261" s="56">
        <f t="shared" si="275"/>
        <v>0</v>
      </c>
      <c r="F261" s="56">
        <f t="shared" si="276"/>
        <v>0</v>
      </c>
      <c r="G261" s="56">
        <f t="shared" si="277"/>
        <v>0</v>
      </c>
      <c r="H261" s="56">
        <f t="shared" si="278"/>
        <v>0</v>
      </c>
      <c r="I261" s="56">
        <f t="shared" si="279"/>
        <v>0</v>
      </c>
      <c r="J261" s="56">
        <f t="shared" si="280"/>
        <v>0</v>
      </c>
      <c r="K261" s="56">
        <f t="shared" si="281"/>
        <v>0</v>
      </c>
      <c r="L261" s="56">
        <f t="shared" si="282"/>
        <v>0</v>
      </c>
      <c r="M261" s="56">
        <f t="shared" si="283"/>
        <v>0</v>
      </c>
      <c r="N261" s="56">
        <f t="shared" si="284"/>
        <v>0</v>
      </c>
      <c r="O261" s="56">
        <f t="shared" si="285"/>
        <v>0</v>
      </c>
      <c r="P261" s="56">
        <f t="shared" si="286"/>
        <v>0</v>
      </c>
      <c r="Q261" s="56">
        <f t="shared" si="287"/>
        <v>0</v>
      </c>
      <c r="R261" s="56">
        <f t="shared" si="288"/>
        <v>0</v>
      </c>
      <c r="S261" s="56">
        <f t="shared" si="289"/>
        <v>0</v>
      </c>
      <c r="T261" s="56">
        <f t="shared" si="290"/>
        <v>0</v>
      </c>
      <c r="U261" s="56">
        <f t="shared" si="291"/>
        <v>0</v>
      </c>
      <c r="V261" s="56">
        <f t="shared" si="292"/>
        <v>0</v>
      </c>
      <c r="W261" s="56">
        <f t="shared" si="293"/>
        <v>0</v>
      </c>
      <c r="X261" s="56">
        <f t="shared" si="294"/>
        <v>0</v>
      </c>
      <c r="Y261" s="56">
        <f t="shared" si="295"/>
        <v>0</v>
      </c>
      <c r="Z261" s="56">
        <f t="shared" si="296"/>
        <v>0</v>
      </c>
      <c r="AA261" s="56">
        <f t="shared" si="297"/>
        <v>0</v>
      </c>
      <c r="AB261" s="56">
        <f t="shared" si="298"/>
        <v>0</v>
      </c>
      <c r="AC261" s="56">
        <f t="shared" si="299"/>
        <v>0</v>
      </c>
      <c r="AD261" s="56">
        <f t="shared" si="300"/>
        <v>0</v>
      </c>
      <c r="AE261" s="56">
        <f t="shared" si="301"/>
        <v>0</v>
      </c>
      <c r="AF261" s="56">
        <f t="shared" si="302"/>
        <v>0</v>
      </c>
      <c r="AG261" s="56"/>
      <c r="AH261" s="53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  <c r="EF261" s="57"/>
      <c r="EG261" s="57"/>
      <c r="EH261" s="57"/>
      <c r="EI261" s="57"/>
      <c r="EJ261" s="57"/>
      <c r="EK261" s="57"/>
      <c r="EL261" s="57"/>
      <c r="EM261" s="57"/>
      <c r="EN261" s="57"/>
      <c r="EO261" s="57"/>
      <c r="EP261" s="57"/>
      <c r="EQ261" s="57"/>
      <c r="ER261" s="57"/>
      <c r="ES261" s="57"/>
      <c r="ET261" s="57"/>
      <c r="EU261" s="57"/>
      <c r="EV261" s="57"/>
      <c r="EW261" s="57"/>
      <c r="EX261" s="57"/>
      <c r="EY261" s="57"/>
      <c r="EZ261" s="57"/>
      <c r="FA261" s="57"/>
      <c r="FB261" s="57"/>
      <c r="FC261" s="57"/>
      <c r="FD261" s="57"/>
      <c r="FE261" s="57"/>
      <c r="FF261" s="57"/>
      <c r="FG261" s="57"/>
      <c r="FH261" s="57"/>
      <c r="FI261" s="57"/>
      <c r="FJ261" s="57"/>
      <c r="FK261" s="57"/>
      <c r="FL261" s="57"/>
      <c r="FM261" s="57"/>
      <c r="FN261" s="57"/>
      <c r="FO261" s="57"/>
      <c r="FP261" s="57"/>
      <c r="FQ261" s="57"/>
      <c r="FR261" s="57"/>
      <c r="FS261" s="57"/>
      <c r="FT261" s="57"/>
      <c r="FU261" s="57"/>
      <c r="FV261" s="57"/>
      <c r="FW261" s="57"/>
      <c r="FX261" s="57"/>
      <c r="FY261" s="57"/>
      <c r="FZ261" s="57"/>
      <c r="GA261" s="57"/>
      <c r="GB261" s="57"/>
      <c r="GC261" s="57"/>
      <c r="GD261" s="57"/>
      <c r="GE261" s="57"/>
      <c r="GF261" s="57"/>
      <c r="GG261" s="57"/>
      <c r="GH261" s="57"/>
      <c r="GI261" s="57"/>
      <c r="GJ261" s="57"/>
      <c r="GK261" s="57"/>
      <c r="GL261" s="57"/>
      <c r="GM261" s="57"/>
      <c r="GN261" s="57"/>
      <c r="GO261" s="57"/>
      <c r="GP261" s="57"/>
      <c r="GQ261" s="57"/>
      <c r="GR261" s="57"/>
      <c r="GS261" s="57"/>
      <c r="GT261" s="57"/>
      <c r="GU261" s="57"/>
      <c r="GV261" s="57"/>
      <c r="GW261" s="57"/>
      <c r="GX261" s="57"/>
      <c r="GY261" s="57"/>
      <c r="GZ261" s="57"/>
      <c r="HA261" s="57"/>
      <c r="HB261" s="57"/>
      <c r="HC261" s="57"/>
      <c r="HD261" s="57"/>
      <c r="HE261" s="57"/>
      <c r="HF261" s="57"/>
      <c r="HG261" s="57"/>
      <c r="HH261" s="57"/>
      <c r="HI261" s="57"/>
      <c r="HJ261" s="57"/>
      <c r="HK261" s="57"/>
      <c r="HL261" s="57"/>
      <c r="HM261" s="57"/>
      <c r="HN261" s="57"/>
      <c r="HO261" s="57"/>
      <c r="HP261" s="57"/>
      <c r="HQ261" s="57"/>
      <c r="HR261" s="57"/>
      <c r="HS261" s="57"/>
      <c r="HT261" s="57"/>
      <c r="HU261" s="57"/>
      <c r="HV261" s="57"/>
      <c r="HW261" s="57"/>
      <c r="HX261" s="57"/>
      <c r="HY261" s="57"/>
      <c r="HZ261" s="57"/>
      <c r="IA261" s="57"/>
      <c r="IB261" s="57"/>
      <c r="IC261" s="57"/>
      <c r="ID261" s="57"/>
      <c r="IE261" s="57"/>
      <c r="IF261" s="57"/>
      <c r="IG261" s="57"/>
      <c r="IH261" s="57"/>
      <c r="II261" s="57"/>
      <c r="IJ261" s="57"/>
      <c r="IK261" s="57"/>
      <c r="IL261" s="57"/>
      <c r="IM261" s="57"/>
      <c r="IN261" s="57"/>
      <c r="IO261" s="57"/>
      <c r="IP261" s="57"/>
      <c r="IQ261" s="57"/>
      <c r="IR261" s="57"/>
      <c r="IS261" s="57"/>
      <c r="IT261" s="57"/>
      <c r="IU261" s="57"/>
      <c r="IV261" s="57"/>
      <c r="IW261" s="57"/>
      <c r="IX261" s="57"/>
      <c r="IY261" s="57"/>
      <c r="IZ261" s="57"/>
      <c r="JA261" s="57"/>
      <c r="JB261" s="57"/>
      <c r="JC261" s="57"/>
      <c r="JD261" s="57"/>
      <c r="JE261" s="57"/>
      <c r="JF261" s="57"/>
      <c r="JG261" s="57"/>
      <c r="JH261" s="57"/>
      <c r="JI261" s="57"/>
      <c r="JJ261" s="57"/>
      <c r="JK261" s="57"/>
      <c r="JL261" s="57"/>
      <c r="JM261" s="57"/>
      <c r="JN261" s="57"/>
      <c r="JO261" s="57"/>
      <c r="JP261" s="57"/>
      <c r="JQ261" s="57"/>
      <c r="JR261" s="57"/>
      <c r="JS261" s="57"/>
      <c r="JT261" s="57"/>
      <c r="JU261" s="57"/>
      <c r="JV261" s="57"/>
      <c r="JW261" s="57"/>
      <c r="JX261" s="57"/>
      <c r="JY261" s="57"/>
      <c r="JZ261" s="57"/>
      <c r="KA261" s="57"/>
      <c r="KB261" s="57"/>
      <c r="KC261" s="57"/>
      <c r="KD261" s="57"/>
      <c r="KE261" s="57"/>
      <c r="KF261" s="57"/>
      <c r="KG261" s="57"/>
      <c r="KH261" s="57"/>
      <c r="KI261" s="57"/>
      <c r="KJ261" s="57"/>
      <c r="KK261" s="57"/>
      <c r="KL261" s="57"/>
      <c r="KM261" s="57"/>
      <c r="KN261" s="57"/>
      <c r="KO261" s="57"/>
      <c r="KP261" s="57"/>
      <c r="KQ261" s="57"/>
      <c r="KR261" s="57"/>
      <c r="KS261" s="57"/>
      <c r="KT261" s="57"/>
      <c r="KU261" s="57"/>
      <c r="KV261" s="57"/>
      <c r="KW261" s="57"/>
      <c r="KX261" s="57"/>
      <c r="KY261" s="57"/>
      <c r="KZ261" s="57"/>
      <c r="LA261" s="57"/>
      <c r="LB261" s="57"/>
      <c r="LC261" s="57"/>
      <c r="LD261" s="57"/>
      <c r="LE261" s="57"/>
      <c r="LF261" s="57"/>
      <c r="LG261" s="57"/>
      <c r="LH261" s="57"/>
      <c r="LI261" s="57"/>
      <c r="LJ261" s="57"/>
      <c r="LK261" s="57"/>
      <c r="LL261" s="57"/>
      <c r="LM261" s="57"/>
      <c r="LN261" s="57"/>
      <c r="LO261" s="57"/>
      <c r="LP261" s="57"/>
      <c r="LQ261" s="57"/>
      <c r="LR261" s="57"/>
      <c r="LS261" s="57"/>
      <c r="LT261" s="57"/>
      <c r="LU261" s="57"/>
      <c r="LV261" s="57"/>
      <c r="LW261" s="57"/>
      <c r="LX261" s="57"/>
      <c r="LY261" s="57"/>
      <c r="LZ261" s="57"/>
      <c r="MA261" s="57"/>
      <c r="MB261" s="57"/>
      <c r="MC261" s="57"/>
      <c r="MD261" s="57"/>
      <c r="ME261" s="57"/>
      <c r="MF261" s="57"/>
      <c r="MG261" s="57"/>
      <c r="MH261" s="57"/>
      <c r="MI261" s="57"/>
      <c r="MJ261" s="57"/>
      <c r="MK261" s="57"/>
      <c r="ML261" s="57"/>
      <c r="MM261" s="57"/>
      <c r="MN261" s="57"/>
      <c r="MO261" s="57"/>
      <c r="MP261" s="57"/>
      <c r="MQ261" s="57"/>
      <c r="MR261" s="57"/>
      <c r="MS261" s="57"/>
      <c r="MT261" s="57"/>
      <c r="MU261" s="57"/>
      <c r="MV261" s="57"/>
      <c r="MW261" s="57"/>
      <c r="MX261" s="57"/>
      <c r="MY261" s="57"/>
      <c r="MZ261" s="57"/>
      <c r="NA261" s="57"/>
      <c r="NB261" s="57"/>
      <c r="NC261" s="57"/>
      <c r="ND261" s="57"/>
      <c r="NE261" s="57"/>
      <c r="NF261" s="57"/>
      <c r="NG261" s="57"/>
      <c r="NH261" s="57"/>
      <c r="NI261" s="57"/>
      <c r="NJ261" s="57"/>
      <c r="NK261" s="57"/>
      <c r="NL261" s="57"/>
      <c r="NM261" s="57"/>
      <c r="NN261" s="55"/>
      <c r="NO261" s="57"/>
      <c r="NP261" s="57"/>
      <c r="NQ261" s="57"/>
      <c r="NR261" s="57"/>
      <c r="NS261" s="57"/>
      <c r="NT261" s="57"/>
      <c r="NU261" s="57"/>
      <c r="NV261" s="57"/>
      <c r="NW261" s="55"/>
      <c r="NX261" s="57"/>
      <c r="NY261" s="57"/>
      <c r="NZ261" s="57"/>
      <c r="OA261" s="57"/>
      <c r="OB261" s="57"/>
      <c r="OC261" s="57"/>
      <c r="OD261" s="57"/>
      <c r="OE261" s="57"/>
      <c r="OF261" s="57"/>
      <c r="OG261" s="57"/>
      <c r="OH261" s="57"/>
      <c r="OI261" s="57"/>
      <c r="OJ261" s="57"/>
      <c r="OK261" s="57"/>
      <c r="OL261" s="57"/>
      <c r="OM261" s="57"/>
      <c r="ON261" s="57"/>
      <c r="OO261" s="57"/>
      <c r="OP261" s="57"/>
      <c r="OQ261" s="57"/>
      <c r="OR261" s="57"/>
      <c r="OS261" s="57"/>
      <c r="OT261" s="57"/>
      <c r="OU261" s="57"/>
      <c r="OV261" s="57"/>
      <c r="OW261" s="57"/>
      <c r="OX261" s="57"/>
      <c r="OY261" s="57"/>
      <c r="OZ261" s="57"/>
      <c r="PA261" s="57"/>
      <c r="PB261" s="57"/>
      <c r="PC261" s="57"/>
      <c r="PD261" s="57"/>
      <c r="PE261" s="57"/>
      <c r="PF261" s="57"/>
      <c r="PG261" s="57"/>
      <c r="PH261" s="57"/>
      <c r="PI261" s="57"/>
      <c r="PJ261" s="57"/>
      <c r="PK261" s="57"/>
      <c r="PL261" s="57"/>
      <c r="PM261" s="57"/>
      <c r="PN261" s="57"/>
      <c r="PO261" s="57"/>
    </row>
    <row r="262" spans="1:431">
      <c r="A262" s="53" t="s">
        <v>256</v>
      </c>
      <c r="B262" s="56">
        <f t="shared" si="272"/>
        <v>0.15</v>
      </c>
      <c r="C262" s="56">
        <f t="shared" si="273"/>
        <v>8.1000000000000003E-2</v>
      </c>
      <c r="D262" s="56">
        <f t="shared" si="274"/>
        <v>0</v>
      </c>
      <c r="E262" s="56">
        <f t="shared" si="275"/>
        <v>0</v>
      </c>
      <c r="F262" s="56">
        <f t="shared" si="276"/>
        <v>0</v>
      </c>
      <c r="G262" s="56">
        <f t="shared" si="277"/>
        <v>0</v>
      </c>
      <c r="H262" s="56">
        <f t="shared" si="278"/>
        <v>0</v>
      </c>
      <c r="I262" s="56">
        <f t="shared" si="279"/>
        <v>0</v>
      </c>
      <c r="J262" s="56">
        <f t="shared" si="280"/>
        <v>0</v>
      </c>
      <c r="K262" s="56">
        <f t="shared" si="281"/>
        <v>0</v>
      </c>
      <c r="L262" s="56">
        <f t="shared" si="282"/>
        <v>0</v>
      </c>
      <c r="M262" s="56">
        <f t="shared" si="283"/>
        <v>0</v>
      </c>
      <c r="N262" s="56">
        <f t="shared" si="284"/>
        <v>0</v>
      </c>
      <c r="O262" s="56">
        <f t="shared" si="285"/>
        <v>0</v>
      </c>
      <c r="P262" s="56">
        <f t="shared" si="286"/>
        <v>0</v>
      </c>
      <c r="Q262" s="56">
        <f t="shared" si="287"/>
        <v>0</v>
      </c>
      <c r="R262" s="56">
        <f t="shared" si="288"/>
        <v>0</v>
      </c>
      <c r="S262" s="56">
        <f t="shared" si="289"/>
        <v>1.0999999999999999E-2</v>
      </c>
      <c r="T262" s="56">
        <f t="shared" si="290"/>
        <v>1.6E-2</v>
      </c>
      <c r="U262" s="56">
        <f t="shared" si="291"/>
        <v>1.7000000000000001E-2</v>
      </c>
      <c r="V262" s="56">
        <f t="shared" si="292"/>
        <v>0</v>
      </c>
      <c r="W262" s="56">
        <f t="shared" si="293"/>
        <v>0</v>
      </c>
      <c r="X262" s="56">
        <f t="shared" si="294"/>
        <v>0</v>
      </c>
      <c r="Y262" s="56">
        <f t="shared" si="295"/>
        <v>0</v>
      </c>
      <c r="Z262" s="56">
        <f t="shared" si="296"/>
        <v>0</v>
      </c>
      <c r="AA262" s="56">
        <f t="shared" si="297"/>
        <v>0</v>
      </c>
      <c r="AB262" s="56">
        <f t="shared" si="298"/>
        <v>0</v>
      </c>
      <c r="AC262" s="56">
        <f t="shared" si="299"/>
        <v>0</v>
      </c>
      <c r="AD262" s="56">
        <f t="shared" si="300"/>
        <v>0</v>
      </c>
      <c r="AE262" s="56">
        <f t="shared" si="301"/>
        <v>0</v>
      </c>
      <c r="AF262" s="56">
        <f t="shared" si="302"/>
        <v>0</v>
      </c>
      <c r="AG262" s="56"/>
      <c r="AH262" s="53"/>
      <c r="AI262" s="57">
        <v>100</v>
      </c>
      <c r="AJ262" s="57"/>
      <c r="AK262" s="57"/>
      <c r="AL262" s="57"/>
      <c r="AM262" s="57"/>
      <c r="AN262" s="57"/>
      <c r="AO262" s="57"/>
      <c r="AP262" s="57"/>
      <c r="AQ262" s="57">
        <v>50</v>
      </c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>
        <v>81</v>
      </c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  <c r="EF262" s="57"/>
      <c r="EG262" s="57"/>
      <c r="EH262" s="57"/>
      <c r="EI262" s="57"/>
      <c r="EJ262" s="57"/>
      <c r="EK262" s="57"/>
      <c r="EL262" s="57"/>
      <c r="EM262" s="57"/>
      <c r="EN262" s="57"/>
      <c r="EO262" s="57"/>
      <c r="EP262" s="57"/>
      <c r="EQ262" s="57"/>
      <c r="ER262" s="57"/>
      <c r="ES262" s="57"/>
      <c r="ET262" s="57"/>
      <c r="EU262" s="57"/>
      <c r="EV262" s="57"/>
      <c r="EW262" s="57"/>
      <c r="EX262" s="57"/>
      <c r="EY262" s="57"/>
      <c r="EZ262" s="57"/>
      <c r="FA262" s="57"/>
      <c r="FB262" s="57"/>
      <c r="FC262" s="57"/>
      <c r="FD262" s="57"/>
      <c r="FE262" s="57"/>
      <c r="FF262" s="57"/>
      <c r="FG262" s="57"/>
      <c r="FH262" s="57"/>
      <c r="FI262" s="57"/>
      <c r="FJ262" s="57"/>
      <c r="FK262" s="57"/>
      <c r="FL262" s="57"/>
      <c r="FM262" s="57"/>
      <c r="FN262" s="57"/>
      <c r="FO262" s="57"/>
      <c r="FP262" s="57"/>
      <c r="FQ262" s="57"/>
      <c r="FR262" s="57"/>
      <c r="FS262" s="57"/>
      <c r="FT262" s="57"/>
      <c r="FU262" s="57"/>
      <c r="FV262" s="57"/>
      <c r="FW262" s="57"/>
      <c r="FX262" s="57"/>
      <c r="FY262" s="57"/>
      <c r="FZ262" s="57"/>
      <c r="GA262" s="57"/>
      <c r="GB262" s="57"/>
      <c r="GC262" s="57"/>
      <c r="GD262" s="57"/>
      <c r="GE262" s="57"/>
      <c r="GF262" s="57"/>
      <c r="GG262" s="57"/>
      <c r="GH262" s="57"/>
      <c r="GI262" s="57"/>
      <c r="GJ262" s="57"/>
      <c r="GK262" s="57"/>
      <c r="GL262" s="57"/>
      <c r="GM262" s="57"/>
      <c r="GN262" s="57"/>
      <c r="GO262" s="57"/>
      <c r="GP262" s="57"/>
      <c r="GQ262" s="57"/>
      <c r="GR262" s="57"/>
      <c r="GS262" s="57"/>
      <c r="GT262" s="57"/>
      <c r="GU262" s="57"/>
      <c r="GV262" s="57"/>
      <c r="GW262" s="57"/>
      <c r="GX262" s="57"/>
      <c r="GY262" s="57"/>
      <c r="GZ262" s="57"/>
      <c r="HA262" s="57"/>
      <c r="HB262" s="57"/>
      <c r="HC262" s="57"/>
      <c r="HD262" s="57"/>
      <c r="HE262" s="57"/>
      <c r="HF262" s="57"/>
      <c r="HG262" s="57"/>
      <c r="HH262" s="57"/>
      <c r="HI262" s="57"/>
      <c r="HJ262" s="57"/>
      <c r="HK262" s="57"/>
      <c r="HL262" s="57"/>
      <c r="HM262" s="57"/>
      <c r="HN262" s="57"/>
      <c r="HO262" s="57"/>
      <c r="HP262" s="57"/>
      <c r="HQ262" s="57"/>
      <c r="HR262" s="57"/>
      <c r="HS262" s="57"/>
      <c r="HT262" s="57"/>
      <c r="HU262" s="57"/>
      <c r="HV262" s="57"/>
      <c r="HW262" s="57"/>
      <c r="HX262" s="57"/>
      <c r="HY262" s="57"/>
      <c r="HZ262" s="57"/>
      <c r="IA262" s="57"/>
      <c r="IB262" s="57"/>
      <c r="IC262" s="57"/>
      <c r="ID262" s="57"/>
      <c r="IE262" s="57"/>
      <c r="IF262" s="57"/>
      <c r="IG262" s="57"/>
      <c r="IH262" s="57"/>
      <c r="II262" s="57"/>
      <c r="IJ262" s="57"/>
      <c r="IK262" s="57"/>
      <c r="IL262" s="57"/>
      <c r="IM262" s="57"/>
      <c r="IN262" s="57"/>
      <c r="IO262" s="57"/>
      <c r="IP262" s="57">
        <v>11</v>
      </c>
      <c r="IQ262" s="57"/>
      <c r="IR262" s="57">
        <v>5</v>
      </c>
      <c r="IS262" s="57"/>
      <c r="IT262" s="57">
        <v>6</v>
      </c>
      <c r="IU262" s="57"/>
      <c r="IV262" s="57"/>
      <c r="IW262" s="57"/>
      <c r="IX262" s="57"/>
      <c r="IY262" s="57"/>
      <c r="IZ262" s="57"/>
      <c r="JA262" s="57">
        <v>5</v>
      </c>
      <c r="JB262" s="57"/>
      <c r="JC262" s="57"/>
      <c r="JD262" s="57"/>
      <c r="JE262" s="57">
        <v>9</v>
      </c>
      <c r="JF262" s="57"/>
      <c r="JG262" s="57"/>
      <c r="JH262" s="57"/>
      <c r="JI262" s="57">
        <v>8</v>
      </c>
      <c r="JJ262" s="57"/>
      <c r="JK262" s="57"/>
      <c r="JL262" s="57"/>
      <c r="JM262" s="57"/>
      <c r="JN262" s="57"/>
      <c r="JO262" s="57"/>
      <c r="JP262" s="57"/>
      <c r="JQ262" s="57"/>
      <c r="JR262" s="57"/>
      <c r="JS262" s="57"/>
      <c r="JT262" s="57"/>
      <c r="JU262" s="57"/>
      <c r="JV262" s="57"/>
      <c r="JW262" s="57"/>
      <c r="JX262" s="57"/>
      <c r="JY262" s="57"/>
      <c r="JZ262" s="57"/>
      <c r="KA262" s="57"/>
      <c r="KB262" s="57"/>
      <c r="KC262" s="57"/>
      <c r="KD262" s="57"/>
      <c r="KE262" s="57"/>
      <c r="KF262" s="57"/>
      <c r="KG262" s="57"/>
      <c r="KH262" s="57"/>
      <c r="KI262" s="57"/>
      <c r="KJ262" s="57"/>
      <c r="KK262" s="57"/>
      <c r="KL262" s="57"/>
      <c r="KM262" s="57"/>
      <c r="KN262" s="57"/>
      <c r="KO262" s="57"/>
      <c r="KP262" s="57"/>
      <c r="KQ262" s="57"/>
      <c r="KR262" s="57"/>
      <c r="KS262" s="57"/>
      <c r="KT262" s="57"/>
      <c r="KU262" s="57"/>
      <c r="KV262" s="57"/>
      <c r="KW262" s="57"/>
      <c r="KX262" s="57"/>
      <c r="KY262" s="57"/>
      <c r="KZ262" s="57"/>
      <c r="LA262" s="57"/>
      <c r="LB262" s="57"/>
      <c r="LC262" s="57"/>
      <c r="LD262" s="57"/>
      <c r="LE262" s="57"/>
      <c r="LF262" s="57"/>
      <c r="LG262" s="57"/>
      <c r="LH262" s="57"/>
      <c r="LI262" s="57"/>
      <c r="LJ262" s="57"/>
      <c r="LK262" s="57"/>
      <c r="LL262" s="57"/>
      <c r="LM262" s="57"/>
      <c r="LN262" s="57"/>
      <c r="LO262" s="57"/>
      <c r="LP262" s="57"/>
      <c r="LQ262" s="57"/>
      <c r="LR262" s="57"/>
      <c r="LS262" s="57"/>
      <c r="LT262" s="57"/>
      <c r="LU262" s="57"/>
      <c r="LV262" s="57"/>
      <c r="LW262" s="57"/>
      <c r="LX262" s="57"/>
      <c r="LY262" s="57"/>
      <c r="LZ262" s="57"/>
      <c r="MA262" s="57"/>
      <c r="MB262" s="57"/>
      <c r="MC262" s="57"/>
      <c r="MD262" s="57"/>
      <c r="ME262" s="57"/>
      <c r="MF262" s="57"/>
      <c r="MG262" s="57"/>
      <c r="MH262" s="57"/>
      <c r="MI262" s="57"/>
      <c r="MJ262" s="57"/>
      <c r="MK262" s="57"/>
      <c r="ML262" s="57"/>
      <c r="MM262" s="57"/>
      <c r="MN262" s="57"/>
      <c r="MO262" s="57"/>
      <c r="MP262" s="57"/>
      <c r="MQ262" s="57"/>
      <c r="MR262" s="57"/>
      <c r="MS262" s="57"/>
      <c r="MT262" s="57"/>
      <c r="MU262" s="57"/>
      <c r="MV262" s="57"/>
      <c r="MW262" s="57"/>
      <c r="MX262" s="57"/>
      <c r="MY262" s="57"/>
      <c r="MZ262" s="57"/>
      <c r="NA262" s="57"/>
      <c r="NB262" s="57"/>
      <c r="NC262" s="57"/>
      <c r="ND262" s="57"/>
      <c r="NE262" s="57"/>
      <c r="NF262" s="57"/>
      <c r="NG262" s="57"/>
      <c r="NH262" s="57"/>
      <c r="NI262" s="57"/>
      <c r="NJ262" s="57"/>
      <c r="NK262" s="57"/>
      <c r="NL262" s="57"/>
      <c r="NM262" s="57"/>
      <c r="NN262" s="55"/>
      <c r="NO262" s="57"/>
      <c r="NP262" s="57"/>
      <c r="NQ262" s="57"/>
      <c r="NR262" s="57"/>
      <c r="NS262" s="57"/>
      <c r="NT262" s="57"/>
      <c r="NU262" s="57"/>
      <c r="NV262" s="57"/>
      <c r="NW262" s="55"/>
      <c r="NX262" s="57"/>
      <c r="NY262" s="57"/>
      <c r="NZ262" s="57"/>
      <c r="OA262" s="57"/>
      <c r="OB262" s="57"/>
      <c r="OC262" s="57"/>
      <c r="OD262" s="57"/>
      <c r="OE262" s="57"/>
      <c r="OF262" s="57"/>
      <c r="OG262" s="57"/>
      <c r="OH262" s="57"/>
      <c r="OI262" s="57"/>
      <c r="OJ262" s="57"/>
      <c r="OK262" s="57"/>
      <c r="OL262" s="57"/>
      <c r="OM262" s="57"/>
      <c r="ON262" s="57"/>
      <c r="OO262" s="57"/>
      <c r="OP262" s="57"/>
      <c r="OQ262" s="57"/>
      <c r="OR262" s="57"/>
      <c r="OS262" s="57"/>
      <c r="OT262" s="57"/>
      <c r="OU262" s="57"/>
      <c r="OV262" s="57"/>
      <c r="OW262" s="57"/>
      <c r="OX262" s="57"/>
      <c r="OY262" s="57"/>
      <c r="OZ262" s="57"/>
      <c r="PA262" s="57"/>
      <c r="PB262" s="57"/>
      <c r="PC262" s="57"/>
      <c r="PD262" s="57"/>
      <c r="PE262" s="57"/>
      <c r="PF262" s="57"/>
      <c r="PG262" s="57"/>
      <c r="PH262" s="57"/>
      <c r="PI262" s="57"/>
      <c r="PJ262" s="57"/>
      <c r="PK262" s="57"/>
      <c r="PL262" s="57"/>
      <c r="PM262" s="57"/>
      <c r="PN262" s="57"/>
      <c r="PO262" s="57"/>
    </row>
    <row r="263" spans="1:431">
      <c r="A263" s="53" t="s">
        <v>257</v>
      </c>
      <c r="B263" s="56">
        <f t="shared" si="272"/>
        <v>2.3010000000000002</v>
      </c>
      <c r="C263" s="56">
        <f t="shared" si="273"/>
        <v>1.0740000000000001</v>
      </c>
      <c r="D263" s="56">
        <f t="shared" si="274"/>
        <v>0</v>
      </c>
      <c r="E263" s="56">
        <f t="shared" si="275"/>
        <v>0</v>
      </c>
      <c r="F263" s="56">
        <f t="shared" si="276"/>
        <v>0</v>
      </c>
      <c r="G263" s="56">
        <f t="shared" si="277"/>
        <v>0</v>
      </c>
      <c r="H263" s="56">
        <f t="shared" si="278"/>
        <v>0</v>
      </c>
      <c r="I263" s="56">
        <f t="shared" si="279"/>
        <v>0</v>
      </c>
      <c r="J263" s="56">
        <f t="shared" si="280"/>
        <v>0</v>
      </c>
      <c r="K263" s="56">
        <f t="shared" si="281"/>
        <v>0</v>
      </c>
      <c r="L263" s="56">
        <f t="shared" si="282"/>
        <v>0</v>
      </c>
      <c r="M263" s="56">
        <f t="shared" si="283"/>
        <v>0</v>
      </c>
      <c r="N263" s="56">
        <f t="shared" si="284"/>
        <v>0</v>
      </c>
      <c r="O263" s="56">
        <f t="shared" si="285"/>
        <v>0</v>
      </c>
      <c r="P263" s="56">
        <f t="shared" si="286"/>
        <v>0</v>
      </c>
      <c r="Q263" s="56">
        <f t="shared" si="287"/>
        <v>0</v>
      </c>
      <c r="R263" s="56">
        <f t="shared" si="288"/>
        <v>1E-3</v>
      </c>
      <c r="S263" s="56">
        <f t="shared" si="289"/>
        <v>1E-3</v>
      </c>
      <c r="T263" s="56">
        <f t="shared" si="290"/>
        <v>1E-3</v>
      </c>
      <c r="U263" s="56">
        <f t="shared" si="291"/>
        <v>0</v>
      </c>
      <c r="V263" s="56">
        <f t="shared" si="292"/>
        <v>1E-3</v>
      </c>
      <c r="W263" s="56">
        <f t="shared" si="293"/>
        <v>0</v>
      </c>
      <c r="X263" s="56">
        <f t="shared" si="294"/>
        <v>0</v>
      </c>
      <c r="Y263" s="56">
        <f t="shared" si="295"/>
        <v>0</v>
      </c>
      <c r="Z263" s="56">
        <f t="shared" si="296"/>
        <v>0</v>
      </c>
      <c r="AA263" s="56">
        <f t="shared" si="297"/>
        <v>0</v>
      </c>
      <c r="AB263" s="56">
        <f t="shared" si="298"/>
        <v>0</v>
      </c>
      <c r="AC263" s="56">
        <f t="shared" si="299"/>
        <v>0</v>
      </c>
      <c r="AD263" s="56">
        <f t="shared" si="300"/>
        <v>0</v>
      </c>
      <c r="AE263" s="56">
        <f t="shared" si="301"/>
        <v>4.4827313999999995E-3</v>
      </c>
      <c r="AF263" s="56">
        <f t="shared" si="302"/>
        <v>1.8004412999999999E-3</v>
      </c>
      <c r="AG263" s="56"/>
      <c r="AH263" s="53"/>
      <c r="AI263" s="57">
        <v>202</v>
      </c>
      <c r="AJ263" s="57">
        <v>211</v>
      </c>
      <c r="AK263" s="57">
        <v>221</v>
      </c>
      <c r="AL263" s="57"/>
      <c r="AM263" s="57">
        <v>207</v>
      </c>
      <c r="AN263" s="57">
        <v>218</v>
      </c>
      <c r="AO263" s="57">
        <v>210</v>
      </c>
      <c r="AP263" s="57">
        <v>200</v>
      </c>
      <c r="AQ263" s="57">
        <v>401</v>
      </c>
      <c r="AR263" s="57">
        <v>221</v>
      </c>
      <c r="AS263" s="57"/>
      <c r="AT263" s="57">
        <v>210</v>
      </c>
      <c r="AU263" s="57">
        <v>217</v>
      </c>
      <c r="AV263" s="57">
        <v>222</v>
      </c>
      <c r="AW263" s="57"/>
      <c r="AX263" s="57"/>
      <c r="AY263" s="57"/>
      <c r="AZ263" s="57">
        <v>204</v>
      </c>
      <c r="BA263" s="57"/>
      <c r="BB263" s="57"/>
      <c r="BC263" s="57">
        <v>214</v>
      </c>
      <c r="BD263" s="57"/>
      <c r="BE263" s="57"/>
      <c r="BF263" s="57">
        <v>217</v>
      </c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  <c r="EF263" s="57"/>
      <c r="EG263" s="57"/>
      <c r="EH263" s="57"/>
      <c r="EI263" s="57"/>
      <c r="EJ263" s="57"/>
      <c r="EK263" s="57"/>
      <c r="EL263" s="57"/>
      <c r="EM263" s="57"/>
      <c r="EN263" s="57"/>
      <c r="EO263" s="57"/>
      <c r="EP263" s="57"/>
      <c r="EQ263" s="57"/>
      <c r="ER263" s="57"/>
      <c r="ES263" s="57"/>
      <c r="ET263" s="57"/>
      <c r="EU263" s="57"/>
      <c r="EV263" s="57"/>
      <c r="EW263" s="57"/>
      <c r="EX263" s="57"/>
      <c r="EY263" s="57"/>
      <c r="EZ263" s="57"/>
      <c r="FA263" s="57"/>
      <c r="FB263" s="57"/>
      <c r="FC263" s="57"/>
      <c r="FD263" s="57"/>
      <c r="FE263" s="57"/>
      <c r="FF263" s="57"/>
      <c r="FG263" s="57"/>
      <c r="FH263" s="57"/>
      <c r="FI263" s="57"/>
      <c r="FJ263" s="57"/>
      <c r="FK263" s="57"/>
      <c r="FL263" s="57"/>
      <c r="FM263" s="57"/>
      <c r="FN263" s="57"/>
      <c r="FO263" s="57"/>
      <c r="FP263" s="57"/>
      <c r="FQ263" s="57"/>
      <c r="FR263" s="57"/>
      <c r="FS263" s="57"/>
      <c r="FT263" s="57"/>
      <c r="FU263" s="57"/>
      <c r="FV263" s="57"/>
      <c r="FW263" s="57"/>
      <c r="FX263" s="57"/>
      <c r="FY263" s="57"/>
      <c r="FZ263" s="57"/>
      <c r="GA263" s="57"/>
      <c r="GB263" s="57"/>
      <c r="GC263" s="57"/>
      <c r="GD263" s="57"/>
      <c r="GE263" s="57"/>
      <c r="GF263" s="57"/>
      <c r="GG263" s="57"/>
      <c r="GH263" s="57"/>
      <c r="GI263" s="57"/>
      <c r="GJ263" s="57"/>
      <c r="GK263" s="57"/>
      <c r="GL263" s="57"/>
      <c r="GM263" s="57"/>
      <c r="GN263" s="57"/>
      <c r="GO263" s="57"/>
      <c r="GP263" s="57"/>
      <c r="GQ263" s="57"/>
      <c r="GR263" s="57"/>
      <c r="GS263" s="57"/>
      <c r="GT263" s="57"/>
      <c r="GU263" s="57"/>
      <c r="GV263" s="57"/>
      <c r="GW263" s="57"/>
      <c r="GX263" s="57"/>
      <c r="GY263" s="57"/>
      <c r="GZ263" s="57"/>
      <c r="HA263" s="57"/>
      <c r="HB263" s="57"/>
      <c r="HC263" s="57"/>
      <c r="HD263" s="57"/>
      <c r="HE263" s="57"/>
      <c r="HF263" s="57"/>
      <c r="HG263" s="57"/>
      <c r="HH263" s="57"/>
      <c r="HI263" s="57"/>
      <c r="HJ263" s="57"/>
      <c r="HK263" s="57"/>
      <c r="HL263" s="57"/>
      <c r="HM263" s="57"/>
      <c r="HN263" s="57"/>
      <c r="HO263" s="57"/>
      <c r="HP263" s="57"/>
      <c r="HQ263" s="57"/>
      <c r="HR263" s="57"/>
      <c r="HS263" s="57"/>
      <c r="HT263" s="57"/>
      <c r="HU263" s="57"/>
      <c r="HV263" s="57"/>
      <c r="HW263" s="57"/>
      <c r="HX263" s="57"/>
      <c r="HY263" s="57"/>
      <c r="HZ263" s="57"/>
      <c r="IA263" s="57"/>
      <c r="IB263" s="57"/>
      <c r="IC263" s="57"/>
      <c r="ID263" s="57">
        <v>1</v>
      </c>
      <c r="IE263" s="57"/>
      <c r="IF263" s="57"/>
      <c r="IG263" s="57"/>
      <c r="IH263" s="57"/>
      <c r="II263" s="57"/>
      <c r="IJ263" s="57"/>
      <c r="IK263" s="57"/>
      <c r="IL263" s="57" t="s">
        <v>349</v>
      </c>
      <c r="IM263" s="57"/>
      <c r="IN263" s="57"/>
      <c r="IO263" s="57"/>
      <c r="IP263" s="57">
        <v>1</v>
      </c>
      <c r="IQ263" s="57"/>
      <c r="IR263" s="57"/>
      <c r="IS263" s="57"/>
      <c r="IT263" s="57"/>
      <c r="IU263" s="57"/>
      <c r="IV263" s="57"/>
      <c r="IW263" s="57" t="s">
        <v>349</v>
      </c>
      <c r="IX263" s="57"/>
      <c r="IY263" s="57"/>
      <c r="IZ263" s="57"/>
      <c r="JA263" s="57"/>
      <c r="JB263" s="57">
        <v>1</v>
      </c>
      <c r="JC263" s="57"/>
      <c r="JD263" s="57"/>
      <c r="JE263" s="57"/>
      <c r="JF263" s="57"/>
      <c r="JG263" s="57"/>
      <c r="JH263" s="57"/>
      <c r="JI263" s="57"/>
      <c r="JJ263" s="57"/>
      <c r="JK263" s="57"/>
      <c r="JL263" s="57"/>
      <c r="JM263" s="57"/>
      <c r="JN263" s="57"/>
      <c r="JO263" s="57"/>
      <c r="JP263" s="57"/>
      <c r="JQ263" s="57"/>
      <c r="JR263" s="57"/>
      <c r="JS263" s="57"/>
      <c r="JT263" s="57"/>
      <c r="JU263" s="57">
        <v>1</v>
      </c>
      <c r="JV263" s="57"/>
      <c r="JW263" s="57"/>
      <c r="JX263" s="57"/>
      <c r="JY263" s="57"/>
      <c r="JZ263" s="57"/>
      <c r="KA263" s="57"/>
      <c r="KB263" s="57"/>
      <c r="KC263" s="57"/>
      <c r="KD263" s="57"/>
      <c r="KE263" s="57"/>
      <c r="KF263" s="57"/>
      <c r="KG263" s="57"/>
      <c r="KH263" s="57"/>
      <c r="KI263" s="57"/>
      <c r="KJ263" s="57"/>
      <c r="KK263" s="57"/>
      <c r="KL263" s="57"/>
      <c r="KM263" s="57"/>
      <c r="KN263" s="57"/>
      <c r="KO263" s="57"/>
      <c r="KP263" s="57"/>
      <c r="KQ263" s="57"/>
      <c r="KR263" s="57"/>
      <c r="KS263" s="57"/>
      <c r="KT263" s="57"/>
      <c r="KU263" s="57"/>
      <c r="KV263" s="57"/>
      <c r="KW263" s="57"/>
      <c r="KX263" s="57"/>
      <c r="KY263" s="57"/>
      <c r="KZ263" s="57"/>
      <c r="LA263" s="57"/>
      <c r="LB263" s="57"/>
      <c r="LC263" s="57"/>
      <c r="LD263" s="57"/>
      <c r="LE263" s="57"/>
      <c r="LF263" s="57"/>
      <c r="LG263" s="57"/>
      <c r="LH263" s="57"/>
      <c r="LI263" s="57"/>
      <c r="LJ263" s="57"/>
      <c r="LK263" s="57"/>
      <c r="LL263" s="57"/>
      <c r="LM263" s="57"/>
      <c r="LN263" s="57"/>
      <c r="LO263" s="57"/>
      <c r="LP263" s="57"/>
      <c r="LQ263" s="57"/>
      <c r="LR263" s="57"/>
      <c r="LS263" s="57"/>
      <c r="LT263" s="57"/>
      <c r="LU263" s="57"/>
      <c r="LV263" s="57"/>
      <c r="LW263" s="57"/>
      <c r="LX263" s="57"/>
      <c r="LY263" s="57"/>
      <c r="LZ263" s="57"/>
      <c r="MA263" s="57"/>
      <c r="MB263" s="57"/>
      <c r="MC263" s="57"/>
      <c r="MD263" s="57"/>
      <c r="ME263" s="57"/>
      <c r="MF263" s="57"/>
      <c r="MG263" s="57"/>
      <c r="MH263" s="57"/>
      <c r="MI263" s="57"/>
      <c r="MJ263" s="57"/>
      <c r="MK263" s="57"/>
      <c r="ML263" s="57"/>
      <c r="MM263" s="57"/>
      <c r="MN263" s="57"/>
      <c r="MO263" s="57"/>
      <c r="MP263" s="57"/>
      <c r="MQ263" s="57"/>
      <c r="MR263" s="57"/>
      <c r="MS263" s="57"/>
      <c r="MT263" s="57"/>
      <c r="MU263" s="57"/>
      <c r="MV263" s="57"/>
      <c r="MW263" s="57"/>
      <c r="MX263" s="57"/>
      <c r="MY263" s="57"/>
      <c r="MZ263" s="57"/>
      <c r="NA263" s="57"/>
      <c r="NB263" s="57"/>
      <c r="NC263" s="57"/>
      <c r="ND263" s="57"/>
      <c r="NE263" s="57"/>
      <c r="NF263" s="57"/>
      <c r="NG263" s="57"/>
      <c r="NH263" s="57"/>
      <c r="NI263" s="57"/>
      <c r="NJ263" s="57"/>
      <c r="NK263" s="57"/>
      <c r="NL263" s="57"/>
      <c r="NM263" s="57"/>
      <c r="NN263" s="55"/>
      <c r="NO263" s="57"/>
      <c r="NP263" s="57"/>
      <c r="NQ263" s="57"/>
      <c r="NR263" s="57"/>
      <c r="NS263" s="57"/>
      <c r="NT263" s="57"/>
      <c r="NU263" s="57"/>
      <c r="NV263" s="57"/>
      <c r="NW263" s="55"/>
      <c r="NX263" s="57"/>
      <c r="NY263" s="57"/>
      <c r="NZ263" s="57"/>
      <c r="OA263" s="57"/>
      <c r="OB263" s="57"/>
      <c r="OC263" s="57"/>
      <c r="OD263" s="57">
        <v>4.4827313999999996</v>
      </c>
      <c r="OE263" s="57"/>
      <c r="OF263" s="57"/>
      <c r="OG263" s="57"/>
      <c r="OH263" s="57">
        <v>1.8004412999999999</v>
      </c>
      <c r="OI263" s="57"/>
      <c r="OJ263" s="57"/>
      <c r="OK263" s="57"/>
      <c r="OL263" s="57"/>
      <c r="OM263" s="57"/>
      <c r="ON263" s="57"/>
      <c r="OO263" s="57"/>
      <c r="OP263" s="57"/>
      <c r="OQ263" s="57"/>
      <c r="OR263" s="57"/>
      <c r="OS263" s="57"/>
      <c r="OT263" s="57"/>
      <c r="OU263" s="57"/>
      <c r="OV263" s="57"/>
      <c r="OW263" s="57"/>
      <c r="OX263" s="57"/>
      <c r="OY263" s="57"/>
      <c r="OZ263" s="57"/>
      <c r="PA263" s="57"/>
      <c r="PB263" s="57"/>
      <c r="PC263" s="57"/>
      <c r="PD263" s="57"/>
      <c r="PE263" s="57"/>
      <c r="PF263" s="57"/>
      <c r="PG263" s="57"/>
      <c r="PH263" s="57"/>
      <c r="PI263" s="57"/>
      <c r="PJ263" s="57"/>
      <c r="PK263" s="57"/>
      <c r="PL263" s="57"/>
      <c r="PM263" s="57"/>
      <c r="PN263" s="57"/>
      <c r="PO263" s="57"/>
    </row>
    <row r="264" spans="1:431">
      <c r="A264" s="53" t="s">
        <v>258</v>
      </c>
      <c r="B264" s="56">
        <f t="shared" si="272"/>
        <v>0</v>
      </c>
      <c r="C264" s="56">
        <f t="shared" si="273"/>
        <v>0</v>
      </c>
      <c r="D264" s="56">
        <f t="shared" si="274"/>
        <v>0</v>
      </c>
      <c r="E264" s="56">
        <f t="shared" si="275"/>
        <v>0</v>
      </c>
      <c r="F264" s="56">
        <f t="shared" si="276"/>
        <v>0</v>
      </c>
      <c r="G264" s="56">
        <f t="shared" si="277"/>
        <v>0</v>
      </c>
      <c r="H264" s="56">
        <f t="shared" si="278"/>
        <v>0</v>
      </c>
      <c r="I264" s="56">
        <f t="shared" si="279"/>
        <v>0</v>
      </c>
      <c r="J264" s="56">
        <f t="shared" si="280"/>
        <v>0</v>
      </c>
      <c r="K264" s="56">
        <f t="shared" si="281"/>
        <v>0</v>
      </c>
      <c r="L264" s="56">
        <f t="shared" si="282"/>
        <v>0</v>
      </c>
      <c r="M264" s="56">
        <f t="shared" si="283"/>
        <v>0</v>
      </c>
      <c r="N264" s="56">
        <f t="shared" si="284"/>
        <v>0</v>
      </c>
      <c r="O264" s="56">
        <f t="shared" si="285"/>
        <v>0</v>
      </c>
      <c r="P264" s="56">
        <f t="shared" si="286"/>
        <v>0</v>
      </c>
      <c r="Q264" s="56">
        <f t="shared" si="287"/>
        <v>0</v>
      </c>
      <c r="R264" s="56">
        <f t="shared" si="288"/>
        <v>0</v>
      </c>
      <c r="S264" s="56">
        <f t="shared" si="289"/>
        <v>0</v>
      </c>
      <c r="T264" s="56">
        <f t="shared" si="290"/>
        <v>0</v>
      </c>
      <c r="U264" s="56">
        <f t="shared" si="291"/>
        <v>0</v>
      </c>
      <c r="V264" s="56">
        <f t="shared" si="292"/>
        <v>0</v>
      </c>
      <c r="W264" s="56">
        <f t="shared" si="293"/>
        <v>0</v>
      </c>
      <c r="X264" s="56">
        <f t="shared" si="294"/>
        <v>0</v>
      </c>
      <c r="Y264" s="56">
        <f t="shared" si="295"/>
        <v>0</v>
      </c>
      <c r="Z264" s="56">
        <f t="shared" si="296"/>
        <v>0</v>
      </c>
      <c r="AA264" s="56">
        <f t="shared" si="297"/>
        <v>0</v>
      </c>
      <c r="AB264" s="56">
        <f t="shared" si="298"/>
        <v>0</v>
      </c>
      <c r="AC264" s="56">
        <f t="shared" si="299"/>
        <v>0</v>
      </c>
      <c r="AD264" s="56">
        <f t="shared" si="300"/>
        <v>0</v>
      </c>
      <c r="AE264" s="56">
        <f t="shared" si="301"/>
        <v>0</v>
      </c>
      <c r="AF264" s="56">
        <f t="shared" si="302"/>
        <v>0</v>
      </c>
      <c r="AG264" s="56"/>
      <c r="AH264" s="53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  <c r="EB264" s="57"/>
      <c r="EC264" s="57"/>
      <c r="ED264" s="57"/>
      <c r="EE264" s="57"/>
      <c r="EF264" s="57"/>
      <c r="EG264" s="57"/>
      <c r="EH264" s="57"/>
      <c r="EI264" s="57"/>
      <c r="EJ264" s="57"/>
      <c r="EK264" s="57"/>
      <c r="EL264" s="57"/>
      <c r="EM264" s="57"/>
      <c r="EN264" s="57"/>
      <c r="EO264" s="57"/>
      <c r="EP264" s="57"/>
      <c r="EQ264" s="57"/>
      <c r="ER264" s="57"/>
      <c r="ES264" s="57"/>
      <c r="ET264" s="57"/>
      <c r="EU264" s="57"/>
      <c r="EV264" s="57"/>
      <c r="EW264" s="57"/>
      <c r="EX264" s="57"/>
      <c r="EY264" s="57"/>
      <c r="EZ264" s="57"/>
      <c r="FA264" s="57"/>
      <c r="FB264" s="57"/>
      <c r="FC264" s="57"/>
      <c r="FD264" s="57"/>
      <c r="FE264" s="57"/>
      <c r="FF264" s="57"/>
      <c r="FG264" s="57"/>
      <c r="FH264" s="57"/>
      <c r="FI264" s="57"/>
      <c r="FJ264" s="57"/>
      <c r="FK264" s="57"/>
      <c r="FL264" s="57"/>
      <c r="FM264" s="57"/>
      <c r="FN264" s="57"/>
      <c r="FO264" s="57"/>
      <c r="FP264" s="57"/>
      <c r="FQ264" s="57"/>
      <c r="FR264" s="57"/>
      <c r="FS264" s="57"/>
      <c r="FT264" s="57"/>
      <c r="FU264" s="57"/>
      <c r="FV264" s="57"/>
      <c r="FW264" s="57"/>
      <c r="FX264" s="57"/>
      <c r="FY264" s="57"/>
      <c r="FZ264" s="57"/>
      <c r="GA264" s="57"/>
      <c r="GB264" s="57"/>
      <c r="GC264" s="57"/>
      <c r="GD264" s="57"/>
      <c r="GE264" s="57"/>
      <c r="GF264" s="57"/>
      <c r="GG264" s="57"/>
      <c r="GH264" s="57"/>
      <c r="GI264" s="57"/>
      <c r="GJ264" s="57"/>
      <c r="GK264" s="57"/>
      <c r="GL264" s="57"/>
      <c r="GM264" s="57"/>
      <c r="GN264" s="57"/>
      <c r="GO264" s="57"/>
      <c r="GP264" s="57"/>
      <c r="GQ264" s="57"/>
      <c r="GR264" s="57"/>
      <c r="GS264" s="57"/>
      <c r="GT264" s="57"/>
      <c r="GU264" s="57"/>
      <c r="GV264" s="57"/>
      <c r="GW264" s="57"/>
      <c r="GX264" s="57"/>
      <c r="GY264" s="57"/>
      <c r="GZ264" s="57"/>
      <c r="HA264" s="57"/>
      <c r="HB264" s="57"/>
      <c r="HC264" s="57"/>
      <c r="HD264" s="57"/>
      <c r="HE264" s="57"/>
      <c r="HF264" s="57"/>
      <c r="HG264" s="57"/>
      <c r="HH264" s="57"/>
      <c r="HI264" s="57"/>
      <c r="HJ264" s="57"/>
      <c r="HK264" s="57"/>
      <c r="HL264" s="57"/>
      <c r="HM264" s="57"/>
      <c r="HN264" s="57"/>
      <c r="HO264" s="57"/>
      <c r="HP264" s="57"/>
      <c r="HQ264" s="57"/>
      <c r="HR264" s="57"/>
      <c r="HS264" s="57"/>
      <c r="HT264" s="57"/>
      <c r="HU264" s="57"/>
      <c r="HV264" s="57"/>
      <c r="HW264" s="57"/>
      <c r="HX264" s="57"/>
      <c r="HY264" s="57"/>
      <c r="HZ264" s="57"/>
      <c r="IA264" s="57"/>
      <c r="IB264" s="57"/>
      <c r="IC264" s="57"/>
      <c r="ID264" s="57"/>
      <c r="IE264" s="57"/>
      <c r="IF264" s="57"/>
      <c r="IG264" s="57"/>
      <c r="IH264" s="57"/>
      <c r="II264" s="57"/>
      <c r="IJ264" s="57"/>
      <c r="IK264" s="57"/>
      <c r="IL264" s="57"/>
      <c r="IM264" s="57"/>
      <c r="IN264" s="57"/>
      <c r="IO264" s="57"/>
      <c r="IP264" s="57"/>
      <c r="IQ264" s="57"/>
      <c r="IR264" s="57"/>
      <c r="IS264" s="57"/>
      <c r="IT264" s="57"/>
      <c r="IU264" s="57"/>
      <c r="IV264" s="57"/>
      <c r="IW264" s="57"/>
      <c r="IX264" s="57"/>
      <c r="IY264" s="57"/>
      <c r="IZ264" s="57"/>
      <c r="JA264" s="57"/>
      <c r="JB264" s="57"/>
      <c r="JC264" s="57"/>
      <c r="JD264" s="57"/>
      <c r="JE264" s="57"/>
      <c r="JF264" s="57"/>
      <c r="JG264" s="57"/>
      <c r="JH264" s="57"/>
      <c r="JI264" s="57"/>
      <c r="JJ264" s="57"/>
      <c r="JK264" s="57"/>
      <c r="JL264" s="57"/>
      <c r="JM264" s="57"/>
      <c r="JN264" s="57"/>
      <c r="JO264" s="57"/>
      <c r="JP264" s="57"/>
      <c r="JQ264" s="57"/>
      <c r="JR264" s="57"/>
      <c r="JS264" s="57"/>
      <c r="JT264" s="57"/>
      <c r="JU264" s="57"/>
      <c r="JV264" s="57"/>
      <c r="JW264" s="57"/>
      <c r="JX264" s="57"/>
      <c r="JY264" s="57"/>
      <c r="JZ264" s="57"/>
      <c r="KA264" s="57"/>
      <c r="KB264" s="57"/>
      <c r="KC264" s="57"/>
      <c r="KD264" s="57"/>
      <c r="KE264" s="57"/>
      <c r="KF264" s="57"/>
      <c r="KG264" s="57"/>
      <c r="KH264" s="57"/>
      <c r="KI264" s="57"/>
      <c r="KJ264" s="57"/>
      <c r="KK264" s="57"/>
      <c r="KL264" s="57"/>
      <c r="KM264" s="57"/>
      <c r="KN264" s="57"/>
      <c r="KO264" s="57"/>
      <c r="KP264" s="57"/>
      <c r="KQ264" s="57"/>
      <c r="KR264" s="57"/>
      <c r="KS264" s="57"/>
      <c r="KT264" s="57"/>
      <c r="KU264" s="57"/>
      <c r="KV264" s="57"/>
      <c r="KW264" s="57"/>
      <c r="KX264" s="57"/>
      <c r="KY264" s="57"/>
      <c r="KZ264" s="57"/>
      <c r="LA264" s="57"/>
      <c r="LB264" s="57"/>
      <c r="LC264" s="57"/>
      <c r="LD264" s="57"/>
      <c r="LE264" s="57"/>
      <c r="LF264" s="57"/>
      <c r="LG264" s="57"/>
      <c r="LH264" s="57"/>
      <c r="LI264" s="57"/>
      <c r="LJ264" s="57"/>
      <c r="LK264" s="57"/>
      <c r="LL264" s="57"/>
      <c r="LM264" s="57"/>
      <c r="LN264" s="57"/>
      <c r="LO264" s="57"/>
      <c r="LP264" s="57"/>
      <c r="LQ264" s="57"/>
      <c r="LR264" s="57"/>
      <c r="LS264" s="57"/>
      <c r="LT264" s="57"/>
      <c r="LU264" s="57"/>
      <c r="LV264" s="57"/>
      <c r="LW264" s="57"/>
      <c r="LX264" s="57"/>
      <c r="LY264" s="57"/>
      <c r="LZ264" s="57"/>
      <c r="MA264" s="57"/>
      <c r="MB264" s="57"/>
      <c r="MC264" s="57"/>
      <c r="MD264" s="57"/>
      <c r="ME264" s="57"/>
      <c r="MF264" s="57"/>
      <c r="MG264" s="57"/>
      <c r="MH264" s="57"/>
      <c r="MI264" s="57"/>
      <c r="MJ264" s="57"/>
      <c r="MK264" s="57"/>
      <c r="ML264" s="57"/>
      <c r="MM264" s="57"/>
      <c r="MN264" s="57"/>
      <c r="MO264" s="57"/>
      <c r="MP264" s="57"/>
      <c r="MQ264" s="57"/>
      <c r="MR264" s="57"/>
      <c r="MS264" s="57"/>
      <c r="MT264" s="57"/>
      <c r="MU264" s="57"/>
      <c r="MV264" s="57"/>
      <c r="MW264" s="57"/>
      <c r="MX264" s="57"/>
      <c r="MY264" s="57"/>
      <c r="MZ264" s="57"/>
      <c r="NA264" s="57"/>
      <c r="NB264" s="57"/>
      <c r="NC264" s="57"/>
      <c r="ND264" s="57"/>
      <c r="NE264" s="57"/>
      <c r="NF264" s="57"/>
      <c r="NG264" s="57"/>
      <c r="NH264" s="57"/>
      <c r="NI264" s="57"/>
      <c r="NJ264" s="57"/>
      <c r="NK264" s="57"/>
      <c r="NL264" s="57"/>
      <c r="NM264" s="57"/>
      <c r="NN264" s="55"/>
      <c r="NO264" s="57"/>
      <c r="NP264" s="57"/>
      <c r="NQ264" s="57"/>
      <c r="NR264" s="57"/>
      <c r="NS264" s="57"/>
      <c r="NT264" s="57"/>
      <c r="NU264" s="57"/>
      <c r="NV264" s="57"/>
      <c r="NW264" s="55"/>
      <c r="NX264" s="57"/>
      <c r="NY264" s="57"/>
      <c r="NZ264" s="57"/>
      <c r="OA264" s="57"/>
      <c r="OB264" s="57"/>
      <c r="OC264" s="57"/>
      <c r="OD264" s="57"/>
      <c r="OE264" s="57"/>
      <c r="OF264" s="57"/>
      <c r="OG264" s="57"/>
      <c r="OH264" s="57"/>
      <c r="OI264" s="57"/>
      <c r="OJ264" s="57"/>
      <c r="OK264" s="57"/>
      <c r="OL264" s="57"/>
      <c r="OM264" s="57"/>
      <c r="ON264" s="57"/>
      <c r="OO264" s="57"/>
      <c r="OP264" s="57"/>
      <c r="OQ264" s="57"/>
      <c r="OR264" s="57"/>
      <c r="OS264" s="57"/>
      <c r="OT264" s="57"/>
      <c r="OU264" s="57"/>
      <c r="OV264" s="57"/>
      <c r="OW264" s="57"/>
      <c r="OX264" s="57"/>
      <c r="OY264" s="57"/>
      <c r="OZ264" s="57"/>
      <c r="PA264" s="57"/>
      <c r="PB264" s="57"/>
      <c r="PC264" s="57"/>
      <c r="PD264" s="57"/>
      <c r="PE264" s="57"/>
      <c r="PF264" s="57"/>
      <c r="PG264" s="57"/>
      <c r="PH264" s="57"/>
      <c r="PI264" s="57"/>
      <c r="PJ264" s="57"/>
      <c r="PK264" s="57"/>
      <c r="PL264" s="57"/>
      <c r="PM264" s="57"/>
      <c r="PN264" s="57"/>
      <c r="PO264" s="57"/>
    </row>
    <row r="265" spans="1:431">
      <c r="A265" s="53" t="s">
        <v>259</v>
      </c>
      <c r="B265" s="56">
        <f t="shared" si="272"/>
        <v>0</v>
      </c>
      <c r="C265" s="56">
        <f t="shared" si="273"/>
        <v>0</v>
      </c>
      <c r="D265" s="56">
        <f t="shared" si="274"/>
        <v>0</v>
      </c>
      <c r="E265" s="56">
        <f t="shared" si="275"/>
        <v>0</v>
      </c>
      <c r="F265" s="56">
        <f t="shared" si="276"/>
        <v>0</v>
      </c>
      <c r="G265" s="56">
        <f t="shared" si="277"/>
        <v>0</v>
      </c>
      <c r="H265" s="56">
        <f t="shared" si="278"/>
        <v>0</v>
      </c>
      <c r="I265" s="56">
        <f t="shared" si="279"/>
        <v>0</v>
      </c>
      <c r="J265" s="56">
        <f t="shared" si="280"/>
        <v>0</v>
      </c>
      <c r="K265" s="56">
        <f t="shared" si="281"/>
        <v>0</v>
      </c>
      <c r="L265" s="56">
        <f t="shared" si="282"/>
        <v>0</v>
      </c>
      <c r="M265" s="56">
        <f t="shared" si="283"/>
        <v>0</v>
      </c>
      <c r="N265" s="56">
        <f t="shared" si="284"/>
        <v>0</v>
      </c>
      <c r="O265" s="56">
        <f t="shared" si="285"/>
        <v>0</v>
      </c>
      <c r="P265" s="56">
        <f t="shared" si="286"/>
        <v>0</v>
      </c>
      <c r="Q265" s="56">
        <f t="shared" si="287"/>
        <v>0</v>
      </c>
      <c r="R265" s="56">
        <f t="shared" si="288"/>
        <v>0</v>
      </c>
      <c r="S265" s="56">
        <f t="shared" si="289"/>
        <v>0</v>
      </c>
      <c r="T265" s="56">
        <f t="shared" si="290"/>
        <v>0</v>
      </c>
      <c r="U265" s="56">
        <f t="shared" si="291"/>
        <v>0</v>
      </c>
      <c r="V265" s="56">
        <f t="shared" si="292"/>
        <v>0</v>
      </c>
      <c r="W265" s="56">
        <f t="shared" si="293"/>
        <v>0</v>
      </c>
      <c r="X265" s="56">
        <f t="shared" si="294"/>
        <v>0</v>
      </c>
      <c r="Y265" s="56">
        <f t="shared" si="295"/>
        <v>0</v>
      </c>
      <c r="Z265" s="56">
        <f t="shared" si="296"/>
        <v>0</v>
      </c>
      <c r="AA265" s="56">
        <f t="shared" si="297"/>
        <v>0</v>
      </c>
      <c r="AB265" s="56">
        <f t="shared" si="298"/>
        <v>0</v>
      </c>
      <c r="AC265" s="56">
        <f t="shared" si="299"/>
        <v>0</v>
      </c>
      <c r="AD265" s="56">
        <f t="shared" si="300"/>
        <v>0</v>
      </c>
      <c r="AE265" s="56">
        <f t="shared" si="301"/>
        <v>0</v>
      </c>
      <c r="AF265" s="56">
        <f t="shared" si="302"/>
        <v>0</v>
      </c>
      <c r="AG265" s="56"/>
      <c r="AH265" s="53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  <c r="EF265" s="57"/>
      <c r="EG265" s="57"/>
      <c r="EH265" s="57"/>
      <c r="EI265" s="57"/>
      <c r="EJ265" s="57"/>
      <c r="EK265" s="57"/>
      <c r="EL265" s="57"/>
      <c r="EM265" s="57"/>
      <c r="EN265" s="57"/>
      <c r="EO265" s="57"/>
      <c r="EP265" s="57"/>
      <c r="EQ265" s="57"/>
      <c r="ER265" s="57"/>
      <c r="ES265" s="57"/>
      <c r="ET265" s="57"/>
      <c r="EU265" s="57"/>
      <c r="EV265" s="57"/>
      <c r="EW265" s="57"/>
      <c r="EX265" s="57"/>
      <c r="EY265" s="57"/>
      <c r="EZ265" s="57"/>
      <c r="FA265" s="57"/>
      <c r="FB265" s="57"/>
      <c r="FC265" s="57"/>
      <c r="FD265" s="57"/>
      <c r="FE265" s="57"/>
      <c r="FF265" s="57"/>
      <c r="FG265" s="57"/>
      <c r="FH265" s="57"/>
      <c r="FI265" s="57"/>
      <c r="FJ265" s="57"/>
      <c r="FK265" s="57"/>
      <c r="FL265" s="57"/>
      <c r="FM265" s="57"/>
      <c r="FN265" s="57"/>
      <c r="FO265" s="57"/>
      <c r="FP265" s="57"/>
      <c r="FQ265" s="57"/>
      <c r="FR265" s="57"/>
      <c r="FS265" s="57"/>
      <c r="FT265" s="57"/>
      <c r="FU265" s="57"/>
      <c r="FV265" s="57"/>
      <c r="FW265" s="57"/>
      <c r="FX265" s="57"/>
      <c r="FY265" s="57"/>
      <c r="FZ265" s="57"/>
      <c r="GA265" s="57"/>
      <c r="GB265" s="57"/>
      <c r="GC265" s="57"/>
      <c r="GD265" s="57"/>
      <c r="GE265" s="57"/>
      <c r="GF265" s="57"/>
      <c r="GG265" s="57"/>
      <c r="GH265" s="57"/>
      <c r="GI265" s="57"/>
      <c r="GJ265" s="57"/>
      <c r="GK265" s="57"/>
      <c r="GL265" s="57"/>
      <c r="GM265" s="57"/>
      <c r="GN265" s="57"/>
      <c r="GO265" s="57"/>
      <c r="GP265" s="57"/>
      <c r="GQ265" s="57"/>
      <c r="GR265" s="57"/>
      <c r="GS265" s="57"/>
      <c r="GT265" s="57"/>
      <c r="GU265" s="57"/>
      <c r="GV265" s="57"/>
      <c r="GW265" s="57"/>
      <c r="GX265" s="57"/>
      <c r="GY265" s="57"/>
      <c r="GZ265" s="57"/>
      <c r="HA265" s="57"/>
      <c r="HB265" s="57"/>
      <c r="HC265" s="57"/>
      <c r="HD265" s="57"/>
      <c r="HE265" s="57"/>
      <c r="HF265" s="57"/>
      <c r="HG265" s="57"/>
      <c r="HH265" s="57"/>
      <c r="HI265" s="57"/>
      <c r="HJ265" s="57"/>
      <c r="HK265" s="57"/>
      <c r="HL265" s="57"/>
      <c r="HM265" s="57"/>
      <c r="HN265" s="57"/>
      <c r="HO265" s="57"/>
      <c r="HP265" s="57"/>
      <c r="HQ265" s="57"/>
      <c r="HR265" s="57"/>
      <c r="HS265" s="57"/>
      <c r="HT265" s="57"/>
      <c r="HU265" s="57"/>
      <c r="HV265" s="57"/>
      <c r="HW265" s="57"/>
      <c r="HX265" s="57"/>
      <c r="HY265" s="57"/>
      <c r="HZ265" s="57"/>
      <c r="IA265" s="57"/>
      <c r="IB265" s="57"/>
      <c r="IC265" s="57"/>
      <c r="ID265" s="57"/>
      <c r="IE265" s="57"/>
      <c r="IF265" s="57"/>
      <c r="IG265" s="57"/>
      <c r="IH265" s="57"/>
      <c r="II265" s="57"/>
      <c r="IJ265" s="57"/>
      <c r="IK265" s="57"/>
      <c r="IL265" s="57"/>
      <c r="IM265" s="57"/>
      <c r="IN265" s="57"/>
      <c r="IO265" s="57"/>
      <c r="IP265" s="57"/>
      <c r="IQ265" s="57"/>
      <c r="IR265" s="57"/>
      <c r="IS265" s="57"/>
      <c r="IT265" s="57"/>
      <c r="IU265" s="57"/>
      <c r="IV265" s="57"/>
      <c r="IW265" s="57"/>
      <c r="IX265" s="57"/>
      <c r="IY265" s="57"/>
      <c r="IZ265" s="57"/>
      <c r="JA265" s="57"/>
      <c r="JB265" s="57"/>
      <c r="JC265" s="57"/>
      <c r="JD265" s="57"/>
      <c r="JE265" s="57"/>
      <c r="JF265" s="57"/>
      <c r="JG265" s="57"/>
      <c r="JH265" s="57"/>
      <c r="JI265" s="57"/>
      <c r="JJ265" s="57"/>
      <c r="JK265" s="57"/>
      <c r="JL265" s="57"/>
      <c r="JM265" s="57"/>
      <c r="JN265" s="57"/>
      <c r="JO265" s="57"/>
      <c r="JP265" s="57"/>
      <c r="JQ265" s="57"/>
      <c r="JR265" s="57"/>
      <c r="JS265" s="57"/>
      <c r="JT265" s="57"/>
      <c r="JU265" s="57"/>
      <c r="JV265" s="57"/>
      <c r="JW265" s="57"/>
      <c r="JX265" s="57"/>
      <c r="JY265" s="57"/>
      <c r="JZ265" s="57"/>
      <c r="KA265" s="57"/>
      <c r="KB265" s="57"/>
      <c r="KC265" s="57"/>
      <c r="KD265" s="57"/>
      <c r="KE265" s="57"/>
      <c r="KF265" s="57"/>
      <c r="KG265" s="57"/>
      <c r="KH265" s="57"/>
      <c r="KI265" s="57"/>
      <c r="KJ265" s="57"/>
      <c r="KK265" s="57"/>
      <c r="KL265" s="57"/>
      <c r="KM265" s="57"/>
      <c r="KN265" s="57"/>
      <c r="KO265" s="57"/>
      <c r="KP265" s="57"/>
      <c r="KQ265" s="57"/>
      <c r="KR265" s="57"/>
      <c r="KS265" s="57"/>
      <c r="KT265" s="57"/>
      <c r="KU265" s="57"/>
      <c r="KV265" s="57"/>
      <c r="KW265" s="57"/>
      <c r="KX265" s="57"/>
      <c r="KY265" s="57"/>
      <c r="KZ265" s="57"/>
      <c r="LA265" s="57"/>
      <c r="LB265" s="57"/>
      <c r="LC265" s="57"/>
      <c r="LD265" s="57"/>
      <c r="LE265" s="57"/>
      <c r="LF265" s="57"/>
      <c r="LG265" s="57"/>
      <c r="LH265" s="57"/>
      <c r="LI265" s="57"/>
      <c r="LJ265" s="57"/>
      <c r="LK265" s="57"/>
      <c r="LL265" s="57"/>
      <c r="LM265" s="57"/>
      <c r="LN265" s="57"/>
      <c r="LO265" s="57"/>
      <c r="LP265" s="57"/>
      <c r="LQ265" s="57"/>
      <c r="LR265" s="57"/>
      <c r="LS265" s="57"/>
      <c r="LT265" s="57"/>
      <c r="LU265" s="57"/>
      <c r="LV265" s="57"/>
      <c r="LW265" s="57"/>
      <c r="LX265" s="57"/>
      <c r="LY265" s="57"/>
      <c r="LZ265" s="57"/>
      <c r="MA265" s="57"/>
      <c r="MB265" s="57"/>
      <c r="MC265" s="57"/>
      <c r="MD265" s="57"/>
      <c r="ME265" s="57"/>
      <c r="MF265" s="57"/>
      <c r="MG265" s="57"/>
      <c r="MH265" s="57"/>
      <c r="MI265" s="57"/>
      <c r="MJ265" s="57"/>
      <c r="MK265" s="57"/>
      <c r="ML265" s="57"/>
      <c r="MM265" s="57"/>
      <c r="MN265" s="57"/>
      <c r="MO265" s="57"/>
      <c r="MP265" s="57"/>
      <c r="MQ265" s="57"/>
      <c r="MR265" s="57"/>
      <c r="MS265" s="57"/>
      <c r="MT265" s="57"/>
      <c r="MU265" s="57"/>
      <c r="MV265" s="57"/>
      <c r="MW265" s="57"/>
      <c r="MX265" s="57"/>
      <c r="MY265" s="57"/>
      <c r="MZ265" s="57"/>
      <c r="NA265" s="57"/>
      <c r="NB265" s="57"/>
      <c r="NC265" s="57"/>
      <c r="ND265" s="57"/>
      <c r="NE265" s="57"/>
      <c r="NF265" s="57"/>
      <c r="NG265" s="57"/>
      <c r="NH265" s="57"/>
      <c r="NI265" s="57"/>
      <c r="NJ265" s="57"/>
      <c r="NK265" s="57"/>
      <c r="NL265" s="57"/>
      <c r="NM265" s="57"/>
      <c r="NN265" s="55"/>
      <c r="NO265" s="57"/>
      <c r="NP265" s="57"/>
      <c r="NQ265" s="57"/>
      <c r="NR265" s="57"/>
      <c r="NS265" s="57"/>
      <c r="NT265" s="57"/>
      <c r="NU265" s="57"/>
      <c r="NV265" s="57"/>
      <c r="NW265" s="55"/>
      <c r="NX265" s="57"/>
      <c r="NY265" s="57"/>
      <c r="NZ265" s="57"/>
      <c r="OA265" s="57"/>
      <c r="OB265" s="57"/>
      <c r="OC265" s="57"/>
      <c r="OD265" s="57"/>
      <c r="OE265" s="57"/>
      <c r="OF265" s="57"/>
      <c r="OG265" s="57"/>
      <c r="OH265" s="57"/>
      <c r="OI265" s="57"/>
      <c r="OJ265" s="57"/>
      <c r="OK265" s="57"/>
      <c r="OL265" s="57"/>
      <c r="OM265" s="57"/>
      <c r="ON265" s="57"/>
      <c r="OO265" s="57"/>
      <c r="OP265" s="57"/>
      <c r="OQ265" s="57"/>
      <c r="OR265" s="57"/>
      <c r="OS265" s="57"/>
      <c r="OT265" s="57"/>
      <c r="OU265" s="57"/>
      <c r="OV265" s="57"/>
      <c r="OW265" s="57"/>
      <c r="OX265" s="57"/>
      <c r="OY265" s="57"/>
      <c r="OZ265" s="57"/>
      <c r="PA265" s="57"/>
      <c r="PB265" s="57"/>
      <c r="PC265" s="57"/>
      <c r="PD265" s="57"/>
      <c r="PE265" s="57"/>
      <c r="PF265" s="57"/>
      <c r="PG265" s="57"/>
      <c r="PH265" s="57"/>
      <c r="PI265" s="57"/>
      <c r="PJ265" s="57"/>
      <c r="PK265" s="57"/>
      <c r="PL265" s="57"/>
      <c r="PM265" s="57"/>
      <c r="PN265" s="57"/>
      <c r="PO265" s="57"/>
    </row>
    <row r="266" spans="1:431">
      <c r="A266" s="53" t="s">
        <v>260</v>
      </c>
      <c r="B266" s="56">
        <f t="shared" si="272"/>
        <v>65.274000000000001</v>
      </c>
      <c r="C266" s="56">
        <f t="shared" si="273"/>
        <v>65.546000000000006</v>
      </c>
      <c r="D266" s="56">
        <f t="shared" si="274"/>
        <v>90.76</v>
      </c>
      <c r="E266" s="56">
        <f t="shared" si="275"/>
        <v>106.577</v>
      </c>
      <c r="F266" s="56">
        <f t="shared" si="276"/>
        <v>110.667</v>
      </c>
      <c r="G266" s="56">
        <f t="shared" si="277"/>
        <v>133.37</v>
      </c>
      <c r="H266" s="56">
        <f t="shared" si="278"/>
        <v>136.32599999999999</v>
      </c>
      <c r="I266" s="56">
        <f t="shared" si="279"/>
        <v>145.00299999999999</v>
      </c>
      <c r="J266" s="56">
        <f t="shared" si="280"/>
        <v>157.453</v>
      </c>
      <c r="K266" s="56">
        <f t="shared" si="281"/>
        <v>153.69300000000001</v>
      </c>
      <c r="L266" s="56">
        <f t="shared" si="282"/>
        <v>102.19799999999999</v>
      </c>
      <c r="M266" s="56">
        <f t="shared" si="283"/>
        <v>115.839</v>
      </c>
      <c r="N266" s="56">
        <f t="shared" si="284"/>
        <v>143.43700000000001</v>
      </c>
      <c r="O266" s="56">
        <f t="shared" si="285"/>
        <v>150.161</v>
      </c>
      <c r="P266" s="56">
        <f t="shared" si="286"/>
        <v>138.227</v>
      </c>
      <c r="Q266" s="56">
        <f t="shared" si="287"/>
        <v>115.82599999999999</v>
      </c>
      <c r="R266" s="56">
        <f t="shared" si="288"/>
        <v>129.30600000000001</v>
      </c>
      <c r="S266" s="56">
        <f t="shared" si="289"/>
        <v>127.643</v>
      </c>
      <c r="T266" s="56">
        <f t="shared" si="290"/>
        <v>130.35599999999999</v>
      </c>
      <c r="U266" s="56">
        <f t="shared" si="291"/>
        <v>100.996</v>
      </c>
      <c r="V266" s="56">
        <f t="shared" si="292"/>
        <v>120.621</v>
      </c>
      <c r="W266" s="56">
        <f t="shared" si="293"/>
        <v>126.61799999999999</v>
      </c>
      <c r="X266" s="56">
        <f t="shared" si="294"/>
        <v>127.15900000000001</v>
      </c>
      <c r="Y266" s="56">
        <f t="shared" si="295"/>
        <v>130.57400000000001</v>
      </c>
      <c r="Z266" s="56">
        <f t="shared" si="296"/>
        <v>157.15250415372901</v>
      </c>
      <c r="AA266" s="56">
        <f t="shared" si="297"/>
        <v>171.17533987469997</v>
      </c>
      <c r="AB266" s="56">
        <f t="shared" si="298"/>
        <v>165.27558768419999</v>
      </c>
      <c r="AC266" s="56">
        <f t="shared" si="299"/>
        <v>148.0595107677</v>
      </c>
      <c r="AD266" s="56">
        <f t="shared" si="300"/>
        <v>187.73109575849995</v>
      </c>
      <c r="AE266" s="56">
        <f t="shared" si="301"/>
        <v>153.4069684035</v>
      </c>
      <c r="AF266" s="56">
        <f t="shared" si="302"/>
        <v>118.63824227849999</v>
      </c>
      <c r="AG266" s="56"/>
      <c r="AH266" s="53"/>
      <c r="AI266" s="57" t="s">
        <v>349</v>
      </c>
      <c r="AJ266" s="57" t="s">
        <v>349</v>
      </c>
      <c r="AK266" s="57" t="s">
        <v>349</v>
      </c>
      <c r="AL266" s="57">
        <v>3533</v>
      </c>
      <c r="AM266" s="57">
        <v>7168</v>
      </c>
      <c r="AN266" s="57">
        <v>8068</v>
      </c>
      <c r="AO266" s="57">
        <v>9882</v>
      </c>
      <c r="AP266" s="57">
        <v>7531</v>
      </c>
      <c r="AQ266" s="57">
        <v>6687</v>
      </c>
      <c r="AR266" s="57">
        <v>4987</v>
      </c>
      <c r="AS266" s="57">
        <v>7246</v>
      </c>
      <c r="AT266" s="57">
        <v>10172</v>
      </c>
      <c r="AU266" s="57">
        <v>11223</v>
      </c>
      <c r="AV266" s="57">
        <v>78</v>
      </c>
      <c r="AW266" s="57">
        <v>763</v>
      </c>
      <c r="AX266" s="57">
        <v>2193</v>
      </c>
      <c r="AY266" s="57">
        <v>7847</v>
      </c>
      <c r="AZ266" s="57">
        <v>6074</v>
      </c>
      <c r="BA266" s="57">
        <v>7163</v>
      </c>
      <c r="BB266" s="57">
        <v>2695</v>
      </c>
      <c r="BC266" s="57">
        <v>5681</v>
      </c>
      <c r="BD266" s="57">
        <v>7888</v>
      </c>
      <c r="BE266" s="57">
        <v>5796</v>
      </c>
      <c r="BF266" s="57">
        <v>8145</v>
      </c>
      <c r="BG266" s="57">
        <v>9580</v>
      </c>
      <c r="BH266" s="57">
        <v>3834</v>
      </c>
      <c r="BI266" s="57">
        <v>4812</v>
      </c>
      <c r="BJ266" s="57">
        <v>7374</v>
      </c>
      <c r="BK266" s="57">
        <v>11000</v>
      </c>
      <c r="BL266" s="57">
        <v>7519</v>
      </c>
      <c r="BM266" s="57">
        <v>8992</v>
      </c>
      <c r="BN266" s="57">
        <v>9919</v>
      </c>
      <c r="BO266" s="57">
        <v>8255</v>
      </c>
      <c r="BP266" s="57">
        <v>5125</v>
      </c>
      <c r="BQ266" s="57">
        <v>5945</v>
      </c>
      <c r="BR266" s="57">
        <v>8405</v>
      </c>
      <c r="BS266" s="57">
        <v>3506</v>
      </c>
      <c r="BT266" s="57">
        <v>11423</v>
      </c>
      <c r="BU266" s="57">
        <v>10585</v>
      </c>
      <c r="BV266" s="57">
        <v>10931</v>
      </c>
      <c r="BW266" s="57">
        <v>8930</v>
      </c>
      <c r="BX266" s="57">
        <v>10437</v>
      </c>
      <c r="BY266" s="57">
        <v>8561</v>
      </c>
      <c r="BZ266" s="57">
        <v>12948</v>
      </c>
      <c r="CA266" s="57">
        <v>7667</v>
      </c>
      <c r="CB266" s="57">
        <v>9348</v>
      </c>
      <c r="CC266" s="57">
        <v>5400</v>
      </c>
      <c r="CD266" s="57">
        <v>6841</v>
      </c>
      <c r="CE266" s="57">
        <v>4115</v>
      </c>
      <c r="CF266" s="57">
        <v>14852</v>
      </c>
      <c r="CG266" s="57">
        <v>9912</v>
      </c>
      <c r="CH266" s="57">
        <v>12955</v>
      </c>
      <c r="CI266" s="57">
        <v>9608</v>
      </c>
      <c r="CJ266" s="57">
        <v>9370</v>
      </c>
      <c r="CK266" s="57">
        <v>8243</v>
      </c>
      <c r="CL266" s="57">
        <v>8115</v>
      </c>
      <c r="CM266" s="57">
        <v>7122</v>
      </c>
      <c r="CN266" s="57">
        <v>8536</v>
      </c>
      <c r="CO266" s="57">
        <v>8840</v>
      </c>
      <c r="CP266" s="57">
        <v>8999</v>
      </c>
      <c r="CQ266" s="57">
        <v>7020</v>
      </c>
      <c r="CR266" s="57">
        <v>16415</v>
      </c>
      <c r="CS266" s="57">
        <v>10575</v>
      </c>
      <c r="CT266" s="57">
        <v>10211</v>
      </c>
      <c r="CU266" s="57">
        <v>7832</v>
      </c>
      <c r="CV266" s="57">
        <v>9112</v>
      </c>
      <c r="CW266" s="57">
        <v>11388</v>
      </c>
      <c r="CX266" s="57">
        <v>13171</v>
      </c>
      <c r="CY266" s="57">
        <v>9960</v>
      </c>
      <c r="CZ266" s="57">
        <v>10841</v>
      </c>
      <c r="DA266" s="57">
        <v>9337</v>
      </c>
      <c r="DB266" s="57">
        <v>17508</v>
      </c>
      <c r="DC266" s="57">
        <v>12078</v>
      </c>
      <c r="DD266" s="57">
        <v>21215</v>
      </c>
      <c r="DE266" s="57">
        <v>9051</v>
      </c>
      <c r="DF266" s="57">
        <v>11484</v>
      </c>
      <c r="DG266" s="57">
        <v>6867</v>
      </c>
      <c r="DH266" s="57">
        <v>15180</v>
      </c>
      <c r="DI266" s="57">
        <v>10515</v>
      </c>
      <c r="DJ266" s="57">
        <v>7639</v>
      </c>
      <c r="DK266" s="57">
        <v>11288</v>
      </c>
      <c r="DL266" s="57">
        <v>9823</v>
      </c>
      <c r="DM266" s="57">
        <v>13280</v>
      </c>
      <c r="DN266" s="57">
        <v>7906</v>
      </c>
      <c r="DO266" s="57">
        <v>11370</v>
      </c>
      <c r="DP266" s="57">
        <v>21208</v>
      </c>
      <c r="DQ266" s="57">
        <v>11765</v>
      </c>
      <c r="DR266" s="57">
        <v>9387</v>
      </c>
      <c r="DS266" s="57">
        <v>11050</v>
      </c>
      <c r="DT266" s="57">
        <v>9119</v>
      </c>
      <c r="DU266" s="57">
        <v>13404</v>
      </c>
      <c r="DV266" s="57">
        <v>10630</v>
      </c>
      <c r="DW266" s="57">
        <v>11716</v>
      </c>
      <c r="DX266" s="57">
        <v>12999</v>
      </c>
      <c r="DY266" s="57">
        <v>10051</v>
      </c>
      <c r="DZ266" s="57">
        <v>12304</v>
      </c>
      <c r="EA266" s="57">
        <v>8099</v>
      </c>
      <c r="EB266" s="57">
        <v>21436</v>
      </c>
      <c r="EC266" s="57">
        <v>11484</v>
      </c>
      <c r="ED266" s="57">
        <v>14067</v>
      </c>
      <c r="EE266" s="57">
        <v>14158</v>
      </c>
      <c r="EF266" s="57">
        <v>13326</v>
      </c>
      <c r="EG266" s="57">
        <v>14021</v>
      </c>
      <c r="EH266" s="57">
        <v>12008</v>
      </c>
      <c r="EI266" s="57">
        <v>10201</v>
      </c>
      <c r="EJ266" s="57">
        <v>10935</v>
      </c>
      <c r="EK266" s="57">
        <v>15521</v>
      </c>
      <c r="EL266" s="57">
        <v>12197</v>
      </c>
      <c r="EM266" s="57">
        <v>7375</v>
      </c>
      <c r="EN266" s="57">
        <v>18188</v>
      </c>
      <c r="EO266" s="57">
        <v>12095</v>
      </c>
      <c r="EP266" s="57">
        <v>20827</v>
      </c>
      <c r="EQ266" s="57">
        <v>14414</v>
      </c>
      <c r="ER266" s="57">
        <v>12324</v>
      </c>
      <c r="ES266" s="57">
        <v>8923</v>
      </c>
      <c r="ET266" s="57">
        <v>13702</v>
      </c>
      <c r="EU266" s="57">
        <v>12853</v>
      </c>
      <c r="EV266" s="57">
        <v>10156</v>
      </c>
      <c r="EW266" s="57">
        <v>13095</v>
      </c>
      <c r="EX266" s="57">
        <v>9741</v>
      </c>
      <c r="EY266" s="57">
        <v>5622</v>
      </c>
      <c r="EZ266" s="57">
        <v>18735</v>
      </c>
      <c r="FA266" s="57">
        <v>11270</v>
      </c>
      <c r="FB266" s="57">
        <v>12943</v>
      </c>
      <c r="FC266" s="57">
        <v>13627</v>
      </c>
      <c r="FD266" s="57">
        <v>9679</v>
      </c>
      <c r="FE266" s="57">
        <v>11654</v>
      </c>
      <c r="FF266" s="57">
        <v>9789</v>
      </c>
      <c r="FG266" s="57">
        <v>4784</v>
      </c>
      <c r="FH266" s="57">
        <v>2957</v>
      </c>
      <c r="FI266" s="57">
        <v>494</v>
      </c>
      <c r="FJ266" s="57">
        <v>644</v>
      </c>
      <c r="FK266" s="57">
        <v>3784</v>
      </c>
      <c r="FL266" s="57">
        <v>13059</v>
      </c>
      <c r="FM266" s="57">
        <v>12279</v>
      </c>
      <c r="FN266" s="57">
        <v>7124</v>
      </c>
      <c r="FO266" s="57">
        <v>8338</v>
      </c>
      <c r="FP266" s="57">
        <v>9845</v>
      </c>
      <c r="FQ266" s="57">
        <v>12336</v>
      </c>
      <c r="FR266" s="57">
        <v>12232</v>
      </c>
      <c r="FS266" s="57">
        <v>9072</v>
      </c>
      <c r="FT266" s="57">
        <v>10404</v>
      </c>
      <c r="FU266" s="57">
        <v>10183</v>
      </c>
      <c r="FV266" s="57">
        <v>7183</v>
      </c>
      <c r="FW266" s="57">
        <v>6715</v>
      </c>
      <c r="FX266" s="57">
        <v>20945</v>
      </c>
      <c r="FY266" s="57">
        <v>10527</v>
      </c>
      <c r="FZ266" s="57">
        <v>6983</v>
      </c>
      <c r="GA266" s="57">
        <v>11727</v>
      </c>
      <c r="GB266" s="57">
        <v>10810</v>
      </c>
      <c r="GC266" s="57">
        <v>11846</v>
      </c>
      <c r="GD266" s="57">
        <v>13370</v>
      </c>
      <c r="GE266" s="57">
        <v>14489</v>
      </c>
      <c r="GF266" s="57">
        <v>11200</v>
      </c>
      <c r="GG266" s="57">
        <v>13015</v>
      </c>
      <c r="GH266" s="57">
        <v>11810</v>
      </c>
      <c r="GI266" s="57">
        <v>14541</v>
      </c>
      <c r="GJ266" s="57">
        <v>16025</v>
      </c>
      <c r="GK266" s="57">
        <v>11359</v>
      </c>
      <c r="GL266" s="57">
        <v>10105</v>
      </c>
      <c r="GM266" s="57">
        <v>14430</v>
      </c>
      <c r="GN266" s="57">
        <v>9987</v>
      </c>
      <c r="GO266" s="57">
        <v>12074</v>
      </c>
      <c r="GP266" s="57">
        <v>15284</v>
      </c>
      <c r="GQ266" s="57">
        <v>12143</v>
      </c>
      <c r="GR266" s="57">
        <v>12646</v>
      </c>
      <c r="GS266" s="57">
        <v>9103</v>
      </c>
      <c r="GT266" s="57">
        <v>12464</v>
      </c>
      <c r="GU266" s="57">
        <v>10438</v>
      </c>
      <c r="GV266" s="57">
        <v>12920</v>
      </c>
      <c r="GW266" s="57">
        <v>9060</v>
      </c>
      <c r="GX266" s="57">
        <v>6843</v>
      </c>
      <c r="GY266" s="57">
        <v>13964</v>
      </c>
      <c r="GZ266" s="57">
        <v>12008</v>
      </c>
      <c r="HA266" s="57">
        <v>14434</v>
      </c>
      <c r="HB266" s="57">
        <v>13346</v>
      </c>
      <c r="HC266" s="57">
        <v>13848</v>
      </c>
      <c r="HD266" s="57">
        <v>11662</v>
      </c>
      <c r="HE266" s="57">
        <v>8571</v>
      </c>
      <c r="HF266" s="57">
        <v>11133</v>
      </c>
      <c r="HG266" s="57">
        <v>4099</v>
      </c>
      <c r="HH266" s="57">
        <v>16951</v>
      </c>
      <c r="HI266" s="57">
        <v>6805</v>
      </c>
      <c r="HJ266" s="57">
        <v>5549</v>
      </c>
      <c r="HK266" s="57">
        <v>10736</v>
      </c>
      <c r="HL266" s="57">
        <v>9330</v>
      </c>
      <c r="HM266" s="57">
        <v>9109</v>
      </c>
      <c r="HN266" s="57">
        <v>12086</v>
      </c>
      <c r="HO266" s="57">
        <v>10942</v>
      </c>
      <c r="HP266" s="57">
        <v>13181</v>
      </c>
      <c r="HQ266" s="57">
        <v>10361</v>
      </c>
      <c r="HR266" s="57">
        <v>6677</v>
      </c>
      <c r="HS266" s="57">
        <v>4050</v>
      </c>
      <c r="HT266" s="57">
        <v>13698</v>
      </c>
      <c r="HU266" s="57">
        <v>12303</v>
      </c>
      <c r="HV266" s="57">
        <v>10219</v>
      </c>
      <c r="HW266" s="57">
        <v>11255</v>
      </c>
      <c r="HX266" s="57">
        <v>8961</v>
      </c>
      <c r="HY266" s="57">
        <v>14365</v>
      </c>
      <c r="HZ266" s="57">
        <v>15081</v>
      </c>
      <c r="IA266" s="57">
        <v>12807</v>
      </c>
      <c r="IB266" s="57">
        <v>8600</v>
      </c>
      <c r="IC266" s="57">
        <v>9531</v>
      </c>
      <c r="ID266" s="57">
        <v>8436</v>
      </c>
      <c r="IE266" s="57">
        <v>10464</v>
      </c>
      <c r="IF266" s="57">
        <v>18923</v>
      </c>
      <c r="IG266" s="57">
        <v>11444</v>
      </c>
      <c r="IH266" s="57">
        <v>8800</v>
      </c>
      <c r="II266" s="57">
        <v>7637</v>
      </c>
      <c r="IJ266" s="57">
        <v>8685</v>
      </c>
      <c r="IK266" s="57">
        <v>12905</v>
      </c>
      <c r="IL266" s="57">
        <v>11722</v>
      </c>
      <c r="IM266" s="57">
        <v>11554</v>
      </c>
      <c r="IN266" s="57">
        <v>7147</v>
      </c>
      <c r="IO266" s="57">
        <v>9112</v>
      </c>
      <c r="IP266" s="57">
        <v>9250</v>
      </c>
      <c r="IQ266" s="57">
        <v>9489</v>
      </c>
      <c r="IR266" s="57">
        <v>18103</v>
      </c>
      <c r="IS266" s="57">
        <v>7545</v>
      </c>
      <c r="IT266" s="57">
        <v>7228</v>
      </c>
      <c r="IU266" s="57">
        <v>12287</v>
      </c>
      <c r="IV266" s="57">
        <v>10195</v>
      </c>
      <c r="IW266" s="57">
        <v>10229</v>
      </c>
      <c r="IX266" s="57">
        <v>15501</v>
      </c>
      <c r="IY266" s="57">
        <v>11813</v>
      </c>
      <c r="IZ266" s="57">
        <v>10018</v>
      </c>
      <c r="JA266" s="57">
        <v>8786</v>
      </c>
      <c r="JB266" s="57">
        <v>9162</v>
      </c>
      <c r="JC266" s="57">
        <v>10453</v>
      </c>
      <c r="JD266" s="57">
        <v>14316</v>
      </c>
      <c r="JE266" s="57">
        <v>7334</v>
      </c>
      <c r="JF266" s="57">
        <v>8356</v>
      </c>
      <c r="JG266" s="57">
        <v>11740</v>
      </c>
      <c r="JH266" s="57">
        <v>10080</v>
      </c>
      <c r="JI266" s="57">
        <v>9834</v>
      </c>
      <c r="JJ266" s="57">
        <v>8622</v>
      </c>
      <c r="JK266" s="57">
        <v>3228</v>
      </c>
      <c r="JL266" s="57">
        <v>6765</v>
      </c>
      <c r="JM266" s="57">
        <v>6786</v>
      </c>
      <c r="JN266" s="57">
        <v>3482</v>
      </c>
      <c r="JO266" s="57">
        <v>7561</v>
      </c>
      <c r="JP266" s="57">
        <v>16285</v>
      </c>
      <c r="JQ266" s="57">
        <v>11096</v>
      </c>
      <c r="JR266" s="57">
        <v>8094</v>
      </c>
      <c r="JS266" s="57">
        <v>11747</v>
      </c>
      <c r="JT266" s="57">
        <v>10452</v>
      </c>
      <c r="JU266" s="57">
        <v>13424</v>
      </c>
      <c r="JV266" s="57">
        <v>8295</v>
      </c>
      <c r="JW266" s="57">
        <v>12714</v>
      </c>
      <c r="JX266" s="57">
        <v>8660</v>
      </c>
      <c r="JY266" s="57">
        <v>5502</v>
      </c>
      <c r="JZ266" s="57">
        <v>6791</v>
      </c>
      <c r="KA266" s="57">
        <v>8416</v>
      </c>
      <c r="KB266" s="57">
        <v>13195</v>
      </c>
      <c r="KC266" s="57">
        <v>16418</v>
      </c>
      <c r="KD266" s="57">
        <v>9224</v>
      </c>
      <c r="KE266" s="57">
        <v>9978</v>
      </c>
      <c r="KF266" s="57">
        <v>10046</v>
      </c>
      <c r="KG266" s="57">
        <v>9216</v>
      </c>
      <c r="KH266" s="57">
        <v>10033</v>
      </c>
      <c r="KI266" s="57">
        <v>12419</v>
      </c>
      <c r="KJ266" s="57">
        <v>11014</v>
      </c>
      <c r="KK266" s="57">
        <v>8197</v>
      </c>
      <c r="KL266" s="57">
        <v>8462</v>
      </c>
      <c r="KM266" s="57">
        <v>13675</v>
      </c>
      <c r="KN266" s="57">
        <v>16410</v>
      </c>
      <c r="KO266" s="57">
        <v>9837</v>
      </c>
      <c r="KP266" s="57">
        <v>7802</v>
      </c>
      <c r="KQ266" s="57">
        <v>11521</v>
      </c>
      <c r="KR266" s="57">
        <v>11364</v>
      </c>
      <c r="KS266" s="57">
        <v>11441</v>
      </c>
      <c r="KT266" s="57">
        <v>9917</v>
      </c>
      <c r="KU266" s="57">
        <v>6495</v>
      </c>
      <c r="KV266" s="57">
        <v>10771</v>
      </c>
      <c r="KW266" s="57">
        <v>8378</v>
      </c>
      <c r="KX266" s="57">
        <v>9548</v>
      </c>
      <c r="KY266" s="57">
        <v>8388</v>
      </c>
      <c r="KZ266" s="57">
        <v>14755</v>
      </c>
      <c r="LA266" s="57">
        <v>14079</v>
      </c>
      <c r="LB266" s="57">
        <v>6381</v>
      </c>
      <c r="LC266" s="57">
        <v>10532</v>
      </c>
      <c r="LD266" s="57">
        <v>10298</v>
      </c>
      <c r="LE266" s="57">
        <v>10209</v>
      </c>
      <c r="LF266" s="57">
        <v>9718</v>
      </c>
      <c r="LG266" s="57">
        <v>11561</v>
      </c>
      <c r="LH266" s="57">
        <v>8038</v>
      </c>
      <c r="LI266" s="57">
        <v>14085</v>
      </c>
      <c r="LJ266" s="57">
        <v>12530</v>
      </c>
      <c r="LK266" s="57">
        <v>9575</v>
      </c>
      <c r="LL266" s="57">
        <v>16697</v>
      </c>
      <c r="LM266" s="57">
        <v>10203</v>
      </c>
      <c r="LN266" s="57">
        <v>10931.2874937</v>
      </c>
      <c r="LO266" s="57">
        <v>10322.481128400001</v>
      </c>
      <c r="LP266" s="57">
        <v>11165.161144199999</v>
      </c>
      <c r="LQ266" s="57">
        <v>12158.637304799999</v>
      </c>
      <c r="LR266" s="57">
        <v>12236.827898399999</v>
      </c>
      <c r="LS266" s="57">
        <f>'[1]Soybean Exports'!MD266</f>
        <v>17972.101812929013</v>
      </c>
      <c r="LT266" s="57">
        <v>15109.560595499997</v>
      </c>
      <c r="LU266" s="57">
        <v>15383.448135299999</v>
      </c>
      <c r="LV266" s="57">
        <v>15397.998640499998</v>
      </c>
      <c r="LW266" s="57">
        <v>14474.225278799999</v>
      </c>
      <c r="LX266" s="57">
        <v>20172.254556299999</v>
      </c>
      <c r="LY266" s="57">
        <v>10656.628336199999</v>
      </c>
      <c r="LZ266" s="57">
        <v>11656.020232499999</v>
      </c>
      <c r="MA266" s="57">
        <v>11717.161749299999</v>
      </c>
      <c r="MB266" s="57">
        <v>15392.4135981</v>
      </c>
      <c r="MC266" s="57">
        <v>15118.856751599998</v>
      </c>
      <c r="MD266" s="57">
        <v>16190.339787299998</v>
      </c>
      <c r="ME266" s="57">
        <v>12466.2923049</v>
      </c>
      <c r="MF266" s="57">
        <v>9560.8209710999981</v>
      </c>
      <c r="MG266" s="57">
        <v>18617.224428599999</v>
      </c>
      <c r="MH266" s="57">
        <v>15153.101879999998</v>
      </c>
      <c r="MI266" s="57">
        <v>13736.411782799998</v>
      </c>
      <c r="MJ266" s="57">
        <v>22248.200118899997</v>
      </c>
      <c r="MK266" s="57">
        <v>11760.739777499999</v>
      </c>
      <c r="ML266" s="57">
        <v>11921.162771699999</v>
      </c>
      <c r="MM266" s="57">
        <v>12741.612848999999</v>
      </c>
      <c r="MN266" s="57">
        <v>18302.404406999998</v>
      </c>
      <c r="MO266" s="57">
        <v>11181.1813974</v>
      </c>
      <c r="MP266" s="57">
        <v>13603.546563599999</v>
      </c>
      <c r="MQ266" s="57">
        <v>11848.998144900001</v>
      </c>
      <c r="MR266" s="58">
        <v>11848.630707899998</v>
      </c>
      <c r="MS266" s="57">
        <v>12559.915252499999</v>
      </c>
      <c r="MT266" s="57">
        <v>13522.783910999999</v>
      </c>
      <c r="MU266" s="58">
        <v>11365.928720999998</v>
      </c>
      <c r="MV266" s="57">
        <v>18747.113408099998</v>
      </c>
      <c r="MW266" s="57">
        <v>15765.913308599998</v>
      </c>
      <c r="MX266" s="57">
        <v>14637.808231199999</v>
      </c>
      <c r="MY266" s="57">
        <v>17855.931708299999</v>
      </c>
      <c r="MZ266" s="57">
        <v>16218.228255599997</v>
      </c>
      <c r="NA266" s="58">
        <v>10677.094577099999</v>
      </c>
      <c r="NB266" s="58">
        <v>10365.654975900001</v>
      </c>
      <c r="NC266" s="58">
        <v>9559.6451726999985</v>
      </c>
      <c r="ND266" s="58">
        <v>6511.9022324999987</v>
      </c>
      <c r="NE266" s="58">
        <v>7584.3773480999989</v>
      </c>
      <c r="NF266" s="58">
        <v>8769.9128285999996</v>
      </c>
      <c r="NG266" s="58">
        <v>10626.461758499998</v>
      </c>
      <c r="NH266" s="58">
        <v>22234.017050699997</v>
      </c>
      <c r="NI266" s="58">
        <v>14101.974854099999</v>
      </c>
      <c r="NJ266" s="58">
        <v>13344.136041599999</v>
      </c>
      <c r="NK266" s="58">
        <v>16591.8014535</v>
      </c>
      <c r="NL266" s="58">
        <v>14288.926799699999</v>
      </c>
      <c r="NM266" s="58">
        <v>16020.730868099999</v>
      </c>
      <c r="NN266" s="58">
        <v>11978.629918499999</v>
      </c>
      <c r="NO266" s="58">
        <v>16880.827397699995</v>
      </c>
      <c r="NP266" s="58">
        <v>18530.178603299999</v>
      </c>
      <c r="NQ266" s="58">
        <v>15390.502925699999</v>
      </c>
      <c r="NR266" s="58">
        <v>17742.908087100001</v>
      </c>
      <c r="NS266" s="58">
        <v>12182.5574535</v>
      </c>
      <c r="NT266" s="58">
        <v>20146.791172199999</v>
      </c>
      <c r="NU266" s="58">
        <v>13311.911816699998</v>
      </c>
      <c r="NV266" s="58">
        <v>20890.777609799999</v>
      </c>
      <c r="NW266" s="58">
        <v>16659.1159119</v>
      </c>
      <c r="NX266" s="58">
        <v>13546.998009299999</v>
      </c>
      <c r="NY266" s="58">
        <v>13237.542567899998</v>
      </c>
      <c r="NZ266" s="58">
        <v>8694.0003443999994</v>
      </c>
      <c r="OA266" s="58">
        <v>10175.837021699999</v>
      </c>
      <c r="OB266" s="57">
        <v>6648.4785653999988</v>
      </c>
      <c r="OC266" s="57">
        <v>8779.7601401999982</v>
      </c>
      <c r="OD266" s="57">
        <v>9133.1977905000003</v>
      </c>
      <c r="OE266" s="57">
        <v>12631.161286799999</v>
      </c>
      <c r="OF266" s="57">
        <v>25297.486294499999</v>
      </c>
      <c r="OG266" s="57">
        <v>12859.119201599999</v>
      </c>
      <c r="OH266" s="57">
        <v>15768.595598699998</v>
      </c>
      <c r="OI266" s="57">
        <v>16990.727804399998</v>
      </c>
      <c r="OJ266" s="57"/>
      <c r="OK266" s="57"/>
      <c r="OL266" s="57"/>
      <c r="OM266" s="57"/>
      <c r="ON266" s="57">
        <v>9104.0600363999984</v>
      </c>
      <c r="OO266" s="57">
        <v>12432.3043824</v>
      </c>
      <c r="OP266" s="57">
        <v>13554.787673700001</v>
      </c>
      <c r="OQ266" s="57">
        <v>13122.093862499998</v>
      </c>
      <c r="OR266" s="57"/>
      <c r="OS266" s="57"/>
      <c r="OT266" s="57"/>
      <c r="OU266" s="57"/>
      <c r="OV266" s="57"/>
      <c r="OW266" s="57"/>
      <c r="OX266" s="57"/>
      <c r="OY266" s="57"/>
      <c r="OZ266" s="57"/>
      <c r="PA266" s="57"/>
      <c r="PB266" s="57"/>
      <c r="PC266" s="57"/>
      <c r="PD266" s="57"/>
      <c r="PE266" s="57"/>
      <c r="PF266" s="57"/>
      <c r="PG266" s="57"/>
      <c r="PH266" s="57"/>
      <c r="PI266" s="57"/>
      <c r="PJ266" s="57"/>
      <c r="PK266" s="57"/>
      <c r="PL266" s="57"/>
      <c r="PM266" s="57"/>
      <c r="PN266" s="57"/>
      <c r="PO266" s="57"/>
    </row>
    <row r="267" spans="1:431">
      <c r="A267" s="53" t="s">
        <v>261</v>
      </c>
      <c r="B267" s="56">
        <f t="shared" si="272"/>
        <v>0</v>
      </c>
      <c r="C267" s="56">
        <f t="shared" si="273"/>
        <v>0</v>
      </c>
      <c r="D267" s="56">
        <f t="shared" si="274"/>
        <v>0</v>
      </c>
      <c r="E267" s="56">
        <f t="shared" si="275"/>
        <v>0</v>
      </c>
      <c r="F267" s="56">
        <f t="shared" si="276"/>
        <v>0</v>
      </c>
      <c r="G267" s="56">
        <f t="shared" si="277"/>
        <v>0</v>
      </c>
      <c r="H267" s="56">
        <f t="shared" si="278"/>
        <v>0</v>
      </c>
      <c r="I267" s="56">
        <f t="shared" si="279"/>
        <v>0</v>
      </c>
      <c r="J267" s="56">
        <f t="shared" si="280"/>
        <v>0</v>
      </c>
      <c r="K267" s="56">
        <f t="shared" si="281"/>
        <v>0</v>
      </c>
      <c r="L267" s="56">
        <f t="shared" si="282"/>
        <v>0</v>
      </c>
      <c r="M267" s="56">
        <f t="shared" si="283"/>
        <v>0</v>
      </c>
      <c r="N267" s="56">
        <f t="shared" si="284"/>
        <v>0</v>
      </c>
      <c r="O267" s="56">
        <f t="shared" si="285"/>
        <v>0</v>
      </c>
      <c r="P267" s="56">
        <f t="shared" si="286"/>
        <v>0</v>
      </c>
      <c r="Q267" s="56">
        <f t="shared" si="287"/>
        <v>0</v>
      </c>
      <c r="R267" s="56">
        <f t="shared" si="288"/>
        <v>0</v>
      </c>
      <c r="S267" s="56">
        <f t="shared" si="289"/>
        <v>0</v>
      </c>
      <c r="T267" s="56">
        <f t="shared" si="290"/>
        <v>0</v>
      </c>
      <c r="U267" s="56">
        <f t="shared" si="291"/>
        <v>0</v>
      </c>
      <c r="V267" s="56">
        <f t="shared" si="292"/>
        <v>0</v>
      </c>
      <c r="W267" s="56">
        <f t="shared" si="293"/>
        <v>0</v>
      </c>
      <c r="X267" s="56">
        <f t="shared" si="294"/>
        <v>0</v>
      </c>
      <c r="Y267" s="56">
        <f t="shared" si="295"/>
        <v>0</v>
      </c>
      <c r="Z267" s="56">
        <f t="shared" si="296"/>
        <v>0</v>
      </c>
      <c r="AA267" s="56">
        <f t="shared" si="297"/>
        <v>0</v>
      </c>
      <c r="AB267" s="56">
        <f t="shared" si="298"/>
        <v>0</v>
      </c>
      <c r="AC267" s="56">
        <f t="shared" si="299"/>
        <v>0</v>
      </c>
      <c r="AD267" s="56">
        <f t="shared" si="300"/>
        <v>0</v>
      </c>
      <c r="AE267" s="56">
        <f t="shared" si="301"/>
        <v>0</v>
      </c>
      <c r="AF267" s="56">
        <f t="shared" si="302"/>
        <v>0</v>
      </c>
      <c r="AG267" s="56"/>
      <c r="AH267" s="53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  <c r="EB267" s="57"/>
      <c r="EC267" s="57"/>
      <c r="ED267" s="57"/>
      <c r="EE267" s="57"/>
      <c r="EF267" s="57"/>
      <c r="EG267" s="57"/>
      <c r="EH267" s="57"/>
      <c r="EI267" s="57"/>
      <c r="EJ267" s="57"/>
      <c r="EK267" s="57"/>
      <c r="EL267" s="57"/>
      <c r="EM267" s="57"/>
      <c r="EN267" s="57"/>
      <c r="EO267" s="57"/>
      <c r="EP267" s="57"/>
      <c r="EQ267" s="57"/>
      <c r="ER267" s="57"/>
      <c r="ES267" s="57"/>
      <c r="ET267" s="57"/>
      <c r="EU267" s="57"/>
      <c r="EV267" s="57"/>
      <c r="EW267" s="57"/>
      <c r="EX267" s="57"/>
      <c r="EY267" s="57"/>
      <c r="EZ267" s="57"/>
      <c r="FA267" s="57"/>
      <c r="FB267" s="57"/>
      <c r="FC267" s="57"/>
      <c r="FD267" s="57"/>
      <c r="FE267" s="57"/>
      <c r="FF267" s="57"/>
      <c r="FG267" s="57"/>
      <c r="FH267" s="57"/>
      <c r="FI267" s="57"/>
      <c r="FJ267" s="57"/>
      <c r="FK267" s="57"/>
      <c r="FL267" s="57"/>
      <c r="FM267" s="57"/>
      <c r="FN267" s="57"/>
      <c r="FO267" s="57"/>
      <c r="FP267" s="57"/>
      <c r="FQ267" s="57"/>
      <c r="FR267" s="57"/>
      <c r="FS267" s="57"/>
      <c r="FT267" s="57"/>
      <c r="FU267" s="57"/>
      <c r="FV267" s="57"/>
      <c r="FW267" s="57"/>
      <c r="FX267" s="57"/>
      <c r="FY267" s="57"/>
      <c r="FZ267" s="57"/>
      <c r="GA267" s="57"/>
      <c r="GB267" s="57"/>
      <c r="GC267" s="57"/>
      <c r="GD267" s="57"/>
      <c r="GE267" s="57"/>
      <c r="GF267" s="57"/>
      <c r="GG267" s="57"/>
      <c r="GH267" s="57"/>
      <c r="GI267" s="57"/>
      <c r="GJ267" s="57"/>
      <c r="GK267" s="57"/>
      <c r="GL267" s="57"/>
      <c r="GM267" s="57"/>
      <c r="GN267" s="57"/>
      <c r="GO267" s="57"/>
      <c r="GP267" s="57"/>
      <c r="GQ267" s="57"/>
      <c r="GR267" s="57"/>
      <c r="GS267" s="57"/>
      <c r="GT267" s="57"/>
      <c r="GU267" s="57"/>
      <c r="GV267" s="57"/>
      <c r="GW267" s="57"/>
      <c r="GX267" s="57"/>
      <c r="GY267" s="57"/>
      <c r="GZ267" s="57"/>
      <c r="HA267" s="57"/>
      <c r="HB267" s="57"/>
      <c r="HC267" s="57"/>
      <c r="HD267" s="57"/>
      <c r="HE267" s="57"/>
      <c r="HF267" s="57"/>
      <c r="HG267" s="57"/>
      <c r="HH267" s="57"/>
      <c r="HI267" s="57"/>
      <c r="HJ267" s="57"/>
      <c r="HK267" s="57"/>
      <c r="HL267" s="57"/>
      <c r="HM267" s="57"/>
      <c r="HN267" s="57"/>
      <c r="HO267" s="57"/>
      <c r="HP267" s="57"/>
      <c r="HQ267" s="57"/>
      <c r="HR267" s="57"/>
      <c r="HS267" s="57"/>
      <c r="HT267" s="57"/>
      <c r="HU267" s="57"/>
      <c r="HV267" s="57"/>
      <c r="HW267" s="57"/>
      <c r="HX267" s="57"/>
      <c r="HY267" s="57"/>
      <c r="HZ267" s="57"/>
      <c r="IA267" s="57"/>
      <c r="IB267" s="57"/>
      <c r="IC267" s="57"/>
      <c r="ID267" s="57"/>
      <c r="IE267" s="57"/>
      <c r="IF267" s="57"/>
      <c r="IG267" s="57"/>
      <c r="IH267" s="57"/>
      <c r="II267" s="57"/>
      <c r="IJ267" s="57"/>
      <c r="IK267" s="57"/>
      <c r="IL267" s="57"/>
      <c r="IM267" s="57"/>
      <c r="IN267" s="57"/>
      <c r="IO267" s="57"/>
      <c r="IP267" s="57"/>
      <c r="IQ267" s="57"/>
      <c r="IR267" s="57"/>
      <c r="IS267" s="57"/>
      <c r="IT267" s="57"/>
      <c r="IU267" s="57"/>
      <c r="IV267" s="57"/>
      <c r="IW267" s="57"/>
      <c r="IX267" s="57"/>
      <c r="IY267" s="57"/>
      <c r="IZ267" s="57"/>
      <c r="JA267" s="57"/>
      <c r="JB267" s="57"/>
      <c r="JC267" s="57"/>
      <c r="JD267" s="57"/>
      <c r="JE267" s="57"/>
      <c r="JF267" s="57"/>
      <c r="JG267" s="57"/>
      <c r="JH267" s="57"/>
      <c r="JI267" s="57"/>
      <c r="JJ267" s="57"/>
      <c r="JK267" s="57"/>
      <c r="JL267" s="57"/>
      <c r="JM267" s="57"/>
      <c r="JN267" s="57"/>
      <c r="JO267" s="57"/>
      <c r="JP267" s="57"/>
      <c r="JQ267" s="57"/>
      <c r="JR267" s="57"/>
      <c r="JS267" s="57"/>
      <c r="JT267" s="57"/>
      <c r="JU267" s="57"/>
      <c r="JV267" s="57"/>
      <c r="JW267" s="57"/>
      <c r="JX267" s="57"/>
      <c r="JY267" s="57"/>
      <c r="JZ267" s="57"/>
      <c r="KA267" s="57"/>
      <c r="KB267" s="57"/>
      <c r="KC267" s="57"/>
      <c r="KD267" s="57"/>
      <c r="KE267" s="57"/>
      <c r="KF267" s="57"/>
      <c r="KG267" s="57"/>
      <c r="KH267" s="57"/>
      <c r="KI267" s="57"/>
      <c r="KJ267" s="57"/>
      <c r="KK267" s="57"/>
      <c r="KL267" s="57"/>
      <c r="KM267" s="57"/>
      <c r="KN267" s="57"/>
      <c r="KO267" s="57"/>
      <c r="KP267" s="57"/>
      <c r="KQ267" s="57"/>
      <c r="KR267" s="57"/>
      <c r="KS267" s="57"/>
      <c r="KT267" s="57"/>
      <c r="KU267" s="57"/>
      <c r="KV267" s="57"/>
      <c r="KW267" s="57"/>
      <c r="KX267" s="57"/>
      <c r="KY267" s="57"/>
      <c r="KZ267" s="57"/>
      <c r="LA267" s="57"/>
      <c r="LB267" s="57"/>
      <c r="LC267" s="57"/>
      <c r="LD267" s="57"/>
      <c r="LE267" s="57"/>
      <c r="LF267" s="57"/>
      <c r="LG267" s="57"/>
      <c r="LH267" s="57"/>
      <c r="LI267" s="57"/>
      <c r="LJ267" s="57"/>
      <c r="LK267" s="57"/>
      <c r="LL267" s="57"/>
      <c r="LM267" s="57"/>
      <c r="LN267" s="57"/>
      <c r="LO267" s="57"/>
      <c r="LP267" s="57"/>
      <c r="LQ267" s="57"/>
      <c r="LR267" s="57"/>
      <c r="LS267" s="57"/>
      <c r="LT267" s="57"/>
      <c r="LU267" s="57"/>
      <c r="LV267" s="57"/>
      <c r="LW267" s="57"/>
      <c r="LX267" s="57"/>
      <c r="LY267" s="57"/>
      <c r="LZ267" s="57"/>
      <c r="MA267" s="57"/>
      <c r="MB267" s="57"/>
      <c r="MC267" s="57"/>
      <c r="MD267" s="57"/>
      <c r="ME267" s="57"/>
      <c r="MF267" s="57"/>
      <c r="MG267" s="57"/>
      <c r="MH267" s="57"/>
      <c r="MI267" s="57"/>
      <c r="MJ267" s="57"/>
      <c r="MK267" s="57"/>
      <c r="ML267" s="57"/>
      <c r="MM267" s="57"/>
      <c r="MN267" s="57"/>
      <c r="MO267" s="57"/>
      <c r="MP267" s="57"/>
      <c r="MQ267" s="57"/>
      <c r="MR267" s="57"/>
      <c r="MS267" s="57"/>
      <c r="MT267" s="57"/>
      <c r="MU267" s="57"/>
      <c r="MV267" s="57"/>
      <c r="MW267" s="57"/>
      <c r="MX267" s="57"/>
      <c r="MY267" s="57"/>
      <c r="MZ267" s="57"/>
      <c r="NA267" s="57"/>
      <c r="NB267" s="57"/>
      <c r="NC267" s="57"/>
      <c r="ND267" s="57"/>
      <c r="NE267" s="57"/>
      <c r="NF267" s="57"/>
      <c r="NG267" s="57"/>
      <c r="NH267" s="57"/>
      <c r="NI267" s="57"/>
      <c r="NJ267" s="57"/>
      <c r="NK267" s="57"/>
      <c r="NL267" s="57"/>
      <c r="NM267" s="57"/>
      <c r="NN267" s="55"/>
      <c r="NO267" s="57"/>
      <c r="NP267" s="57"/>
      <c r="NQ267" s="57"/>
      <c r="NR267" s="57"/>
      <c r="NS267" s="57"/>
      <c r="NT267" s="57"/>
      <c r="NU267" s="57"/>
      <c r="NV267" s="57"/>
      <c r="NW267" s="55"/>
      <c r="NX267" s="57"/>
      <c r="NY267" s="57"/>
      <c r="NZ267" s="57"/>
      <c r="OA267" s="57"/>
      <c r="OB267" s="57"/>
      <c r="OC267" s="57"/>
      <c r="OD267" s="57"/>
      <c r="OE267" s="57"/>
      <c r="OF267" s="57"/>
      <c r="OG267" s="57"/>
      <c r="OH267" s="57"/>
      <c r="OI267" s="57"/>
      <c r="OJ267" s="57"/>
      <c r="OK267" s="57"/>
      <c r="OL267" s="57"/>
      <c r="OM267" s="57"/>
      <c r="ON267" s="57"/>
      <c r="OO267" s="57"/>
      <c r="OP267" s="57"/>
      <c r="OQ267" s="57"/>
      <c r="OR267" s="57"/>
      <c r="OS267" s="57"/>
      <c r="OT267" s="57"/>
      <c r="OU267" s="57"/>
      <c r="OV267" s="57"/>
      <c r="OW267" s="57"/>
      <c r="OX267" s="57"/>
      <c r="OY267" s="57"/>
      <c r="OZ267" s="57"/>
      <c r="PA267" s="57"/>
      <c r="PB267" s="57"/>
      <c r="PC267" s="57"/>
      <c r="PD267" s="57"/>
      <c r="PE267" s="57"/>
      <c r="PF267" s="57"/>
      <c r="PG267" s="57"/>
      <c r="PH267" s="57"/>
      <c r="PI267" s="57"/>
      <c r="PJ267" s="57"/>
      <c r="PK267" s="57"/>
      <c r="PL267" s="57"/>
      <c r="PM267" s="57"/>
      <c r="PN267" s="57"/>
      <c r="PO267" s="57"/>
    </row>
    <row r="268" spans="1:431">
      <c r="A268" s="53" t="s">
        <v>262</v>
      </c>
      <c r="B268" s="56">
        <f t="shared" si="272"/>
        <v>0</v>
      </c>
      <c r="C268" s="56">
        <f t="shared" si="273"/>
        <v>0</v>
      </c>
      <c r="D268" s="56">
        <f t="shared" si="274"/>
        <v>0</v>
      </c>
      <c r="E268" s="56">
        <f t="shared" si="275"/>
        <v>0</v>
      </c>
      <c r="F268" s="56">
        <f t="shared" si="276"/>
        <v>0</v>
      </c>
      <c r="G268" s="56">
        <f t="shared" si="277"/>
        <v>0</v>
      </c>
      <c r="H268" s="56">
        <f t="shared" si="278"/>
        <v>0</v>
      </c>
      <c r="I268" s="56">
        <f t="shared" si="279"/>
        <v>0</v>
      </c>
      <c r="J268" s="56">
        <f t="shared" si="280"/>
        <v>0</v>
      </c>
      <c r="K268" s="56">
        <f t="shared" si="281"/>
        <v>0.124</v>
      </c>
      <c r="L268" s="56">
        <f t="shared" si="282"/>
        <v>0</v>
      </c>
      <c r="M268" s="56">
        <f t="shared" si="283"/>
        <v>0</v>
      </c>
      <c r="N268" s="56">
        <f t="shared" si="284"/>
        <v>0</v>
      </c>
      <c r="O268" s="56">
        <f t="shared" si="285"/>
        <v>0</v>
      </c>
      <c r="P268" s="56">
        <f t="shared" si="286"/>
        <v>0</v>
      </c>
      <c r="Q268" s="56">
        <f t="shared" si="287"/>
        <v>0</v>
      </c>
      <c r="R268" s="56">
        <f t="shared" si="288"/>
        <v>0</v>
      </c>
      <c r="S268" s="56">
        <f t="shared" si="289"/>
        <v>0</v>
      </c>
      <c r="T268" s="56">
        <f t="shared" si="290"/>
        <v>0</v>
      </c>
      <c r="U268" s="56">
        <f t="shared" si="291"/>
        <v>0</v>
      </c>
      <c r="V268" s="56">
        <f t="shared" si="292"/>
        <v>0</v>
      </c>
      <c r="W268" s="56">
        <f t="shared" si="293"/>
        <v>0</v>
      </c>
      <c r="X268" s="56">
        <f t="shared" si="294"/>
        <v>0</v>
      </c>
      <c r="Y268" s="56">
        <f t="shared" si="295"/>
        <v>0</v>
      </c>
      <c r="Z268" s="56">
        <f t="shared" si="296"/>
        <v>0</v>
      </c>
      <c r="AA268" s="56">
        <f t="shared" si="297"/>
        <v>0</v>
      </c>
      <c r="AB268" s="56">
        <f t="shared" si="298"/>
        <v>0</v>
      </c>
      <c r="AC268" s="56">
        <f t="shared" si="299"/>
        <v>0</v>
      </c>
      <c r="AD268" s="56">
        <f t="shared" si="300"/>
        <v>0</v>
      </c>
      <c r="AE268" s="56">
        <f t="shared" si="301"/>
        <v>0</v>
      </c>
      <c r="AF268" s="56">
        <f t="shared" si="302"/>
        <v>0</v>
      </c>
      <c r="AG268" s="56"/>
      <c r="AH268" s="53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  <c r="EB268" s="57"/>
      <c r="EC268" s="57"/>
      <c r="ED268" s="57"/>
      <c r="EE268" s="57"/>
      <c r="EF268" s="57"/>
      <c r="EG268" s="57"/>
      <c r="EH268" s="57"/>
      <c r="EI268" s="57"/>
      <c r="EJ268" s="57"/>
      <c r="EK268" s="57"/>
      <c r="EL268" s="57"/>
      <c r="EM268" s="57"/>
      <c r="EN268" s="57"/>
      <c r="EO268" s="57"/>
      <c r="EP268" s="57"/>
      <c r="EQ268" s="57"/>
      <c r="ER268" s="57">
        <v>124</v>
      </c>
      <c r="ES268" s="57"/>
      <c r="ET268" s="57"/>
      <c r="EU268" s="57"/>
      <c r="EV268" s="57"/>
      <c r="EW268" s="57"/>
      <c r="EX268" s="57"/>
      <c r="EY268" s="57"/>
      <c r="EZ268" s="57"/>
      <c r="FA268" s="57"/>
      <c r="FB268" s="57"/>
      <c r="FC268" s="57"/>
      <c r="FD268" s="57"/>
      <c r="FE268" s="57"/>
      <c r="FF268" s="57"/>
      <c r="FG268" s="57"/>
      <c r="FH268" s="57"/>
      <c r="FI268" s="57"/>
      <c r="FJ268" s="57"/>
      <c r="FK268" s="57"/>
      <c r="FL268" s="57"/>
      <c r="FM268" s="57"/>
      <c r="FN268" s="57"/>
      <c r="FO268" s="57"/>
      <c r="FP268" s="57"/>
      <c r="FQ268" s="57"/>
      <c r="FR268" s="57"/>
      <c r="FS268" s="57"/>
      <c r="FT268" s="57"/>
      <c r="FU268" s="57"/>
      <c r="FV268" s="57"/>
      <c r="FW268" s="57"/>
      <c r="FX268" s="57"/>
      <c r="FY268" s="57"/>
      <c r="FZ268" s="57"/>
      <c r="GA268" s="57"/>
      <c r="GB268" s="57"/>
      <c r="GC268" s="57"/>
      <c r="GD268" s="57"/>
      <c r="GE268" s="57"/>
      <c r="GF268" s="57"/>
      <c r="GG268" s="57"/>
      <c r="GH268" s="57"/>
      <c r="GI268" s="57"/>
      <c r="GJ268" s="57"/>
      <c r="GK268" s="57"/>
      <c r="GL268" s="57"/>
      <c r="GM268" s="57"/>
      <c r="GN268" s="57"/>
      <c r="GO268" s="57"/>
      <c r="GP268" s="57"/>
      <c r="GQ268" s="57"/>
      <c r="GR268" s="57"/>
      <c r="GS268" s="57"/>
      <c r="GT268" s="57"/>
      <c r="GU268" s="57"/>
      <c r="GV268" s="57"/>
      <c r="GW268" s="57"/>
      <c r="GX268" s="57"/>
      <c r="GY268" s="57"/>
      <c r="GZ268" s="57"/>
      <c r="HA268" s="57"/>
      <c r="HB268" s="57"/>
      <c r="HC268" s="57"/>
      <c r="HD268" s="57"/>
      <c r="HE268" s="57"/>
      <c r="HF268" s="57"/>
      <c r="HG268" s="57"/>
      <c r="HH268" s="57"/>
      <c r="HI268" s="57"/>
      <c r="HJ268" s="57"/>
      <c r="HK268" s="57"/>
      <c r="HL268" s="57"/>
      <c r="HM268" s="57"/>
      <c r="HN268" s="57"/>
      <c r="HO268" s="57"/>
      <c r="HP268" s="57"/>
      <c r="HQ268" s="57"/>
      <c r="HR268" s="57"/>
      <c r="HS268" s="57"/>
      <c r="HT268" s="57"/>
      <c r="HU268" s="57"/>
      <c r="HV268" s="57"/>
      <c r="HW268" s="57"/>
      <c r="HX268" s="57"/>
      <c r="HY268" s="57"/>
      <c r="HZ268" s="57"/>
      <c r="IA268" s="57"/>
      <c r="IB268" s="57"/>
      <c r="IC268" s="57"/>
      <c r="ID268" s="57"/>
      <c r="IE268" s="57"/>
      <c r="IF268" s="57"/>
      <c r="IG268" s="57"/>
      <c r="IH268" s="57"/>
      <c r="II268" s="57"/>
      <c r="IJ268" s="57"/>
      <c r="IK268" s="57"/>
      <c r="IL268" s="57"/>
      <c r="IM268" s="57"/>
      <c r="IN268" s="57"/>
      <c r="IO268" s="57"/>
      <c r="IP268" s="57"/>
      <c r="IQ268" s="57"/>
      <c r="IR268" s="57"/>
      <c r="IS268" s="57"/>
      <c r="IT268" s="57"/>
      <c r="IU268" s="57"/>
      <c r="IV268" s="57"/>
      <c r="IW268" s="57"/>
      <c r="IX268" s="57"/>
      <c r="IY268" s="57"/>
      <c r="IZ268" s="57"/>
      <c r="JA268" s="57"/>
      <c r="JB268" s="57"/>
      <c r="JC268" s="57"/>
      <c r="JD268" s="57"/>
      <c r="JE268" s="57"/>
      <c r="JF268" s="57"/>
      <c r="JG268" s="57"/>
      <c r="JH268" s="57"/>
      <c r="JI268" s="57"/>
      <c r="JJ268" s="57"/>
      <c r="JK268" s="57"/>
      <c r="JL268" s="57"/>
      <c r="JM268" s="57"/>
      <c r="JN268" s="57"/>
      <c r="JO268" s="57"/>
      <c r="JP268" s="57"/>
      <c r="JQ268" s="57"/>
      <c r="JR268" s="57"/>
      <c r="JS268" s="57"/>
      <c r="JT268" s="57"/>
      <c r="JU268" s="57"/>
      <c r="JV268" s="57"/>
      <c r="JW268" s="57"/>
      <c r="JX268" s="57"/>
      <c r="JY268" s="57"/>
      <c r="JZ268" s="57"/>
      <c r="KA268" s="57"/>
      <c r="KB268" s="57"/>
      <c r="KC268" s="57"/>
      <c r="KD268" s="57"/>
      <c r="KE268" s="57"/>
      <c r="KF268" s="57"/>
      <c r="KG268" s="57"/>
      <c r="KH268" s="57"/>
      <c r="KI268" s="57"/>
      <c r="KJ268" s="57"/>
      <c r="KK268" s="57"/>
      <c r="KL268" s="57"/>
      <c r="KM268" s="57"/>
      <c r="KN268" s="57"/>
      <c r="KO268" s="57"/>
      <c r="KP268" s="57"/>
      <c r="KQ268" s="57"/>
      <c r="KR268" s="57"/>
      <c r="KS268" s="57"/>
      <c r="KT268" s="57"/>
      <c r="KU268" s="57"/>
      <c r="KV268" s="57"/>
      <c r="KW268" s="57"/>
      <c r="KX268" s="57"/>
      <c r="KY268" s="57"/>
      <c r="KZ268" s="57"/>
      <c r="LA268" s="57"/>
      <c r="LB268" s="57"/>
      <c r="LC268" s="57"/>
      <c r="LD268" s="57"/>
      <c r="LE268" s="57"/>
      <c r="LF268" s="57"/>
      <c r="LG268" s="57"/>
      <c r="LH268" s="57"/>
      <c r="LI268" s="57"/>
      <c r="LJ268" s="57"/>
      <c r="LK268" s="57"/>
      <c r="LL268" s="57"/>
      <c r="LM268" s="57"/>
      <c r="LN268" s="57"/>
      <c r="LO268" s="57"/>
      <c r="LP268" s="57"/>
      <c r="LQ268" s="57"/>
      <c r="LR268" s="57"/>
      <c r="LS268" s="57"/>
      <c r="LT268" s="57"/>
      <c r="LU268" s="57"/>
      <c r="LV268" s="57"/>
      <c r="LW268" s="57"/>
      <c r="LX268" s="57"/>
      <c r="LY268" s="57"/>
      <c r="LZ268" s="57"/>
      <c r="MA268" s="57"/>
      <c r="MB268" s="57"/>
      <c r="MC268" s="57"/>
      <c r="MD268" s="57"/>
      <c r="ME268" s="57"/>
      <c r="MF268" s="57"/>
      <c r="MG268" s="57"/>
      <c r="MH268" s="57"/>
      <c r="MI268" s="57"/>
      <c r="MJ268" s="57"/>
      <c r="MK268" s="57"/>
      <c r="ML268" s="57"/>
      <c r="MM268" s="57"/>
      <c r="MN268" s="57"/>
      <c r="MO268" s="57"/>
      <c r="MP268" s="57"/>
      <c r="MQ268" s="57"/>
      <c r="MR268" s="57"/>
      <c r="MS268" s="57"/>
      <c r="MT268" s="57"/>
      <c r="MU268" s="57"/>
      <c r="MV268" s="57"/>
      <c r="MW268" s="57"/>
      <c r="MX268" s="57"/>
      <c r="MY268" s="57"/>
      <c r="MZ268" s="57"/>
      <c r="NA268" s="57"/>
      <c r="NB268" s="57"/>
      <c r="NC268" s="57"/>
      <c r="ND268" s="57"/>
      <c r="NE268" s="57"/>
      <c r="NF268" s="57"/>
      <c r="NG268" s="57"/>
      <c r="NH268" s="57"/>
      <c r="NI268" s="57"/>
      <c r="NJ268" s="57"/>
      <c r="NK268" s="57"/>
      <c r="NL268" s="57"/>
      <c r="NM268" s="57"/>
      <c r="NN268" s="55"/>
      <c r="NO268" s="57"/>
      <c r="NP268" s="57"/>
      <c r="NQ268" s="57"/>
      <c r="NR268" s="57"/>
      <c r="NS268" s="57"/>
      <c r="NT268" s="57"/>
      <c r="NU268" s="57"/>
      <c r="NV268" s="57"/>
      <c r="NW268" s="55"/>
      <c r="NX268" s="57"/>
      <c r="NY268" s="57"/>
      <c r="NZ268" s="57"/>
      <c r="OA268" s="57"/>
      <c r="OB268" s="57"/>
      <c r="OC268" s="57"/>
      <c r="OD268" s="57"/>
      <c r="OE268" s="57"/>
      <c r="OF268" s="57"/>
      <c r="OG268" s="57"/>
      <c r="OH268" s="57"/>
      <c r="OI268" s="57"/>
      <c r="OJ268" s="57"/>
      <c r="OK268" s="57"/>
      <c r="OL268" s="57"/>
      <c r="OM268" s="57"/>
      <c r="ON268" s="57"/>
      <c r="OO268" s="57"/>
      <c r="OP268" s="57"/>
      <c r="OQ268" s="57"/>
      <c r="OR268" s="57"/>
      <c r="OS268" s="57"/>
      <c r="OT268" s="57"/>
      <c r="OU268" s="57"/>
      <c r="OV268" s="57"/>
      <c r="OW268" s="57"/>
      <c r="OX268" s="57"/>
      <c r="OY268" s="57"/>
      <c r="OZ268" s="57"/>
      <c r="PA268" s="57"/>
      <c r="PB268" s="57"/>
      <c r="PC268" s="57"/>
      <c r="PD268" s="57"/>
      <c r="PE268" s="57"/>
      <c r="PF268" s="57"/>
      <c r="PG268" s="57"/>
      <c r="PH268" s="57"/>
      <c r="PI268" s="57"/>
      <c r="PJ268" s="57"/>
      <c r="PK268" s="57"/>
      <c r="PL268" s="57"/>
      <c r="PM268" s="57"/>
      <c r="PN268" s="57"/>
      <c r="PO268" s="57"/>
    </row>
    <row r="269" spans="1:431">
      <c r="A269" s="53" t="s">
        <v>263</v>
      </c>
      <c r="B269" s="56">
        <f t="shared" si="272"/>
        <v>0</v>
      </c>
      <c r="C269" s="56">
        <f t="shared" si="273"/>
        <v>0</v>
      </c>
      <c r="D269" s="56">
        <f t="shared" si="274"/>
        <v>0</v>
      </c>
      <c r="E269" s="56">
        <f t="shared" si="275"/>
        <v>0</v>
      </c>
      <c r="F269" s="56">
        <f t="shared" si="276"/>
        <v>0</v>
      </c>
      <c r="G269" s="56">
        <f t="shared" si="277"/>
        <v>0</v>
      </c>
      <c r="H269" s="56">
        <f t="shared" si="278"/>
        <v>0</v>
      </c>
      <c r="I269" s="56">
        <f t="shared" si="279"/>
        <v>0</v>
      </c>
      <c r="J269" s="56">
        <f t="shared" si="280"/>
        <v>0</v>
      </c>
      <c r="K269" s="56">
        <f t="shared" si="281"/>
        <v>0</v>
      </c>
      <c r="L269" s="56">
        <f t="shared" si="282"/>
        <v>0</v>
      </c>
      <c r="M269" s="56">
        <f t="shared" si="283"/>
        <v>0</v>
      </c>
      <c r="N269" s="56">
        <f t="shared" si="284"/>
        <v>0</v>
      </c>
      <c r="O269" s="56">
        <f t="shared" si="285"/>
        <v>0</v>
      </c>
      <c r="P269" s="56">
        <f t="shared" si="286"/>
        <v>0</v>
      </c>
      <c r="Q269" s="56">
        <f t="shared" si="287"/>
        <v>0</v>
      </c>
      <c r="R269" s="56">
        <f t="shared" si="288"/>
        <v>0</v>
      </c>
      <c r="S269" s="56">
        <f t="shared" si="289"/>
        <v>0</v>
      </c>
      <c r="T269" s="56">
        <f t="shared" si="290"/>
        <v>0</v>
      </c>
      <c r="U269" s="56">
        <f t="shared" si="291"/>
        <v>0</v>
      </c>
      <c r="V269" s="56">
        <f t="shared" si="292"/>
        <v>0</v>
      </c>
      <c r="W269" s="56">
        <f t="shared" si="293"/>
        <v>0</v>
      </c>
      <c r="X269" s="56">
        <f t="shared" si="294"/>
        <v>0</v>
      </c>
      <c r="Y269" s="56">
        <f t="shared" si="295"/>
        <v>0</v>
      </c>
      <c r="Z269" s="56">
        <f t="shared" si="296"/>
        <v>0</v>
      </c>
      <c r="AA269" s="56">
        <f t="shared" si="297"/>
        <v>0</v>
      </c>
      <c r="AB269" s="56">
        <f t="shared" si="298"/>
        <v>0</v>
      </c>
      <c r="AC269" s="56">
        <f t="shared" si="299"/>
        <v>0</v>
      </c>
      <c r="AD269" s="56">
        <f t="shared" si="300"/>
        <v>0</v>
      </c>
      <c r="AE269" s="56">
        <f t="shared" si="301"/>
        <v>0</v>
      </c>
      <c r="AF269" s="56">
        <f t="shared" si="302"/>
        <v>0</v>
      </c>
      <c r="AG269" s="56"/>
      <c r="AH269" s="53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7"/>
      <c r="DN269" s="57"/>
      <c r="DO269" s="57"/>
      <c r="DP269" s="57"/>
      <c r="DQ269" s="57"/>
      <c r="DR269" s="57"/>
      <c r="DS269" s="57"/>
      <c r="DT269" s="57"/>
      <c r="DU269" s="57"/>
      <c r="DV269" s="57"/>
      <c r="DW269" s="57"/>
      <c r="DX269" s="57"/>
      <c r="DY269" s="57"/>
      <c r="DZ269" s="57"/>
      <c r="EA269" s="57"/>
      <c r="EB269" s="57"/>
      <c r="EC269" s="57"/>
      <c r="ED269" s="57"/>
      <c r="EE269" s="57"/>
      <c r="EF269" s="57"/>
      <c r="EG269" s="57"/>
      <c r="EH269" s="57"/>
      <c r="EI269" s="57"/>
      <c r="EJ269" s="57"/>
      <c r="EK269" s="57"/>
      <c r="EL269" s="57"/>
      <c r="EM269" s="57"/>
      <c r="EN269" s="57"/>
      <c r="EO269" s="57"/>
      <c r="EP269" s="57"/>
      <c r="EQ269" s="57"/>
      <c r="ER269" s="57"/>
      <c r="ES269" s="57"/>
      <c r="ET269" s="57"/>
      <c r="EU269" s="57"/>
      <c r="EV269" s="57"/>
      <c r="EW269" s="57"/>
      <c r="EX269" s="57"/>
      <c r="EY269" s="57"/>
      <c r="EZ269" s="57"/>
      <c r="FA269" s="57"/>
      <c r="FB269" s="57"/>
      <c r="FC269" s="57"/>
      <c r="FD269" s="57"/>
      <c r="FE269" s="57"/>
      <c r="FF269" s="57"/>
      <c r="FG269" s="57"/>
      <c r="FH269" s="57"/>
      <c r="FI269" s="57"/>
      <c r="FJ269" s="57"/>
      <c r="FK269" s="57"/>
      <c r="FL269" s="57"/>
      <c r="FM269" s="57"/>
      <c r="FN269" s="57"/>
      <c r="FO269" s="57"/>
      <c r="FP269" s="57"/>
      <c r="FQ269" s="57"/>
      <c r="FR269" s="57"/>
      <c r="FS269" s="57"/>
      <c r="FT269" s="57"/>
      <c r="FU269" s="57"/>
      <c r="FV269" s="57"/>
      <c r="FW269" s="57"/>
      <c r="FX269" s="57"/>
      <c r="FY269" s="57"/>
      <c r="FZ269" s="57"/>
      <c r="GA269" s="57"/>
      <c r="GB269" s="57"/>
      <c r="GC269" s="57"/>
      <c r="GD269" s="57"/>
      <c r="GE269" s="57"/>
      <c r="GF269" s="57"/>
      <c r="GG269" s="57"/>
      <c r="GH269" s="57"/>
      <c r="GI269" s="57"/>
      <c r="GJ269" s="57"/>
      <c r="GK269" s="57"/>
      <c r="GL269" s="57"/>
      <c r="GM269" s="57"/>
      <c r="GN269" s="57"/>
      <c r="GO269" s="57"/>
      <c r="GP269" s="57"/>
      <c r="GQ269" s="57"/>
      <c r="GR269" s="57"/>
      <c r="GS269" s="57"/>
      <c r="GT269" s="57"/>
      <c r="GU269" s="57"/>
      <c r="GV269" s="57"/>
      <c r="GW269" s="57"/>
      <c r="GX269" s="57"/>
      <c r="GY269" s="57"/>
      <c r="GZ269" s="57"/>
      <c r="HA269" s="57"/>
      <c r="HB269" s="57"/>
      <c r="HC269" s="57"/>
      <c r="HD269" s="57"/>
      <c r="HE269" s="57"/>
      <c r="HF269" s="57"/>
      <c r="HG269" s="57"/>
      <c r="HH269" s="57"/>
      <c r="HI269" s="57"/>
      <c r="HJ269" s="57"/>
      <c r="HK269" s="57"/>
      <c r="HL269" s="57"/>
      <c r="HM269" s="57"/>
      <c r="HN269" s="57"/>
      <c r="HO269" s="57"/>
      <c r="HP269" s="57"/>
      <c r="HQ269" s="57"/>
      <c r="HR269" s="57"/>
      <c r="HS269" s="57"/>
      <c r="HT269" s="57"/>
      <c r="HU269" s="57"/>
      <c r="HV269" s="57"/>
      <c r="HW269" s="57"/>
      <c r="HX269" s="57"/>
      <c r="HY269" s="57"/>
      <c r="HZ269" s="57"/>
      <c r="IA269" s="57"/>
      <c r="IB269" s="57"/>
      <c r="IC269" s="57"/>
      <c r="ID269" s="57"/>
      <c r="IE269" s="57"/>
      <c r="IF269" s="57"/>
      <c r="IG269" s="57"/>
      <c r="IH269" s="57"/>
      <c r="II269" s="57"/>
      <c r="IJ269" s="57"/>
      <c r="IK269" s="57"/>
      <c r="IL269" s="57"/>
      <c r="IM269" s="57"/>
      <c r="IN269" s="57"/>
      <c r="IO269" s="57"/>
      <c r="IP269" s="57"/>
      <c r="IQ269" s="57"/>
      <c r="IR269" s="57"/>
      <c r="IS269" s="57"/>
      <c r="IT269" s="57"/>
      <c r="IU269" s="57"/>
      <c r="IV269" s="57"/>
      <c r="IW269" s="57"/>
      <c r="IX269" s="57"/>
      <c r="IY269" s="57"/>
      <c r="IZ269" s="57"/>
      <c r="JA269" s="57"/>
      <c r="JB269" s="57"/>
      <c r="JC269" s="57"/>
      <c r="JD269" s="57"/>
      <c r="JE269" s="57"/>
      <c r="JF269" s="57"/>
      <c r="JG269" s="57"/>
      <c r="JH269" s="57"/>
      <c r="JI269" s="57"/>
      <c r="JJ269" s="57"/>
      <c r="JK269" s="57"/>
      <c r="JL269" s="57"/>
      <c r="JM269" s="57"/>
      <c r="JN269" s="57"/>
      <c r="JO269" s="57"/>
      <c r="JP269" s="57"/>
      <c r="JQ269" s="57"/>
      <c r="JR269" s="57"/>
      <c r="JS269" s="57"/>
      <c r="JT269" s="57"/>
      <c r="JU269" s="57"/>
      <c r="JV269" s="57"/>
      <c r="JW269" s="57"/>
      <c r="JX269" s="57"/>
      <c r="JY269" s="57"/>
      <c r="JZ269" s="57"/>
      <c r="KA269" s="57"/>
      <c r="KB269" s="57"/>
      <c r="KC269" s="57"/>
      <c r="KD269" s="57"/>
      <c r="KE269" s="57"/>
      <c r="KF269" s="57"/>
      <c r="KG269" s="57"/>
      <c r="KH269" s="57"/>
      <c r="KI269" s="57"/>
      <c r="KJ269" s="57"/>
      <c r="KK269" s="57"/>
      <c r="KL269" s="57"/>
      <c r="KM269" s="57"/>
      <c r="KN269" s="57"/>
      <c r="KO269" s="57"/>
      <c r="KP269" s="57"/>
      <c r="KQ269" s="57"/>
      <c r="KR269" s="57"/>
      <c r="KS269" s="57"/>
      <c r="KT269" s="57"/>
      <c r="KU269" s="57"/>
      <c r="KV269" s="57"/>
      <c r="KW269" s="57"/>
      <c r="KX269" s="57"/>
      <c r="KY269" s="57"/>
      <c r="KZ269" s="57"/>
      <c r="LA269" s="57"/>
      <c r="LB269" s="57"/>
      <c r="LC269" s="57"/>
      <c r="LD269" s="57"/>
      <c r="LE269" s="57"/>
      <c r="LF269" s="57"/>
      <c r="LG269" s="57"/>
      <c r="LH269" s="57"/>
      <c r="LI269" s="57"/>
      <c r="LJ269" s="57"/>
      <c r="LK269" s="57"/>
      <c r="LL269" s="57"/>
      <c r="LM269" s="57"/>
      <c r="LN269" s="57"/>
      <c r="LO269" s="57"/>
      <c r="LP269" s="57"/>
      <c r="LQ269" s="57"/>
      <c r="LR269" s="57"/>
      <c r="LS269" s="57"/>
      <c r="LT269" s="57"/>
      <c r="LU269" s="57"/>
      <c r="LV269" s="57"/>
      <c r="LW269" s="57"/>
      <c r="LX269" s="57"/>
      <c r="LY269" s="57"/>
      <c r="LZ269" s="57"/>
      <c r="MA269" s="57"/>
      <c r="MB269" s="57"/>
      <c r="MC269" s="57"/>
      <c r="MD269" s="57"/>
      <c r="ME269" s="57"/>
      <c r="MF269" s="57"/>
      <c r="MG269" s="57"/>
      <c r="MH269" s="57"/>
      <c r="MI269" s="57"/>
      <c r="MJ269" s="57"/>
      <c r="MK269" s="57"/>
      <c r="ML269" s="57"/>
      <c r="MM269" s="57"/>
      <c r="MN269" s="57"/>
      <c r="MO269" s="57"/>
      <c r="MP269" s="57"/>
      <c r="MQ269" s="57"/>
      <c r="MR269" s="57"/>
      <c r="MS269" s="57"/>
      <c r="MT269" s="57"/>
      <c r="MU269" s="57"/>
      <c r="MV269" s="57"/>
      <c r="MW269" s="57"/>
      <c r="MX269" s="57"/>
      <c r="MY269" s="57"/>
      <c r="MZ269" s="57"/>
      <c r="NA269" s="57"/>
      <c r="NB269" s="57"/>
      <c r="NC269" s="57"/>
      <c r="ND269" s="57"/>
      <c r="NE269" s="57"/>
      <c r="NF269" s="57"/>
      <c r="NG269" s="57"/>
      <c r="NH269" s="57"/>
      <c r="NI269" s="57"/>
      <c r="NJ269" s="57"/>
      <c r="NK269" s="57"/>
      <c r="NL269" s="57"/>
      <c r="NM269" s="57"/>
      <c r="NN269" s="55"/>
      <c r="NO269" s="57"/>
      <c r="NP269" s="57"/>
      <c r="NQ269" s="57"/>
      <c r="NR269" s="57"/>
      <c r="NS269" s="57"/>
      <c r="NT269" s="57"/>
      <c r="NU269" s="57"/>
      <c r="NV269" s="57"/>
      <c r="NW269" s="55"/>
      <c r="NX269" s="57"/>
      <c r="NY269" s="57"/>
      <c r="NZ269" s="57"/>
      <c r="OA269" s="57"/>
      <c r="OB269" s="57"/>
      <c r="OC269" s="57"/>
      <c r="OD269" s="57"/>
      <c r="OE269" s="57"/>
      <c r="OF269" s="57"/>
      <c r="OG269" s="57"/>
      <c r="OH269" s="57"/>
      <c r="OI269" s="57"/>
      <c r="OJ269" s="57"/>
      <c r="OK269" s="57"/>
      <c r="OL269" s="57"/>
      <c r="OM269" s="57"/>
      <c r="ON269" s="57"/>
      <c r="OO269" s="57"/>
      <c r="OP269" s="57"/>
      <c r="OQ269" s="57"/>
      <c r="OR269" s="57"/>
      <c r="OS269" s="57"/>
      <c r="OT269" s="57"/>
      <c r="OU269" s="57"/>
      <c r="OV269" s="57"/>
      <c r="OW269" s="57"/>
      <c r="OX269" s="57"/>
      <c r="OY269" s="57"/>
      <c r="OZ269" s="57"/>
      <c r="PA269" s="57"/>
      <c r="PB269" s="57"/>
      <c r="PC269" s="57"/>
      <c r="PD269" s="57"/>
      <c r="PE269" s="57"/>
      <c r="PF269" s="57"/>
      <c r="PG269" s="57"/>
      <c r="PH269" s="57"/>
      <c r="PI269" s="57"/>
      <c r="PJ269" s="57"/>
      <c r="PK269" s="57"/>
      <c r="PL269" s="57"/>
      <c r="PM269" s="57"/>
      <c r="PN269" s="57"/>
      <c r="PO269" s="57"/>
    </row>
    <row r="270" spans="1:431">
      <c r="A270" s="53" t="s">
        <v>264</v>
      </c>
      <c r="B270" s="56">
        <f t="shared" si="272"/>
        <v>0</v>
      </c>
      <c r="C270" s="56">
        <f t="shared" si="273"/>
        <v>0.24299999999999999</v>
      </c>
      <c r="D270" s="56">
        <f t="shared" si="274"/>
        <v>0</v>
      </c>
      <c r="E270" s="56">
        <f t="shared" si="275"/>
        <v>0</v>
      </c>
      <c r="F270" s="56">
        <f t="shared" si="276"/>
        <v>0</v>
      </c>
      <c r="G270" s="56">
        <f t="shared" si="277"/>
        <v>0.379</v>
      </c>
      <c r="H270" s="56">
        <f t="shared" si="278"/>
        <v>0</v>
      </c>
      <c r="I270" s="56">
        <f t="shared" si="279"/>
        <v>0</v>
      </c>
      <c r="J270" s="56">
        <f t="shared" si="280"/>
        <v>7.0000000000000007E-2</v>
      </c>
      <c r="K270" s="56">
        <f t="shared" si="281"/>
        <v>0.10100000000000001</v>
      </c>
      <c r="L270" s="56">
        <f t="shared" si="282"/>
        <v>0</v>
      </c>
      <c r="M270" s="56">
        <f t="shared" si="283"/>
        <v>0</v>
      </c>
      <c r="N270" s="56">
        <f t="shared" si="284"/>
        <v>0</v>
      </c>
      <c r="O270" s="56">
        <f t="shared" si="285"/>
        <v>4.8000000000000001E-2</v>
      </c>
      <c r="P270" s="56">
        <f t="shared" si="286"/>
        <v>0</v>
      </c>
      <c r="Q270" s="56">
        <f t="shared" si="287"/>
        <v>0</v>
      </c>
      <c r="R270" s="56">
        <f t="shared" si="288"/>
        <v>0</v>
      </c>
      <c r="S270" s="56">
        <f t="shared" si="289"/>
        <v>0</v>
      </c>
      <c r="T270" s="56">
        <f t="shared" si="290"/>
        <v>0</v>
      </c>
      <c r="U270" s="56">
        <f t="shared" si="291"/>
        <v>0</v>
      </c>
      <c r="V270" s="56">
        <f t="shared" si="292"/>
        <v>0</v>
      </c>
      <c r="W270" s="56">
        <f t="shared" si="293"/>
        <v>0.48299999999999998</v>
      </c>
      <c r="X270" s="56">
        <f t="shared" si="294"/>
        <v>0.81499999999999995</v>
      </c>
      <c r="Y270" s="56">
        <f t="shared" si="295"/>
        <v>0</v>
      </c>
      <c r="Z270" s="56">
        <f t="shared" si="296"/>
        <v>0</v>
      </c>
      <c r="AA270" s="56">
        <f t="shared" si="297"/>
        <v>9.0022064999999984E-3</v>
      </c>
      <c r="AB270" s="56">
        <f t="shared" si="298"/>
        <v>1.8004412999999997E-2</v>
      </c>
      <c r="AC270" s="56">
        <f t="shared" si="299"/>
        <v>0</v>
      </c>
      <c r="AD270" s="56">
        <f t="shared" si="300"/>
        <v>0.24846089939999996</v>
      </c>
      <c r="AE270" s="56">
        <f t="shared" si="301"/>
        <v>0</v>
      </c>
      <c r="AF270" s="56">
        <f t="shared" si="302"/>
        <v>0.50978209379999995</v>
      </c>
      <c r="AG270" s="56"/>
      <c r="AH270" s="53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>
        <v>243</v>
      </c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>
        <v>379</v>
      </c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7"/>
      <c r="DN270" s="57"/>
      <c r="DO270" s="57"/>
      <c r="DP270" s="57"/>
      <c r="DQ270" s="57"/>
      <c r="DR270" s="57"/>
      <c r="DS270" s="57"/>
      <c r="DT270" s="57"/>
      <c r="DU270" s="57"/>
      <c r="DV270" s="57"/>
      <c r="DW270" s="57"/>
      <c r="DX270" s="57"/>
      <c r="DY270" s="57"/>
      <c r="DZ270" s="57"/>
      <c r="EA270" s="57">
        <v>8</v>
      </c>
      <c r="EB270" s="57"/>
      <c r="EC270" s="57"/>
      <c r="ED270" s="57">
        <v>8</v>
      </c>
      <c r="EE270" s="57"/>
      <c r="EF270" s="57"/>
      <c r="EG270" s="57"/>
      <c r="EH270" s="57"/>
      <c r="EI270" s="57"/>
      <c r="EJ270" s="57">
        <v>54</v>
      </c>
      <c r="EK270" s="57"/>
      <c r="EL270" s="57"/>
      <c r="EM270" s="57"/>
      <c r="EN270" s="57">
        <v>40</v>
      </c>
      <c r="EO270" s="57"/>
      <c r="EP270" s="57"/>
      <c r="EQ270" s="57"/>
      <c r="ER270" s="57"/>
      <c r="ES270" s="57"/>
      <c r="ET270" s="57"/>
      <c r="EU270" s="57"/>
      <c r="EV270" s="57"/>
      <c r="EW270" s="57">
        <v>61</v>
      </c>
      <c r="EX270" s="57"/>
      <c r="EY270" s="57"/>
      <c r="EZ270" s="57"/>
      <c r="FA270" s="57"/>
      <c r="FB270" s="57"/>
      <c r="FC270" s="57"/>
      <c r="FD270" s="57"/>
      <c r="FE270" s="57"/>
      <c r="FF270" s="57"/>
      <c r="FG270" s="57"/>
      <c r="FH270" s="57"/>
      <c r="FI270" s="57"/>
      <c r="FJ270" s="57"/>
      <c r="FK270" s="57"/>
      <c r="FL270" s="57"/>
      <c r="FM270" s="57"/>
      <c r="FN270" s="57"/>
      <c r="FO270" s="57"/>
      <c r="FP270" s="57"/>
      <c r="FQ270" s="57"/>
      <c r="FR270" s="57"/>
      <c r="FS270" s="57"/>
      <c r="FT270" s="57"/>
      <c r="FU270" s="57"/>
      <c r="FV270" s="57"/>
      <c r="FW270" s="57"/>
      <c r="FX270" s="57"/>
      <c r="FY270" s="57"/>
      <c r="FZ270" s="57"/>
      <c r="GA270" s="57"/>
      <c r="GB270" s="57"/>
      <c r="GC270" s="57"/>
      <c r="GD270" s="57"/>
      <c r="GE270" s="57"/>
      <c r="GF270" s="57"/>
      <c r="GG270" s="57"/>
      <c r="GH270" s="57"/>
      <c r="GI270" s="57"/>
      <c r="GJ270" s="57"/>
      <c r="GK270" s="57"/>
      <c r="GL270" s="57"/>
      <c r="GM270" s="57"/>
      <c r="GN270" s="57"/>
      <c r="GO270" s="57"/>
      <c r="GP270" s="57"/>
      <c r="GQ270" s="57"/>
      <c r="GR270" s="57">
        <v>48</v>
      </c>
      <c r="GS270" s="57"/>
      <c r="GT270" s="57"/>
      <c r="GU270" s="57"/>
      <c r="GV270" s="57"/>
      <c r="GW270" s="57"/>
      <c r="GX270" s="57"/>
      <c r="GY270" s="57"/>
      <c r="GZ270" s="57"/>
      <c r="HA270" s="57"/>
      <c r="HB270" s="57"/>
      <c r="HC270" s="57"/>
      <c r="HD270" s="57"/>
      <c r="HE270" s="57"/>
      <c r="HF270" s="57"/>
      <c r="HG270" s="57"/>
      <c r="HH270" s="57"/>
      <c r="HI270" s="57"/>
      <c r="HJ270" s="57"/>
      <c r="HK270" s="57"/>
      <c r="HL270" s="57"/>
      <c r="HM270" s="57"/>
      <c r="HN270" s="57"/>
      <c r="HO270" s="57"/>
      <c r="HP270" s="57"/>
      <c r="HQ270" s="57"/>
      <c r="HR270" s="57"/>
      <c r="HS270" s="57"/>
      <c r="HT270" s="57"/>
      <c r="HU270" s="57"/>
      <c r="HV270" s="57"/>
      <c r="HW270" s="57"/>
      <c r="HX270" s="57"/>
      <c r="HY270" s="57"/>
      <c r="HZ270" s="57"/>
      <c r="IA270" s="57"/>
      <c r="IB270" s="57"/>
      <c r="IC270" s="57"/>
      <c r="ID270" s="57"/>
      <c r="IE270" s="57"/>
      <c r="IF270" s="57"/>
      <c r="IG270" s="57"/>
      <c r="IH270" s="57"/>
      <c r="II270" s="57"/>
      <c r="IJ270" s="57"/>
      <c r="IK270" s="57"/>
      <c r="IL270" s="57"/>
      <c r="IM270" s="57"/>
      <c r="IN270" s="57"/>
      <c r="IO270" s="57"/>
      <c r="IP270" s="57"/>
      <c r="IQ270" s="57"/>
      <c r="IR270" s="57"/>
      <c r="IS270" s="57"/>
      <c r="IT270" s="57"/>
      <c r="IU270" s="57"/>
      <c r="IV270" s="57"/>
      <c r="IW270" s="57"/>
      <c r="IX270" s="57"/>
      <c r="IY270" s="57"/>
      <c r="IZ270" s="57"/>
      <c r="JA270" s="57"/>
      <c r="JB270" s="57"/>
      <c r="JC270" s="57"/>
      <c r="JD270" s="57"/>
      <c r="JE270" s="57"/>
      <c r="JF270" s="57"/>
      <c r="JG270" s="57"/>
      <c r="JH270" s="57"/>
      <c r="JI270" s="57"/>
      <c r="JJ270" s="57"/>
      <c r="JK270" s="57"/>
      <c r="JL270" s="57"/>
      <c r="JM270" s="57"/>
      <c r="JN270" s="57"/>
      <c r="JO270" s="57"/>
      <c r="JP270" s="57"/>
      <c r="JQ270" s="57"/>
      <c r="JR270" s="57"/>
      <c r="JS270" s="57"/>
      <c r="JT270" s="57"/>
      <c r="JU270" s="57"/>
      <c r="JV270" s="57"/>
      <c r="JW270" s="57"/>
      <c r="JX270" s="57"/>
      <c r="JY270" s="57"/>
      <c r="JZ270" s="57"/>
      <c r="KA270" s="57"/>
      <c r="KB270" s="57"/>
      <c r="KC270" s="57">
        <v>483</v>
      </c>
      <c r="KD270" s="57"/>
      <c r="KE270" s="57"/>
      <c r="KF270" s="57"/>
      <c r="KG270" s="57"/>
      <c r="KH270" s="57"/>
      <c r="KI270" s="57"/>
      <c r="KJ270" s="57"/>
      <c r="KK270" s="57"/>
      <c r="KL270" s="57"/>
      <c r="KM270" s="57"/>
      <c r="KN270" s="57"/>
      <c r="KO270" s="57">
        <v>464</v>
      </c>
      <c r="KP270" s="57">
        <v>278</v>
      </c>
      <c r="KQ270" s="57"/>
      <c r="KR270" s="57">
        <v>73</v>
      </c>
      <c r="KS270" s="57"/>
      <c r="KT270" s="57"/>
      <c r="KU270" s="57"/>
      <c r="KV270" s="57"/>
      <c r="KW270" s="57"/>
      <c r="KX270" s="57"/>
      <c r="KY270" s="57"/>
      <c r="KZ270" s="57"/>
      <c r="LA270" s="57"/>
      <c r="LB270" s="57"/>
      <c r="LC270" s="57"/>
      <c r="LD270" s="57"/>
      <c r="LE270" s="57"/>
      <c r="LF270" s="57"/>
      <c r="LG270" s="57"/>
      <c r="LH270" s="57"/>
      <c r="LI270" s="57"/>
      <c r="LJ270" s="57"/>
      <c r="LK270" s="57"/>
      <c r="LL270" s="57"/>
      <c r="LM270" s="57"/>
      <c r="LN270" s="57"/>
      <c r="LO270" s="57"/>
      <c r="LP270" s="57"/>
      <c r="LQ270" s="57"/>
      <c r="LR270" s="57"/>
      <c r="LS270" s="57"/>
      <c r="LT270" s="57"/>
      <c r="LU270" s="57"/>
      <c r="LV270" s="57"/>
      <c r="LW270" s="57"/>
      <c r="LX270" s="57"/>
      <c r="LY270" s="57"/>
      <c r="LZ270" s="57"/>
      <c r="MA270" s="57"/>
      <c r="MB270" s="57"/>
      <c r="MC270" s="57"/>
      <c r="MD270" s="57"/>
      <c r="ME270" s="57"/>
      <c r="MF270" s="57">
        <v>9.002206499999998</v>
      </c>
      <c r="MG270" s="57"/>
      <c r="MH270" s="57"/>
      <c r="MI270" s="57">
        <v>9.002206499999998</v>
      </c>
      <c r="MJ270" s="57"/>
      <c r="MK270" s="57">
        <v>9.002206499999998</v>
      </c>
      <c r="ML270" s="57"/>
      <c r="MM270" s="57"/>
      <c r="MN270" s="57"/>
      <c r="MO270" s="57"/>
      <c r="MP270" s="57"/>
      <c r="MQ270" s="57"/>
      <c r="MR270" s="57"/>
      <c r="MS270" s="57"/>
      <c r="MT270" s="57"/>
      <c r="MU270" s="57"/>
      <c r="MV270" s="57"/>
      <c r="MW270" s="57"/>
      <c r="MX270" s="57"/>
      <c r="MY270" s="57"/>
      <c r="MZ270" s="57"/>
      <c r="NA270" s="57"/>
      <c r="NB270" s="57"/>
      <c r="NC270" s="57"/>
      <c r="ND270" s="57"/>
      <c r="NE270" s="57"/>
      <c r="NF270" s="57"/>
      <c r="NG270" s="57"/>
      <c r="NH270" s="57"/>
      <c r="NI270" s="57"/>
      <c r="NJ270" s="57"/>
      <c r="NK270" s="57"/>
      <c r="NL270" s="57"/>
      <c r="NM270" s="57"/>
      <c r="NN270" s="55"/>
      <c r="NO270" s="58">
        <v>248.46089939999996</v>
      </c>
      <c r="NP270" s="57"/>
      <c r="NQ270" s="57"/>
      <c r="NR270" s="57"/>
      <c r="NS270" s="57"/>
      <c r="NT270" s="57"/>
      <c r="NU270" s="57"/>
      <c r="NV270" s="57"/>
      <c r="NW270" s="55"/>
      <c r="NX270" s="57"/>
      <c r="NY270" s="57"/>
      <c r="NZ270" s="57"/>
      <c r="OA270" s="57"/>
      <c r="OB270" s="57"/>
      <c r="OC270" s="57"/>
      <c r="OD270" s="57"/>
      <c r="OE270" s="57"/>
      <c r="OF270" s="57"/>
      <c r="OG270" s="57">
        <v>509.78209379999998</v>
      </c>
      <c r="OH270" s="57"/>
      <c r="OI270" s="57"/>
      <c r="OJ270" s="57"/>
      <c r="OK270" s="57"/>
      <c r="OL270" s="57"/>
      <c r="OM270" s="57"/>
      <c r="ON270" s="57"/>
      <c r="OO270" s="57"/>
      <c r="OP270" s="57"/>
      <c r="OQ270" s="57"/>
      <c r="OR270" s="57"/>
      <c r="OS270" s="57"/>
      <c r="OT270" s="57"/>
      <c r="OU270" s="57"/>
      <c r="OV270" s="57"/>
      <c r="OW270" s="57"/>
      <c r="OX270" s="57"/>
      <c r="OY270" s="57"/>
      <c r="OZ270" s="57"/>
      <c r="PA270" s="57"/>
      <c r="PB270" s="57"/>
      <c r="PC270" s="57"/>
      <c r="PD270" s="57"/>
      <c r="PE270" s="57"/>
      <c r="PF270" s="57"/>
      <c r="PG270" s="57"/>
      <c r="PH270" s="57"/>
      <c r="PI270" s="57"/>
      <c r="PJ270" s="57"/>
      <c r="PK270" s="57"/>
      <c r="PL270" s="57"/>
      <c r="PM270" s="57"/>
      <c r="PN270" s="57"/>
      <c r="PO270" s="57"/>
    </row>
    <row r="271" spans="1:431">
      <c r="A271" s="53" t="s">
        <v>265</v>
      </c>
      <c r="B271" s="56">
        <f t="shared" si="272"/>
        <v>0</v>
      </c>
      <c r="C271" s="56">
        <f t="shared" si="273"/>
        <v>0</v>
      </c>
      <c r="D271" s="56">
        <f t="shared" si="274"/>
        <v>0</v>
      </c>
      <c r="E271" s="56">
        <f t="shared" si="275"/>
        <v>0</v>
      </c>
      <c r="F271" s="56">
        <f t="shared" si="276"/>
        <v>0</v>
      </c>
      <c r="G271" s="56">
        <f t="shared" si="277"/>
        <v>3.9E-2</v>
      </c>
      <c r="H271" s="56">
        <f t="shared" si="278"/>
        <v>0</v>
      </c>
      <c r="I271" s="56">
        <f t="shared" si="279"/>
        <v>0</v>
      </c>
      <c r="J271" s="56">
        <f t="shared" si="280"/>
        <v>0</v>
      </c>
      <c r="K271" s="56">
        <f t="shared" si="281"/>
        <v>0</v>
      </c>
      <c r="L271" s="56">
        <f t="shared" si="282"/>
        <v>0</v>
      </c>
      <c r="M271" s="56">
        <f t="shared" si="283"/>
        <v>0</v>
      </c>
      <c r="N271" s="56">
        <f t="shared" si="284"/>
        <v>6.9000000000000006E-2</v>
      </c>
      <c r="O271" s="56">
        <f t="shared" si="285"/>
        <v>0.28599999999999998</v>
      </c>
      <c r="P271" s="56">
        <f t="shared" si="286"/>
        <v>3.9E-2</v>
      </c>
      <c r="Q271" s="56">
        <f t="shared" si="287"/>
        <v>0.16900000000000001</v>
      </c>
      <c r="R271" s="56">
        <f t="shared" si="288"/>
        <v>0.24399999999999999</v>
      </c>
      <c r="S271" s="56">
        <f t="shared" si="289"/>
        <v>0.10199999999999999</v>
      </c>
      <c r="T271" s="56">
        <f t="shared" si="290"/>
        <v>0.10100000000000001</v>
      </c>
      <c r="U271" s="56">
        <f t="shared" si="291"/>
        <v>0.311</v>
      </c>
      <c r="V271" s="56">
        <f t="shared" si="292"/>
        <v>0.63200000000000001</v>
      </c>
      <c r="W271" s="56">
        <f t="shared" si="293"/>
        <v>1.206</v>
      </c>
      <c r="X271" s="56">
        <f t="shared" si="294"/>
        <v>1.0780000000000001</v>
      </c>
      <c r="Y271" s="56">
        <f t="shared" si="295"/>
        <v>1.329</v>
      </c>
      <c r="Z271" s="56">
        <f t="shared" si="296"/>
        <v>1.3021387086999998</v>
      </c>
      <c r="AA271" s="56">
        <f t="shared" si="297"/>
        <v>1.5085126034999998</v>
      </c>
      <c r="AB271" s="56">
        <f t="shared" si="298"/>
        <v>1.4988490103999998</v>
      </c>
      <c r="AC271" s="56">
        <f t="shared" si="299"/>
        <v>1.3053934298999998</v>
      </c>
      <c r="AD271" s="56">
        <f t="shared" si="300"/>
        <v>1.3762352834999998</v>
      </c>
      <c r="AE271" s="56">
        <f t="shared" si="301"/>
        <v>1.1662817816999997</v>
      </c>
      <c r="AF271" s="56">
        <f t="shared" si="302"/>
        <v>1.5199766378999999</v>
      </c>
      <c r="AG271" s="56"/>
      <c r="AH271" s="53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/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57">
        <v>39</v>
      </c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  <c r="DO271" s="57"/>
      <c r="DP271" s="57"/>
      <c r="DQ271" s="57"/>
      <c r="DR271" s="57"/>
      <c r="DS271" s="57"/>
      <c r="DT271" s="57"/>
      <c r="DU271" s="57"/>
      <c r="DV271" s="57"/>
      <c r="DW271" s="57"/>
      <c r="DX271" s="57"/>
      <c r="DY271" s="57"/>
      <c r="DZ271" s="57"/>
      <c r="EA271" s="57"/>
      <c r="EB271" s="57"/>
      <c r="EC271" s="57"/>
      <c r="ED271" s="57"/>
      <c r="EE271" s="57"/>
      <c r="EF271" s="57"/>
      <c r="EG271" s="57"/>
      <c r="EH271" s="57"/>
      <c r="EI271" s="57"/>
      <c r="EJ271" s="57"/>
      <c r="EK271" s="57"/>
      <c r="EL271" s="57"/>
      <c r="EM271" s="57"/>
      <c r="EN271" s="57"/>
      <c r="EO271" s="57"/>
      <c r="EP271" s="57"/>
      <c r="EQ271" s="57"/>
      <c r="ER271" s="57"/>
      <c r="ES271" s="57"/>
      <c r="ET271" s="57"/>
      <c r="EU271" s="57"/>
      <c r="EV271" s="57"/>
      <c r="EW271" s="57"/>
      <c r="EX271" s="57"/>
      <c r="EY271" s="57"/>
      <c r="EZ271" s="57"/>
      <c r="FA271" s="57"/>
      <c r="FB271" s="57"/>
      <c r="FC271" s="57"/>
      <c r="FD271" s="57"/>
      <c r="FE271" s="57"/>
      <c r="FF271" s="57"/>
      <c r="FG271" s="57"/>
      <c r="FH271" s="57"/>
      <c r="FI271" s="57"/>
      <c r="FJ271" s="57"/>
      <c r="FK271" s="57"/>
      <c r="FL271" s="57"/>
      <c r="FM271" s="57"/>
      <c r="FN271" s="57"/>
      <c r="FO271" s="57"/>
      <c r="FP271" s="57"/>
      <c r="FQ271" s="57"/>
      <c r="FR271" s="57"/>
      <c r="FS271" s="57"/>
      <c r="FT271" s="57"/>
      <c r="FU271" s="57"/>
      <c r="FV271" s="57"/>
      <c r="FW271" s="57"/>
      <c r="FX271" s="57"/>
      <c r="FY271" s="57"/>
      <c r="FZ271" s="57"/>
      <c r="GA271" s="57"/>
      <c r="GB271" s="57"/>
      <c r="GC271" s="57"/>
      <c r="GD271" s="57"/>
      <c r="GE271" s="57"/>
      <c r="GF271" s="57">
        <v>69</v>
      </c>
      <c r="GG271" s="57"/>
      <c r="GH271" s="57"/>
      <c r="GI271" s="57">
        <v>93</v>
      </c>
      <c r="GJ271" s="57"/>
      <c r="GK271" s="57"/>
      <c r="GL271" s="57"/>
      <c r="GM271" s="57"/>
      <c r="GN271" s="57">
        <v>37</v>
      </c>
      <c r="GO271" s="57">
        <v>39</v>
      </c>
      <c r="GP271" s="57"/>
      <c r="GQ271" s="57">
        <v>81</v>
      </c>
      <c r="GR271" s="57"/>
      <c r="GS271" s="57"/>
      <c r="GT271" s="57">
        <v>36</v>
      </c>
      <c r="GU271" s="57"/>
      <c r="GV271" s="57"/>
      <c r="GW271" s="57"/>
      <c r="GX271" s="57"/>
      <c r="GY271" s="57"/>
      <c r="GZ271" s="57">
        <v>39</v>
      </c>
      <c r="HA271" s="57"/>
      <c r="HB271" s="57"/>
      <c r="HC271" s="57"/>
      <c r="HD271" s="57"/>
      <c r="HE271" s="57"/>
      <c r="HF271" s="57"/>
      <c r="HG271" s="57"/>
      <c r="HH271" s="57">
        <v>49</v>
      </c>
      <c r="HI271" s="57"/>
      <c r="HJ271" s="57"/>
      <c r="HK271" s="57"/>
      <c r="HL271" s="57">
        <v>58</v>
      </c>
      <c r="HM271" s="57"/>
      <c r="HN271" s="57"/>
      <c r="HO271" s="57"/>
      <c r="HP271" s="57">
        <v>62</v>
      </c>
      <c r="HQ271" s="57"/>
      <c r="HR271" s="57"/>
      <c r="HS271" s="57"/>
      <c r="HT271" s="57"/>
      <c r="HU271" s="57"/>
      <c r="HV271" s="57">
        <v>39</v>
      </c>
      <c r="HW271" s="57">
        <v>37</v>
      </c>
      <c r="HX271" s="57"/>
      <c r="HY271" s="57"/>
      <c r="HZ271" s="57">
        <v>58</v>
      </c>
      <c r="IA271" s="57"/>
      <c r="IB271" s="57">
        <v>52</v>
      </c>
      <c r="IC271" s="57"/>
      <c r="ID271" s="57">
        <v>58</v>
      </c>
      <c r="IE271" s="57"/>
      <c r="IF271" s="57">
        <v>55</v>
      </c>
      <c r="IG271" s="57"/>
      <c r="IH271" s="57"/>
      <c r="II271" s="57"/>
      <c r="IJ271" s="57"/>
      <c r="IK271" s="57">
        <v>47</v>
      </c>
      <c r="IL271" s="57"/>
      <c r="IM271" s="57"/>
      <c r="IN271" s="57"/>
      <c r="IO271" s="57"/>
      <c r="IP271" s="57"/>
      <c r="IQ271" s="57"/>
      <c r="IR271" s="57">
        <v>51</v>
      </c>
      <c r="IS271" s="57"/>
      <c r="IT271" s="57"/>
      <c r="IU271" s="57">
        <v>50</v>
      </c>
      <c r="IV271" s="57"/>
      <c r="IW271" s="57"/>
      <c r="IX271" s="57"/>
      <c r="IY271" s="57"/>
      <c r="IZ271" s="57"/>
      <c r="JA271" s="57"/>
      <c r="JB271" s="57"/>
      <c r="JC271" s="57"/>
      <c r="JD271" s="57"/>
      <c r="JE271" s="57"/>
      <c r="JF271" s="57"/>
      <c r="JG271" s="57">
        <v>127</v>
      </c>
      <c r="JH271" s="57"/>
      <c r="JI271" s="57">
        <v>53</v>
      </c>
      <c r="JJ271" s="57"/>
      <c r="JK271" s="57"/>
      <c r="JL271" s="57">
        <v>131</v>
      </c>
      <c r="JM271" s="57"/>
      <c r="JN271" s="57"/>
      <c r="JO271" s="57"/>
      <c r="JP271" s="57">
        <v>162</v>
      </c>
      <c r="JQ271" s="57"/>
      <c r="JR271" s="57">
        <v>73</v>
      </c>
      <c r="JS271" s="57"/>
      <c r="JT271" s="57">
        <v>62</v>
      </c>
      <c r="JU271" s="57">
        <v>165</v>
      </c>
      <c r="JV271" s="57"/>
      <c r="JW271" s="57">
        <v>170</v>
      </c>
      <c r="JX271" s="57"/>
      <c r="JY271" s="57"/>
      <c r="JZ271" s="57"/>
      <c r="KA271" s="57"/>
      <c r="KB271" s="57">
        <v>168</v>
      </c>
      <c r="KC271" s="57"/>
      <c r="KD271" s="57">
        <v>150</v>
      </c>
      <c r="KE271" s="57"/>
      <c r="KF271" s="57">
        <v>202</v>
      </c>
      <c r="KG271" s="57"/>
      <c r="KH271" s="57">
        <v>230</v>
      </c>
      <c r="KI271" s="57"/>
      <c r="KJ271" s="57"/>
      <c r="KK271" s="57">
        <v>257</v>
      </c>
      <c r="KL271" s="57">
        <v>199</v>
      </c>
      <c r="KM271" s="57"/>
      <c r="KN271" s="57">
        <v>197</v>
      </c>
      <c r="KO271" s="57"/>
      <c r="KP271" s="57"/>
      <c r="KQ271" s="57"/>
      <c r="KR271" s="57"/>
      <c r="KS271" s="57">
        <v>190</v>
      </c>
      <c r="KT271" s="57"/>
      <c r="KU271" s="57">
        <v>257</v>
      </c>
      <c r="KV271" s="57"/>
      <c r="KW271" s="57">
        <v>228</v>
      </c>
      <c r="KX271" s="57">
        <v>206</v>
      </c>
      <c r="KY271" s="57"/>
      <c r="KZ271" s="57">
        <v>258</v>
      </c>
      <c r="LA271" s="57"/>
      <c r="LB271" s="57">
        <v>217</v>
      </c>
      <c r="LC271" s="57"/>
      <c r="LD271" s="57">
        <v>208</v>
      </c>
      <c r="LE271" s="57"/>
      <c r="LF271" s="57">
        <v>208</v>
      </c>
      <c r="LG271" s="57"/>
      <c r="LH271" s="57"/>
      <c r="LI271" s="57">
        <v>187</v>
      </c>
      <c r="LJ271" s="57">
        <v>251</v>
      </c>
      <c r="LK271" s="57"/>
      <c r="LL271" s="57">
        <v>220</v>
      </c>
      <c r="LM271" s="57"/>
      <c r="LN271" s="57">
        <v>299.02023059999999</v>
      </c>
      <c r="LO271" s="57"/>
      <c r="LP271" s="57"/>
      <c r="LQ271" s="57">
        <v>269.44155209999997</v>
      </c>
      <c r="LR271" s="57">
        <v>255.18499649999998</v>
      </c>
      <c r="LS271" s="57"/>
      <c r="LT271" s="57">
        <v>258.49192949999997</v>
      </c>
      <c r="LU271" s="57"/>
      <c r="LV271" s="57"/>
      <c r="LW271" s="57">
        <v>258.49192949999997</v>
      </c>
      <c r="LX271" s="57">
        <v>223.76913299999998</v>
      </c>
      <c r="LY271" s="57"/>
      <c r="LZ271" s="57">
        <v>262.35001799999998</v>
      </c>
      <c r="MA271" s="57"/>
      <c r="MB271" s="57"/>
      <c r="MC271" s="57">
        <v>262.35001799999998</v>
      </c>
      <c r="MD271" s="57">
        <v>243.05957549999997</v>
      </c>
      <c r="ME271" s="57"/>
      <c r="MF271" s="57"/>
      <c r="MG271" s="57">
        <v>258.49192949999997</v>
      </c>
      <c r="MH271" s="57"/>
      <c r="MI271" s="57">
        <v>243.05957549999997</v>
      </c>
      <c r="MJ271" s="57"/>
      <c r="MK271" s="57">
        <v>203.52335429999997</v>
      </c>
      <c r="ML271" s="57">
        <v>185.44545389999999</v>
      </c>
      <c r="MM271" s="57"/>
      <c r="MN271" s="57">
        <v>255.33197129999996</v>
      </c>
      <c r="MO271" s="57"/>
      <c r="MP271" s="57">
        <v>189.04633649999997</v>
      </c>
      <c r="MQ271" s="57"/>
      <c r="MR271" s="57"/>
      <c r="MS271" s="57">
        <v>209.62280849999999</v>
      </c>
      <c r="MT271" s="57">
        <v>212.81951039999996</v>
      </c>
      <c r="MU271" s="57"/>
      <c r="MV271" s="57">
        <v>165.89780549999998</v>
      </c>
      <c r="MW271" s="57"/>
      <c r="MX271" s="57">
        <v>200.62060199999999</v>
      </c>
      <c r="MY271" s="57"/>
      <c r="MZ271" s="59">
        <v>244.86001679999998</v>
      </c>
      <c r="NA271" s="57"/>
      <c r="NB271" s="58">
        <v>235.34339849999998</v>
      </c>
      <c r="NC271" s="57"/>
      <c r="ND271" s="58">
        <v>246.47673959999997</v>
      </c>
      <c r="NE271" s="57"/>
      <c r="NF271" s="58">
        <v>212.19486749999999</v>
      </c>
      <c r="NG271" s="57"/>
      <c r="NH271" s="57"/>
      <c r="NI271" s="58">
        <v>196.50530759999998</v>
      </c>
      <c r="NJ271" s="58">
        <v>226.26770459999997</v>
      </c>
      <c r="NK271" s="57"/>
      <c r="NL271" s="57"/>
      <c r="NM271" s="58">
        <v>216.05295599999997</v>
      </c>
      <c r="NN271" s="58">
        <v>231.48530999999997</v>
      </c>
      <c r="NO271" s="57"/>
      <c r="NP271" s="58">
        <v>229.09696949999997</v>
      </c>
      <c r="NQ271" s="58">
        <v>276.82703579999998</v>
      </c>
      <c r="NR271" s="57"/>
      <c r="NS271" s="58">
        <v>231.41182259999999</v>
      </c>
      <c r="NT271" s="58">
        <v>259.26354719999995</v>
      </c>
      <c r="NU271" s="57"/>
      <c r="NV271" s="58">
        <v>231.48530999999997</v>
      </c>
      <c r="NW271" s="55" t="s">
        <v>5</v>
      </c>
      <c r="NX271" s="58">
        <v>222.29938499999997</v>
      </c>
      <c r="NY271" s="57"/>
      <c r="NZ271" s="57"/>
      <c r="OA271" s="57">
        <v>221.82171689999998</v>
      </c>
      <c r="OB271" s="57"/>
      <c r="OC271" s="57"/>
      <c r="OD271" s="57"/>
      <c r="OE271" s="57">
        <v>334.36766999999998</v>
      </c>
      <c r="OF271" s="57">
        <v>535.53942749999999</v>
      </c>
      <c r="OG271" s="57"/>
      <c r="OH271" s="57">
        <v>204.4786905</v>
      </c>
      <c r="OI271" s="57"/>
      <c r="OJ271" s="57"/>
      <c r="OK271" s="57"/>
      <c r="OL271" s="57">
        <v>250.77575249999998</v>
      </c>
      <c r="OM271" s="57"/>
      <c r="ON271" s="57">
        <v>194.81509739999996</v>
      </c>
      <c r="OO271" s="57"/>
      <c r="OP271" s="57"/>
      <c r="OQ271" s="57">
        <v>214.91390129999996</v>
      </c>
      <c r="OR271" s="57"/>
      <c r="OS271" s="57"/>
      <c r="OT271" s="57"/>
      <c r="OU271" s="57"/>
      <c r="OV271" s="57"/>
      <c r="OW271" s="57"/>
      <c r="OX271" s="57"/>
      <c r="OY271" s="57"/>
      <c r="OZ271" s="57"/>
      <c r="PA271" s="57"/>
      <c r="PB271" s="57"/>
      <c r="PC271" s="57"/>
      <c r="PD271" s="57"/>
      <c r="PE271" s="57"/>
      <c r="PF271" s="57"/>
      <c r="PG271" s="57"/>
      <c r="PH271" s="57"/>
      <c r="PI271" s="57"/>
      <c r="PJ271" s="57"/>
      <c r="PK271" s="57"/>
      <c r="PL271" s="57"/>
      <c r="PM271" s="57"/>
      <c r="PN271" s="57"/>
      <c r="PO271" s="57"/>
    </row>
    <row r="272" spans="1:431">
      <c r="A272" s="53" t="s">
        <v>266</v>
      </c>
      <c r="B272" s="56">
        <f t="shared" si="272"/>
        <v>0</v>
      </c>
      <c r="C272" s="56">
        <f t="shared" si="273"/>
        <v>0</v>
      </c>
      <c r="D272" s="56">
        <f t="shared" si="274"/>
        <v>0</v>
      </c>
      <c r="E272" s="56">
        <f t="shared" si="275"/>
        <v>0</v>
      </c>
      <c r="F272" s="56">
        <f t="shared" si="276"/>
        <v>0</v>
      </c>
      <c r="G272" s="56">
        <f t="shared" si="277"/>
        <v>0</v>
      </c>
      <c r="H272" s="56">
        <f t="shared" si="278"/>
        <v>0</v>
      </c>
      <c r="I272" s="56">
        <f t="shared" si="279"/>
        <v>0</v>
      </c>
      <c r="J272" s="56">
        <f t="shared" si="280"/>
        <v>0</v>
      </c>
      <c r="K272" s="56">
        <f t="shared" si="281"/>
        <v>0</v>
      </c>
      <c r="L272" s="56">
        <f t="shared" si="282"/>
        <v>0</v>
      </c>
      <c r="M272" s="56">
        <f t="shared" si="283"/>
        <v>0</v>
      </c>
      <c r="N272" s="56">
        <f t="shared" si="284"/>
        <v>0</v>
      </c>
      <c r="O272" s="56">
        <f t="shared" si="285"/>
        <v>0</v>
      </c>
      <c r="P272" s="56">
        <f t="shared" si="286"/>
        <v>0</v>
      </c>
      <c r="Q272" s="56">
        <f t="shared" si="287"/>
        <v>0</v>
      </c>
      <c r="R272" s="56">
        <f t="shared" si="288"/>
        <v>0</v>
      </c>
      <c r="S272" s="56">
        <f t="shared" si="289"/>
        <v>0</v>
      </c>
      <c r="T272" s="56">
        <f t="shared" si="290"/>
        <v>0</v>
      </c>
      <c r="U272" s="56">
        <f t="shared" si="291"/>
        <v>0</v>
      </c>
      <c r="V272" s="56">
        <f t="shared" si="292"/>
        <v>0</v>
      </c>
      <c r="W272" s="56">
        <f t="shared" si="293"/>
        <v>0</v>
      </c>
      <c r="X272" s="56">
        <f t="shared" si="294"/>
        <v>0</v>
      </c>
      <c r="Y272" s="56">
        <f t="shared" si="295"/>
        <v>0</v>
      </c>
      <c r="Z272" s="56">
        <f t="shared" si="296"/>
        <v>0</v>
      </c>
      <c r="AA272" s="56">
        <f t="shared" si="297"/>
        <v>0</v>
      </c>
      <c r="AB272" s="56">
        <f t="shared" si="298"/>
        <v>0</v>
      </c>
      <c r="AC272" s="56">
        <f t="shared" si="299"/>
        <v>0</v>
      </c>
      <c r="AD272" s="56">
        <f t="shared" si="300"/>
        <v>0</v>
      </c>
      <c r="AE272" s="56">
        <f t="shared" si="301"/>
        <v>0</v>
      </c>
      <c r="AF272" s="56">
        <f t="shared" si="302"/>
        <v>0</v>
      </c>
      <c r="AG272" s="56"/>
      <c r="AH272" s="53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57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/>
      <c r="DJ272" s="57"/>
      <c r="DK272" s="57"/>
      <c r="DL272" s="57"/>
      <c r="DM272" s="57"/>
      <c r="DN272" s="57"/>
      <c r="DO272" s="57"/>
      <c r="DP272" s="57"/>
      <c r="DQ272" s="57"/>
      <c r="DR272" s="57"/>
      <c r="DS272" s="57"/>
      <c r="DT272" s="57"/>
      <c r="DU272" s="57"/>
      <c r="DV272" s="57"/>
      <c r="DW272" s="57"/>
      <c r="DX272" s="57"/>
      <c r="DY272" s="57"/>
      <c r="DZ272" s="57"/>
      <c r="EA272" s="57"/>
      <c r="EB272" s="57"/>
      <c r="EC272" s="57"/>
      <c r="ED272" s="57"/>
      <c r="EE272" s="57"/>
      <c r="EF272" s="57"/>
      <c r="EG272" s="57"/>
      <c r="EH272" s="57"/>
      <c r="EI272" s="57"/>
      <c r="EJ272" s="57"/>
      <c r="EK272" s="57"/>
      <c r="EL272" s="57"/>
      <c r="EM272" s="57"/>
      <c r="EN272" s="57"/>
      <c r="EO272" s="57"/>
      <c r="EP272" s="57"/>
      <c r="EQ272" s="57"/>
      <c r="ER272" s="57"/>
      <c r="ES272" s="57"/>
      <c r="ET272" s="57"/>
      <c r="EU272" s="57"/>
      <c r="EV272" s="57"/>
      <c r="EW272" s="57"/>
      <c r="EX272" s="57"/>
      <c r="EY272" s="57"/>
      <c r="EZ272" s="57"/>
      <c r="FA272" s="57"/>
      <c r="FB272" s="57"/>
      <c r="FC272" s="57"/>
      <c r="FD272" s="57"/>
      <c r="FE272" s="57"/>
      <c r="FF272" s="57"/>
      <c r="FG272" s="57"/>
      <c r="FH272" s="57"/>
      <c r="FI272" s="57"/>
      <c r="FJ272" s="57"/>
      <c r="FK272" s="57"/>
      <c r="FL272" s="57"/>
      <c r="FM272" s="57"/>
      <c r="FN272" s="57"/>
      <c r="FO272" s="57"/>
      <c r="FP272" s="57"/>
      <c r="FQ272" s="57"/>
      <c r="FR272" s="57"/>
      <c r="FS272" s="57"/>
      <c r="FT272" s="57"/>
      <c r="FU272" s="57"/>
      <c r="FV272" s="57"/>
      <c r="FW272" s="57"/>
      <c r="FX272" s="57"/>
      <c r="FY272" s="57"/>
      <c r="FZ272" s="57"/>
      <c r="GA272" s="57"/>
      <c r="GB272" s="57"/>
      <c r="GC272" s="57"/>
      <c r="GD272" s="57"/>
      <c r="GE272" s="57"/>
      <c r="GF272" s="57"/>
      <c r="GG272" s="57"/>
      <c r="GH272" s="57"/>
      <c r="GI272" s="57"/>
      <c r="GJ272" s="57"/>
      <c r="GK272" s="57"/>
      <c r="GL272" s="57"/>
      <c r="GM272" s="57"/>
      <c r="GN272" s="57"/>
      <c r="GO272" s="57"/>
      <c r="GP272" s="57"/>
      <c r="GQ272" s="57"/>
      <c r="GR272" s="57"/>
      <c r="GS272" s="57"/>
      <c r="GT272" s="57"/>
      <c r="GU272" s="57"/>
      <c r="GV272" s="57"/>
      <c r="GW272" s="57"/>
      <c r="GX272" s="57"/>
      <c r="GY272" s="57"/>
      <c r="GZ272" s="57"/>
      <c r="HA272" s="57"/>
      <c r="HB272" s="57"/>
      <c r="HC272" s="57"/>
      <c r="HD272" s="57"/>
      <c r="HE272" s="57"/>
      <c r="HF272" s="57"/>
      <c r="HG272" s="57"/>
      <c r="HH272" s="57"/>
      <c r="HI272" s="57"/>
      <c r="HJ272" s="57"/>
      <c r="HK272" s="57"/>
      <c r="HL272" s="57"/>
      <c r="HM272" s="57"/>
      <c r="HN272" s="57"/>
      <c r="HO272" s="57"/>
      <c r="HP272" s="57"/>
      <c r="HQ272" s="57"/>
      <c r="HR272" s="57"/>
      <c r="HS272" s="57"/>
      <c r="HT272" s="57"/>
      <c r="HU272" s="57"/>
      <c r="HV272" s="57"/>
      <c r="HW272" s="57"/>
      <c r="HX272" s="57"/>
      <c r="HY272" s="57"/>
      <c r="HZ272" s="57"/>
      <c r="IA272" s="57"/>
      <c r="IB272" s="57"/>
      <c r="IC272" s="57"/>
      <c r="ID272" s="57"/>
      <c r="IE272" s="57"/>
      <c r="IF272" s="57"/>
      <c r="IG272" s="57"/>
      <c r="IH272" s="57"/>
      <c r="II272" s="57"/>
      <c r="IJ272" s="57"/>
      <c r="IK272" s="57"/>
      <c r="IL272" s="57"/>
      <c r="IM272" s="57"/>
      <c r="IN272" s="57"/>
      <c r="IO272" s="57"/>
      <c r="IP272" s="57"/>
      <c r="IQ272" s="57"/>
      <c r="IR272" s="57"/>
      <c r="IS272" s="57"/>
      <c r="IT272" s="57"/>
      <c r="IU272" s="57"/>
      <c r="IV272" s="57"/>
      <c r="IW272" s="57"/>
      <c r="IX272" s="57"/>
      <c r="IY272" s="57"/>
      <c r="IZ272" s="57"/>
      <c r="JA272" s="57"/>
      <c r="JB272" s="57"/>
      <c r="JC272" s="57"/>
      <c r="JD272" s="57"/>
      <c r="JE272" s="57"/>
      <c r="JF272" s="57"/>
      <c r="JG272" s="57"/>
      <c r="JH272" s="57"/>
      <c r="JI272" s="57"/>
      <c r="JJ272" s="57"/>
      <c r="JK272" s="57"/>
      <c r="JL272" s="57"/>
      <c r="JM272" s="57"/>
      <c r="JN272" s="57"/>
      <c r="JO272" s="57"/>
      <c r="JP272" s="57"/>
      <c r="JQ272" s="57"/>
      <c r="JR272" s="57"/>
      <c r="JS272" s="57"/>
      <c r="JT272" s="57"/>
      <c r="JU272" s="57"/>
      <c r="JV272" s="57"/>
      <c r="JW272" s="57"/>
      <c r="JX272" s="57"/>
      <c r="JY272" s="57"/>
      <c r="JZ272" s="57"/>
      <c r="KA272" s="57"/>
      <c r="KB272" s="57"/>
      <c r="KC272" s="57"/>
      <c r="KD272" s="57"/>
      <c r="KE272" s="57"/>
      <c r="KF272" s="57"/>
      <c r="KG272" s="57"/>
      <c r="KH272" s="57"/>
      <c r="KI272" s="57"/>
      <c r="KJ272" s="57"/>
      <c r="KK272" s="57"/>
      <c r="KL272" s="57"/>
      <c r="KM272" s="57"/>
      <c r="KN272" s="57"/>
      <c r="KO272" s="57"/>
      <c r="KP272" s="57"/>
      <c r="KQ272" s="57"/>
      <c r="KR272" s="57"/>
      <c r="KS272" s="57"/>
      <c r="KT272" s="57"/>
      <c r="KU272" s="57"/>
      <c r="KV272" s="57"/>
      <c r="KW272" s="57"/>
      <c r="KX272" s="57"/>
      <c r="KY272" s="57"/>
      <c r="KZ272" s="57"/>
      <c r="LA272" s="57"/>
      <c r="LB272" s="57"/>
      <c r="LC272" s="57"/>
      <c r="LD272" s="57"/>
      <c r="LE272" s="57"/>
      <c r="LF272" s="57"/>
      <c r="LG272" s="57"/>
      <c r="LH272" s="57"/>
      <c r="LI272" s="57"/>
      <c r="LJ272" s="57"/>
      <c r="LK272" s="57"/>
      <c r="LL272" s="57"/>
      <c r="LM272" s="57"/>
      <c r="LN272" s="57"/>
      <c r="LO272" s="57"/>
      <c r="LP272" s="57"/>
      <c r="LQ272" s="57"/>
      <c r="LR272" s="57"/>
      <c r="LS272" s="57"/>
      <c r="LT272" s="57"/>
      <c r="LU272" s="57"/>
      <c r="LV272" s="57"/>
      <c r="LW272" s="57"/>
      <c r="LX272" s="57"/>
      <c r="LY272" s="57"/>
      <c r="LZ272" s="57"/>
      <c r="MA272" s="57"/>
      <c r="MB272" s="57"/>
      <c r="MC272" s="57"/>
      <c r="MD272" s="57"/>
      <c r="ME272" s="57"/>
      <c r="MF272" s="57"/>
      <c r="MG272" s="57"/>
      <c r="MH272" s="57"/>
      <c r="MI272" s="57"/>
      <c r="MJ272" s="57"/>
      <c r="MK272" s="57"/>
      <c r="ML272" s="57"/>
      <c r="MM272" s="57"/>
      <c r="MN272" s="57"/>
      <c r="MO272" s="57"/>
      <c r="MP272" s="57"/>
      <c r="MQ272" s="57"/>
      <c r="MR272" s="57"/>
      <c r="MS272" s="57"/>
      <c r="MT272" s="57"/>
      <c r="MU272" s="57"/>
      <c r="MV272" s="57"/>
      <c r="MW272" s="57"/>
      <c r="MX272" s="57"/>
      <c r="MY272" s="57"/>
      <c r="MZ272" s="57"/>
      <c r="NA272" s="57"/>
      <c r="NB272" s="57"/>
      <c r="NC272" s="57"/>
      <c r="ND272" s="57"/>
      <c r="NE272" s="57"/>
      <c r="NF272" s="57"/>
      <c r="NG272" s="57"/>
      <c r="NH272" s="57"/>
      <c r="NI272" s="57"/>
      <c r="NJ272" s="57"/>
      <c r="NK272" s="57"/>
      <c r="NL272" s="57"/>
      <c r="NM272" s="57"/>
      <c r="NN272" s="55"/>
      <c r="NO272" s="57"/>
      <c r="NP272" s="57"/>
      <c r="NQ272" s="57"/>
      <c r="NR272" s="57"/>
      <c r="NS272" s="57"/>
      <c r="NT272" s="57"/>
      <c r="NU272" s="57"/>
      <c r="NV272" s="57"/>
      <c r="NW272" s="55"/>
      <c r="NX272" s="57"/>
      <c r="NY272" s="57"/>
      <c r="NZ272" s="57"/>
      <c r="OA272" s="57"/>
      <c r="OB272" s="57"/>
      <c r="OC272" s="57"/>
      <c r="OD272" s="57"/>
      <c r="OE272" s="57"/>
      <c r="OF272" s="57"/>
      <c r="OG272" s="57"/>
      <c r="OH272" s="57"/>
      <c r="OI272" s="57"/>
      <c r="OJ272" s="57"/>
      <c r="OK272" s="57"/>
      <c r="OL272" s="57"/>
      <c r="OM272" s="57"/>
      <c r="ON272" s="57"/>
      <c r="OO272" s="57"/>
      <c r="OP272" s="57"/>
      <c r="OQ272" s="57"/>
      <c r="OR272" s="57"/>
      <c r="OS272" s="57"/>
      <c r="OT272" s="57"/>
      <c r="OU272" s="57"/>
      <c r="OV272" s="57"/>
      <c r="OW272" s="57"/>
      <c r="OX272" s="57"/>
      <c r="OY272" s="57"/>
      <c r="OZ272" s="57"/>
      <c r="PA272" s="57"/>
      <c r="PB272" s="57"/>
      <c r="PC272" s="57"/>
      <c r="PD272" s="57"/>
      <c r="PE272" s="57"/>
      <c r="PF272" s="57"/>
      <c r="PG272" s="57"/>
      <c r="PH272" s="57"/>
      <c r="PI272" s="57"/>
      <c r="PJ272" s="57"/>
      <c r="PK272" s="57"/>
      <c r="PL272" s="57"/>
      <c r="PM272" s="57"/>
      <c r="PN272" s="57"/>
      <c r="PO272" s="57"/>
    </row>
    <row r="273" spans="1:431">
      <c r="A273" s="53" t="s">
        <v>267</v>
      </c>
      <c r="B273" s="56">
        <f t="shared" si="272"/>
        <v>0</v>
      </c>
      <c r="C273" s="56">
        <f t="shared" si="273"/>
        <v>0</v>
      </c>
      <c r="D273" s="56">
        <f t="shared" si="274"/>
        <v>0</v>
      </c>
      <c r="E273" s="56">
        <f t="shared" si="275"/>
        <v>0</v>
      </c>
      <c r="F273" s="56">
        <f t="shared" si="276"/>
        <v>0</v>
      </c>
      <c r="G273" s="56">
        <f t="shared" si="277"/>
        <v>0</v>
      </c>
      <c r="H273" s="56">
        <f t="shared" si="278"/>
        <v>0</v>
      </c>
      <c r="I273" s="56">
        <f t="shared" si="279"/>
        <v>0</v>
      </c>
      <c r="J273" s="56">
        <f t="shared" si="280"/>
        <v>0</v>
      </c>
      <c r="K273" s="56">
        <f t="shared" si="281"/>
        <v>0</v>
      </c>
      <c r="L273" s="56">
        <f t="shared" si="282"/>
        <v>0</v>
      </c>
      <c r="M273" s="56">
        <f t="shared" si="283"/>
        <v>0</v>
      </c>
      <c r="N273" s="56">
        <f t="shared" si="284"/>
        <v>0</v>
      </c>
      <c r="O273" s="56">
        <f t="shared" si="285"/>
        <v>0</v>
      </c>
      <c r="P273" s="56">
        <f t="shared" si="286"/>
        <v>0</v>
      </c>
      <c r="Q273" s="56">
        <f t="shared" si="287"/>
        <v>0</v>
      </c>
      <c r="R273" s="56">
        <f t="shared" si="288"/>
        <v>0</v>
      </c>
      <c r="S273" s="56">
        <f t="shared" si="289"/>
        <v>0</v>
      </c>
      <c r="T273" s="56">
        <f t="shared" si="290"/>
        <v>0</v>
      </c>
      <c r="U273" s="56">
        <f t="shared" si="291"/>
        <v>0</v>
      </c>
      <c r="V273" s="56">
        <f t="shared" si="292"/>
        <v>0</v>
      </c>
      <c r="W273" s="56">
        <f t="shared" si="293"/>
        <v>0</v>
      </c>
      <c r="X273" s="56">
        <f t="shared" si="294"/>
        <v>0</v>
      </c>
      <c r="Y273" s="56">
        <f t="shared" si="295"/>
        <v>0</v>
      </c>
      <c r="Z273" s="56">
        <f t="shared" si="296"/>
        <v>0</v>
      </c>
      <c r="AA273" s="56">
        <f t="shared" si="297"/>
        <v>0</v>
      </c>
      <c r="AB273" s="56">
        <f t="shared" si="298"/>
        <v>0</v>
      </c>
      <c r="AC273" s="56">
        <f t="shared" si="299"/>
        <v>0</v>
      </c>
      <c r="AD273" s="56">
        <f t="shared" si="300"/>
        <v>0</v>
      </c>
      <c r="AE273" s="56">
        <f t="shared" si="301"/>
        <v>0</v>
      </c>
      <c r="AF273" s="56">
        <f t="shared" si="302"/>
        <v>0</v>
      </c>
      <c r="AG273" s="56"/>
      <c r="AH273" s="53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  <c r="EF273" s="57"/>
      <c r="EG273" s="57"/>
      <c r="EH273" s="57"/>
      <c r="EI273" s="57"/>
      <c r="EJ273" s="57"/>
      <c r="EK273" s="57"/>
      <c r="EL273" s="57"/>
      <c r="EM273" s="57"/>
      <c r="EN273" s="57"/>
      <c r="EO273" s="57"/>
      <c r="EP273" s="57"/>
      <c r="EQ273" s="57"/>
      <c r="ER273" s="57"/>
      <c r="ES273" s="57"/>
      <c r="ET273" s="57"/>
      <c r="EU273" s="57"/>
      <c r="EV273" s="57"/>
      <c r="EW273" s="57"/>
      <c r="EX273" s="57"/>
      <c r="EY273" s="57"/>
      <c r="EZ273" s="57"/>
      <c r="FA273" s="57"/>
      <c r="FB273" s="57"/>
      <c r="FC273" s="57"/>
      <c r="FD273" s="57"/>
      <c r="FE273" s="57"/>
      <c r="FF273" s="57"/>
      <c r="FG273" s="57"/>
      <c r="FH273" s="57"/>
      <c r="FI273" s="57"/>
      <c r="FJ273" s="57"/>
      <c r="FK273" s="57"/>
      <c r="FL273" s="57"/>
      <c r="FM273" s="57"/>
      <c r="FN273" s="57"/>
      <c r="FO273" s="57"/>
      <c r="FP273" s="57"/>
      <c r="FQ273" s="57"/>
      <c r="FR273" s="57"/>
      <c r="FS273" s="57"/>
      <c r="FT273" s="57"/>
      <c r="FU273" s="57"/>
      <c r="FV273" s="57"/>
      <c r="FW273" s="57"/>
      <c r="FX273" s="57"/>
      <c r="FY273" s="57"/>
      <c r="FZ273" s="57"/>
      <c r="GA273" s="57"/>
      <c r="GB273" s="57"/>
      <c r="GC273" s="57"/>
      <c r="GD273" s="57"/>
      <c r="GE273" s="57"/>
      <c r="GF273" s="57"/>
      <c r="GG273" s="57"/>
      <c r="GH273" s="57"/>
      <c r="GI273" s="57"/>
      <c r="GJ273" s="57"/>
      <c r="GK273" s="57"/>
      <c r="GL273" s="57"/>
      <c r="GM273" s="57"/>
      <c r="GN273" s="57"/>
      <c r="GO273" s="57"/>
      <c r="GP273" s="57"/>
      <c r="GQ273" s="57"/>
      <c r="GR273" s="57"/>
      <c r="GS273" s="57"/>
      <c r="GT273" s="57"/>
      <c r="GU273" s="57"/>
      <c r="GV273" s="57"/>
      <c r="GW273" s="57"/>
      <c r="GX273" s="57"/>
      <c r="GY273" s="57"/>
      <c r="GZ273" s="57"/>
      <c r="HA273" s="57"/>
      <c r="HB273" s="57"/>
      <c r="HC273" s="57"/>
      <c r="HD273" s="57"/>
      <c r="HE273" s="57"/>
      <c r="HF273" s="57"/>
      <c r="HG273" s="57"/>
      <c r="HH273" s="57"/>
      <c r="HI273" s="57"/>
      <c r="HJ273" s="57"/>
      <c r="HK273" s="57"/>
      <c r="HL273" s="57"/>
      <c r="HM273" s="57"/>
      <c r="HN273" s="57"/>
      <c r="HO273" s="57"/>
      <c r="HP273" s="57"/>
      <c r="HQ273" s="57"/>
      <c r="HR273" s="57"/>
      <c r="HS273" s="57"/>
      <c r="HT273" s="57"/>
      <c r="HU273" s="57"/>
      <c r="HV273" s="57"/>
      <c r="HW273" s="57"/>
      <c r="HX273" s="57"/>
      <c r="HY273" s="57"/>
      <c r="HZ273" s="57"/>
      <c r="IA273" s="57"/>
      <c r="IB273" s="57"/>
      <c r="IC273" s="57"/>
      <c r="ID273" s="57"/>
      <c r="IE273" s="57"/>
      <c r="IF273" s="57"/>
      <c r="IG273" s="57"/>
      <c r="IH273" s="57"/>
      <c r="II273" s="57"/>
      <c r="IJ273" s="57"/>
      <c r="IK273" s="57"/>
      <c r="IL273" s="57"/>
      <c r="IM273" s="57"/>
      <c r="IN273" s="57"/>
      <c r="IO273" s="57"/>
      <c r="IP273" s="57"/>
      <c r="IQ273" s="57"/>
      <c r="IR273" s="57"/>
      <c r="IS273" s="57"/>
      <c r="IT273" s="57"/>
      <c r="IU273" s="57"/>
      <c r="IV273" s="57"/>
      <c r="IW273" s="57"/>
      <c r="IX273" s="57"/>
      <c r="IY273" s="57"/>
      <c r="IZ273" s="57"/>
      <c r="JA273" s="57"/>
      <c r="JB273" s="57"/>
      <c r="JC273" s="57"/>
      <c r="JD273" s="57"/>
      <c r="JE273" s="57"/>
      <c r="JF273" s="57"/>
      <c r="JG273" s="57"/>
      <c r="JH273" s="57"/>
      <c r="JI273" s="57"/>
      <c r="JJ273" s="57"/>
      <c r="JK273" s="57"/>
      <c r="JL273" s="57"/>
      <c r="JM273" s="57"/>
      <c r="JN273" s="57"/>
      <c r="JO273" s="57"/>
      <c r="JP273" s="57"/>
      <c r="JQ273" s="57"/>
      <c r="JR273" s="57"/>
      <c r="JS273" s="57"/>
      <c r="JT273" s="57"/>
      <c r="JU273" s="57"/>
      <c r="JV273" s="57"/>
      <c r="JW273" s="57"/>
      <c r="JX273" s="57"/>
      <c r="JY273" s="57"/>
      <c r="JZ273" s="57"/>
      <c r="KA273" s="57"/>
      <c r="KB273" s="57"/>
      <c r="KC273" s="57"/>
      <c r="KD273" s="57"/>
      <c r="KE273" s="57"/>
      <c r="KF273" s="57"/>
      <c r="KG273" s="57"/>
      <c r="KH273" s="57"/>
      <c r="KI273" s="57"/>
      <c r="KJ273" s="57"/>
      <c r="KK273" s="57"/>
      <c r="KL273" s="57"/>
      <c r="KM273" s="57"/>
      <c r="KN273" s="57"/>
      <c r="KO273" s="57"/>
      <c r="KP273" s="57"/>
      <c r="KQ273" s="57"/>
      <c r="KR273" s="57"/>
      <c r="KS273" s="57"/>
      <c r="KT273" s="57"/>
      <c r="KU273" s="57"/>
      <c r="KV273" s="57"/>
      <c r="KW273" s="57"/>
      <c r="KX273" s="57"/>
      <c r="KY273" s="57"/>
      <c r="KZ273" s="57"/>
      <c r="LA273" s="57"/>
      <c r="LB273" s="57"/>
      <c r="LC273" s="57"/>
      <c r="LD273" s="57"/>
      <c r="LE273" s="57"/>
      <c r="LF273" s="57"/>
      <c r="LG273" s="57"/>
      <c r="LH273" s="57"/>
      <c r="LI273" s="57"/>
      <c r="LJ273" s="57"/>
      <c r="LK273" s="57"/>
      <c r="LL273" s="57"/>
      <c r="LM273" s="57"/>
      <c r="LN273" s="57"/>
      <c r="LO273" s="57"/>
      <c r="LP273" s="57"/>
      <c r="LQ273" s="57"/>
      <c r="LR273" s="57"/>
      <c r="LS273" s="57"/>
      <c r="LT273" s="57"/>
      <c r="LU273" s="57"/>
      <c r="LV273" s="57"/>
      <c r="LW273" s="57"/>
      <c r="LX273" s="57"/>
      <c r="LY273" s="57"/>
      <c r="LZ273" s="57"/>
      <c r="MA273" s="57"/>
      <c r="MB273" s="57"/>
      <c r="MC273" s="57"/>
      <c r="MD273" s="57"/>
      <c r="ME273" s="57"/>
      <c r="MF273" s="57"/>
      <c r="MG273" s="57"/>
      <c r="MH273" s="57"/>
      <c r="MI273" s="57"/>
      <c r="MJ273" s="57"/>
      <c r="MK273" s="57"/>
      <c r="ML273" s="57"/>
      <c r="MM273" s="57"/>
      <c r="MN273" s="57"/>
      <c r="MO273" s="57"/>
      <c r="MP273" s="57"/>
      <c r="MQ273" s="57"/>
      <c r="MR273" s="57"/>
      <c r="MS273" s="57"/>
      <c r="MT273" s="57"/>
      <c r="MU273" s="57"/>
      <c r="MV273" s="57"/>
      <c r="MW273" s="57"/>
      <c r="MX273" s="57"/>
      <c r="MY273" s="57"/>
      <c r="MZ273" s="57"/>
      <c r="NA273" s="57"/>
      <c r="NB273" s="57"/>
      <c r="NC273" s="57"/>
      <c r="ND273" s="57"/>
      <c r="NE273" s="57"/>
      <c r="NF273" s="57"/>
      <c r="NG273" s="57"/>
      <c r="NH273" s="57"/>
      <c r="NI273" s="57"/>
      <c r="NJ273" s="57"/>
      <c r="NK273" s="57"/>
      <c r="NL273" s="57"/>
      <c r="NM273" s="57"/>
      <c r="NN273" s="55"/>
      <c r="NO273" s="57"/>
      <c r="NP273" s="57"/>
      <c r="NQ273" s="57"/>
      <c r="NR273" s="57"/>
      <c r="NS273" s="57"/>
      <c r="NT273" s="57"/>
      <c r="NU273" s="57"/>
      <c r="NV273" s="57"/>
      <c r="NW273" s="55"/>
      <c r="NX273" s="57"/>
      <c r="NY273" s="57"/>
      <c r="NZ273" s="57"/>
      <c r="OA273" s="57"/>
      <c r="OB273" s="57"/>
      <c r="OC273" s="57"/>
      <c r="OD273" s="57"/>
      <c r="OE273" s="57"/>
      <c r="OF273" s="57"/>
      <c r="OG273" s="57"/>
      <c r="OH273" s="57"/>
      <c r="OI273" s="57"/>
      <c r="OJ273" s="57"/>
      <c r="OK273" s="57"/>
      <c r="OL273" s="57"/>
      <c r="OM273" s="57"/>
      <c r="ON273" s="57"/>
      <c r="OO273" s="57"/>
      <c r="OP273" s="57"/>
      <c r="OQ273" s="57"/>
      <c r="OR273" s="57"/>
      <c r="OS273" s="57"/>
      <c r="OT273" s="57"/>
      <c r="OU273" s="57"/>
      <c r="OV273" s="57"/>
      <c r="OW273" s="57"/>
      <c r="OX273" s="57"/>
      <c r="OY273" s="57"/>
      <c r="OZ273" s="57"/>
      <c r="PA273" s="57"/>
      <c r="PB273" s="57"/>
      <c r="PC273" s="57"/>
      <c r="PD273" s="57"/>
      <c r="PE273" s="57"/>
      <c r="PF273" s="57"/>
      <c r="PG273" s="57"/>
      <c r="PH273" s="57"/>
      <c r="PI273" s="57"/>
      <c r="PJ273" s="57"/>
      <c r="PK273" s="57"/>
      <c r="PL273" s="57"/>
      <c r="PM273" s="57"/>
      <c r="PN273" s="57"/>
      <c r="PO273" s="57"/>
    </row>
    <row r="274" spans="1:431">
      <c r="A274" s="53" t="s">
        <v>268</v>
      </c>
      <c r="B274" s="56">
        <f t="shared" si="272"/>
        <v>0</v>
      </c>
      <c r="C274" s="56">
        <f t="shared" si="273"/>
        <v>0</v>
      </c>
      <c r="D274" s="56">
        <f t="shared" si="274"/>
        <v>0</v>
      </c>
      <c r="E274" s="56">
        <f t="shared" si="275"/>
        <v>0</v>
      </c>
      <c r="F274" s="56">
        <f t="shared" si="276"/>
        <v>0</v>
      </c>
      <c r="G274" s="56">
        <f t="shared" si="277"/>
        <v>0.221</v>
      </c>
      <c r="H274" s="56">
        <f t="shared" si="278"/>
        <v>0.182</v>
      </c>
      <c r="I274" s="56">
        <f t="shared" si="279"/>
        <v>0</v>
      </c>
      <c r="J274" s="56">
        <f t="shared" si="280"/>
        <v>0</v>
      </c>
      <c r="K274" s="56">
        <f t="shared" si="281"/>
        <v>0</v>
      </c>
      <c r="L274" s="56">
        <f t="shared" si="282"/>
        <v>0</v>
      </c>
      <c r="M274" s="56">
        <f t="shared" si="283"/>
        <v>0</v>
      </c>
      <c r="N274" s="56">
        <f t="shared" si="284"/>
        <v>0.121</v>
      </c>
      <c r="O274" s="56">
        <f t="shared" si="285"/>
        <v>0.23100000000000001</v>
      </c>
      <c r="P274" s="56">
        <f t="shared" si="286"/>
        <v>0.99</v>
      </c>
      <c r="Q274" s="56">
        <f t="shared" si="287"/>
        <v>0.20200000000000001</v>
      </c>
      <c r="R274" s="56">
        <f t="shared" si="288"/>
        <v>1.1579999999999999</v>
      </c>
      <c r="S274" s="56">
        <f t="shared" si="289"/>
        <v>0.82199999999999995</v>
      </c>
      <c r="T274" s="56">
        <f t="shared" si="290"/>
        <v>8.8999999999999996E-2</v>
      </c>
      <c r="U274" s="56">
        <f t="shared" si="291"/>
        <v>0</v>
      </c>
      <c r="V274" s="56">
        <f t="shared" si="292"/>
        <v>2.1999999999999999E-2</v>
      </c>
      <c r="W274" s="56">
        <f t="shared" si="293"/>
        <v>3.508</v>
      </c>
      <c r="X274" s="56">
        <f t="shared" si="294"/>
        <v>7.3170000000000002</v>
      </c>
      <c r="Y274" s="56">
        <f t="shared" si="295"/>
        <v>5.085</v>
      </c>
      <c r="Z274" s="56">
        <f t="shared" si="296"/>
        <v>8.6837692635000003</v>
      </c>
      <c r="AA274" s="56">
        <f t="shared" si="297"/>
        <v>10.090371175499998</v>
      </c>
      <c r="AB274" s="56">
        <f t="shared" si="298"/>
        <v>9.6865946561999987</v>
      </c>
      <c r="AC274" s="56">
        <f t="shared" si="299"/>
        <v>5.0623265237999995</v>
      </c>
      <c r="AD274" s="56">
        <f t="shared" si="300"/>
        <v>6.0755340512999991</v>
      </c>
      <c r="AE274" s="56">
        <f t="shared" si="301"/>
        <v>4.3728309933</v>
      </c>
      <c r="AF274" s="56">
        <f t="shared" si="302"/>
        <v>0</v>
      </c>
      <c r="AG274" s="56"/>
      <c r="AH274" s="53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>
        <v>74</v>
      </c>
      <c r="CZ274" s="57"/>
      <c r="DA274" s="57">
        <v>147</v>
      </c>
      <c r="DB274" s="57"/>
      <c r="DC274" s="57"/>
      <c r="DD274" s="57"/>
      <c r="DE274" s="57"/>
      <c r="DF274" s="57"/>
      <c r="DG274" s="57">
        <v>182</v>
      </c>
      <c r="DH274" s="57"/>
      <c r="DI274" s="57"/>
      <c r="DJ274" s="57"/>
      <c r="DK274" s="57"/>
      <c r="DL274" s="57"/>
      <c r="DM274" s="57"/>
      <c r="DN274" s="57"/>
      <c r="DO274" s="57"/>
      <c r="DP274" s="57"/>
      <c r="DQ274" s="57"/>
      <c r="DR274" s="57"/>
      <c r="DS274" s="57"/>
      <c r="DT274" s="57"/>
      <c r="DU274" s="57"/>
      <c r="DV274" s="57"/>
      <c r="DW274" s="57"/>
      <c r="DX274" s="57"/>
      <c r="DY274" s="57"/>
      <c r="DZ274" s="57"/>
      <c r="EA274" s="57"/>
      <c r="EB274" s="57"/>
      <c r="EC274" s="57"/>
      <c r="ED274" s="57"/>
      <c r="EE274" s="57"/>
      <c r="EF274" s="57"/>
      <c r="EG274" s="57"/>
      <c r="EH274" s="57"/>
      <c r="EI274" s="57"/>
      <c r="EJ274" s="57"/>
      <c r="EK274" s="57"/>
      <c r="EL274" s="57"/>
      <c r="EM274" s="57"/>
      <c r="EN274" s="57"/>
      <c r="EO274" s="57"/>
      <c r="EP274" s="57"/>
      <c r="EQ274" s="57"/>
      <c r="ER274" s="57"/>
      <c r="ES274" s="57"/>
      <c r="ET274" s="57"/>
      <c r="EU274" s="57"/>
      <c r="EV274" s="57"/>
      <c r="EW274" s="57"/>
      <c r="EX274" s="57"/>
      <c r="EY274" s="57"/>
      <c r="EZ274" s="57"/>
      <c r="FA274" s="57"/>
      <c r="FB274" s="57"/>
      <c r="FC274" s="57"/>
      <c r="FD274" s="57"/>
      <c r="FE274" s="57"/>
      <c r="FF274" s="57"/>
      <c r="FG274" s="57"/>
      <c r="FH274" s="57"/>
      <c r="FI274" s="57"/>
      <c r="FJ274" s="57"/>
      <c r="FK274" s="57"/>
      <c r="FL274" s="57"/>
      <c r="FM274" s="57"/>
      <c r="FN274" s="57"/>
      <c r="FO274" s="57"/>
      <c r="FP274" s="57"/>
      <c r="FQ274" s="57"/>
      <c r="FR274" s="57"/>
      <c r="FS274" s="57"/>
      <c r="FT274" s="57"/>
      <c r="FU274" s="57"/>
      <c r="FV274" s="57"/>
      <c r="FW274" s="57"/>
      <c r="FX274" s="57"/>
      <c r="FY274" s="57"/>
      <c r="FZ274" s="57"/>
      <c r="GA274" s="57"/>
      <c r="GB274" s="57"/>
      <c r="GC274" s="57"/>
      <c r="GD274" s="57"/>
      <c r="GE274" s="57"/>
      <c r="GF274" s="57">
        <v>121</v>
      </c>
      <c r="GG274" s="57"/>
      <c r="GH274" s="57"/>
      <c r="GI274" s="57"/>
      <c r="GJ274" s="57"/>
      <c r="GK274" s="57"/>
      <c r="GL274" s="57">
        <v>121</v>
      </c>
      <c r="GM274" s="57">
        <v>110</v>
      </c>
      <c r="GN274" s="57"/>
      <c r="GO274" s="57"/>
      <c r="GP274" s="57"/>
      <c r="GQ274" s="57"/>
      <c r="GR274" s="57"/>
      <c r="GS274" s="57"/>
      <c r="GT274" s="57"/>
      <c r="GU274" s="57"/>
      <c r="GV274" s="57">
        <v>192</v>
      </c>
      <c r="GW274" s="57">
        <v>1</v>
      </c>
      <c r="GX274" s="57"/>
      <c r="GY274" s="57">
        <v>283</v>
      </c>
      <c r="GZ274" s="57">
        <v>268</v>
      </c>
      <c r="HA274" s="57">
        <v>236</v>
      </c>
      <c r="HB274" s="57"/>
      <c r="HC274" s="57"/>
      <c r="HD274" s="57">
        <v>8</v>
      </c>
      <c r="HE274" s="57"/>
      <c r="HF274" s="57">
        <v>2</v>
      </c>
      <c r="HG274" s="57"/>
      <c r="HH274" s="57">
        <v>202</v>
      </c>
      <c r="HI274" s="57"/>
      <c r="HJ274" s="57"/>
      <c r="HK274" s="57"/>
      <c r="HL274" s="57"/>
      <c r="HM274" s="57"/>
      <c r="HN274" s="57"/>
      <c r="HO274" s="57"/>
      <c r="HP274" s="57"/>
      <c r="HQ274" s="57"/>
      <c r="HR274" s="57"/>
      <c r="HS274" s="57">
        <v>202</v>
      </c>
      <c r="HT274" s="57"/>
      <c r="HU274" s="57">
        <v>187</v>
      </c>
      <c r="HV274" s="57">
        <v>218</v>
      </c>
      <c r="HW274" s="57">
        <v>223</v>
      </c>
      <c r="HX274" s="57">
        <v>3</v>
      </c>
      <c r="HY274" s="57">
        <v>325</v>
      </c>
      <c r="HZ274" s="57"/>
      <c r="IA274" s="57"/>
      <c r="IB274" s="57"/>
      <c r="IC274" s="57"/>
      <c r="ID274" s="57"/>
      <c r="IE274" s="57"/>
      <c r="IF274" s="57"/>
      <c r="IG274" s="57"/>
      <c r="IH274" s="57">
        <v>365</v>
      </c>
      <c r="II274" s="57">
        <v>255</v>
      </c>
      <c r="IJ274" s="57">
        <v>202</v>
      </c>
      <c r="IK274" s="57"/>
      <c r="IL274" s="57"/>
      <c r="IM274" s="57"/>
      <c r="IN274" s="57"/>
      <c r="IO274" s="57"/>
      <c r="IP274" s="57"/>
      <c r="IQ274" s="57"/>
      <c r="IR274" s="57"/>
      <c r="IS274" s="57">
        <v>17</v>
      </c>
      <c r="IT274" s="57"/>
      <c r="IU274" s="57"/>
      <c r="IV274" s="57">
        <v>8</v>
      </c>
      <c r="IW274" s="57">
        <v>17</v>
      </c>
      <c r="IX274" s="57">
        <v>47</v>
      </c>
      <c r="IY274" s="57"/>
      <c r="IZ274" s="57"/>
      <c r="JA274" s="57"/>
      <c r="JB274" s="57"/>
      <c r="JC274" s="57"/>
      <c r="JD274" s="57"/>
      <c r="JE274" s="57"/>
      <c r="JF274" s="57"/>
      <c r="JG274" s="57"/>
      <c r="JH274" s="57"/>
      <c r="JI274" s="57"/>
      <c r="JJ274" s="57"/>
      <c r="JK274" s="57"/>
      <c r="JL274" s="57"/>
      <c r="JM274" s="57"/>
      <c r="JN274" s="57"/>
      <c r="JO274" s="57"/>
      <c r="JP274" s="57"/>
      <c r="JQ274" s="57"/>
      <c r="JR274" s="57"/>
      <c r="JS274" s="57"/>
      <c r="JT274" s="57"/>
      <c r="JU274" s="57"/>
      <c r="JV274" s="57"/>
      <c r="JW274" s="57"/>
      <c r="JX274" s="57"/>
      <c r="JY274" s="57">
        <v>22</v>
      </c>
      <c r="JZ274" s="57"/>
      <c r="KA274" s="57"/>
      <c r="KB274" s="57">
        <v>254</v>
      </c>
      <c r="KC274" s="57">
        <v>1390</v>
      </c>
      <c r="KD274" s="57">
        <v>231</v>
      </c>
      <c r="KE274" s="57"/>
      <c r="KF274" s="57">
        <v>675</v>
      </c>
      <c r="KG274" s="57"/>
      <c r="KH274" s="57"/>
      <c r="KI274" s="57"/>
      <c r="KJ274" s="57">
        <v>958</v>
      </c>
      <c r="KK274" s="57"/>
      <c r="KL274" s="57"/>
      <c r="KM274" s="57">
        <v>1277</v>
      </c>
      <c r="KN274" s="57">
        <v>627</v>
      </c>
      <c r="KO274" s="57">
        <v>1181</v>
      </c>
      <c r="KP274" s="57">
        <v>752</v>
      </c>
      <c r="KQ274" s="57"/>
      <c r="KR274" s="57">
        <v>1115</v>
      </c>
      <c r="KS274" s="57"/>
      <c r="KT274" s="57"/>
      <c r="KU274" s="57"/>
      <c r="KV274" s="57">
        <v>162</v>
      </c>
      <c r="KW274" s="57">
        <v>430</v>
      </c>
      <c r="KX274" s="57">
        <v>1773</v>
      </c>
      <c r="KY274" s="57">
        <v>695</v>
      </c>
      <c r="KZ274" s="57">
        <v>677</v>
      </c>
      <c r="LA274" s="57">
        <v>436</v>
      </c>
      <c r="LB274" s="57">
        <v>639</v>
      </c>
      <c r="LC274" s="57"/>
      <c r="LD274" s="57">
        <v>1487</v>
      </c>
      <c r="LE274" s="57"/>
      <c r="LF274" s="57">
        <v>404</v>
      </c>
      <c r="LG274" s="57">
        <v>202</v>
      </c>
      <c r="LH274" s="57"/>
      <c r="LI274" s="57">
        <v>185</v>
      </c>
      <c r="LJ274" s="57">
        <v>360</v>
      </c>
      <c r="LK274" s="57">
        <v>265</v>
      </c>
      <c r="LL274" s="57">
        <v>364</v>
      </c>
      <c r="LM274" s="57">
        <v>1336</v>
      </c>
      <c r="LN274" s="57"/>
      <c r="LO274" s="57"/>
      <c r="LP274" s="57"/>
      <c r="LQ274" s="57">
        <v>394.33338839999993</v>
      </c>
      <c r="LR274" s="57">
        <v>1595.0072732999997</v>
      </c>
      <c r="LS274" s="57">
        <v>269.47829579999996</v>
      </c>
      <c r="LT274" s="57">
        <v>2499.8208857999998</v>
      </c>
      <c r="LU274" s="57">
        <v>876.15352649999988</v>
      </c>
      <c r="LV274" s="57">
        <v>1083.9758936999999</v>
      </c>
      <c r="LW274" s="57">
        <v>1235.9845806000001</v>
      </c>
      <c r="LX274" s="57">
        <v>801.08614739999985</v>
      </c>
      <c r="LY274" s="57">
        <v>746.5952403</v>
      </c>
      <c r="LZ274" s="57">
        <v>335.65369950000002</v>
      </c>
      <c r="MA274" s="57">
        <v>404.14395629999996</v>
      </c>
      <c r="MB274" s="57">
        <v>2448.5266805999995</v>
      </c>
      <c r="MC274" s="57">
        <v>366.88584449999996</v>
      </c>
      <c r="MD274" s="57">
        <v>795.53784869999993</v>
      </c>
      <c r="ME274" s="57"/>
      <c r="MF274" s="57">
        <v>768.38425440000003</v>
      </c>
      <c r="MG274" s="57">
        <v>1828.6972052999997</v>
      </c>
      <c r="MH274" s="57">
        <v>358.87571789999998</v>
      </c>
      <c r="MI274" s="57">
        <v>1395.7461882</v>
      </c>
      <c r="MJ274" s="57">
        <v>807.77350079999997</v>
      </c>
      <c r="MK274" s="57">
        <v>404.10721259999997</v>
      </c>
      <c r="ML274" s="57">
        <v>1760.9785661999997</v>
      </c>
      <c r="MM274" s="57"/>
      <c r="MN274" s="57">
        <v>1008.5410776</v>
      </c>
      <c r="MO274" s="57">
        <v>1916.6983667999998</v>
      </c>
      <c r="MP274" s="57">
        <v>399.55099379999996</v>
      </c>
      <c r="MQ274" s="57">
        <v>404.14395629999996</v>
      </c>
      <c r="MR274" s="57"/>
      <c r="MS274" s="57">
        <v>1589.0547938999998</v>
      </c>
      <c r="MT274" s="57"/>
      <c r="MU274" s="57">
        <v>1732.0245305999999</v>
      </c>
      <c r="MV274" s="57"/>
      <c r="MW274" s="57">
        <v>531.09343979999994</v>
      </c>
      <c r="MX274" s="57">
        <v>404.14395629999996</v>
      </c>
      <c r="MY274" s="57">
        <v>1017.7637462999999</v>
      </c>
      <c r="MZ274" s="57">
        <v>1019.7846497999999</v>
      </c>
      <c r="NA274" s="58">
        <v>357.51620099999997</v>
      </c>
      <c r="NB274" s="57"/>
      <c r="NC274" s="57"/>
      <c r="ND274" s="57"/>
      <c r="NE274" s="57"/>
      <c r="NF274" s="57"/>
      <c r="NG274" s="57"/>
      <c r="NH274" s="57"/>
      <c r="NI274" s="57"/>
      <c r="NJ274" s="58">
        <v>970.03367999999989</v>
      </c>
      <c r="NK274" s="58">
        <v>1747.4936282999997</v>
      </c>
      <c r="NL274" s="58">
        <v>949.78790129999993</v>
      </c>
      <c r="NM274" s="57"/>
      <c r="NN274" s="58">
        <v>1570.3522505999999</v>
      </c>
      <c r="NO274" s="58">
        <v>383.27353469999997</v>
      </c>
      <c r="NP274" s="57"/>
      <c r="NQ274" s="58">
        <v>454.59305639999997</v>
      </c>
      <c r="NR274" s="57"/>
      <c r="NS274" s="57"/>
      <c r="NT274" s="57"/>
      <c r="NU274" s="57"/>
      <c r="NV274" s="58">
        <v>1208.8677299999999</v>
      </c>
      <c r="NW274" s="55"/>
      <c r="NX274" s="58">
        <v>1212.5053562999999</v>
      </c>
      <c r="NY274" s="58">
        <v>1160.8804577999999</v>
      </c>
      <c r="NZ274" s="58">
        <v>790.57744919999993</v>
      </c>
      <c r="OA274" s="57"/>
      <c r="OB274" s="57"/>
      <c r="OC274" s="57"/>
      <c r="OD274" s="57"/>
      <c r="OE274" s="57"/>
      <c r="OF274" s="57"/>
      <c r="OG274" s="57"/>
      <c r="OH274" s="57"/>
      <c r="OI274" s="57"/>
      <c r="OJ274" s="57"/>
      <c r="OK274" s="57"/>
      <c r="OL274" s="57"/>
      <c r="OM274" s="57"/>
      <c r="ON274" s="57"/>
      <c r="OO274" s="57"/>
      <c r="OP274" s="57"/>
      <c r="OQ274" s="57"/>
      <c r="OR274" s="57"/>
      <c r="OS274" s="57"/>
      <c r="OT274" s="57"/>
      <c r="OU274" s="57"/>
      <c r="OV274" s="57"/>
      <c r="OW274" s="57"/>
      <c r="OX274" s="57"/>
      <c r="OY274" s="57"/>
      <c r="OZ274" s="57"/>
      <c r="PA274" s="57"/>
      <c r="PB274" s="57"/>
      <c r="PC274" s="57"/>
      <c r="PD274" s="57"/>
      <c r="PE274" s="57"/>
      <c r="PF274" s="57"/>
      <c r="PG274" s="57"/>
      <c r="PH274" s="57"/>
      <c r="PI274" s="57"/>
      <c r="PJ274" s="57"/>
      <c r="PK274" s="57"/>
      <c r="PL274" s="57"/>
      <c r="PM274" s="57"/>
      <c r="PN274" s="57"/>
      <c r="PO274" s="57"/>
    </row>
    <row r="275" spans="1:431">
      <c r="A275" s="53" t="s">
        <v>269</v>
      </c>
      <c r="B275" s="56">
        <f t="shared" si="272"/>
        <v>0</v>
      </c>
      <c r="C275" s="56">
        <f t="shared" si="273"/>
        <v>0</v>
      </c>
      <c r="D275" s="56">
        <f t="shared" si="274"/>
        <v>0</v>
      </c>
      <c r="E275" s="56">
        <f t="shared" si="275"/>
        <v>0</v>
      </c>
      <c r="F275" s="56">
        <f t="shared" si="276"/>
        <v>0</v>
      </c>
      <c r="G275" s="56">
        <f t="shared" si="277"/>
        <v>0</v>
      </c>
      <c r="H275" s="56">
        <f t="shared" si="278"/>
        <v>0</v>
      </c>
      <c r="I275" s="56">
        <f t="shared" si="279"/>
        <v>0</v>
      </c>
      <c r="J275" s="56">
        <f t="shared" si="280"/>
        <v>0</v>
      </c>
      <c r="K275" s="56">
        <f t="shared" si="281"/>
        <v>0</v>
      </c>
      <c r="L275" s="56">
        <f t="shared" si="282"/>
        <v>0</v>
      </c>
      <c r="M275" s="56">
        <f t="shared" si="283"/>
        <v>0</v>
      </c>
      <c r="N275" s="56">
        <f t="shared" si="284"/>
        <v>0</v>
      </c>
      <c r="O275" s="56">
        <f t="shared" si="285"/>
        <v>0</v>
      </c>
      <c r="P275" s="56">
        <f t="shared" si="286"/>
        <v>0</v>
      </c>
      <c r="Q275" s="56">
        <f t="shared" si="287"/>
        <v>0</v>
      </c>
      <c r="R275" s="56">
        <f t="shared" si="288"/>
        <v>0</v>
      </c>
      <c r="S275" s="56">
        <f t="shared" si="289"/>
        <v>0</v>
      </c>
      <c r="T275" s="56">
        <f t="shared" si="290"/>
        <v>0</v>
      </c>
      <c r="U275" s="56">
        <f t="shared" si="291"/>
        <v>0</v>
      </c>
      <c r="V275" s="56">
        <f t="shared" si="292"/>
        <v>0</v>
      </c>
      <c r="W275" s="56">
        <f t="shared" si="293"/>
        <v>0</v>
      </c>
      <c r="X275" s="56">
        <f t="shared" si="294"/>
        <v>0</v>
      </c>
      <c r="Y275" s="56">
        <f t="shared" si="295"/>
        <v>0</v>
      </c>
      <c r="Z275" s="56">
        <f t="shared" si="296"/>
        <v>0</v>
      </c>
      <c r="AA275" s="56">
        <f t="shared" si="297"/>
        <v>0</v>
      </c>
      <c r="AB275" s="56">
        <f t="shared" si="298"/>
        <v>0</v>
      </c>
      <c r="AC275" s="56">
        <f t="shared" si="299"/>
        <v>0</v>
      </c>
      <c r="AD275" s="56">
        <f t="shared" si="300"/>
        <v>0</v>
      </c>
      <c r="AE275" s="56">
        <f t="shared" si="301"/>
        <v>0</v>
      </c>
      <c r="AF275" s="56">
        <f t="shared" si="302"/>
        <v>0</v>
      </c>
      <c r="AG275" s="56"/>
      <c r="AH275" s="53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  <c r="EF275" s="57"/>
      <c r="EG275" s="57"/>
      <c r="EH275" s="57"/>
      <c r="EI275" s="57"/>
      <c r="EJ275" s="57"/>
      <c r="EK275" s="57"/>
      <c r="EL275" s="57"/>
      <c r="EM275" s="57"/>
      <c r="EN275" s="57"/>
      <c r="EO275" s="57"/>
      <c r="EP275" s="57"/>
      <c r="EQ275" s="57"/>
      <c r="ER275" s="57"/>
      <c r="ES275" s="57"/>
      <c r="ET275" s="57"/>
      <c r="EU275" s="57"/>
      <c r="EV275" s="57"/>
      <c r="EW275" s="57"/>
      <c r="EX275" s="57"/>
      <c r="EY275" s="57"/>
      <c r="EZ275" s="57"/>
      <c r="FA275" s="57"/>
      <c r="FB275" s="57"/>
      <c r="FC275" s="57"/>
      <c r="FD275" s="57"/>
      <c r="FE275" s="57"/>
      <c r="FF275" s="57"/>
      <c r="FG275" s="57"/>
      <c r="FH275" s="57"/>
      <c r="FI275" s="57"/>
      <c r="FJ275" s="57"/>
      <c r="FK275" s="57"/>
      <c r="FL275" s="57"/>
      <c r="FM275" s="57"/>
      <c r="FN275" s="57"/>
      <c r="FO275" s="57"/>
      <c r="FP275" s="57"/>
      <c r="FQ275" s="57"/>
      <c r="FR275" s="57"/>
      <c r="FS275" s="57"/>
      <c r="FT275" s="57"/>
      <c r="FU275" s="57"/>
      <c r="FV275" s="57"/>
      <c r="FW275" s="57"/>
      <c r="FX275" s="57"/>
      <c r="FY275" s="57"/>
      <c r="FZ275" s="57"/>
      <c r="GA275" s="57"/>
      <c r="GB275" s="57"/>
      <c r="GC275" s="57"/>
      <c r="GD275" s="57"/>
      <c r="GE275" s="57"/>
      <c r="GF275" s="57"/>
      <c r="GG275" s="57"/>
      <c r="GH275" s="57"/>
      <c r="GI275" s="57"/>
      <c r="GJ275" s="57"/>
      <c r="GK275" s="57"/>
      <c r="GL275" s="57"/>
      <c r="GM275" s="57"/>
      <c r="GN275" s="57"/>
      <c r="GO275" s="57"/>
      <c r="GP275" s="57"/>
      <c r="GQ275" s="57"/>
      <c r="GR275" s="57"/>
      <c r="GS275" s="57"/>
      <c r="GT275" s="57"/>
      <c r="GU275" s="57"/>
      <c r="GV275" s="57"/>
      <c r="GW275" s="57"/>
      <c r="GX275" s="57"/>
      <c r="GY275" s="57"/>
      <c r="GZ275" s="57"/>
      <c r="HA275" s="57"/>
      <c r="HB275" s="57"/>
      <c r="HC275" s="57"/>
      <c r="HD275" s="57"/>
      <c r="HE275" s="57"/>
      <c r="HF275" s="57"/>
      <c r="HG275" s="57"/>
      <c r="HH275" s="57"/>
      <c r="HI275" s="57"/>
      <c r="HJ275" s="57"/>
      <c r="HK275" s="57"/>
      <c r="HL275" s="57"/>
      <c r="HM275" s="57"/>
      <c r="HN275" s="57"/>
      <c r="HO275" s="57"/>
      <c r="HP275" s="57"/>
      <c r="HQ275" s="57"/>
      <c r="HR275" s="57"/>
      <c r="HS275" s="57"/>
      <c r="HT275" s="57"/>
      <c r="HU275" s="57"/>
      <c r="HV275" s="57"/>
      <c r="HW275" s="57"/>
      <c r="HX275" s="57"/>
      <c r="HY275" s="57"/>
      <c r="HZ275" s="57"/>
      <c r="IA275" s="57"/>
      <c r="IB275" s="57"/>
      <c r="IC275" s="57"/>
      <c r="ID275" s="57"/>
      <c r="IE275" s="57"/>
      <c r="IF275" s="57"/>
      <c r="IG275" s="57"/>
      <c r="IH275" s="57"/>
      <c r="II275" s="57"/>
      <c r="IJ275" s="57"/>
      <c r="IK275" s="57"/>
      <c r="IL275" s="57"/>
      <c r="IM275" s="57"/>
      <c r="IN275" s="57"/>
      <c r="IO275" s="57"/>
      <c r="IP275" s="57"/>
      <c r="IQ275" s="57"/>
      <c r="IR275" s="57"/>
      <c r="IS275" s="57"/>
      <c r="IT275" s="57"/>
      <c r="IU275" s="57"/>
      <c r="IV275" s="57"/>
      <c r="IW275" s="57"/>
      <c r="IX275" s="57"/>
      <c r="IY275" s="57"/>
      <c r="IZ275" s="57"/>
      <c r="JA275" s="57"/>
      <c r="JB275" s="57"/>
      <c r="JC275" s="57"/>
      <c r="JD275" s="57"/>
      <c r="JE275" s="57"/>
      <c r="JF275" s="57"/>
      <c r="JG275" s="57"/>
      <c r="JH275" s="57"/>
      <c r="JI275" s="57"/>
      <c r="JJ275" s="57"/>
      <c r="JK275" s="57"/>
      <c r="JL275" s="57"/>
      <c r="JM275" s="57"/>
      <c r="JN275" s="57"/>
      <c r="JO275" s="57"/>
      <c r="JP275" s="57"/>
      <c r="JQ275" s="57"/>
      <c r="JR275" s="57"/>
      <c r="JS275" s="57"/>
      <c r="JT275" s="57"/>
      <c r="JU275" s="57"/>
      <c r="JV275" s="57"/>
      <c r="JW275" s="57"/>
      <c r="JX275" s="57"/>
      <c r="JY275" s="57"/>
      <c r="JZ275" s="57"/>
      <c r="KA275" s="57"/>
      <c r="KB275" s="57"/>
      <c r="KC275" s="57"/>
      <c r="KD275" s="57"/>
      <c r="KE275" s="57"/>
      <c r="KF275" s="57"/>
      <c r="KG275" s="57"/>
      <c r="KH275" s="57"/>
      <c r="KI275" s="57"/>
      <c r="KJ275" s="57"/>
      <c r="KK275" s="57"/>
      <c r="KL275" s="57"/>
      <c r="KM275" s="57"/>
      <c r="KN275" s="57"/>
      <c r="KO275" s="57"/>
      <c r="KP275" s="57"/>
      <c r="KQ275" s="57"/>
      <c r="KR275" s="57"/>
      <c r="KS275" s="57"/>
      <c r="KT275" s="57"/>
      <c r="KU275" s="57"/>
      <c r="KV275" s="57"/>
      <c r="KW275" s="57"/>
      <c r="KX275" s="57"/>
      <c r="KY275" s="57"/>
      <c r="KZ275" s="57"/>
      <c r="LA275" s="57"/>
      <c r="LB275" s="57"/>
      <c r="LC275" s="57"/>
      <c r="LD275" s="57"/>
      <c r="LE275" s="57"/>
      <c r="LF275" s="57"/>
      <c r="LG275" s="57"/>
      <c r="LH275" s="57"/>
      <c r="LI275" s="57"/>
      <c r="LJ275" s="57"/>
      <c r="LK275" s="57"/>
      <c r="LL275" s="57"/>
      <c r="LM275" s="57"/>
      <c r="LN275" s="57"/>
      <c r="LO275" s="57"/>
      <c r="LP275" s="57"/>
      <c r="LQ275" s="57"/>
      <c r="LR275" s="57"/>
      <c r="LS275" s="57"/>
      <c r="LT275" s="57"/>
      <c r="LU275" s="57"/>
      <c r="LV275" s="57"/>
      <c r="LW275" s="57"/>
      <c r="LX275" s="57"/>
      <c r="LY275" s="57"/>
      <c r="LZ275" s="57"/>
      <c r="MA275" s="57"/>
      <c r="MB275" s="57"/>
      <c r="MC275" s="57"/>
      <c r="MD275" s="57"/>
      <c r="ME275" s="57"/>
      <c r="MF275" s="57"/>
      <c r="MG275" s="57"/>
      <c r="MH275" s="57"/>
      <c r="MI275" s="57"/>
      <c r="MJ275" s="57"/>
      <c r="MK275" s="57"/>
      <c r="ML275" s="57"/>
      <c r="MM275" s="57"/>
      <c r="MN275" s="57"/>
      <c r="MO275" s="57"/>
      <c r="MP275" s="57"/>
      <c r="MQ275" s="57"/>
      <c r="MR275" s="57"/>
      <c r="MS275" s="57"/>
      <c r="MT275" s="57"/>
      <c r="MU275" s="57"/>
      <c r="MV275" s="57"/>
      <c r="MW275" s="57"/>
      <c r="MX275" s="57"/>
      <c r="MY275" s="57"/>
      <c r="MZ275" s="57"/>
      <c r="NA275" s="57"/>
      <c r="NB275" s="57"/>
      <c r="NC275" s="57"/>
      <c r="ND275" s="57"/>
      <c r="NE275" s="57"/>
      <c r="NF275" s="57"/>
      <c r="NG275" s="57"/>
      <c r="NH275" s="57"/>
      <c r="NI275" s="57"/>
      <c r="NJ275" s="57"/>
      <c r="NK275" s="57"/>
      <c r="NL275" s="57"/>
      <c r="NM275" s="57"/>
      <c r="NN275" s="55"/>
      <c r="NO275" s="57"/>
      <c r="NP275" s="57"/>
      <c r="NQ275" s="57"/>
      <c r="NR275" s="57"/>
      <c r="NS275" s="57"/>
      <c r="NT275" s="57"/>
      <c r="NU275" s="57"/>
      <c r="NV275" s="57"/>
      <c r="NW275" s="55"/>
      <c r="NX275" s="57"/>
      <c r="NY275" s="57"/>
      <c r="NZ275" s="57"/>
      <c r="OA275" s="57"/>
      <c r="OB275" s="57"/>
      <c r="OC275" s="57"/>
      <c r="OD275" s="57"/>
      <c r="OE275" s="57"/>
      <c r="OF275" s="57"/>
      <c r="OG275" s="57"/>
      <c r="OH275" s="57"/>
      <c r="OI275" s="57"/>
      <c r="OJ275" s="57"/>
      <c r="OK275" s="57"/>
      <c r="OL275" s="57"/>
      <c r="OM275" s="57"/>
      <c r="ON275" s="57"/>
      <c r="OO275" s="57"/>
      <c r="OP275" s="57"/>
      <c r="OQ275" s="57"/>
      <c r="OR275" s="57"/>
      <c r="OS275" s="57"/>
      <c r="OT275" s="57"/>
      <c r="OU275" s="57"/>
      <c r="OV275" s="57"/>
      <c r="OW275" s="57"/>
      <c r="OX275" s="57"/>
      <c r="OY275" s="57"/>
      <c r="OZ275" s="57"/>
      <c r="PA275" s="57"/>
      <c r="PB275" s="57"/>
      <c r="PC275" s="57"/>
      <c r="PD275" s="57"/>
      <c r="PE275" s="57"/>
      <c r="PF275" s="57"/>
      <c r="PG275" s="57"/>
      <c r="PH275" s="57"/>
      <c r="PI275" s="57"/>
      <c r="PJ275" s="57"/>
      <c r="PK275" s="57"/>
      <c r="PL275" s="57"/>
      <c r="PM275" s="57"/>
      <c r="PN275" s="57"/>
      <c r="PO275" s="57"/>
    </row>
    <row r="276" spans="1:431">
      <c r="A276" s="53" t="s">
        <v>270</v>
      </c>
      <c r="B276" s="56">
        <f t="shared" si="272"/>
        <v>0</v>
      </c>
      <c r="C276" s="56">
        <f t="shared" si="273"/>
        <v>0</v>
      </c>
      <c r="D276" s="56">
        <f t="shared" si="274"/>
        <v>0</v>
      </c>
      <c r="E276" s="56">
        <f t="shared" si="275"/>
        <v>0</v>
      </c>
      <c r="F276" s="56">
        <f t="shared" si="276"/>
        <v>0</v>
      </c>
      <c r="G276" s="56">
        <f t="shared" si="277"/>
        <v>0</v>
      </c>
      <c r="H276" s="56">
        <f t="shared" si="278"/>
        <v>0</v>
      </c>
      <c r="I276" s="56">
        <f t="shared" si="279"/>
        <v>0</v>
      </c>
      <c r="J276" s="56">
        <f t="shared" si="280"/>
        <v>0</v>
      </c>
      <c r="K276" s="56">
        <f t="shared" si="281"/>
        <v>0</v>
      </c>
      <c r="L276" s="56">
        <f t="shared" si="282"/>
        <v>0</v>
      </c>
      <c r="M276" s="56">
        <f t="shared" si="283"/>
        <v>0</v>
      </c>
      <c r="N276" s="56">
        <f t="shared" si="284"/>
        <v>0</v>
      </c>
      <c r="O276" s="56">
        <f t="shared" si="285"/>
        <v>0</v>
      </c>
      <c r="P276" s="56">
        <f t="shared" si="286"/>
        <v>0</v>
      </c>
      <c r="Q276" s="56">
        <f t="shared" si="287"/>
        <v>0</v>
      </c>
      <c r="R276" s="56">
        <f t="shared" si="288"/>
        <v>0</v>
      </c>
      <c r="S276" s="56">
        <f t="shared" si="289"/>
        <v>0</v>
      </c>
      <c r="T276" s="56">
        <f t="shared" si="290"/>
        <v>0</v>
      </c>
      <c r="U276" s="56">
        <f t="shared" si="291"/>
        <v>0</v>
      </c>
      <c r="V276" s="56">
        <f t="shared" si="292"/>
        <v>0</v>
      </c>
      <c r="W276" s="56">
        <f t="shared" si="293"/>
        <v>0</v>
      </c>
      <c r="X276" s="56">
        <f t="shared" si="294"/>
        <v>0</v>
      </c>
      <c r="Y276" s="56">
        <f t="shared" si="295"/>
        <v>0</v>
      </c>
      <c r="Z276" s="56">
        <f t="shared" si="296"/>
        <v>0</v>
      </c>
      <c r="AA276" s="56">
        <f t="shared" si="297"/>
        <v>0</v>
      </c>
      <c r="AB276" s="56">
        <f t="shared" si="298"/>
        <v>0</v>
      </c>
      <c r="AC276" s="56">
        <f t="shared" si="299"/>
        <v>0</v>
      </c>
      <c r="AD276" s="56">
        <f t="shared" si="300"/>
        <v>0</v>
      </c>
      <c r="AE276" s="56">
        <f t="shared" si="301"/>
        <v>0</v>
      </c>
      <c r="AF276" s="56">
        <f t="shared" si="302"/>
        <v>0</v>
      </c>
      <c r="AG276" s="56"/>
      <c r="AH276" s="53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/>
      <c r="DU276" s="57"/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  <c r="EF276" s="57"/>
      <c r="EG276" s="57"/>
      <c r="EH276" s="57"/>
      <c r="EI276" s="57"/>
      <c r="EJ276" s="57"/>
      <c r="EK276" s="57"/>
      <c r="EL276" s="57"/>
      <c r="EM276" s="57"/>
      <c r="EN276" s="57"/>
      <c r="EO276" s="57"/>
      <c r="EP276" s="57"/>
      <c r="EQ276" s="57"/>
      <c r="ER276" s="57"/>
      <c r="ES276" s="57"/>
      <c r="ET276" s="57"/>
      <c r="EU276" s="57"/>
      <c r="EV276" s="57"/>
      <c r="EW276" s="57"/>
      <c r="EX276" s="57"/>
      <c r="EY276" s="57"/>
      <c r="EZ276" s="57"/>
      <c r="FA276" s="57"/>
      <c r="FB276" s="57"/>
      <c r="FC276" s="57"/>
      <c r="FD276" s="57"/>
      <c r="FE276" s="57"/>
      <c r="FF276" s="57"/>
      <c r="FG276" s="57"/>
      <c r="FH276" s="57"/>
      <c r="FI276" s="57"/>
      <c r="FJ276" s="57"/>
      <c r="FK276" s="57"/>
      <c r="FL276" s="57"/>
      <c r="FM276" s="57"/>
      <c r="FN276" s="57"/>
      <c r="FO276" s="57"/>
      <c r="FP276" s="57"/>
      <c r="FQ276" s="57"/>
      <c r="FR276" s="57"/>
      <c r="FS276" s="57"/>
      <c r="FT276" s="57"/>
      <c r="FU276" s="57"/>
      <c r="FV276" s="57"/>
      <c r="FW276" s="57"/>
      <c r="FX276" s="57"/>
      <c r="FY276" s="57"/>
      <c r="FZ276" s="57"/>
      <c r="GA276" s="57"/>
      <c r="GB276" s="57"/>
      <c r="GC276" s="57"/>
      <c r="GD276" s="57"/>
      <c r="GE276" s="57"/>
      <c r="GF276" s="57"/>
      <c r="GG276" s="57"/>
      <c r="GH276" s="57"/>
      <c r="GI276" s="57"/>
      <c r="GJ276" s="57"/>
      <c r="GK276" s="57"/>
      <c r="GL276" s="57"/>
      <c r="GM276" s="57"/>
      <c r="GN276" s="57"/>
      <c r="GO276" s="57"/>
      <c r="GP276" s="57"/>
      <c r="GQ276" s="57"/>
      <c r="GR276" s="57"/>
      <c r="GS276" s="57"/>
      <c r="GT276" s="57"/>
      <c r="GU276" s="57"/>
      <c r="GV276" s="57"/>
      <c r="GW276" s="57"/>
      <c r="GX276" s="57"/>
      <c r="GY276" s="57"/>
      <c r="GZ276" s="57"/>
      <c r="HA276" s="57"/>
      <c r="HB276" s="57"/>
      <c r="HC276" s="57"/>
      <c r="HD276" s="57"/>
      <c r="HE276" s="57"/>
      <c r="HF276" s="57"/>
      <c r="HG276" s="57"/>
      <c r="HH276" s="57"/>
      <c r="HI276" s="57"/>
      <c r="HJ276" s="57"/>
      <c r="HK276" s="57"/>
      <c r="HL276" s="57"/>
      <c r="HM276" s="57"/>
      <c r="HN276" s="57"/>
      <c r="HO276" s="57"/>
      <c r="HP276" s="57"/>
      <c r="HQ276" s="57"/>
      <c r="HR276" s="57"/>
      <c r="HS276" s="57"/>
      <c r="HT276" s="57"/>
      <c r="HU276" s="57"/>
      <c r="HV276" s="57"/>
      <c r="HW276" s="57"/>
      <c r="HX276" s="57"/>
      <c r="HY276" s="57"/>
      <c r="HZ276" s="57"/>
      <c r="IA276" s="57"/>
      <c r="IB276" s="57"/>
      <c r="IC276" s="57"/>
      <c r="ID276" s="57"/>
      <c r="IE276" s="57"/>
      <c r="IF276" s="57"/>
      <c r="IG276" s="57"/>
      <c r="IH276" s="57"/>
      <c r="II276" s="57"/>
      <c r="IJ276" s="57"/>
      <c r="IK276" s="57"/>
      <c r="IL276" s="57"/>
      <c r="IM276" s="57"/>
      <c r="IN276" s="57"/>
      <c r="IO276" s="57"/>
      <c r="IP276" s="57"/>
      <c r="IQ276" s="57"/>
      <c r="IR276" s="57"/>
      <c r="IS276" s="57"/>
      <c r="IT276" s="57"/>
      <c r="IU276" s="57"/>
      <c r="IV276" s="57"/>
      <c r="IW276" s="57"/>
      <c r="IX276" s="57"/>
      <c r="IY276" s="57"/>
      <c r="IZ276" s="57"/>
      <c r="JA276" s="57"/>
      <c r="JB276" s="57"/>
      <c r="JC276" s="57"/>
      <c r="JD276" s="57"/>
      <c r="JE276" s="57"/>
      <c r="JF276" s="57"/>
      <c r="JG276" s="57"/>
      <c r="JH276" s="57"/>
      <c r="JI276" s="57"/>
      <c r="JJ276" s="57"/>
      <c r="JK276" s="57"/>
      <c r="JL276" s="57"/>
      <c r="JM276" s="57"/>
      <c r="JN276" s="57"/>
      <c r="JO276" s="57"/>
      <c r="JP276" s="57"/>
      <c r="JQ276" s="57"/>
      <c r="JR276" s="57"/>
      <c r="JS276" s="57"/>
      <c r="JT276" s="57"/>
      <c r="JU276" s="57"/>
      <c r="JV276" s="57"/>
      <c r="JW276" s="57"/>
      <c r="JX276" s="57"/>
      <c r="JY276" s="57"/>
      <c r="JZ276" s="57"/>
      <c r="KA276" s="57"/>
      <c r="KB276" s="57"/>
      <c r="KC276" s="57"/>
      <c r="KD276" s="57"/>
      <c r="KE276" s="57"/>
      <c r="KF276" s="57"/>
      <c r="KG276" s="57"/>
      <c r="KH276" s="57"/>
      <c r="KI276" s="57"/>
      <c r="KJ276" s="57"/>
      <c r="KK276" s="57"/>
      <c r="KL276" s="57"/>
      <c r="KM276" s="57"/>
      <c r="KN276" s="57"/>
      <c r="KO276" s="57"/>
      <c r="KP276" s="57"/>
      <c r="KQ276" s="57"/>
      <c r="KR276" s="57"/>
      <c r="KS276" s="57"/>
      <c r="KT276" s="57"/>
      <c r="KU276" s="57"/>
      <c r="KV276" s="57"/>
      <c r="KW276" s="57"/>
      <c r="KX276" s="57"/>
      <c r="KY276" s="57"/>
      <c r="KZ276" s="57"/>
      <c r="LA276" s="57"/>
      <c r="LB276" s="57"/>
      <c r="LC276" s="57"/>
      <c r="LD276" s="57"/>
      <c r="LE276" s="57"/>
      <c r="LF276" s="57"/>
      <c r="LG276" s="57"/>
      <c r="LH276" s="57"/>
      <c r="LI276" s="57"/>
      <c r="LJ276" s="57"/>
      <c r="LK276" s="57"/>
      <c r="LL276" s="57"/>
      <c r="LM276" s="57"/>
      <c r="LN276" s="57"/>
      <c r="LO276" s="57"/>
      <c r="LP276" s="57"/>
      <c r="LQ276" s="57"/>
      <c r="LR276" s="57"/>
      <c r="LS276" s="57"/>
      <c r="LT276" s="57"/>
      <c r="LU276" s="57"/>
      <c r="LV276" s="57"/>
      <c r="LW276" s="57"/>
      <c r="LX276" s="57"/>
      <c r="LY276" s="57"/>
      <c r="LZ276" s="57"/>
      <c r="MA276" s="57"/>
      <c r="MB276" s="57"/>
      <c r="MC276" s="57"/>
      <c r="MD276" s="57"/>
      <c r="ME276" s="57"/>
      <c r="MF276" s="57"/>
      <c r="MG276" s="57"/>
      <c r="MH276" s="57"/>
      <c r="MI276" s="57"/>
      <c r="MJ276" s="57"/>
      <c r="MK276" s="57"/>
      <c r="ML276" s="57"/>
      <c r="MM276" s="57"/>
      <c r="MN276" s="57"/>
      <c r="MO276" s="57"/>
      <c r="MP276" s="57"/>
      <c r="MQ276" s="57"/>
      <c r="MR276" s="57"/>
      <c r="MS276" s="57"/>
      <c r="MT276" s="57"/>
      <c r="MU276" s="57"/>
      <c r="MV276" s="57"/>
      <c r="MW276" s="57"/>
      <c r="MX276" s="57"/>
      <c r="MY276" s="57"/>
      <c r="MZ276" s="57"/>
      <c r="NA276" s="57"/>
      <c r="NB276" s="57"/>
      <c r="NC276" s="57"/>
      <c r="ND276" s="57"/>
      <c r="NE276" s="57"/>
      <c r="NF276" s="57"/>
      <c r="NG276" s="57"/>
      <c r="NH276" s="57"/>
      <c r="NI276" s="57"/>
      <c r="NJ276" s="57"/>
      <c r="NK276" s="57"/>
      <c r="NL276" s="57"/>
      <c r="NM276" s="57"/>
      <c r="NN276" s="55"/>
      <c r="NO276" s="57"/>
      <c r="NP276" s="57"/>
      <c r="NQ276" s="57"/>
      <c r="NR276" s="57"/>
      <c r="NS276" s="57"/>
      <c r="NT276" s="57"/>
      <c r="NU276" s="57"/>
      <c r="NV276" s="57"/>
      <c r="NW276" s="55"/>
      <c r="NX276" s="57"/>
      <c r="NY276" s="57"/>
      <c r="NZ276" s="57"/>
      <c r="OA276" s="57"/>
      <c r="OB276" s="57"/>
      <c r="OC276" s="57"/>
      <c r="OD276" s="57"/>
      <c r="OE276" s="57"/>
      <c r="OF276" s="57"/>
      <c r="OG276" s="57"/>
      <c r="OH276" s="57"/>
      <c r="OI276" s="57"/>
      <c r="OJ276" s="57"/>
      <c r="OK276" s="57"/>
      <c r="OL276" s="57"/>
      <c r="OM276" s="57"/>
      <c r="ON276" s="57"/>
      <c r="OO276" s="57"/>
      <c r="OP276" s="57"/>
      <c r="OQ276" s="57"/>
      <c r="OR276" s="57"/>
      <c r="OS276" s="57"/>
      <c r="OT276" s="57"/>
      <c r="OU276" s="57"/>
      <c r="OV276" s="57"/>
      <c r="OW276" s="57"/>
      <c r="OX276" s="57"/>
      <c r="OY276" s="57"/>
      <c r="OZ276" s="57"/>
      <c r="PA276" s="57"/>
      <c r="PB276" s="57"/>
      <c r="PC276" s="57"/>
      <c r="PD276" s="57"/>
      <c r="PE276" s="57"/>
      <c r="PF276" s="57"/>
      <c r="PG276" s="57"/>
      <c r="PH276" s="57"/>
      <c r="PI276" s="57"/>
      <c r="PJ276" s="57"/>
      <c r="PK276" s="57"/>
      <c r="PL276" s="57"/>
      <c r="PM276" s="57"/>
      <c r="PN276" s="57"/>
      <c r="PO276" s="57"/>
    </row>
    <row r="277" spans="1:431">
      <c r="A277" s="53" t="s">
        <v>271</v>
      </c>
      <c r="B277" s="56">
        <f t="shared" si="272"/>
        <v>0</v>
      </c>
      <c r="C277" s="56">
        <f t="shared" si="273"/>
        <v>0</v>
      </c>
      <c r="D277" s="56">
        <f t="shared" si="274"/>
        <v>0</v>
      </c>
      <c r="E277" s="56">
        <f t="shared" si="275"/>
        <v>0</v>
      </c>
      <c r="F277" s="56">
        <f t="shared" si="276"/>
        <v>0</v>
      </c>
      <c r="G277" s="56">
        <f t="shared" si="277"/>
        <v>0</v>
      </c>
      <c r="H277" s="56">
        <f t="shared" si="278"/>
        <v>0</v>
      </c>
      <c r="I277" s="56">
        <f t="shared" si="279"/>
        <v>0</v>
      </c>
      <c r="J277" s="56">
        <f t="shared" si="280"/>
        <v>0</v>
      </c>
      <c r="K277" s="56">
        <f t="shared" si="281"/>
        <v>0</v>
      </c>
      <c r="L277" s="56">
        <f t="shared" si="282"/>
        <v>0</v>
      </c>
      <c r="M277" s="56">
        <f t="shared" si="283"/>
        <v>0</v>
      </c>
      <c r="N277" s="56">
        <f t="shared" si="284"/>
        <v>0</v>
      </c>
      <c r="O277" s="56">
        <f t="shared" si="285"/>
        <v>0</v>
      </c>
      <c r="P277" s="56">
        <f t="shared" si="286"/>
        <v>0</v>
      </c>
      <c r="Q277" s="56">
        <f t="shared" si="287"/>
        <v>0</v>
      </c>
      <c r="R277" s="56">
        <f t="shared" si="288"/>
        <v>0</v>
      </c>
      <c r="S277" s="56">
        <f t="shared" si="289"/>
        <v>0</v>
      </c>
      <c r="T277" s="56">
        <f t="shared" si="290"/>
        <v>0</v>
      </c>
      <c r="U277" s="56">
        <f t="shared" si="291"/>
        <v>0</v>
      </c>
      <c r="V277" s="56">
        <f t="shared" si="292"/>
        <v>0</v>
      </c>
      <c r="W277" s="56">
        <f t="shared" si="293"/>
        <v>0</v>
      </c>
      <c r="X277" s="56">
        <f t="shared" si="294"/>
        <v>0</v>
      </c>
      <c r="Y277" s="56">
        <f t="shared" si="295"/>
        <v>0</v>
      </c>
      <c r="Z277" s="56">
        <f t="shared" si="296"/>
        <v>0</v>
      </c>
      <c r="AA277" s="56">
        <f t="shared" si="297"/>
        <v>0</v>
      </c>
      <c r="AB277" s="56">
        <f t="shared" si="298"/>
        <v>0</v>
      </c>
      <c r="AC277" s="56">
        <f t="shared" si="299"/>
        <v>0</v>
      </c>
      <c r="AD277" s="56">
        <f t="shared" si="300"/>
        <v>0</v>
      </c>
      <c r="AE277" s="56">
        <f t="shared" si="301"/>
        <v>0</v>
      </c>
      <c r="AF277" s="56">
        <f t="shared" si="302"/>
        <v>0</v>
      </c>
      <c r="AG277" s="56"/>
      <c r="AH277" s="53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57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  <c r="EF277" s="57"/>
      <c r="EG277" s="57"/>
      <c r="EH277" s="57"/>
      <c r="EI277" s="57"/>
      <c r="EJ277" s="57"/>
      <c r="EK277" s="57"/>
      <c r="EL277" s="57"/>
      <c r="EM277" s="57"/>
      <c r="EN277" s="57"/>
      <c r="EO277" s="57"/>
      <c r="EP277" s="57"/>
      <c r="EQ277" s="57"/>
      <c r="ER277" s="57"/>
      <c r="ES277" s="57"/>
      <c r="ET277" s="57"/>
      <c r="EU277" s="57"/>
      <c r="EV277" s="57"/>
      <c r="EW277" s="57"/>
      <c r="EX277" s="57"/>
      <c r="EY277" s="57"/>
      <c r="EZ277" s="57"/>
      <c r="FA277" s="57"/>
      <c r="FB277" s="57"/>
      <c r="FC277" s="57"/>
      <c r="FD277" s="57"/>
      <c r="FE277" s="57"/>
      <c r="FF277" s="57"/>
      <c r="FG277" s="57"/>
      <c r="FH277" s="57"/>
      <c r="FI277" s="57"/>
      <c r="FJ277" s="57"/>
      <c r="FK277" s="57"/>
      <c r="FL277" s="57"/>
      <c r="FM277" s="57"/>
      <c r="FN277" s="57"/>
      <c r="FO277" s="57"/>
      <c r="FP277" s="57"/>
      <c r="FQ277" s="57"/>
      <c r="FR277" s="57"/>
      <c r="FS277" s="57"/>
      <c r="FT277" s="57"/>
      <c r="FU277" s="57"/>
      <c r="FV277" s="57"/>
      <c r="FW277" s="57"/>
      <c r="FX277" s="57"/>
      <c r="FY277" s="57"/>
      <c r="FZ277" s="57"/>
      <c r="GA277" s="57"/>
      <c r="GB277" s="57"/>
      <c r="GC277" s="57"/>
      <c r="GD277" s="57"/>
      <c r="GE277" s="57"/>
      <c r="GF277" s="57"/>
      <c r="GG277" s="57"/>
      <c r="GH277" s="57"/>
      <c r="GI277" s="57"/>
      <c r="GJ277" s="57"/>
      <c r="GK277" s="57"/>
      <c r="GL277" s="57"/>
      <c r="GM277" s="57"/>
      <c r="GN277" s="57"/>
      <c r="GO277" s="57"/>
      <c r="GP277" s="57"/>
      <c r="GQ277" s="57"/>
      <c r="GR277" s="57"/>
      <c r="GS277" s="57"/>
      <c r="GT277" s="57"/>
      <c r="GU277" s="57"/>
      <c r="GV277" s="57"/>
      <c r="GW277" s="57"/>
      <c r="GX277" s="57"/>
      <c r="GY277" s="57"/>
      <c r="GZ277" s="57"/>
      <c r="HA277" s="57"/>
      <c r="HB277" s="57"/>
      <c r="HC277" s="57"/>
      <c r="HD277" s="57"/>
      <c r="HE277" s="57"/>
      <c r="HF277" s="57"/>
      <c r="HG277" s="57"/>
      <c r="HH277" s="57"/>
      <c r="HI277" s="57"/>
      <c r="HJ277" s="57"/>
      <c r="HK277" s="57"/>
      <c r="HL277" s="57"/>
      <c r="HM277" s="57"/>
      <c r="HN277" s="57"/>
      <c r="HO277" s="57"/>
      <c r="HP277" s="57"/>
      <c r="HQ277" s="57"/>
      <c r="HR277" s="57"/>
      <c r="HS277" s="57"/>
      <c r="HT277" s="57"/>
      <c r="HU277" s="57"/>
      <c r="HV277" s="57"/>
      <c r="HW277" s="57"/>
      <c r="HX277" s="57"/>
      <c r="HY277" s="57"/>
      <c r="HZ277" s="57"/>
      <c r="IA277" s="57"/>
      <c r="IB277" s="57"/>
      <c r="IC277" s="57"/>
      <c r="ID277" s="57"/>
      <c r="IE277" s="57"/>
      <c r="IF277" s="57"/>
      <c r="IG277" s="57"/>
      <c r="IH277" s="57"/>
      <c r="II277" s="57"/>
      <c r="IJ277" s="57"/>
      <c r="IK277" s="57"/>
      <c r="IL277" s="57"/>
      <c r="IM277" s="57"/>
      <c r="IN277" s="57"/>
      <c r="IO277" s="57"/>
      <c r="IP277" s="57"/>
      <c r="IQ277" s="57"/>
      <c r="IR277" s="57"/>
      <c r="IS277" s="57"/>
      <c r="IT277" s="57"/>
      <c r="IU277" s="57"/>
      <c r="IV277" s="57"/>
      <c r="IW277" s="57"/>
      <c r="IX277" s="57"/>
      <c r="IY277" s="57"/>
      <c r="IZ277" s="57"/>
      <c r="JA277" s="57"/>
      <c r="JB277" s="57"/>
      <c r="JC277" s="57"/>
      <c r="JD277" s="57"/>
      <c r="JE277" s="57"/>
      <c r="JF277" s="57"/>
      <c r="JG277" s="57"/>
      <c r="JH277" s="57"/>
      <c r="JI277" s="57"/>
      <c r="JJ277" s="57"/>
      <c r="JK277" s="57"/>
      <c r="JL277" s="57"/>
      <c r="JM277" s="57"/>
      <c r="JN277" s="57"/>
      <c r="JO277" s="57"/>
      <c r="JP277" s="57"/>
      <c r="JQ277" s="57"/>
      <c r="JR277" s="57"/>
      <c r="JS277" s="57"/>
      <c r="JT277" s="57"/>
      <c r="JU277" s="57"/>
      <c r="JV277" s="57"/>
      <c r="JW277" s="57"/>
      <c r="JX277" s="57"/>
      <c r="JY277" s="57"/>
      <c r="JZ277" s="57"/>
      <c r="KA277" s="57"/>
      <c r="KB277" s="57"/>
      <c r="KC277" s="57"/>
      <c r="KD277" s="57"/>
      <c r="KE277" s="57"/>
      <c r="KF277" s="57"/>
      <c r="KG277" s="57"/>
      <c r="KH277" s="57"/>
      <c r="KI277" s="57"/>
      <c r="KJ277" s="57"/>
      <c r="KK277" s="57"/>
      <c r="KL277" s="57"/>
      <c r="KM277" s="57"/>
      <c r="KN277" s="57"/>
      <c r="KO277" s="57"/>
      <c r="KP277" s="57"/>
      <c r="KQ277" s="57"/>
      <c r="KR277" s="57"/>
      <c r="KS277" s="57"/>
      <c r="KT277" s="57"/>
      <c r="KU277" s="57"/>
      <c r="KV277" s="57"/>
      <c r="KW277" s="57"/>
      <c r="KX277" s="57"/>
      <c r="KY277" s="57"/>
      <c r="KZ277" s="57"/>
      <c r="LA277" s="57"/>
      <c r="LB277" s="57"/>
      <c r="LC277" s="57"/>
      <c r="LD277" s="57"/>
      <c r="LE277" s="57"/>
      <c r="LF277" s="57"/>
      <c r="LG277" s="57"/>
      <c r="LH277" s="57"/>
      <c r="LI277" s="57"/>
      <c r="LJ277" s="57"/>
      <c r="LK277" s="57"/>
      <c r="LL277" s="57"/>
      <c r="LM277" s="57"/>
      <c r="LN277" s="57"/>
      <c r="LO277" s="57"/>
      <c r="LP277" s="57"/>
      <c r="LQ277" s="57"/>
      <c r="LR277" s="57"/>
      <c r="LS277" s="57"/>
      <c r="LT277" s="57"/>
      <c r="LU277" s="57"/>
      <c r="LV277" s="57"/>
      <c r="LW277" s="57"/>
      <c r="LX277" s="57"/>
      <c r="LY277" s="57"/>
      <c r="LZ277" s="57"/>
      <c r="MA277" s="57"/>
      <c r="MB277" s="57"/>
      <c r="MC277" s="57"/>
      <c r="MD277" s="57"/>
      <c r="ME277" s="57"/>
      <c r="MF277" s="57"/>
      <c r="MG277" s="57"/>
      <c r="MH277" s="57"/>
      <c r="MI277" s="57"/>
      <c r="MJ277" s="57"/>
      <c r="MK277" s="57"/>
      <c r="ML277" s="57"/>
      <c r="MM277" s="57"/>
      <c r="MN277" s="57"/>
      <c r="MO277" s="57"/>
      <c r="MP277" s="57"/>
      <c r="MQ277" s="57"/>
      <c r="MR277" s="57"/>
      <c r="MS277" s="57"/>
      <c r="MT277" s="57"/>
      <c r="MU277" s="57"/>
      <c r="MV277" s="57"/>
      <c r="MW277" s="57"/>
      <c r="MX277" s="57"/>
      <c r="MY277" s="57"/>
      <c r="MZ277" s="57"/>
      <c r="NA277" s="57"/>
      <c r="NB277" s="57"/>
      <c r="NC277" s="57"/>
      <c r="ND277" s="57"/>
      <c r="NE277" s="57"/>
      <c r="NF277" s="57"/>
      <c r="NG277" s="57"/>
      <c r="NH277" s="57"/>
      <c r="NI277" s="57"/>
      <c r="NJ277" s="57"/>
      <c r="NK277" s="57"/>
      <c r="NL277" s="57"/>
      <c r="NM277" s="57"/>
      <c r="NN277" s="55"/>
      <c r="NO277" s="57"/>
      <c r="NP277" s="57"/>
      <c r="NQ277" s="57"/>
      <c r="NR277" s="57"/>
      <c r="NS277" s="57"/>
      <c r="NT277" s="57"/>
      <c r="NU277" s="57"/>
      <c r="NV277" s="57"/>
      <c r="NW277" s="55"/>
      <c r="NX277" s="57"/>
      <c r="NY277" s="57"/>
      <c r="NZ277" s="57"/>
      <c r="OA277" s="57"/>
      <c r="OB277" s="57"/>
      <c r="OC277" s="57"/>
      <c r="OD277" s="57"/>
      <c r="OE277" s="57"/>
      <c r="OF277" s="57"/>
      <c r="OG277" s="57"/>
      <c r="OH277" s="57"/>
      <c r="OI277" s="57"/>
      <c r="OJ277" s="57"/>
      <c r="OK277" s="57"/>
      <c r="OL277" s="57"/>
      <c r="OM277" s="57"/>
      <c r="ON277" s="57"/>
      <c r="OO277" s="57"/>
      <c r="OP277" s="57"/>
      <c r="OQ277" s="57"/>
      <c r="OR277" s="57"/>
      <c r="OS277" s="57"/>
      <c r="OT277" s="57"/>
      <c r="OU277" s="57"/>
      <c r="OV277" s="57"/>
      <c r="OW277" s="57"/>
      <c r="OX277" s="57"/>
      <c r="OY277" s="57"/>
      <c r="OZ277" s="57"/>
      <c r="PA277" s="57"/>
      <c r="PB277" s="57"/>
      <c r="PC277" s="57"/>
      <c r="PD277" s="57"/>
      <c r="PE277" s="57"/>
      <c r="PF277" s="57"/>
      <c r="PG277" s="57"/>
      <c r="PH277" s="57"/>
      <c r="PI277" s="57"/>
      <c r="PJ277" s="57"/>
      <c r="PK277" s="57"/>
      <c r="PL277" s="57"/>
      <c r="PM277" s="57"/>
      <c r="PN277" s="57"/>
      <c r="PO277" s="57"/>
    </row>
    <row r="278" spans="1:431">
      <c r="A278" s="53" t="s">
        <v>272</v>
      </c>
      <c r="B278" s="56">
        <f t="shared" si="272"/>
        <v>0</v>
      </c>
      <c r="C278" s="56">
        <f t="shared" si="273"/>
        <v>0</v>
      </c>
      <c r="D278" s="56">
        <f t="shared" si="274"/>
        <v>0</v>
      </c>
      <c r="E278" s="56">
        <f t="shared" si="275"/>
        <v>0</v>
      </c>
      <c r="F278" s="56">
        <f t="shared" si="276"/>
        <v>0</v>
      </c>
      <c r="G278" s="56">
        <f t="shared" si="277"/>
        <v>0</v>
      </c>
      <c r="H278" s="56">
        <f t="shared" si="278"/>
        <v>0</v>
      </c>
      <c r="I278" s="56">
        <f t="shared" si="279"/>
        <v>0</v>
      </c>
      <c r="J278" s="56">
        <f t="shared" si="280"/>
        <v>0</v>
      </c>
      <c r="K278" s="56">
        <f t="shared" si="281"/>
        <v>0</v>
      </c>
      <c r="L278" s="56">
        <f t="shared" si="282"/>
        <v>0</v>
      </c>
      <c r="M278" s="56">
        <f t="shared" si="283"/>
        <v>0</v>
      </c>
      <c r="N278" s="56">
        <f t="shared" si="284"/>
        <v>0</v>
      </c>
      <c r="O278" s="56">
        <f t="shared" si="285"/>
        <v>0</v>
      </c>
      <c r="P278" s="56">
        <f t="shared" si="286"/>
        <v>0</v>
      </c>
      <c r="Q278" s="56">
        <f t="shared" si="287"/>
        <v>0</v>
      </c>
      <c r="R278" s="56">
        <f t="shared" si="288"/>
        <v>0</v>
      </c>
      <c r="S278" s="56">
        <f t="shared" si="289"/>
        <v>0</v>
      </c>
      <c r="T278" s="56">
        <f t="shared" si="290"/>
        <v>0</v>
      </c>
      <c r="U278" s="56">
        <f t="shared" si="291"/>
        <v>0</v>
      </c>
      <c r="V278" s="56">
        <f t="shared" si="292"/>
        <v>0</v>
      </c>
      <c r="W278" s="56">
        <f t="shared" si="293"/>
        <v>0</v>
      </c>
      <c r="X278" s="56">
        <f t="shared" si="294"/>
        <v>0</v>
      </c>
      <c r="Y278" s="56">
        <f t="shared" si="295"/>
        <v>0</v>
      </c>
      <c r="Z278" s="56">
        <f t="shared" si="296"/>
        <v>0</v>
      </c>
      <c r="AA278" s="56">
        <f t="shared" si="297"/>
        <v>0</v>
      </c>
      <c r="AB278" s="56">
        <f t="shared" si="298"/>
        <v>0</v>
      </c>
      <c r="AC278" s="56">
        <f t="shared" si="299"/>
        <v>0</v>
      </c>
      <c r="AD278" s="56">
        <f t="shared" si="300"/>
        <v>0</v>
      </c>
      <c r="AE278" s="56">
        <f t="shared" si="301"/>
        <v>0</v>
      </c>
      <c r="AF278" s="56">
        <f t="shared" si="302"/>
        <v>0</v>
      </c>
      <c r="AG278" s="56"/>
      <c r="AH278" s="53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  <c r="EF278" s="57"/>
      <c r="EG278" s="57"/>
      <c r="EH278" s="57"/>
      <c r="EI278" s="57"/>
      <c r="EJ278" s="57"/>
      <c r="EK278" s="57"/>
      <c r="EL278" s="57"/>
      <c r="EM278" s="57"/>
      <c r="EN278" s="57"/>
      <c r="EO278" s="57"/>
      <c r="EP278" s="57"/>
      <c r="EQ278" s="57"/>
      <c r="ER278" s="57"/>
      <c r="ES278" s="57"/>
      <c r="ET278" s="57"/>
      <c r="EU278" s="57"/>
      <c r="EV278" s="57"/>
      <c r="EW278" s="57"/>
      <c r="EX278" s="57"/>
      <c r="EY278" s="57"/>
      <c r="EZ278" s="57"/>
      <c r="FA278" s="57"/>
      <c r="FB278" s="57"/>
      <c r="FC278" s="57"/>
      <c r="FD278" s="57"/>
      <c r="FE278" s="57"/>
      <c r="FF278" s="57"/>
      <c r="FG278" s="57"/>
      <c r="FH278" s="57"/>
      <c r="FI278" s="57"/>
      <c r="FJ278" s="57"/>
      <c r="FK278" s="57"/>
      <c r="FL278" s="57"/>
      <c r="FM278" s="57"/>
      <c r="FN278" s="57" t="s">
        <v>349</v>
      </c>
      <c r="FO278" s="57" t="s">
        <v>349</v>
      </c>
      <c r="FP278" s="57"/>
      <c r="FQ278" s="57"/>
      <c r="FR278" s="57"/>
      <c r="FS278" s="57"/>
      <c r="FT278" s="57"/>
      <c r="FU278" s="57"/>
      <c r="FV278" s="57"/>
      <c r="FW278" s="57"/>
      <c r="FX278" s="57"/>
      <c r="FY278" s="57"/>
      <c r="FZ278" s="57"/>
      <c r="GA278" s="57"/>
      <c r="GB278" s="57"/>
      <c r="GC278" s="57"/>
      <c r="GD278" s="57"/>
      <c r="GE278" s="57"/>
      <c r="GF278" s="57"/>
      <c r="GG278" s="57"/>
      <c r="GH278" s="57"/>
      <c r="GI278" s="57"/>
      <c r="GJ278" s="57"/>
      <c r="GK278" s="57"/>
      <c r="GL278" s="57"/>
      <c r="GM278" s="57"/>
      <c r="GN278" s="57"/>
      <c r="GO278" s="57"/>
      <c r="GP278" s="57"/>
      <c r="GQ278" s="57"/>
      <c r="GR278" s="57"/>
      <c r="GS278" s="57"/>
      <c r="GT278" s="57"/>
      <c r="GU278" s="57"/>
      <c r="GV278" s="57"/>
      <c r="GW278" s="57"/>
      <c r="GX278" s="57"/>
      <c r="GY278" s="57"/>
      <c r="GZ278" s="57"/>
      <c r="HA278" s="57"/>
      <c r="HB278" s="57"/>
      <c r="HC278" s="57"/>
      <c r="HD278" s="57"/>
      <c r="HE278" s="57"/>
      <c r="HF278" s="57"/>
      <c r="HG278" s="57"/>
      <c r="HH278" s="57"/>
      <c r="HI278" s="57"/>
      <c r="HJ278" s="57"/>
      <c r="HK278" s="57"/>
      <c r="HL278" s="57"/>
      <c r="HM278" s="57"/>
      <c r="HN278" s="57"/>
      <c r="HO278" s="57"/>
      <c r="HP278" s="57"/>
      <c r="HQ278" s="57"/>
      <c r="HR278" s="57"/>
      <c r="HS278" s="57"/>
      <c r="HT278" s="57"/>
      <c r="HU278" s="57"/>
      <c r="HV278" s="57"/>
      <c r="HW278" s="57"/>
      <c r="HX278" s="57"/>
      <c r="HY278" s="57"/>
      <c r="HZ278" s="57"/>
      <c r="IA278" s="57"/>
      <c r="IB278" s="57"/>
      <c r="IC278" s="57"/>
      <c r="ID278" s="57"/>
      <c r="IE278" s="57"/>
      <c r="IF278" s="57"/>
      <c r="IG278" s="57"/>
      <c r="IH278" s="57"/>
      <c r="II278" s="57"/>
      <c r="IJ278" s="57"/>
      <c r="IK278" s="57"/>
      <c r="IL278" s="57"/>
      <c r="IM278" s="57"/>
      <c r="IN278" s="57"/>
      <c r="IO278" s="57"/>
      <c r="IP278" s="57"/>
      <c r="IQ278" s="57"/>
      <c r="IR278" s="57"/>
      <c r="IS278" s="57"/>
      <c r="IT278" s="57"/>
      <c r="IU278" s="57"/>
      <c r="IV278" s="57"/>
      <c r="IW278" s="57"/>
      <c r="IX278" s="57"/>
      <c r="IY278" s="57"/>
      <c r="IZ278" s="57"/>
      <c r="JA278" s="57"/>
      <c r="JB278" s="57"/>
      <c r="JC278" s="57"/>
      <c r="JD278" s="57"/>
      <c r="JE278" s="57"/>
      <c r="JF278" s="57"/>
      <c r="JG278" s="57"/>
      <c r="JH278" s="57"/>
      <c r="JI278" s="57"/>
      <c r="JJ278" s="57"/>
      <c r="JK278" s="57"/>
      <c r="JL278" s="57"/>
      <c r="JM278" s="57"/>
      <c r="JN278" s="57"/>
      <c r="JO278" s="57"/>
      <c r="JP278" s="57"/>
      <c r="JQ278" s="57"/>
      <c r="JR278" s="57"/>
      <c r="JS278" s="57"/>
      <c r="JT278" s="57"/>
      <c r="JU278" s="57"/>
      <c r="JV278" s="57"/>
      <c r="JW278" s="57"/>
      <c r="JX278" s="57"/>
      <c r="JY278" s="57"/>
      <c r="JZ278" s="57"/>
      <c r="KA278" s="57"/>
      <c r="KB278" s="57"/>
      <c r="KC278" s="57"/>
      <c r="KD278" s="57"/>
      <c r="KE278" s="57"/>
      <c r="KF278" s="57"/>
      <c r="KG278" s="57"/>
      <c r="KH278" s="57"/>
      <c r="KI278" s="57"/>
      <c r="KJ278" s="57"/>
      <c r="KK278" s="57"/>
      <c r="KL278" s="57"/>
      <c r="KM278" s="57"/>
      <c r="KN278" s="57"/>
      <c r="KO278" s="57"/>
      <c r="KP278" s="57"/>
      <c r="KQ278" s="57"/>
      <c r="KR278" s="57"/>
      <c r="KS278" s="57"/>
      <c r="KT278" s="57"/>
      <c r="KU278" s="57"/>
      <c r="KV278" s="57"/>
      <c r="KW278" s="57"/>
      <c r="KX278" s="57"/>
      <c r="KY278" s="57"/>
      <c r="KZ278" s="57"/>
      <c r="LA278" s="57"/>
      <c r="LB278" s="57"/>
      <c r="LC278" s="57"/>
      <c r="LD278" s="57"/>
      <c r="LE278" s="57"/>
      <c r="LF278" s="57"/>
      <c r="LG278" s="57"/>
      <c r="LH278" s="57"/>
      <c r="LI278" s="57"/>
      <c r="LJ278" s="57"/>
      <c r="LK278" s="57"/>
      <c r="LL278" s="57"/>
      <c r="LM278" s="57"/>
      <c r="LN278" s="57"/>
      <c r="LO278" s="57"/>
      <c r="LP278" s="57"/>
      <c r="LQ278" s="57"/>
      <c r="LR278" s="57"/>
      <c r="LS278" s="57"/>
      <c r="LT278" s="57"/>
      <c r="LU278" s="57"/>
      <c r="LV278" s="57"/>
      <c r="LW278" s="57"/>
      <c r="LX278" s="57"/>
      <c r="LY278" s="57"/>
      <c r="LZ278" s="57"/>
      <c r="MA278" s="57"/>
      <c r="MB278" s="57"/>
      <c r="MC278" s="57"/>
      <c r="MD278" s="57"/>
      <c r="ME278" s="57"/>
      <c r="MF278" s="57"/>
      <c r="MG278" s="57"/>
      <c r="MH278" s="57"/>
      <c r="MI278" s="57"/>
      <c r="MJ278" s="57"/>
      <c r="MK278" s="57"/>
      <c r="ML278" s="57"/>
      <c r="MM278" s="57"/>
      <c r="MN278" s="57"/>
      <c r="MO278" s="57"/>
      <c r="MP278" s="57"/>
      <c r="MQ278" s="57"/>
      <c r="MR278" s="57"/>
      <c r="MS278" s="57"/>
      <c r="MT278" s="57"/>
      <c r="MU278" s="57"/>
      <c r="MV278" s="57"/>
      <c r="MW278" s="57"/>
      <c r="MX278" s="57"/>
      <c r="MY278" s="57"/>
      <c r="MZ278" s="57"/>
      <c r="NA278" s="57"/>
      <c r="NB278" s="57"/>
      <c r="NC278" s="57"/>
      <c r="ND278" s="57"/>
      <c r="NE278" s="57"/>
      <c r="NF278" s="57"/>
      <c r="NG278" s="57"/>
      <c r="NH278" s="57"/>
      <c r="NI278" s="57"/>
      <c r="NJ278" s="57"/>
      <c r="NK278" s="57"/>
      <c r="NL278" s="57"/>
      <c r="NM278" s="57"/>
      <c r="NN278" s="55"/>
      <c r="NO278" s="57"/>
      <c r="NP278" s="57"/>
      <c r="NQ278" s="57"/>
      <c r="NR278" s="57"/>
      <c r="NS278" s="57"/>
      <c r="NT278" s="57"/>
      <c r="NU278" s="57"/>
      <c r="NV278" s="57"/>
      <c r="NW278" s="55"/>
      <c r="NX278" s="57"/>
      <c r="NY278" s="57"/>
      <c r="NZ278" s="57"/>
      <c r="OA278" s="57"/>
      <c r="OB278" s="57"/>
      <c r="OC278" s="57"/>
      <c r="OD278" s="57"/>
      <c r="OE278" s="57"/>
      <c r="OF278" s="57"/>
      <c r="OG278" s="57"/>
      <c r="OH278" s="57"/>
      <c r="OI278" s="57"/>
      <c r="OJ278" s="57"/>
      <c r="OK278" s="57"/>
      <c r="OL278" s="57"/>
      <c r="OM278" s="57"/>
      <c r="ON278" s="57"/>
      <c r="OO278" s="57"/>
      <c r="OP278" s="57"/>
      <c r="OQ278" s="57"/>
      <c r="OR278" s="57"/>
      <c r="OS278" s="57"/>
      <c r="OT278" s="57"/>
      <c r="OU278" s="57"/>
      <c r="OV278" s="57"/>
      <c r="OW278" s="57"/>
      <c r="OX278" s="57"/>
      <c r="OY278" s="57"/>
      <c r="OZ278" s="57"/>
      <c r="PA278" s="57"/>
      <c r="PB278" s="57"/>
      <c r="PC278" s="57"/>
      <c r="PD278" s="57"/>
      <c r="PE278" s="57"/>
      <c r="PF278" s="57"/>
      <c r="PG278" s="57"/>
      <c r="PH278" s="57"/>
      <c r="PI278" s="57"/>
      <c r="PJ278" s="57"/>
      <c r="PK278" s="57"/>
      <c r="PL278" s="57"/>
      <c r="PM278" s="57"/>
      <c r="PN278" s="57"/>
      <c r="PO278" s="57"/>
    </row>
    <row r="279" spans="1:431">
      <c r="A279" s="53" t="s">
        <v>273</v>
      </c>
      <c r="B279" s="56">
        <f t="shared" si="272"/>
        <v>5.5E-2</v>
      </c>
      <c r="C279" s="56">
        <f t="shared" si="273"/>
        <v>0.17299999999999999</v>
      </c>
      <c r="D279" s="56">
        <f t="shared" si="274"/>
        <v>0.16300000000000001</v>
      </c>
      <c r="E279" s="56">
        <f t="shared" si="275"/>
        <v>0</v>
      </c>
      <c r="F279" s="56">
        <f t="shared" si="276"/>
        <v>0</v>
      </c>
      <c r="G279" s="56">
        <f t="shared" si="277"/>
        <v>0</v>
      </c>
      <c r="H279" s="56">
        <f t="shared" si="278"/>
        <v>0</v>
      </c>
      <c r="I279" s="56">
        <f t="shared" si="279"/>
        <v>0</v>
      </c>
      <c r="J279" s="56">
        <f t="shared" si="280"/>
        <v>0</v>
      </c>
      <c r="K279" s="56">
        <f t="shared" si="281"/>
        <v>0</v>
      </c>
      <c r="L279" s="56">
        <f t="shared" si="282"/>
        <v>0</v>
      </c>
      <c r="M279" s="56">
        <f t="shared" si="283"/>
        <v>0</v>
      </c>
      <c r="N279" s="56">
        <f t="shared" si="284"/>
        <v>0</v>
      </c>
      <c r="O279" s="56">
        <f t="shared" si="285"/>
        <v>0</v>
      </c>
      <c r="P279" s="56">
        <f t="shared" si="286"/>
        <v>0</v>
      </c>
      <c r="Q279" s="56">
        <f t="shared" si="287"/>
        <v>0</v>
      </c>
      <c r="R279" s="56">
        <f t="shared" si="288"/>
        <v>0</v>
      </c>
      <c r="S279" s="56">
        <f t="shared" si="289"/>
        <v>0</v>
      </c>
      <c r="T279" s="56">
        <f t="shared" si="290"/>
        <v>0</v>
      </c>
      <c r="U279" s="56">
        <f t="shared" si="291"/>
        <v>0</v>
      </c>
      <c r="V279" s="56">
        <f t="shared" si="292"/>
        <v>0</v>
      </c>
      <c r="W279" s="56">
        <f t="shared" si="293"/>
        <v>0</v>
      </c>
      <c r="X279" s="56">
        <f t="shared" si="294"/>
        <v>0</v>
      </c>
      <c r="Y279" s="56">
        <f t="shared" si="295"/>
        <v>0</v>
      </c>
      <c r="Z279" s="56">
        <f t="shared" si="296"/>
        <v>0</v>
      </c>
      <c r="AA279" s="56">
        <f t="shared" si="297"/>
        <v>0</v>
      </c>
      <c r="AB279" s="56">
        <f t="shared" si="298"/>
        <v>0</v>
      </c>
      <c r="AC279" s="56">
        <f t="shared" si="299"/>
        <v>0</v>
      </c>
      <c r="AD279" s="56">
        <f t="shared" si="300"/>
        <v>0</v>
      </c>
      <c r="AE279" s="56">
        <f t="shared" si="301"/>
        <v>0</v>
      </c>
      <c r="AF279" s="56">
        <f t="shared" si="302"/>
        <v>0</v>
      </c>
      <c r="AG279" s="56"/>
      <c r="AH279" s="53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>
        <v>55</v>
      </c>
      <c r="AU279" s="57"/>
      <c r="AV279" s="57">
        <v>58</v>
      </c>
      <c r="AW279" s="57"/>
      <c r="AX279" s="57"/>
      <c r="AY279" s="57"/>
      <c r="AZ279" s="57">
        <v>115</v>
      </c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>
        <v>56</v>
      </c>
      <c r="BL279" s="57"/>
      <c r="BM279" s="57"/>
      <c r="BN279" s="57"/>
      <c r="BO279" s="57"/>
      <c r="BP279" s="57">
        <v>53</v>
      </c>
      <c r="BQ279" s="57">
        <v>54</v>
      </c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  <c r="EF279" s="57"/>
      <c r="EG279" s="57"/>
      <c r="EH279" s="57"/>
      <c r="EI279" s="57"/>
      <c r="EJ279" s="57"/>
      <c r="EK279" s="57"/>
      <c r="EL279" s="57"/>
      <c r="EM279" s="57"/>
      <c r="EN279" s="57"/>
      <c r="EO279" s="57"/>
      <c r="EP279" s="57"/>
      <c r="EQ279" s="57"/>
      <c r="ER279" s="57"/>
      <c r="ES279" s="57"/>
      <c r="ET279" s="57"/>
      <c r="EU279" s="57"/>
      <c r="EV279" s="57"/>
      <c r="EW279" s="57"/>
      <c r="EX279" s="5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57"/>
      <c r="FM279" s="57"/>
      <c r="FN279" s="57"/>
      <c r="FO279" s="57"/>
      <c r="FP279" s="57"/>
      <c r="FQ279" s="57"/>
      <c r="FR279" s="57"/>
      <c r="FS279" s="57"/>
      <c r="FT279" s="57"/>
      <c r="FU279" s="57"/>
      <c r="FV279" s="57"/>
      <c r="FW279" s="57"/>
      <c r="FX279" s="57"/>
      <c r="FY279" s="57"/>
      <c r="FZ279" s="57"/>
      <c r="GA279" s="57"/>
      <c r="GB279" s="57"/>
      <c r="GC279" s="57"/>
      <c r="GD279" s="57"/>
      <c r="GE279" s="57"/>
      <c r="GF279" s="57"/>
      <c r="GG279" s="57"/>
      <c r="GH279" s="57"/>
      <c r="GI279" s="57"/>
      <c r="GJ279" s="57"/>
      <c r="GK279" s="57"/>
      <c r="GL279" s="57"/>
      <c r="GM279" s="57"/>
      <c r="GN279" s="57"/>
      <c r="GO279" s="57"/>
      <c r="GP279" s="57"/>
      <c r="GQ279" s="57"/>
      <c r="GR279" s="57"/>
      <c r="GS279" s="57"/>
      <c r="GT279" s="57"/>
      <c r="GU279" s="57"/>
      <c r="GV279" s="57"/>
      <c r="GW279" s="57"/>
      <c r="GX279" s="57"/>
      <c r="GY279" s="57"/>
      <c r="GZ279" s="57"/>
      <c r="HA279" s="57"/>
      <c r="HB279" s="57"/>
      <c r="HC279" s="57"/>
      <c r="HD279" s="57"/>
      <c r="HE279" s="57"/>
      <c r="HF279" s="57"/>
      <c r="HG279" s="57"/>
      <c r="HH279" s="57"/>
      <c r="HI279" s="57"/>
      <c r="HJ279" s="57"/>
      <c r="HK279" s="57"/>
      <c r="HL279" s="57"/>
      <c r="HM279" s="57"/>
      <c r="HN279" s="57"/>
      <c r="HO279" s="57"/>
      <c r="HP279" s="57"/>
      <c r="HQ279" s="57"/>
      <c r="HR279" s="57"/>
      <c r="HS279" s="57"/>
      <c r="HT279" s="57"/>
      <c r="HU279" s="57"/>
      <c r="HV279" s="57"/>
      <c r="HW279" s="57"/>
      <c r="HX279" s="57"/>
      <c r="HY279" s="57"/>
      <c r="HZ279" s="57"/>
      <c r="IA279" s="57"/>
      <c r="IB279" s="57"/>
      <c r="IC279" s="57"/>
      <c r="ID279" s="57"/>
      <c r="IE279" s="57"/>
      <c r="IF279" s="57"/>
      <c r="IG279" s="57"/>
      <c r="IH279" s="57"/>
      <c r="II279" s="57"/>
      <c r="IJ279" s="57"/>
      <c r="IK279" s="57"/>
      <c r="IL279" s="57"/>
      <c r="IM279" s="57"/>
      <c r="IN279" s="57"/>
      <c r="IO279" s="57"/>
      <c r="IP279" s="57"/>
      <c r="IQ279" s="57"/>
      <c r="IR279" s="57"/>
      <c r="IS279" s="57"/>
      <c r="IT279" s="57"/>
      <c r="IU279" s="57"/>
      <c r="IV279" s="57"/>
      <c r="IW279" s="57"/>
      <c r="IX279" s="57"/>
      <c r="IY279" s="57"/>
      <c r="IZ279" s="57"/>
      <c r="JA279" s="57"/>
      <c r="JB279" s="57"/>
      <c r="JC279" s="57"/>
      <c r="JD279" s="57"/>
      <c r="JE279" s="57"/>
      <c r="JF279" s="57"/>
      <c r="JG279" s="57"/>
      <c r="JH279" s="57"/>
      <c r="JI279" s="57"/>
      <c r="JJ279" s="57"/>
      <c r="JK279" s="57"/>
      <c r="JL279" s="57"/>
      <c r="JM279" s="57"/>
      <c r="JN279" s="57"/>
      <c r="JO279" s="57"/>
      <c r="JP279" s="57"/>
      <c r="JQ279" s="57"/>
      <c r="JR279" s="57"/>
      <c r="JS279" s="57"/>
      <c r="JT279" s="57"/>
      <c r="JU279" s="57"/>
      <c r="JV279" s="57"/>
      <c r="JW279" s="57"/>
      <c r="JX279" s="57"/>
      <c r="JY279" s="57"/>
      <c r="JZ279" s="57"/>
      <c r="KA279" s="57"/>
      <c r="KB279" s="57"/>
      <c r="KC279" s="57"/>
      <c r="KD279" s="57"/>
      <c r="KE279" s="57"/>
      <c r="KF279" s="57"/>
      <c r="KG279" s="57"/>
      <c r="KH279" s="57"/>
      <c r="KI279" s="57"/>
      <c r="KJ279" s="57"/>
      <c r="KK279" s="57"/>
      <c r="KL279" s="57"/>
      <c r="KM279" s="57"/>
      <c r="KN279" s="57"/>
      <c r="KO279" s="57"/>
      <c r="KP279" s="57"/>
      <c r="KQ279" s="57"/>
      <c r="KR279" s="57"/>
      <c r="KS279" s="57"/>
      <c r="KT279" s="57"/>
      <c r="KU279" s="57"/>
      <c r="KV279" s="57"/>
      <c r="KW279" s="57"/>
      <c r="KX279" s="57"/>
      <c r="KY279" s="57"/>
      <c r="KZ279" s="57"/>
      <c r="LA279" s="57"/>
      <c r="LB279" s="57"/>
      <c r="LC279" s="57"/>
      <c r="LD279" s="57"/>
      <c r="LE279" s="57"/>
      <c r="LF279" s="57"/>
      <c r="LG279" s="57"/>
      <c r="LH279" s="57"/>
      <c r="LI279" s="57"/>
      <c r="LJ279" s="57"/>
      <c r="LK279" s="57"/>
      <c r="LL279" s="57"/>
      <c r="LM279" s="57"/>
      <c r="LN279" s="57"/>
      <c r="LO279" s="57"/>
      <c r="LP279" s="57"/>
      <c r="LQ279" s="57"/>
      <c r="LR279" s="57"/>
      <c r="LS279" s="57"/>
      <c r="LT279" s="57"/>
      <c r="LU279" s="57"/>
      <c r="LV279" s="57"/>
      <c r="LW279" s="57"/>
      <c r="LX279" s="57"/>
      <c r="LY279" s="57"/>
      <c r="LZ279" s="57"/>
      <c r="MA279" s="57"/>
      <c r="MB279" s="57"/>
      <c r="MC279" s="57"/>
      <c r="MD279" s="57"/>
      <c r="ME279" s="57"/>
      <c r="MF279" s="57"/>
      <c r="MG279" s="57"/>
      <c r="MH279" s="57"/>
      <c r="MI279" s="57"/>
      <c r="MJ279" s="57"/>
      <c r="MK279" s="57"/>
      <c r="ML279" s="57"/>
      <c r="MM279" s="57"/>
      <c r="MN279" s="57"/>
      <c r="MO279" s="57"/>
      <c r="MP279" s="57"/>
      <c r="MQ279" s="57"/>
      <c r="MR279" s="57"/>
      <c r="MS279" s="57"/>
      <c r="MT279" s="57"/>
      <c r="MU279" s="57"/>
      <c r="MV279" s="57"/>
      <c r="MW279" s="57"/>
      <c r="MX279" s="57"/>
      <c r="MY279" s="57"/>
      <c r="MZ279" s="57"/>
      <c r="NA279" s="57"/>
      <c r="NB279" s="57"/>
      <c r="NC279" s="57"/>
      <c r="ND279" s="57"/>
      <c r="NE279" s="57"/>
      <c r="NF279" s="57"/>
      <c r="NG279" s="57"/>
      <c r="NH279" s="57"/>
      <c r="NI279" s="57"/>
      <c r="NJ279" s="57"/>
      <c r="NK279" s="57"/>
      <c r="NL279" s="57"/>
      <c r="NM279" s="57"/>
      <c r="NN279" s="55"/>
      <c r="NO279" s="57"/>
      <c r="NP279" s="57"/>
      <c r="NQ279" s="57"/>
      <c r="NR279" s="57"/>
      <c r="NS279" s="57"/>
      <c r="NT279" s="57"/>
      <c r="NU279" s="57"/>
      <c r="NV279" s="57"/>
      <c r="NW279" s="55"/>
      <c r="NX279" s="57"/>
      <c r="NY279" s="57"/>
      <c r="NZ279" s="57"/>
      <c r="OA279" s="57"/>
      <c r="OB279" s="57"/>
      <c r="OC279" s="57"/>
      <c r="OD279" s="57"/>
      <c r="OE279" s="57"/>
      <c r="OF279" s="57"/>
      <c r="OG279" s="57"/>
      <c r="OH279" s="57"/>
      <c r="OI279" s="57"/>
      <c r="OJ279" s="57"/>
      <c r="OK279" s="57"/>
      <c r="OL279" s="57"/>
      <c r="OM279" s="57"/>
      <c r="ON279" s="57"/>
      <c r="OO279" s="57"/>
      <c r="OP279" s="57"/>
      <c r="OQ279" s="57"/>
      <c r="OR279" s="57"/>
      <c r="OS279" s="57"/>
      <c r="OT279" s="57"/>
      <c r="OU279" s="57"/>
      <c r="OV279" s="57"/>
      <c r="OW279" s="57"/>
      <c r="OX279" s="57"/>
      <c r="OY279" s="57"/>
      <c r="OZ279" s="57"/>
      <c r="PA279" s="57"/>
      <c r="PB279" s="57"/>
      <c r="PC279" s="57"/>
      <c r="PD279" s="57"/>
      <c r="PE279" s="57"/>
      <c r="PF279" s="57"/>
      <c r="PG279" s="57"/>
      <c r="PH279" s="57"/>
      <c r="PI279" s="57"/>
      <c r="PJ279" s="57"/>
      <c r="PK279" s="57"/>
      <c r="PL279" s="57"/>
      <c r="PM279" s="57"/>
      <c r="PN279" s="57"/>
      <c r="PO279" s="57"/>
    </row>
    <row r="280" spans="1:431">
      <c r="A280" s="53" t="s">
        <v>274</v>
      </c>
      <c r="B280" s="56">
        <f t="shared" si="272"/>
        <v>0</v>
      </c>
      <c r="C280" s="56">
        <f t="shared" si="273"/>
        <v>0</v>
      </c>
      <c r="D280" s="56">
        <f t="shared" si="274"/>
        <v>0</v>
      </c>
      <c r="E280" s="56">
        <f t="shared" si="275"/>
        <v>0</v>
      </c>
      <c r="F280" s="56">
        <f t="shared" si="276"/>
        <v>0</v>
      </c>
      <c r="G280" s="56">
        <f t="shared" si="277"/>
        <v>0</v>
      </c>
      <c r="H280" s="56">
        <f t="shared" si="278"/>
        <v>0</v>
      </c>
      <c r="I280" s="56">
        <f t="shared" si="279"/>
        <v>0</v>
      </c>
      <c r="J280" s="56">
        <f t="shared" si="280"/>
        <v>0</v>
      </c>
      <c r="K280" s="56">
        <f t="shared" si="281"/>
        <v>0</v>
      </c>
      <c r="L280" s="56">
        <f t="shared" si="282"/>
        <v>0</v>
      </c>
      <c r="M280" s="56">
        <f t="shared" si="283"/>
        <v>0</v>
      </c>
      <c r="N280" s="56">
        <f t="shared" si="284"/>
        <v>0</v>
      </c>
      <c r="O280" s="56">
        <f t="shared" si="285"/>
        <v>0</v>
      </c>
      <c r="P280" s="56">
        <f t="shared" si="286"/>
        <v>0</v>
      </c>
      <c r="Q280" s="56">
        <f t="shared" si="287"/>
        <v>0</v>
      </c>
      <c r="R280" s="56">
        <f t="shared" si="288"/>
        <v>0</v>
      </c>
      <c r="S280" s="56">
        <f t="shared" si="289"/>
        <v>0</v>
      </c>
      <c r="T280" s="56">
        <f t="shared" si="290"/>
        <v>0</v>
      </c>
      <c r="U280" s="56">
        <f t="shared" si="291"/>
        <v>0</v>
      </c>
      <c r="V280" s="56">
        <f t="shared" si="292"/>
        <v>0</v>
      </c>
      <c r="W280" s="56">
        <f t="shared" si="293"/>
        <v>0</v>
      </c>
      <c r="X280" s="56">
        <f t="shared" si="294"/>
        <v>0</v>
      </c>
      <c r="Y280" s="56">
        <f t="shared" si="295"/>
        <v>0</v>
      </c>
      <c r="Z280" s="56">
        <f t="shared" si="296"/>
        <v>0</v>
      </c>
      <c r="AA280" s="56">
        <f t="shared" si="297"/>
        <v>0</v>
      </c>
      <c r="AB280" s="56">
        <f t="shared" si="298"/>
        <v>0</v>
      </c>
      <c r="AC280" s="56">
        <f t="shared" si="299"/>
        <v>0</v>
      </c>
      <c r="AD280" s="56">
        <f t="shared" si="300"/>
        <v>0</v>
      </c>
      <c r="AE280" s="56">
        <f t="shared" si="301"/>
        <v>0</v>
      </c>
      <c r="AF280" s="56">
        <f t="shared" si="302"/>
        <v>0</v>
      </c>
      <c r="AG280" s="56"/>
      <c r="AH280" s="53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  <c r="DO280" s="57"/>
      <c r="DP280" s="57"/>
      <c r="DQ280" s="57"/>
      <c r="DR280" s="57"/>
      <c r="DS280" s="57"/>
      <c r="DT280" s="57"/>
      <c r="DU280" s="57"/>
      <c r="DV280" s="57"/>
      <c r="DW280" s="57"/>
      <c r="DX280" s="57"/>
      <c r="DY280" s="57"/>
      <c r="DZ280" s="57"/>
      <c r="EA280" s="57"/>
      <c r="EB280" s="57"/>
      <c r="EC280" s="57"/>
      <c r="ED280" s="57"/>
      <c r="EE280" s="57"/>
      <c r="EF280" s="57"/>
      <c r="EG280" s="57"/>
      <c r="EH280" s="57"/>
      <c r="EI280" s="57"/>
      <c r="EJ280" s="57"/>
      <c r="EK280" s="57"/>
      <c r="EL280" s="57"/>
      <c r="EM280" s="57"/>
      <c r="EN280" s="57"/>
      <c r="EO280" s="57"/>
      <c r="EP280" s="57"/>
      <c r="EQ280" s="57"/>
      <c r="ER280" s="57"/>
      <c r="ES280" s="57"/>
      <c r="ET280" s="57"/>
      <c r="EU280" s="57"/>
      <c r="EV280" s="57"/>
      <c r="EW280" s="57"/>
      <c r="EX280" s="57"/>
      <c r="EY280" s="57"/>
      <c r="EZ280" s="57"/>
      <c r="FA280" s="57"/>
      <c r="FB280" s="57"/>
      <c r="FC280" s="57"/>
      <c r="FD280" s="57"/>
      <c r="FE280" s="57"/>
      <c r="FF280" s="57"/>
      <c r="FG280" s="57"/>
      <c r="FH280" s="57"/>
      <c r="FI280" s="57"/>
      <c r="FJ280" s="57"/>
      <c r="FK280" s="57"/>
      <c r="FL280" s="57"/>
      <c r="FM280" s="57"/>
      <c r="FN280" s="57"/>
      <c r="FO280" s="57"/>
      <c r="FP280" s="57"/>
      <c r="FQ280" s="57"/>
      <c r="FR280" s="57"/>
      <c r="FS280" s="57"/>
      <c r="FT280" s="57"/>
      <c r="FU280" s="57"/>
      <c r="FV280" s="57"/>
      <c r="FW280" s="57"/>
      <c r="FX280" s="57"/>
      <c r="FY280" s="57"/>
      <c r="FZ280" s="57"/>
      <c r="GA280" s="57"/>
      <c r="GB280" s="57"/>
      <c r="GC280" s="57"/>
      <c r="GD280" s="57"/>
      <c r="GE280" s="57"/>
      <c r="GF280" s="57"/>
      <c r="GG280" s="57"/>
      <c r="GH280" s="57"/>
      <c r="GI280" s="57"/>
      <c r="GJ280" s="57"/>
      <c r="GK280" s="57"/>
      <c r="GL280" s="57"/>
      <c r="GM280" s="57"/>
      <c r="GN280" s="57"/>
      <c r="GO280" s="57"/>
      <c r="GP280" s="57"/>
      <c r="GQ280" s="57"/>
      <c r="GR280" s="57"/>
      <c r="GS280" s="57"/>
      <c r="GT280" s="57"/>
      <c r="GU280" s="57"/>
      <c r="GV280" s="57"/>
      <c r="GW280" s="57"/>
      <c r="GX280" s="57"/>
      <c r="GY280" s="57"/>
      <c r="GZ280" s="57"/>
      <c r="HA280" s="57"/>
      <c r="HB280" s="57"/>
      <c r="HC280" s="57"/>
      <c r="HD280" s="57"/>
      <c r="HE280" s="57"/>
      <c r="HF280" s="57"/>
      <c r="HG280" s="57"/>
      <c r="HH280" s="57"/>
      <c r="HI280" s="57"/>
      <c r="HJ280" s="57"/>
      <c r="HK280" s="57"/>
      <c r="HL280" s="57"/>
      <c r="HM280" s="57"/>
      <c r="HN280" s="57"/>
      <c r="HO280" s="57"/>
      <c r="HP280" s="57"/>
      <c r="HQ280" s="57"/>
      <c r="HR280" s="57"/>
      <c r="HS280" s="57"/>
      <c r="HT280" s="57"/>
      <c r="HU280" s="57"/>
      <c r="HV280" s="57"/>
      <c r="HW280" s="57"/>
      <c r="HX280" s="57"/>
      <c r="HY280" s="57"/>
      <c r="HZ280" s="57"/>
      <c r="IA280" s="57"/>
      <c r="IB280" s="57"/>
      <c r="IC280" s="57"/>
      <c r="ID280" s="57"/>
      <c r="IE280" s="57"/>
      <c r="IF280" s="57"/>
      <c r="IG280" s="57"/>
      <c r="IH280" s="57"/>
      <c r="II280" s="57"/>
      <c r="IJ280" s="57"/>
      <c r="IK280" s="57"/>
      <c r="IL280" s="57"/>
      <c r="IM280" s="57"/>
      <c r="IN280" s="57"/>
      <c r="IO280" s="57"/>
      <c r="IP280" s="57"/>
      <c r="IQ280" s="57"/>
      <c r="IR280" s="57"/>
      <c r="IS280" s="57"/>
      <c r="IT280" s="57"/>
      <c r="IU280" s="57"/>
      <c r="IV280" s="57"/>
      <c r="IW280" s="57"/>
      <c r="IX280" s="57"/>
      <c r="IY280" s="57"/>
      <c r="IZ280" s="57"/>
      <c r="JA280" s="57"/>
      <c r="JB280" s="57"/>
      <c r="JC280" s="57"/>
      <c r="JD280" s="57"/>
      <c r="JE280" s="57"/>
      <c r="JF280" s="57"/>
      <c r="JG280" s="57"/>
      <c r="JH280" s="57"/>
      <c r="JI280" s="57"/>
      <c r="JJ280" s="57"/>
      <c r="JK280" s="57"/>
      <c r="JL280" s="57"/>
      <c r="JM280" s="57"/>
      <c r="JN280" s="57"/>
      <c r="JO280" s="57"/>
      <c r="JP280" s="57"/>
      <c r="JQ280" s="57"/>
      <c r="JR280" s="57"/>
      <c r="JS280" s="57"/>
      <c r="JT280" s="57"/>
      <c r="JU280" s="57"/>
      <c r="JV280" s="57"/>
      <c r="JW280" s="57"/>
      <c r="JX280" s="57"/>
      <c r="JY280" s="57"/>
      <c r="JZ280" s="57"/>
      <c r="KA280" s="57"/>
      <c r="KB280" s="57"/>
      <c r="KC280" s="57"/>
      <c r="KD280" s="57"/>
      <c r="KE280" s="57"/>
      <c r="KF280" s="57"/>
      <c r="KG280" s="57"/>
      <c r="KH280" s="57"/>
      <c r="KI280" s="57"/>
      <c r="KJ280" s="57"/>
      <c r="KK280" s="57"/>
      <c r="KL280" s="57"/>
      <c r="KM280" s="57"/>
      <c r="KN280" s="57"/>
      <c r="KO280" s="57"/>
      <c r="KP280" s="57"/>
      <c r="KQ280" s="57"/>
      <c r="KR280" s="57"/>
      <c r="KS280" s="57"/>
      <c r="KT280" s="57"/>
      <c r="KU280" s="57"/>
      <c r="KV280" s="57"/>
      <c r="KW280" s="57"/>
      <c r="KX280" s="57"/>
      <c r="KY280" s="57"/>
      <c r="KZ280" s="57"/>
      <c r="LA280" s="57"/>
      <c r="LB280" s="57"/>
      <c r="LC280" s="57"/>
      <c r="LD280" s="57"/>
      <c r="LE280" s="57"/>
      <c r="LF280" s="57"/>
      <c r="LG280" s="57"/>
      <c r="LH280" s="57"/>
      <c r="LI280" s="57"/>
      <c r="LJ280" s="57"/>
      <c r="LK280" s="57"/>
      <c r="LL280" s="57"/>
      <c r="LM280" s="57"/>
      <c r="LN280" s="57"/>
      <c r="LO280" s="57"/>
      <c r="LP280" s="57"/>
      <c r="LQ280" s="57"/>
      <c r="LR280" s="57"/>
      <c r="LS280" s="57"/>
      <c r="LT280" s="57"/>
      <c r="LU280" s="57"/>
      <c r="LV280" s="57"/>
      <c r="LW280" s="57"/>
      <c r="LX280" s="57"/>
      <c r="LY280" s="57"/>
      <c r="LZ280" s="57"/>
      <c r="MA280" s="57"/>
      <c r="MB280" s="57"/>
      <c r="MC280" s="57"/>
      <c r="MD280" s="57"/>
      <c r="ME280" s="57"/>
      <c r="MF280" s="57"/>
      <c r="MG280" s="57"/>
      <c r="MH280" s="57"/>
      <c r="MI280" s="57"/>
      <c r="MJ280" s="57"/>
      <c r="MK280" s="57"/>
      <c r="ML280" s="57"/>
      <c r="MM280" s="57"/>
      <c r="MN280" s="57"/>
      <c r="MO280" s="57"/>
      <c r="MP280" s="57"/>
      <c r="MQ280" s="57"/>
      <c r="MR280" s="57"/>
      <c r="MS280" s="57"/>
      <c r="MT280" s="57"/>
      <c r="MU280" s="57"/>
      <c r="MV280" s="57"/>
      <c r="MW280" s="57"/>
      <c r="MX280" s="57"/>
      <c r="MY280" s="57"/>
      <c r="MZ280" s="57"/>
      <c r="NA280" s="57"/>
      <c r="NB280" s="57"/>
      <c r="NC280" s="57"/>
      <c r="ND280" s="57"/>
      <c r="NE280" s="57"/>
      <c r="NF280" s="57"/>
      <c r="NG280" s="57"/>
      <c r="NH280" s="57"/>
      <c r="NI280" s="57"/>
      <c r="NJ280" s="57"/>
      <c r="NK280" s="57"/>
      <c r="NL280" s="57"/>
      <c r="NM280" s="57"/>
      <c r="NN280" s="55"/>
      <c r="NO280" s="57"/>
      <c r="NP280" s="57"/>
      <c r="NQ280" s="57"/>
      <c r="NR280" s="57"/>
      <c r="NS280" s="57"/>
      <c r="NT280" s="57"/>
      <c r="NU280" s="57"/>
      <c r="NV280" s="57"/>
      <c r="NW280" s="55"/>
      <c r="NX280" s="57"/>
      <c r="NY280" s="57"/>
      <c r="NZ280" s="57"/>
      <c r="OA280" s="57"/>
      <c r="OB280" s="57"/>
      <c r="OC280" s="57"/>
      <c r="OD280" s="57"/>
      <c r="OE280" s="57"/>
      <c r="OF280" s="57"/>
      <c r="OG280" s="57"/>
      <c r="OH280" s="57"/>
      <c r="OI280" s="57"/>
      <c r="OJ280" s="57"/>
      <c r="OK280" s="57"/>
      <c r="OL280" s="57"/>
      <c r="OM280" s="57"/>
      <c r="ON280" s="57"/>
      <c r="OO280" s="57"/>
      <c r="OP280" s="57"/>
      <c r="OQ280" s="57"/>
      <c r="OR280" s="57"/>
      <c r="OS280" s="57"/>
      <c r="OT280" s="57"/>
      <c r="OU280" s="57"/>
      <c r="OV280" s="57"/>
      <c r="OW280" s="57"/>
      <c r="OX280" s="57"/>
      <c r="OY280" s="57"/>
      <c r="OZ280" s="57"/>
      <c r="PA280" s="57"/>
      <c r="PB280" s="57"/>
      <c r="PC280" s="57"/>
      <c r="PD280" s="57"/>
      <c r="PE280" s="57"/>
      <c r="PF280" s="57"/>
      <c r="PG280" s="57"/>
      <c r="PH280" s="57"/>
      <c r="PI280" s="57"/>
      <c r="PJ280" s="57"/>
      <c r="PK280" s="57"/>
      <c r="PL280" s="57"/>
      <c r="PM280" s="57"/>
      <c r="PN280" s="57"/>
      <c r="PO280" s="57"/>
    </row>
    <row r="281" spans="1:431">
      <c r="A281" s="53" t="s">
        <v>275</v>
      </c>
      <c r="B281" s="56">
        <f t="shared" si="272"/>
        <v>0</v>
      </c>
      <c r="C281" s="56">
        <f t="shared" si="273"/>
        <v>0</v>
      </c>
      <c r="D281" s="56">
        <f t="shared" si="274"/>
        <v>0</v>
      </c>
      <c r="E281" s="56">
        <f t="shared" si="275"/>
        <v>0</v>
      </c>
      <c r="F281" s="56">
        <f t="shared" si="276"/>
        <v>0</v>
      </c>
      <c r="G281" s="56">
        <f t="shared" si="277"/>
        <v>0</v>
      </c>
      <c r="H281" s="56">
        <f t="shared" si="278"/>
        <v>0</v>
      </c>
      <c r="I281" s="56">
        <f t="shared" si="279"/>
        <v>0</v>
      </c>
      <c r="J281" s="56">
        <f t="shared" si="280"/>
        <v>0</v>
      </c>
      <c r="K281" s="56">
        <f t="shared" si="281"/>
        <v>0</v>
      </c>
      <c r="L281" s="56">
        <f t="shared" si="282"/>
        <v>0</v>
      </c>
      <c r="M281" s="56">
        <f t="shared" si="283"/>
        <v>0</v>
      </c>
      <c r="N281" s="56">
        <f t="shared" si="284"/>
        <v>0</v>
      </c>
      <c r="O281" s="56">
        <f t="shared" si="285"/>
        <v>0</v>
      </c>
      <c r="P281" s="56">
        <f t="shared" si="286"/>
        <v>0</v>
      </c>
      <c r="Q281" s="56">
        <f t="shared" si="287"/>
        <v>0</v>
      </c>
      <c r="R281" s="56">
        <f t="shared" si="288"/>
        <v>0</v>
      </c>
      <c r="S281" s="56">
        <f t="shared" si="289"/>
        <v>0</v>
      </c>
      <c r="T281" s="56">
        <f t="shared" si="290"/>
        <v>0</v>
      </c>
      <c r="U281" s="56">
        <f t="shared" si="291"/>
        <v>0</v>
      </c>
      <c r="V281" s="56">
        <f t="shared" si="292"/>
        <v>0</v>
      </c>
      <c r="W281" s="56">
        <f t="shared" si="293"/>
        <v>0</v>
      </c>
      <c r="X281" s="56">
        <f t="shared" si="294"/>
        <v>0</v>
      </c>
      <c r="Y281" s="56">
        <f t="shared" si="295"/>
        <v>0</v>
      </c>
      <c r="Z281" s="56">
        <f t="shared" si="296"/>
        <v>0</v>
      </c>
      <c r="AA281" s="56">
        <f t="shared" si="297"/>
        <v>0</v>
      </c>
      <c r="AB281" s="56">
        <f t="shared" si="298"/>
        <v>0</v>
      </c>
      <c r="AC281" s="56">
        <f t="shared" si="299"/>
        <v>0</v>
      </c>
      <c r="AD281" s="56">
        <f t="shared" si="300"/>
        <v>0</v>
      </c>
      <c r="AE281" s="56">
        <f t="shared" si="301"/>
        <v>0</v>
      </c>
      <c r="AF281" s="56">
        <f t="shared" si="302"/>
        <v>0</v>
      </c>
      <c r="AG281" s="56"/>
      <c r="AH281" s="53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  <c r="DO281" s="57"/>
      <c r="DP281" s="57"/>
      <c r="DQ281" s="57"/>
      <c r="DR281" s="57"/>
      <c r="DS281" s="57"/>
      <c r="DT281" s="57"/>
      <c r="DU281" s="57"/>
      <c r="DV281" s="57"/>
      <c r="DW281" s="57"/>
      <c r="DX281" s="57"/>
      <c r="DY281" s="57"/>
      <c r="DZ281" s="57"/>
      <c r="EA281" s="57"/>
      <c r="EB281" s="57"/>
      <c r="EC281" s="57"/>
      <c r="ED281" s="57"/>
      <c r="EE281" s="57"/>
      <c r="EF281" s="57"/>
      <c r="EG281" s="57"/>
      <c r="EH281" s="57"/>
      <c r="EI281" s="57"/>
      <c r="EJ281" s="57"/>
      <c r="EK281" s="57"/>
      <c r="EL281" s="57"/>
      <c r="EM281" s="57"/>
      <c r="EN281" s="57"/>
      <c r="EO281" s="57"/>
      <c r="EP281" s="57"/>
      <c r="EQ281" s="57"/>
      <c r="ER281" s="57"/>
      <c r="ES281" s="57"/>
      <c r="ET281" s="57"/>
      <c r="EU281" s="57"/>
      <c r="EV281" s="57"/>
      <c r="EW281" s="57"/>
      <c r="EX281" s="57"/>
      <c r="EY281" s="57"/>
      <c r="EZ281" s="57"/>
      <c r="FA281" s="57"/>
      <c r="FB281" s="57"/>
      <c r="FC281" s="57"/>
      <c r="FD281" s="57"/>
      <c r="FE281" s="57"/>
      <c r="FF281" s="57"/>
      <c r="FG281" s="57"/>
      <c r="FH281" s="57"/>
      <c r="FI281" s="57"/>
      <c r="FJ281" s="57"/>
      <c r="FK281" s="57"/>
      <c r="FL281" s="57"/>
      <c r="FM281" s="57"/>
      <c r="FN281" s="57"/>
      <c r="FO281" s="57"/>
      <c r="FP281" s="57"/>
      <c r="FQ281" s="57"/>
      <c r="FR281" s="57"/>
      <c r="FS281" s="57"/>
      <c r="FT281" s="57"/>
      <c r="FU281" s="57"/>
      <c r="FV281" s="57"/>
      <c r="FW281" s="57"/>
      <c r="FX281" s="57"/>
      <c r="FY281" s="57"/>
      <c r="FZ281" s="57"/>
      <c r="GA281" s="57"/>
      <c r="GB281" s="57"/>
      <c r="GC281" s="57"/>
      <c r="GD281" s="57"/>
      <c r="GE281" s="57"/>
      <c r="GF281" s="57"/>
      <c r="GG281" s="57"/>
      <c r="GH281" s="57"/>
      <c r="GI281" s="57"/>
      <c r="GJ281" s="57"/>
      <c r="GK281" s="57"/>
      <c r="GL281" s="57"/>
      <c r="GM281" s="57"/>
      <c r="GN281" s="57"/>
      <c r="GO281" s="57"/>
      <c r="GP281" s="57"/>
      <c r="GQ281" s="57"/>
      <c r="GR281" s="57"/>
      <c r="GS281" s="57"/>
      <c r="GT281" s="57"/>
      <c r="GU281" s="57"/>
      <c r="GV281" s="57"/>
      <c r="GW281" s="57"/>
      <c r="GX281" s="57"/>
      <c r="GY281" s="57"/>
      <c r="GZ281" s="57"/>
      <c r="HA281" s="57"/>
      <c r="HB281" s="57"/>
      <c r="HC281" s="57"/>
      <c r="HD281" s="57"/>
      <c r="HE281" s="57"/>
      <c r="HF281" s="57"/>
      <c r="HG281" s="57"/>
      <c r="HH281" s="57"/>
      <c r="HI281" s="57"/>
      <c r="HJ281" s="57"/>
      <c r="HK281" s="57"/>
      <c r="HL281" s="57"/>
      <c r="HM281" s="57"/>
      <c r="HN281" s="57"/>
      <c r="HO281" s="57"/>
      <c r="HP281" s="57"/>
      <c r="HQ281" s="57"/>
      <c r="HR281" s="57"/>
      <c r="HS281" s="57"/>
      <c r="HT281" s="57"/>
      <c r="HU281" s="57"/>
      <c r="HV281" s="57"/>
      <c r="HW281" s="57"/>
      <c r="HX281" s="57"/>
      <c r="HY281" s="57"/>
      <c r="HZ281" s="57"/>
      <c r="IA281" s="57"/>
      <c r="IB281" s="57"/>
      <c r="IC281" s="57"/>
      <c r="ID281" s="57"/>
      <c r="IE281" s="57"/>
      <c r="IF281" s="57"/>
      <c r="IG281" s="57"/>
      <c r="IH281" s="57"/>
      <c r="II281" s="57"/>
      <c r="IJ281" s="57"/>
      <c r="IK281" s="57"/>
      <c r="IL281" s="57"/>
      <c r="IM281" s="57"/>
      <c r="IN281" s="57"/>
      <c r="IO281" s="57"/>
      <c r="IP281" s="57"/>
      <c r="IQ281" s="57"/>
      <c r="IR281" s="57"/>
      <c r="IS281" s="57"/>
      <c r="IT281" s="57"/>
      <c r="IU281" s="57"/>
      <c r="IV281" s="57"/>
      <c r="IW281" s="57"/>
      <c r="IX281" s="57"/>
      <c r="IY281" s="57"/>
      <c r="IZ281" s="57"/>
      <c r="JA281" s="57"/>
      <c r="JB281" s="57"/>
      <c r="JC281" s="57"/>
      <c r="JD281" s="57"/>
      <c r="JE281" s="57"/>
      <c r="JF281" s="57"/>
      <c r="JG281" s="57"/>
      <c r="JH281" s="57"/>
      <c r="JI281" s="57"/>
      <c r="JJ281" s="57"/>
      <c r="JK281" s="57"/>
      <c r="JL281" s="57"/>
      <c r="JM281" s="57"/>
      <c r="JN281" s="57"/>
      <c r="JO281" s="57"/>
      <c r="JP281" s="57"/>
      <c r="JQ281" s="57"/>
      <c r="JR281" s="57"/>
      <c r="JS281" s="57"/>
      <c r="JT281" s="57"/>
      <c r="JU281" s="57"/>
      <c r="JV281" s="57"/>
      <c r="JW281" s="57"/>
      <c r="JX281" s="57"/>
      <c r="JY281" s="57"/>
      <c r="JZ281" s="57"/>
      <c r="KA281" s="57"/>
      <c r="KB281" s="57"/>
      <c r="KC281" s="57"/>
      <c r="KD281" s="57"/>
      <c r="KE281" s="57"/>
      <c r="KF281" s="57"/>
      <c r="KG281" s="57"/>
      <c r="KH281" s="57"/>
      <c r="KI281" s="57"/>
      <c r="KJ281" s="57"/>
      <c r="KK281" s="57"/>
      <c r="KL281" s="57"/>
      <c r="KM281" s="57"/>
      <c r="KN281" s="57"/>
      <c r="KO281" s="57"/>
      <c r="KP281" s="57"/>
      <c r="KQ281" s="57"/>
      <c r="KR281" s="57"/>
      <c r="KS281" s="57"/>
      <c r="KT281" s="57"/>
      <c r="KU281" s="57"/>
      <c r="KV281" s="57"/>
      <c r="KW281" s="57"/>
      <c r="KX281" s="57"/>
      <c r="KY281" s="57"/>
      <c r="KZ281" s="57"/>
      <c r="LA281" s="57"/>
      <c r="LB281" s="57"/>
      <c r="LC281" s="57"/>
      <c r="LD281" s="57"/>
      <c r="LE281" s="57"/>
      <c r="LF281" s="57"/>
      <c r="LG281" s="57"/>
      <c r="LH281" s="57"/>
      <c r="LI281" s="57"/>
      <c r="LJ281" s="57"/>
      <c r="LK281" s="57"/>
      <c r="LL281" s="57"/>
      <c r="LM281" s="57"/>
      <c r="LN281" s="57"/>
      <c r="LO281" s="57"/>
      <c r="LP281" s="57"/>
      <c r="LQ281" s="57"/>
      <c r="LR281" s="57"/>
      <c r="LS281" s="57"/>
      <c r="LT281" s="57"/>
      <c r="LU281" s="57"/>
      <c r="LV281" s="57"/>
      <c r="LW281" s="57"/>
      <c r="LX281" s="57"/>
      <c r="LY281" s="57"/>
      <c r="LZ281" s="57"/>
      <c r="MA281" s="57"/>
      <c r="MB281" s="57"/>
      <c r="MC281" s="57"/>
      <c r="MD281" s="57"/>
      <c r="ME281" s="57"/>
      <c r="MF281" s="57"/>
      <c r="MG281" s="57"/>
      <c r="MH281" s="57"/>
      <c r="MI281" s="57"/>
      <c r="MJ281" s="57"/>
      <c r="MK281" s="57"/>
      <c r="ML281" s="57"/>
      <c r="MM281" s="57"/>
      <c r="MN281" s="57"/>
      <c r="MO281" s="57"/>
      <c r="MP281" s="57"/>
      <c r="MQ281" s="57"/>
      <c r="MR281" s="57"/>
      <c r="MS281" s="57"/>
      <c r="MT281" s="57"/>
      <c r="MU281" s="57"/>
      <c r="MV281" s="57"/>
      <c r="MW281" s="57"/>
      <c r="MX281" s="57"/>
      <c r="MY281" s="57"/>
      <c r="MZ281" s="57"/>
      <c r="NA281" s="57"/>
      <c r="NB281" s="57"/>
      <c r="NC281" s="57"/>
      <c r="ND281" s="57"/>
      <c r="NE281" s="57"/>
      <c r="NF281" s="57"/>
      <c r="NG281" s="57"/>
      <c r="NH281" s="57"/>
      <c r="NI281" s="57"/>
      <c r="NJ281" s="57"/>
      <c r="NK281" s="57"/>
      <c r="NL281" s="57"/>
      <c r="NM281" s="57"/>
      <c r="NN281" s="55"/>
      <c r="NO281" s="57"/>
      <c r="NP281" s="57"/>
      <c r="NQ281" s="57"/>
      <c r="NR281" s="57"/>
      <c r="NS281" s="57"/>
      <c r="NT281" s="57"/>
      <c r="NU281" s="57"/>
      <c r="NV281" s="57"/>
      <c r="NW281" s="55"/>
      <c r="NX281" s="57"/>
      <c r="NY281" s="57"/>
      <c r="NZ281" s="57"/>
      <c r="OA281" s="57"/>
      <c r="OB281" s="57"/>
      <c r="OC281" s="57"/>
      <c r="OD281" s="57"/>
      <c r="OE281" s="57"/>
      <c r="OF281" s="57"/>
      <c r="OG281" s="57"/>
      <c r="OH281" s="57"/>
      <c r="OI281" s="57"/>
      <c r="OJ281" s="57"/>
      <c r="OK281" s="57"/>
      <c r="OL281" s="57"/>
      <c r="OM281" s="57"/>
      <c r="ON281" s="57"/>
      <c r="OO281" s="57"/>
      <c r="OP281" s="57"/>
      <c r="OQ281" s="57"/>
      <c r="OR281" s="57"/>
      <c r="OS281" s="57"/>
      <c r="OT281" s="57"/>
      <c r="OU281" s="57"/>
      <c r="OV281" s="57"/>
      <c r="OW281" s="57"/>
      <c r="OX281" s="57"/>
      <c r="OY281" s="57"/>
      <c r="OZ281" s="57"/>
      <c r="PA281" s="57"/>
      <c r="PB281" s="57"/>
      <c r="PC281" s="57"/>
      <c r="PD281" s="57"/>
      <c r="PE281" s="57"/>
      <c r="PF281" s="57"/>
      <c r="PG281" s="57"/>
      <c r="PH281" s="57"/>
      <c r="PI281" s="57"/>
      <c r="PJ281" s="57"/>
      <c r="PK281" s="57"/>
      <c r="PL281" s="57"/>
      <c r="PM281" s="57"/>
      <c r="PN281" s="57"/>
      <c r="PO281" s="57"/>
    </row>
    <row r="282" spans="1:431">
      <c r="A282" s="53" t="s">
        <v>276</v>
      </c>
      <c r="B282" s="56">
        <f t="shared" si="272"/>
        <v>4.5590000000000002</v>
      </c>
      <c r="C282" s="56">
        <f t="shared" si="273"/>
        <v>3.7480000000000002</v>
      </c>
      <c r="D282" s="56">
        <f t="shared" si="274"/>
        <v>3.23</v>
      </c>
      <c r="E282" s="56">
        <f t="shared" si="275"/>
        <v>2.9350000000000001</v>
      </c>
      <c r="F282" s="56">
        <f t="shared" si="276"/>
        <v>1.859</v>
      </c>
      <c r="G282" s="56">
        <f t="shared" si="277"/>
        <v>0.94599999999999995</v>
      </c>
      <c r="H282" s="56">
        <f t="shared" si="278"/>
        <v>2.5950000000000002</v>
      </c>
      <c r="I282" s="56">
        <f t="shared" si="279"/>
        <v>3.476</v>
      </c>
      <c r="J282" s="56">
        <f t="shared" si="280"/>
        <v>3.7730000000000001</v>
      </c>
      <c r="K282" s="56">
        <f t="shared" si="281"/>
        <v>2.9510000000000001</v>
      </c>
      <c r="L282" s="56">
        <f t="shared" si="282"/>
        <v>2.5169999999999999</v>
      </c>
      <c r="M282" s="56">
        <f t="shared" si="283"/>
        <v>2.4620000000000002</v>
      </c>
      <c r="N282" s="56">
        <f t="shared" si="284"/>
        <v>0.21299999999999999</v>
      </c>
      <c r="O282" s="56">
        <f t="shared" si="285"/>
        <v>0.124</v>
      </c>
      <c r="P282" s="56">
        <f t="shared" si="286"/>
        <v>0</v>
      </c>
      <c r="Q282" s="56">
        <f t="shared" si="287"/>
        <v>0</v>
      </c>
      <c r="R282" s="56">
        <f t="shared" si="288"/>
        <v>0</v>
      </c>
      <c r="S282" s="56">
        <f t="shared" si="289"/>
        <v>0</v>
      </c>
      <c r="T282" s="56">
        <f t="shared" si="290"/>
        <v>0</v>
      </c>
      <c r="U282" s="56">
        <f t="shared" si="291"/>
        <v>0</v>
      </c>
      <c r="V282" s="56">
        <f t="shared" si="292"/>
        <v>0</v>
      </c>
      <c r="W282" s="56">
        <f t="shared" si="293"/>
        <v>0</v>
      </c>
      <c r="X282" s="56">
        <f t="shared" si="294"/>
        <v>0</v>
      </c>
      <c r="Y282" s="56">
        <f t="shared" si="295"/>
        <v>0</v>
      </c>
      <c r="Z282" s="56">
        <f t="shared" si="296"/>
        <v>0</v>
      </c>
      <c r="AA282" s="56">
        <f t="shared" si="297"/>
        <v>0</v>
      </c>
      <c r="AB282" s="56">
        <f t="shared" si="298"/>
        <v>0</v>
      </c>
      <c r="AC282" s="56">
        <f t="shared" si="299"/>
        <v>0.13172616449999999</v>
      </c>
      <c r="AD282" s="56">
        <f t="shared" si="300"/>
        <v>0.12683925239999999</v>
      </c>
      <c r="AE282" s="56">
        <f t="shared" si="301"/>
        <v>0.26947829579999993</v>
      </c>
      <c r="AF282" s="56">
        <f t="shared" si="302"/>
        <v>0.47619835199999999</v>
      </c>
      <c r="AG282" s="56"/>
      <c r="AH282" s="53"/>
      <c r="AI282" s="57">
        <v>396</v>
      </c>
      <c r="AJ282" s="57">
        <v>845</v>
      </c>
      <c r="AK282" s="57">
        <v>412</v>
      </c>
      <c r="AL282" s="57">
        <v>362</v>
      </c>
      <c r="AM282" s="57">
        <v>387</v>
      </c>
      <c r="AN282" s="57">
        <v>456</v>
      </c>
      <c r="AO282" s="57"/>
      <c r="AP282" s="57">
        <v>470</v>
      </c>
      <c r="AQ282" s="57">
        <v>368</v>
      </c>
      <c r="AR282" s="57">
        <v>185</v>
      </c>
      <c r="AS282" s="57">
        <v>335</v>
      </c>
      <c r="AT282" s="57">
        <v>343</v>
      </c>
      <c r="AU282" s="57">
        <v>334</v>
      </c>
      <c r="AV282" s="57">
        <v>402</v>
      </c>
      <c r="AW282" s="57">
        <v>337</v>
      </c>
      <c r="AX282" s="57"/>
      <c r="AY282" s="57">
        <v>254</v>
      </c>
      <c r="AZ282" s="57">
        <v>895</v>
      </c>
      <c r="BA282" s="57"/>
      <c r="BB282" s="57">
        <v>269</v>
      </c>
      <c r="BC282" s="57">
        <v>315</v>
      </c>
      <c r="BD282" s="57">
        <v>179</v>
      </c>
      <c r="BE282" s="57">
        <v>100</v>
      </c>
      <c r="BF282" s="57">
        <v>663</v>
      </c>
      <c r="BG282" s="57"/>
      <c r="BH282" s="57"/>
      <c r="BI282" s="57">
        <v>387</v>
      </c>
      <c r="BJ282" s="57">
        <v>331</v>
      </c>
      <c r="BK282" s="57">
        <v>258</v>
      </c>
      <c r="BL282" s="57">
        <v>369</v>
      </c>
      <c r="BM282" s="57">
        <v>384</v>
      </c>
      <c r="BN282" s="57"/>
      <c r="BO282" s="57">
        <v>367</v>
      </c>
      <c r="BP282" s="57">
        <v>378</v>
      </c>
      <c r="BQ282" s="57">
        <v>370</v>
      </c>
      <c r="BR282" s="57">
        <v>386</v>
      </c>
      <c r="BS282" s="57">
        <v>378</v>
      </c>
      <c r="BT282" s="57">
        <v>396</v>
      </c>
      <c r="BU282" s="57">
        <v>397</v>
      </c>
      <c r="BV282" s="57">
        <v>386</v>
      </c>
      <c r="BW282" s="57">
        <v>109</v>
      </c>
      <c r="BX282" s="57"/>
      <c r="BY282" s="57">
        <v>278</v>
      </c>
      <c r="BZ282" s="57"/>
      <c r="CA282" s="57">
        <v>304</v>
      </c>
      <c r="CB282" s="57">
        <v>278</v>
      </c>
      <c r="CC282" s="57">
        <v>409</v>
      </c>
      <c r="CD282" s="57"/>
      <c r="CE282" s="57"/>
      <c r="CF282" s="57">
        <v>345</v>
      </c>
      <c r="CG282" s="57">
        <v>675</v>
      </c>
      <c r="CH282" s="57"/>
      <c r="CI282" s="57">
        <v>173</v>
      </c>
      <c r="CJ282" s="57"/>
      <c r="CK282" s="57">
        <v>168</v>
      </c>
      <c r="CL282" s="57">
        <v>188</v>
      </c>
      <c r="CM282" s="57">
        <v>121</v>
      </c>
      <c r="CN282" s="57"/>
      <c r="CO282" s="57">
        <v>189</v>
      </c>
      <c r="CP282" s="57"/>
      <c r="CQ282" s="57">
        <v>156</v>
      </c>
      <c r="CR282" s="57"/>
      <c r="CS282" s="57"/>
      <c r="CT282" s="57"/>
      <c r="CU282" s="57">
        <v>134</v>
      </c>
      <c r="CV282" s="57"/>
      <c r="CW282" s="57"/>
      <c r="CX282" s="57">
        <v>212</v>
      </c>
      <c r="CY282" s="57">
        <v>220</v>
      </c>
      <c r="CZ282" s="57">
        <v>224</v>
      </c>
      <c r="DA282" s="57"/>
      <c r="DB282" s="57"/>
      <c r="DC282" s="57"/>
      <c r="DD282" s="57">
        <v>262</v>
      </c>
      <c r="DE282" s="57">
        <v>291</v>
      </c>
      <c r="DF282" s="57">
        <v>273</v>
      </c>
      <c r="DG282" s="57">
        <v>257</v>
      </c>
      <c r="DH282" s="57"/>
      <c r="DI282" s="57">
        <v>328</v>
      </c>
      <c r="DJ282" s="57">
        <v>387</v>
      </c>
      <c r="DK282" s="57">
        <v>397</v>
      </c>
      <c r="DL282" s="57"/>
      <c r="DM282" s="57">
        <v>400</v>
      </c>
      <c r="DN282" s="57"/>
      <c r="DO282" s="57">
        <v>194</v>
      </c>
      <c r="DP282" s="57">
        <v>363</v>
      </c>
      <c r="DQ282" s="57">
        <v>311</v>
      </c>
      <c r="DR282" s="57">
        <v>404</v>
      </c>
      <c r="DS282" s="57">
        <v>363</v>
      </c>
      <c r="DT282" s="57"/>
      <c r="DU282" s="57">
        <v>202</v>
      </c>
      <c r="DV282" s="57">
        <v>282</v>
      </c>
      <c r="DW282" s="57">
        <v>493</v>
      </c>
      <c r="DX282" s="57">
        <v>460</v>
      </c>
      <c r="DY282" s="57"/>
      <c r="DZ282" s="57">
        <v>404</v>
      </c>
      <c r="EA282" s="57">
        <v>480</v>
      </c>
      <c r="EB282" s="57">
        <v>383</v>
      </c>
      <c r="EC282" s="57">
        <v>303</v>
      </c>
      <c r="ED282" s="57"/>
      <c r="EE282" s="57"/>
      <c r="EF282" s="57">
        <v>202</v>
      </c>
      <c r="EG282" s="57">
        <v>374</v>
      </c>
      <c r="EH282" s="57">
        <v>382</v>
      </c>
      <c r="EI282" s="57">
        <v>401</v>
      </c>
      <c r="EJ282" s="57">
        <v>364</v>
      </c>
      <c r="EK282" s="57">
        <v>431</v>
      </c>
      <c r="EL282" s="57">
        <v>453</v>
      </c>
      <c r="EM282" s="57"/>
      <c r="EN282" s="57">
        <v>394</v>
      </c>
      <c r="EO282" s="57">
        <v>389</v>
      </c>
      <c r="EP282" s="57">
        <v>367</v>
      </c>
      <c r="EQ282" s="57">
        <v>404</v>
      </c>
      <c r="ER282" s="57"/>
      <c r="ES282" s="57"/>
      <c r="ET282" s="57">
        <v>173</v>
      </c>
      <c r="EU282" s="57">
        <v>320</v>
      </c>
      <c r="EV282" s="57">
        <v>323</v>
      </c>
      <c r="EW282" s="57">
        <v>288</v>
      </c>
      <c r="EX282" s="57">
        <v>293</v>
      </c>
      <c r="EY282" s="57"/>
      <c r="EZ282" s="57">
        <v>305</v>
      </c>
      <c r="FA282" s="57">
        <v>193</v>
      </c>
      <c r="FB282" s="57"/>
      <c r="FC282" s="57">
        <v>561</v>
      </c>
      <c r="FD282" s="57"/>
      <c r="FE282" s="57">
        <v>302</v>
      </c>
      <c r="FF282" s="57">
        <v>231</v>
      </c>
      <c r="FG282" s="57"/>
      <c r="FH282" s="57"/>
      <c r="FI282" s="57">
        <v>633</v>
      </c>
      <c r="FJ282" s="57">
        <v>292</v>
      </c>
      <c r="FK282" s="57"/>
      <c r="FL282" s="57">
        <v>283</v>
      </c>
      <c r="FM282" s="57">
        <v>290</v>
      </c>
      <c r="FN282" s="57"/>
      <c r="FO282" s="57">
        <v>142</v>
      </c>
      <c r="FP282" s="57">
        <v>306</v>
      </c>
      <c r="FQ282" s="57">
        <v>276</v>
      </c>
      <c r="FR282" s="57">
        <v>229</v>
      </c>
      <c r="FS282" s="57">
        <v>350</v>
      </c>
      <c r="FT282" s="57">
        <v>303</v>
      </c>
      <c r="FU282" s="57"/>
      <c r="FV282" s="57">
        <v>283</v>
      </c>
      <c r="FW282" s="57"/>
      <c r="FX282" s="57">
        <v>213</v>
      </c>
      <c r="FY282" s="57"/>
      <c r="FZ282" s="57"/>
      <c r="GA282" s="57"/>
      <c r="GB282" s="57"/>
      <c r="GC282" s="57"/>
      <c r="GD282" s="57"/>
      <c r="GE282" s="57"/>
      <c r="GF282" s="57"/>
      <c r="GG282" s="57"/>
      <c r="GH282" s="57"/>
      <c r="GI282" s="57"/>
      <c r="GJ282" s="57"/>
      <c r="GK282" s="57"/>
      <c r="GL282" s="57" t="s">
        <v>349</v>
      </c>
      <c r="GM282" s="57"/>
      <c r="GN282" s="57"/>
      <c r="GO282" s="57"/>
      <c r="GP282" s="57">
        <v>124</v>
      </c>
      <c r="GQ282" s="57"/>
      <c r="GR282" s="57"/>
      <c r="GS282" s="57"/>
      <c r="GT282" s="57"/>
      <c r="GU282" s="57"/>
      <c r="GV282" s="57"/>
      <c r="GW282" s="57"/>
      <c r="GX282" s="57"/>
      <c r="GY282" s="57"/>
      <c r="GZ282" s="57"/>
      <c r="HA282" s="57"/>
      <c r="HB282" s="57"/>
      <c r="HC282" s="57"/>
      <c r="HD282" s="57"/>
      <c r="HE282" s="57"/>
      <c r="HF282" s="57"/>
      <c r="HG282" s="57"/>
      <c r="HH282" s="57"/>
      <c r="HI282" s="57"/>
      <c r="HJ282" s="57"/>
      <c r="HK282" s="57"/>
      <c r="HL282" s="57"/>
      <c r="HM282" s="57"/>
      <c r="HN282" s="57"/>
      <c r="HO282" s="57"/>
      <c r="HP282" s="57"/>
      <c r="HQ282" s="57"/>
      <c r="HR282" s="57"/>
      <c r="HS282" s="57"/>
      <c r="HT282" s="57"/>
      <c r="HU282" s="57"/>
      <c r="HV282" s="57"/>
      <c r="HW282" s="57"/>
      <c r="HX282" s="57"/>
      <c r="HY282" s="57"/>
      <c r="HZ282" s="57"/>
      <c r="IA282" s="57"/>
      <c r="IB282" s="57"/>
      <c r="IC282" s="57"/>
      <c r="ID282" s="57"/>
      <c r="IE282" s="57"/>
      <c r="IF282" s="57"/>
      <c r="IG282" s="57"/>
      <c r="IH282" s="57"/>
      <c r="II282" s="57"/>
      <c r="IJ282" s="57"/>
      <c r="IK282" s="57"/>
      <c r="IL282" s="57"/>
      <c r="IM282" s="57"/>
      <c r="IN282" s="57"/>
      <c r="IO282" s="57"/>
      <c r="IP282" s="57"/>
      <c r="IQ282" s="57"/>
      <c r="IR282" s="57"/>
      <c r="IS282" s="57"/>
      <c r="IT282" s="57"/>
      <c r="IU282" s="57"/>
      <c r="IV282" s="57"/>
      <c r="IW282" s="57"/>
      <c r="IX282" s="57"/>
      <c r="IY282" s="57"/>
      <c r="IZ282" s="57"/>
      <c r="JA282" s="57"/>
      <c r="JB282" s="57"/>
      <c r="JC282" s="57"/>
      <c r="JD282" s="57"/>
      <c r="JE282" s="57"/>
      <c r="JF282" s="57"/>
      <c r="JG282" s="57"/>
      <c r="JH282" s="57"/>
      <c r="JI282" s="57"/>
      <c r="JJ282" s="57"/>
      <c r="JK282" s="57"/>
      <c r="JL282" s="57"/>
      <c r="JM282" s="57"/>
      <c r="JN282" s="57"/>
      <c r="JO282" s="57"/>
      <c r="JP282" s="57"/>
      <c r="JQ282" s="57"/>
      <c r="JR282" s="57"/>
      <c r="JS282" s="57"/>
      <c r="JT282" s="57"/>
      <c r="JU282" s="57"/>
      <c r="JV282" s="57"/>
      <c r="JW282" s="57"/>
      <c r="JX282" s="57"/>
      <c r="JY282" s="57"/>
      <c r="JZ282" s="57"/>
      <c r="KA282" s="57"/>
      <c r="KB282" s="57"/>
      <c r="KC282" s="57"/>
      <c r="KD282" s="57"/>
      <c r="KE282" s="57"/>
      <c r="KF282" s="57"/>
      <c r="KG282" s="57"/>
      <c r="KH282" s="57"/>
      <c r="KI282" s="57"/>
      <c r="KJ282" s="57"/>
      <c r="KK282" s="57"/>
      <c r="KL282" s="57"/>
      <c r="KM282" s="57"/>
      <c r="KN282" s="57"/>
      <c r="KO282" s="57"/>
      <c r="KP282" s="57"/>
      <c r="KQ282" s="57"/>
      <c r="KR282" s="57"/>
      <c r="KS282" s="57"/>
      <c r="KT282" s="57"/>
      <c r="KU282" s="57"/>
      <c r="KV282" s="57"/>
      <c r="KW282" s="57"/>
      <c r="KX282" s="57"/>
      <c r="KY282" s="57"/>
      <c r="KZ282" s="57"/>
      <c r="LA282" s="57"/>
      <c r="LB282" s="57"/>
      <c r="LC282" s="57"/>
      <c r="LD282" s="57"/>
      <c r="LE282" s="57"/>
      <c r="LF282" s="57"/>
      <c r="LG282" s="57"/>
      <c r="LH282" s="57"/>
      <c r="LI282" s="57"/>
      <c r="LJ282" s="57"/>
      <c r="LK282" s="57"/>
      <c r="LL282" s="57"/>
      <c r="LM282" s="57"/>
      <c r="LN282" s="57"/>
      <c r="LO282" s="57"/>
      <c r="LP282" s="57"/>
      <c r="LQ282" s="57"/>
      <c r="LR282" s="57"/>
      <c r="LS282" s="57"/>
      <c r="LT282" s="57"/>
      <c r="LU282" s="57"/>
      <c r="LV282" s="57"/>
      <c r="LW282" s="57"/>
      <c r="LX282" s="57"/>
      <c r="LY282" s="57"/>
      <c r="LZ282" s="57"/>
      <c r="MA282" s="57"/>
      <c r="MB282" s="57"/>
      <c r="MC282" s="57"/>
      <c r="MD282" s="57"/>
      <c r="ME282" s="57"/>
      <c r="MF282" s="57"/>
      <c r="MG282" s="57"/>
      <c r="MH282" s="57"/>
      <c r="MI282" s="57"/>
      <c r="MJ282" s="57"/>
      <c r="MK282" s="57"/>
      <c r="ML282" s="57"/>
      <c r="MM282" s="57"/>
      <c r="MN282" s="57"/>
      <c r="MO282" s="57"/>
      <c r="MP282" s="57"/>
      <c r="MQ282" s="57"/>
      <c r="MR282" s="57"/>
      <c r="MS282" s="57"/>
      <c r="MT282" s="57"/>
      <c r="MU282" s="57"/>
      <c r="MV282" s="57"/>
      <c r="MW282" s="57"/>
      <c r="MX282" s="57"/>
      <c r="MY282" s="57"/>
      <c r="MZ282" s="57"/>
      <c r="NA282" s="57"/>
      <c r="NB282" s="57"/>
      <c r="NC282" s="57"/>
      <c r="ND282" s="58">
        <v>131.72616449999998</v>
      </c>
      <c r="NE282" s="57"/>
      <c r="NF282" s="57"/>
      <c r="NG282" s="57"/>
      <c r="NH282" s="57"/>
      <c r="NI282" s="57"/>
      <c r="NJ282" s="57"/>
      <c r="NK282" s="58">
        <v>126.83925239999998</v>
      </c>
      <c r="NL282" s="57"/>
      <c r="NM282" s="57"/>
      <c r="NN282" s="55"/>
      <c r="NO282" s="57"/>
      <c r="NP282" s="57"/>
      <c r="NQ282" s="57"/>
      <c r="NR282" s="57"/>
      <c r="NS282" s="57"/>
      <c r="NT282" s="57"/>
      <c r="NU282" s="57"/>
      <c r="NV282" s="57"/>
      <c r="NW282" s="55"/>
      <c r="NX282" s="58">
        <v>128.01505079999998</v>
      </c>
      <c r="NY282" s="57"/>
      <c r="NZ282" s="57"/>
      <c r="OA282" s="57"/>
      <c r="OB282" s="57">
        <v>141.463245</v>
      </c>
      <c r="OC282" s="57"/>
      <c r="OD282" s="57"/>
      <c r="OE282" s="57"/>
      <c r="OF282" s="57"/>
      <c r="OG282" s="57">
        <v>141.13255169999999</v>
      </c>
      <c r="OH282" s="57"/>
      <c r="OI282" s="57"/>
      <c r="OJ282" s="57"/>
      <c r="OK282" s="57"/>
      <c r="OL282" s="57">
        <v>92.924817300000001</v>
      </c>
      <c r="OM282" s="57"/>
      <c r="ON282" s="57">
        <v>110.2311</v>
      </c>
      <c r="OO282" s="57">
        <v>131.90988300000001</v>
      </c>
      <c r="OP282" s="57"/>
      <c r="OQ282" s="57">
        <v>116.44078529999999</v>
      </c>
      <c r="OR282" s="57"/>
      <c r="OS282" s="57"/>
      <c r="OT282" s="57"/>
      <c r="OU282" s="57"/>
      <c r="OV282" s="57"/>
      <c r="OW282" s="57"/>
      <c r="OX282" s="57"/>
      <c r="OY282" s="57"/>
      <c r="OZ282" s="57"/>
      <c r="PA282" s="57"/>
      <c r="PB282" s="57"/>
      <c r="PC282" s="57"/>
      <c r="PD282" s="57"/>
      <c r="PE282" s="57"/>
      <c r="PF282" s="57"/>
      <c r="PG282" s="57"/>
      <c r="PH282" s="57"/>
      <c r="PI282" s="57"/>
      <c r="PJ282" s="57"/>
      <c r="PK282" s="57"/>
      <c r="PL282" s="57"/>
      <c r="PM282" s="57"/>
      <c r="PN282" s="57"/>
      <c r="PO282" s="57"/>
    </row>
    <row r="283" spans="1:431">
      <c r="A283" s="53" t="s">
        <v>277</v>
      </c>
      <c r="B283" s="56">
        <f t="shared" si="272"/>
        <v>0</v>
      </c>
      <c r="C283" s="56">
        <f t="shared" si="273"/>
        <v>0</v>
      </c>
      <c r="D283" s="56">
        <f t="shared" si="274"/>
        <v>0</v>
      </c>
      <c r="E283" s="56">
        <f t="shared" si="275"/>
        <v>0</v>
      </c>
      <c r="F283" s="56">
        <f t="shared" si="276"/>
        <v>0</v>
      </c>
      <c r="G283" s="56">
        <f t="shared" si="277"/>
        <v>0</v>
      </c>
      <c r="H283" s="56">
        <f t="shared" si="278"/>
        <v>0</v>
      </c>
      <c r="I283" s="56">
        <f t="shared" si="279"/>
        <v>0</v>
      </c>
      <c r="J283" s="56">
        <f t="shared" si="280"/>
        <v>0</v>
      </c>
      <c r="K283" s="56">
        <f t="shared" si="281"/>
        <v>0</v>
      </c>
      <c r="L283" s="56">
        <f t="shared" si="282"/>
        <v>0</v>
      </c>
      <c r="M283" s="56">
        <f t="shared" si="283"/>
        <v>0</v>
      </c>
      <c r="N283" s="56">
        <f t="shared" si="284"/>
        <v>0</v>
      </c>
      <c r="O283" s="56">
        <f t="shared" si="285"/>
        <v>0</v>
      </c>
      <c r="P283" s="56">
        <f t="shared" si="286"/>
        <v>0</v>
      </c>
      <c r="Q283" s="56">
        <f t="shared" si="287"/>
        <v>0</v>
      </c>
      <c r="R283" s="56">
        <f t="shared" si="288"/>
        <v>0</v>
      </c>
      <c r="S283" s="56">
        <f t="shared" si="289"/>
        <v>0</v>
      </c>
      <c r="T283" s="56">
        <f t="shared" si="290"/>
        <v>0</v>
      </c>
      <c r="U283" s="56">
        <f t="shared" si="291"/>
        <v>0</v>
      </c>
      <c r="V283" s="56">
        <f t="shared" si="292"/>
        <v>0</v>
      </c>
      <c r="W283" s="56">
        <f t="shared" si="293"/>
        <v>0</v>
      </c>
      <c r="X283" s="56">
        <f t="shared" si="294"/>
        <v>0</v>
      </c>
      <c r="Y283" s="56">
        <f t="shared" si="295"/>
        <v>0</v>
      </c>
      <c r="Z283" s="56">
        <f t="shared" si="296"/>
        <v>0</v>
      </c>
      <c r="AA283" s="56">
        <f t="shared" si="297"/>
        <v>0</v>
      </c>
      <c r="AB283" s="56">
        <f t="shared" si="298"/>
        <v>0</v>
      </c>
      <c r="AC283" s="56">
        <f t="shared" si="299"/>
        <v>0</v>
      </c>
      <c r="AD283" s="56">
        <f t="shared" si="300"/>
        <v>0</v>
      </c>
      <c r="AE283" s="56">
        <f t="shared" si="301"/>
        <v>0</v>
      </c>
      <c r="AF283" s="56">
        <f t="shared" si="302"/>
        <v>0</v>
      </c>
      <c r="AG283" s="56"/>
      <c r="AH283" s="53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/>
      <c r="DU283" s="57"/>
      <c r="DV283" s="57"/>
      <c r="DW283" s="57"/>
      <c r="DX283" s="57"/>
      <c r="DY283" s="57"/>
      <c r="DZ283" s="57"/>
      <c r="EA283" s="57"/>
      <c r="EB283" s="57"/>
      <c r="EC283" s="57"/>
      <c r="ED283" s="57"/>
      <c r="EE283" s="57"/>
      <c r="EF283" s="57"/>
      <c r="EG283" s="57"/>
      <c r="EH283" s="57"/>
      <c r="EI283" s="57"/>
      <c r="EJ283" s="57"/>
      <c r="EK283" s="57"/>
      <c r="EL283" s="57"/>
      <c r="EM283" s="57"/>
      <c r="EN283" s="57"/>
      <c r="EO283" s="57"/>
      <c r="EP283" s="57"/>
      <c r="EQ283" s="57"/>
      <c r="ER283" s="57"/>
      <c r="ES283" s="57"/>
      <c r="ET283" s="57"/>
      <c r="EU283" s="57"/>
      <c r="EV283" s="57"/>
      <c r="EW283" s="57"/>
      <c r="EX283" s="57"/>
      <c r="EY283" s="57"/>
      <c r="EZ283" s="57"/>
      <c r="FA283" s="57"/>
      <c r="FB283" s="57"/>
      <c r="FC283" s="57"/>
      <c r="FD283" s="57"/>
      <c r="FE283" s="57"/>
      <c r="FF283" s="57"/>
      <c r="FG283" s="57"/>
      <c r="FH283" s="57"/>
      <c r="FI283" s="57"/>
      <c r="FJ283" s="57"/>
      <c r="FK283" s="57"/>
      <c r="FL283" s="57"/>
      <c r="FM283" s="57"/>
      <c r="FN283" s="57"/>
      <c r="FO283" s="57"/>
      <c r="FP283" s="57"/>
      <c r="FQ283" s="57"/>
      <c r="FR283" s="57"/>
      <c r="FS283" s="57"/>
      <c r="FT283" s="57"/>
      <c r="FU283" s="57"/>
      <c r="FV283" s="57"/>
      <c r="FW283" s="57"/>
      <c r="FX283" s="57"/>
      <c r="FY283" s="57"/>
      <c r="FZ283" s="57"/>
      <c r="GA283" s="57"/>
      <c r="GB283" s="57"/>
      <c r="GC283" s="57"/>
      <c r="GD283" s="57"/>
      <c r="GE283" s="57"/>
      <c r="GF283" s="57"/>
      <c r="GG283" s="57"/>
      <c r="GH283" s="57"/>
      <c r="GI283" s="57"/>
      <c r="GJ283" s="57"/>
      <c r="GK283" s="57"/>
      <c r="GL283" s="57"/>
      <c r="GM283" s="57"/>
      <c r="GN283" s="57"/>
      <c r="GO283" s="57"/>
      <c r="GP283" s="57"/>
      <c r="GQ283" s="57"/>
      <c r="GR283" s="57"/>
      <c r="GS283" s="57"/>
      <c r="GT283" s="57"/>
      <c r="GU283" s="57"/>
      <c r="GV283" s="57"/>
      <c r="GW283" s="57"/>
      <c r="GX283" s="57"/>
      <c r="GY283" s="57"/>
      <c r="GZ283" s="57"/>
      <c r="HA283" s="57"/>
      <c r="HB283" s="57"/>
      <c r="HC283" s="57"/>
      <c r="HD283" s="57"/>
      <c r="HE283" s="57"/>
      <c r="HF283" s="57"/>
      <c r="HG283" s="57"/>
      <c r="HH283" s="57"/>
      <c r="HI283" s="57"/>
      <c r="HJ283" s="57"/>
      <c r="HK283" s="57"/>
      <c r="HL283" s="57"/>
      <c r="HM283" s="57"/>
      <c r="HN283" s="57"/>
      <c r="HO283" s="57"/>
      <c r="HP283" s="57"/>
      <c r="HQ283" s="57"/>
      <c r="HR283" s="57"/>
      <c r="HS283" s="57"/>
      <c r="HT283" s="57"/>
      <c r="HU283" s="57"/>
      <c r="HV283" s="57"/>
      <c r="HW283" s="57"/>
      <c r="HX283" s="57"/>
      <c r="HY283" s="57"/>
      <c r="HZ283" s="57"/>
      <c r="IA283" s="57"/>
      <c r="IB283" s="57"/>
      <c r="IC283" s="57"/>
      <c r="ID283" s="57"/>
      <c r="IE283" s="57"/>
      <c r="IF283" s="57"/>
      <c r="IG283" s="57"/>
      <c r="IH283" s="57"/>
      <c r="II283" s="57"/>
      <c r="IJ283" s="57"/>
      <c r="IK283" s="57"/>
      <c r="IL283" s="57"/>
      <c r="IM283" s="57"/>
      <c r="IN283" s="57"/>
      <c r="IO283" s="57"/>
      <c r="IP283" s="57"/>
      <c r="IQ283" s="57"/>
      <c r="IR283" s="57"/>
      <c r="IS283" s="57"/>
      <c r="IT283" s="57"/>
      <c r="IU283" s="57"/>
      <c r="IV283" s="57"/>
      <c r="IW283" s="57"/>
      <c r="IX283" s="57"/>
      <c r="IY283" s="57"/>
      <c r="IZ283" s="57"/>
      <c r="JA283" s="57"/>
      <c r="JB283" s="57"/>
      <c r="JC283" s="57"/>
      <c r="JD283" s="57"/>
      <c r="JE283" s="57"/>
      <c r="JF283" s="57"/>
      <c r="JG283" s="57"/>
      <c r="JH283" s="57"/>
      <c r="JI283" s="57"/>
      <c r="JJ283" s="57"/>
      <c r="JK283" s="57"/>
      <c r="JL283" s="57"/>
      <c r="JM283" s="57"/>
      <c r="JN283" s="57"/>
      <c r="JO283" s="57"/>
      <c r="JP283" s="57"/>
      <c r="JQ283" s="57"/>
      <c r="JR283" s="57"/>
      <c r="JS283" s="57"/>
      <c r="JT283" s="57"/>
      <c r="JU283" s="57"/>
      <c r="JV283" s="57"/>
      <c r="JW283" s="57"/>
      <c r="JX283" s="57"/>
      <c r="JY283" s="57"/>
      <c r="JZ283" s="57"/>
      <c r="KA283" s="57"/>
      <c r="KB283" s="57"/>
      <c r="KC283" s="57"/>
      <c r="KD283" s="57"/>
      <c r="KE283" s="57"/>
      <c r="KF283" s="57"/>
      <c r="KG283" s="57"/>
      <c r="KH283" s="57"/>
      <c r="KI283" s="57"/>
      <c r="KJ283" s="57"/>
      <c r="KK283" s="57"/>
      <c r="KL283" s="57"/>
      <c r="KM283" s="57"/>
      <c r="KN283" s="57"/>
      <c r="KO283" s="57"/>
      <c r="KP283" s="57"/>
      <c r="KQ283" s="57"/>
      <c r="KR283" s="57"/>
      <c r="KS283" s="57"/>
      <c r="KT283" s="57"/>
      <c r="KU283" s="57"/>
      <c r="KV283" s="57"/>
      <c r="KW283" s="57"/>
      <c r="KX283" s="57"/>
      <c r="KY283" s="57"/>
      <c r="KZ283" s="57"/>
      <c r="LA283" s="57"/>
      <c r="LB283" s="57"/>
      <c r="LC283" s="57"/>
      <c r="LD283" s="57"/>
      <c r="LE283" s="57"/>
      <c r="LF283" s="57"/>
      <c r="LG283" s="57"/>
      <c r="LH283" s="57"/>
      <c r="LI283" s="57"/>
      <c r="LJ283" s="57"/>
      <c r="LK283" s="57"/>
      <c r="LL283" s="57"/>
      <c r="LM283" s="57"/>
      <c r="LN283" s="57"/>
      <c r="LO283" s="57"/>
      <c r="LP283" s="57"/>
      <c r="LQ283" s="57"/>
      <c r="LR283" s="57"/>
      <c r="LS283" s="57"/>
      <c r="LT283" s="57"/>
      <c r="LU283" s="57"/>
      <c r="LV283" s="57"/>
      <c r="LW283" s="57"/>
      <c r="LX283" s="57"/>
      <c r="LY283" s="57"/>
      <c r="LZ283" s="57"/>
      <c r="MA283" s="57"/>
      <c r="MB283" s="57"/>
      <c r="MC283" s="57"/>
      <c r="MD283" s="57"/>
      <c r="ME283" s="57"/>
      <c r="MF283" s="57"/>
      <c r="MG283" s="57"/>
      <c r="MH283" s="57"/>
      <c r="MI283" s="57"/>
      <c r="MJ283" s="57"/>
      <c r="MK283" s="57"/>
      <c r="ML283" s="57"/>
      <c r="MM283" s="57"/>
      <c r="MN283" s="57"/>
      <c r="MO283" s="57"/>
      <c r="MP283" s="57"/>
      <c r="MQ283" s="57"/>
      <c r="MR283" s="57"/>
      <c r="MS283" s="57"/>
      <c r="MT283" s="57"/>
      <c r="MU283" s="57"/>
      <c r="MV283" s="57"/>
      <c r="MW283" s="57"/>
      <c r="MX283" s="57"/>
      <c r="MY283" s="57"/>
      <c r="MZ283" s="57"/>
      <c r="NA283" s="57"/>
      <c r="NB283" s="57"/>
      <c r="NC283" s="57"/>
      <c r="ND283" s="57"/>
      <c r="NE283" s="57"/>
      <c r="NF283" s="57"/>
      <c r="NG283" s="57"/>
      <c r="NH283" s="57"/>
      <c r="NI283" s="57"/>
      <c r="NJ283" s="57"/>
      <c r="NK283" s="57"/>
      <c r="NL283" s="57"/>
      <c r="NM283" s="57"/>
      <c r="NN283" s="55"/>
      <c r="NO283" s="57"/>
      <c r="NP283" s="57"/>
      <c r="NQ283" s="57"/>
      <c r="NR283" s="57"/>
      <c r="NS283" s="57"/>
      <c r="NT283" s="57"/>
      <c r="NU283" s="57"/>
      <c r="NV283" s="57"/>
      <c r="NW283" s="55"/>
      <c r="NX283" s="57"/>
      <c r="NY283" s="57"/>
      <c r="NZ283" s="57"/>
      <c r="OA283" s="57"/>
      <c r="OB283" s="57"/>
      <c r="OC283" s="57"/>
      <c r="OD283" s="57"/>
      <c r="OE283" s="57"/>
      <c r="OF283" s="57"/>
      <c r="OG283" s="57"/>
      <c r="OH283" s="57"/>
      <c r="OI283" s="57"/>
      <c r="OJ283" s="57"/>
      <c r="OK283" s="57"/>
      <c r="OL283" s="57"/>
      <c r="OM283" s="57"/>
      <c r="ON283" s="57"/>
      <c r="OO283" s="57"/>
      <c r="OP283" s="57"/>
      <c r="OQ283" s="57"/>
      <c r="OR283" s="57"/>
      <c r="OS283" s="57"/>
      <c r="OT283" s="57"/>
      <c r="OU283" s="57"/>
      <c r="OV283" s="57"/>
      <c r="OW283" s="57"/>
      <c r="OX283" s="57"/>
      <c r="OY283" s="57"/>
      <c r="OZ283" s="57"/>
      <c r="PA283" s="57"/>
      <c r="PB283" s="57"/>
      <c r="PC283" s="57"/>
      <c r="PD283" s="57"/>
      <c r="PE283" s="57"/>
      <c r="PF283" s="57"/>
      <c r="PG283" s="57"/>
      <c r="PH283" s="57"/>
      <c r="PI283" s="57"/>
      <c r="PJ283" s="57"/>
      <c r="PK283" s="57"/>
      <c r="PL283" s="57"/>
      <c r="PM283" s="57"/>
      <c r="PN283" s="57"/>
      <c r="PO283" s="57"/>
    </row>
    <row r="284" spans="1:431">
      <c r="A284" s="53" t="s">
        <v>278</v>
      </c>
      <c r="B284" s="56">
        <f t="shared" si="272"/>
        <v>0</v>
      </c>
      <c r="C284" s="56">
        <f t="shared" si="273"/>
        <v>0</v>
      </c>
      <c r="D284" s="56">
        <f t="shared" si="274"/>
        <v>0</v>
      </c>
      <c r="E284" s="56">
        <f t="shared" si="275"/>
        <v>0</v>
      </c>
      <c r="F284" s="56">
        <f t="shared" si="276"/>
        <v>0</v>
      </c>
      <c r="G284" s="56">
        <f t="shared" si="277"/>
        <v>0</v>
      </c>
      <c r="H284" s="56">
        <f t="shared" si="278"/>
        <v>0</v>
      </c>
      <c r="I284" s="56">
        <f t="shared" si="279"/>
        <v>0</v>
      </c>
      <c r="J284" s="56">
        <f t="shared" si="280"/>
        <v>0</v>
      </c>
      <c r="K284" s="56">
        <f t="shared" si="281"/>
        <v>0</v>
      </c>
      <c r="L284" s="56">
        <f t="shared" si="282"/>
        <v>0</v>
      </c>
      <c r="M284" s="56">
        <f t="shared" si="283"/>
        <v>0</v>
      </c>
      <c r="N284" s="56">
        <f t="shared" si="284"/>
        <v>0</v>
      </c>
      <c r="O284" s="56">
        <f t="shared" si="285"/>
        <v>0</v>
      </c>
      <c r="P284" s="56">
        <f t="shared" si="286"/>
        <v>0</v>
      </c>
      <c r="Q284" s="56">
        <f t="shared" si="287"/>
        <v>0</v>
      </c>
      <c r="R284" s="56">
        <f t="shared" si="288"/>
        <v>0</v>
      </c>
      <c r="S284" s="56">
        <f t="shared" si="289"/>
        <v>0</v>
      </c>
      <c r="T284" s="56">
        <f t="shared" si="290"/>
        <v>0</v>
      </c>
      <c r="U284" s="56">
        <f t="shared" si="291"/>
        <v>0</v>
      </c>
      <c r="V284" s="56">
        <f t="shared" si="292"/>
        <v>0</v>
      </c>
      <c r="W284" s="56">
        <f t="shared" si="293"/>
        <v>0</v>
      </c>
      <c r="X284" s="56">
        <f t="shared" si="294"/>
        <v>0</v>
      </c>
      <c r="Y284" s="56">
        <f t="shared" si="295"/>
        <v>0</v>
      </c>
      <c r="Z284" s="56">
        <f t="shared" si="296"/>
        <v>0</v>
      </c>
      <c r="AA284" s="56">
        <f t="shared" si="297"/>
        <v>0</v>
      </c>
      <c r="AB284" s="56">
        <f t="shared" si="298"/>
        <v>0</v>
      </c>
      <c r="AC284" s="56">
        <f t="shared" si="299"/>
        <v>0</v>
      </c>
      <c r="AD284" s="56">
        <f t="shared" si="300"/>
        <v>0</v>
      </c>
      <c r="AE284" s="56">
        <f t="shared" si="301"/>
        <v>0</v>
      </c>
      <c r="AF284" s="56">
        <f t="shared" si="302"/>
        <v>0</v>
      </c>
      <c r="AG284" s="56"/>
      <c r="AH284" s="53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  <c r="EF284" s="57"/>
      <c r="EG284" s="57"/>
      <c r="EH284" s="57"/>
      <c r="EI284" s="57"/>
      <c r="EJ284" s="57"/>
      <c r="EK284" s="57"/>
      <c r="EL284" s="57"/>
      <c r="EM284" s="57"/>
      <c r="EN284" s="57"/>
      <c r="EO284" s="57"/>
      <c r="EP284" s="57"/>
      <c r="EQ284" s="57"/>
      <c r="ER284" s="57"/>
      <c r="ES284" s="57"/>
      <c r="ET284" s="57"/>
      <c r="EU284" s="57"/>
      <c r="EV284" s="57"/>
      <c r="EW284" s="57"/>
      <c r="EX284" s="57"/>
      <c r="EY284" s="57"/>
      <c r="EZ284" s="57"/>
      <c r="FA284" s="57"/>
      <c r="FB284" s="57"/>
      <c r="FC284" s="57"/>
      <c r="FD284" s="57"/>
      <c r="FE284" s="57"/>
      <c r="FF284" s="57"/>
      <c r="FG284" s="57"/>
      <c r="FH284" s="57"/>
      <c r="FI284" s="57"/>
      <c r="FJ284" s="57"/>
      <c r="FK284" s="57"/>
      <c r="FL284" s="57"/>
      <c r="FM284" s="57"/>
      <c r="FN284" s="57"/>
      <c r="FO284" s="57"/>
      <c r="FP284" s="57"/>
      <c r="FQ284" s="57"/>
      <c r="FR284" s="57"/>
      <c r="FS284" s="57"/>
      <c r="FT284" s="57"/>
      <c r="FU284" s="57"/>
      <c r="FV284" s="57"/>
      <c r="FW284" s="57"/>
      <c r="FX284" s="57"/>
      <c r="FY284" s="57"/>
      <c r="FZ284" s="57"/>
      <c r="GA284" s="57"/>
      <c r="GB284" s="57"/>
      <c r="GC284" s="57"/>
      <c r="GD284" s="57"/>
      <c r="GE284" s="57"/>
      <c r="GF284" s="57"/>
      <c r="GG284" s="57"/>
      <c r="GH284" s="57"/>
      <c r="GI284" s="57"/>
      <c r="GJ284" s="57"/>
      <c r="GK284" s="57"/>
      <c r="GL284" s="57"/>
      <c r="GM284" s="57"/>
      <c r="GN284" s="57"/>
      <c r="GO284" s="57"/>
      <c r="GP284" s="57"/>
      <c r="GQ284" s="57"/>
      <c r="GR284" s="57"/>
      <c r="GS284" s="57"/>
      <c r="GT284" s="57"/>
      <c r="GU284" s="57"/>
      <c r="GV284" s="57"/>
      <c r="GW284" s="57"/>
      <c r="GX284" s="57"/>
      <c r="GY284" s="57"/>
      <c r="GZ284" s="57"/>
      <c r="HA284" s="57"/>
      <c r="HB284" s="57"/>
      <c r="HC284" s="57"/>
      <c r="HD284" s="57"/>
      <c r="HE284" s="57"/>
      <c r="HF284" s="57"/>
      <c r="HG284" s="57"/>
      <c r="HH284" s="57"/>
      <c r="HI284" s="57"/>
      <c r="HJ284" s="57"/>
      <c r="HK284" s="57"/>
      <c r="HL284" s="57"/>
      <c r="HM284" s="57"/>
      <c r="HN284" s="57"/>
      <c r="HO284" s="57"/>
      <c r="HP284" s="57"/>
      <c r="HQ284" s="57"/>
      <c r="HR284" s="57"/>
      <c r="HS284" s="57"/>
      <c r="HT284" s="57"/>
      <c r="HU284" s="57"/>
      <c r="HV284" s="57"/>
      <c r="HW284" s="57"/>
      <c r="HX284" s="57"/>
      <c r="HY284" s="57"/>
      <c r="HZ284" s="57"/>
      <c r="IA284" s="57"/>
      <c r="IB284" s="57"/>
      <c r="IC284" s="57"/>
      <c r="ID284" s="57"/>
      <c r="IE284" s="57"/>
      <c r="IF284" s="57"/>
      <c r="IG284" s="57"/>
      <c r="IH284" s="57"/>
      <c r="II284" s="57"/>
      <c r="IJ284" s="57"/>
      <c r="IK284" s="57"/>
      <c r="IL284" s="57"/>
      <c r="IM284" s="57"/>
      <c r="IN284" s="57"/>
      <c r="IO284" s="57"/>
      <c r="IP284" s="57"/>
      <c r="IQ284" s="57"/>
      <c r="IR284" s="57"/>
      <c r="IS284" s="57"/>
      <c r="IT284" s="57"/>
      <c r="IU284" s="57"/>
      <c r="IV284" s="57"/>
      <c r="IW284" s="57"/>
      <c r="IX284" s="57"/>
      <c r="IY284" s="57"/>
      <c r="IZ284" s="57"/>
      <c r="JA284" s="57"/>
      <c r="JB284" s="57"/>
      <c r="JC284" s="57"/>
      <c r="JD284" s="57"/>
      <c r="JE284" s="57"/>
      <c r="JF284" s="57"/>
      <c r="JG284" s="57"/>
      <c r="JH284" s="57"/>
      <c r="JI284" s="57"/>
      <c r="JJ284" s="57"/>
      <c r="JK284" s="57"/>
      <c r="JL284" s="57"/>
      <c r="JM284" s="57"/>
      <c r="JN284" s="57"/>
      <c r="JO284" s="57"/>
      <c r="JP284" s="57"/>
      <c r="JQ284" s="57"/>
      <c r="JR284" s="57"/>
      <c r="JS284" s="57"/>
      <c r="JT284" s="57"/>
      <c r="JU284" s="57"/>
      <c r="JV284" s="57"/>
      <c r="JW284" s="57"/>
      <c r="JX284" s="57"/>
      <c r="JY284" s="57"/>
      <c r="JZ284" s="57"/>
      <c r="KA284" s="57"/>
      <c r="KB284" s="57"/>
      <c r="KC284" s="57"/>
      <c r="KD284" s="57"/>
      <c r="KE284" s="57"/>
      <c r="KF284" s="57"/>
      <c r="KG284" s="57"/>
      <c r="KH284" s="57"/>
      <c r="KI284" s="57"/>
      <c r="KJ284" s="57"/>
      <c r="KK284" s="57"/>
      <c r="KL284" s="57"/>
      <c r="KM284" s="57"/>
      <c r="KN284" s="57"/>
      <c r="KO284" s="57"/>
      <c r="KP284" s="57"/>
      <c r="KQ284" s="57"/>
      <c r="KR284" s="57"/>
      <c r="KS284" s="57"/>
      <c r="KT284" s="57"/>
      <c r="KU284" s="57"/>
      <c r="KV284" s="57"/>
      <c r="KW284" s="57"/>
      <c r="KX284" s="57"/>
      <c r="KY284" s="57"/>
      <c r="KZ284" s="57"/>
      <c r="LA284" s="57"/>
      <c r="LB284" s="57"/>
      <c r="LC284" s="57"/>
      <c r="LD284" s="57"/>
      <c r="LE284" s="57"/>
      <c r="LF284" s="57"/>
      <c r="LG284" s="57"/>
      <c r="LH284" s="57"/>
      <c r="LI284" s="57"/>
      <c r="LJ284" s="57"/>
      <c r="LK284" s="57"/>
      <c r="LL284" s="57"/>
      <c r="LM284" s="57"/>
      <c r="LN284" s="57"/>
      <c r="LO284" s="57"/>
      <c r="LP284" s="57"/>
      <c r="LQ284" s="57"/>
      <c r="LR284" s="57"/>
      <c r="LS284" s="57"/>
      <c r="LT284" s="57"/>
      <c r="LU284" s="57"/>
      <c r="LV284" s="57"/>
      <c r="LW284" s="57"/>
      <c r="LX284" s="57"/>
      <c r="LY284" s="57"/>
      <c r="LZ284" s="57"/>
      <c r="MA284" s="57"/>
      <c r="MB284" s="57"/>
      <c r="MC284" s="57"/>
      <c r="MD284" s="57"/>
      <c r="ME284" s="57"/>
      <c r="MF284" s="57"/>
      <c r="MG284" s="57"/>
      <c r="MH284" s="57"/>
      <c r="MI284" s="57"/>
      <c r="MJ284" s="57"/>
      <c r="MK284" s="57"/>
      <c r="ML284" s="57"/>
      <c r="MM284" s="57"/>
      <c r="MN284" s="57"/>
      <c r="MO284" s="57"/>
      <c r="MP284" s="57"/>
      <c r="MQ284" s="57"/>
      <c r="MR284" s="57"/>
      <c r="MS284" s="57"/>
      <c r="MT284" s="57"/>
      <c r="MU284" s="57"/>
      <c r="MV284" s="57"/>
      <c r="MW284" s="57"/>
      <c r="MX284" s="57"/>
      <c r="MY284" s="57"/>
      <c r="MZ284" s="57"/>
      <c r="NA284" s="57"/>
      <c r="NB284" s="57"/>
      <c r="NC284" s="57"/>
      <c r="ND284" s="57"/>
      <c r="NE284" s="57"/>
      <c r="NF284" s="57"/>
      <c r="NG284" s="57"/>
      <c r="NH284" s="57"/>
      <c r="NI284" s="57"/>
      <c r="NJ284" s="57"/>
      <c r="NK284" s="57"/>
      <c r="NL284" s="57"/>
      <c r="NM284" s="57"/>
      <c r="NN284" s="55"/>
      <c r="NO284" s="57"/>
      <c r="NP284" s="57"/>
      <c r="NQ284" s="57"/>
      <c r="NR284" s="57"/>
      <c r="NS284" s="57"/>
      <c r="NT284" s="57"/>
      <c r="NU284" s="57"/>
      <c r="NV284" s="57"/>
      <c r="NW284" s="55"/>
      <c r="NX284" s="57"/>
      <c r="NY284" s="57"/>
      <c r="NZ284" s="57"/>
      <c r="OA284" s="57"/>
      <c r="OB284" s="57"/>
      <c r="OC284" s="57"/>
      <c r="OD284" s="57"/>
      <c r="OE284" s="57"/>
      <c r="OF284" s="57"/>
      <c r="OG284" s="57"/>
      <c r="OH284" s="57"/>
      <c r="OI284" s="57"/>
      <c r="OJ284" s="57"/>
      <c r="OK284" s="57"/>
      <c r="OL284" s="57"/>
      <c r="OM284" s="57"/>
      <c r="ON284" s="57"/>
      <c r="OO284" s="57"/>
      <c r="OP284" s="57"/>
      <c r="OQ284" s="57"/>
      <c r="OR284" s="57"/>
      <c r="OS284" s="57"/>
      <c r="OT284" s="57"/>
      <c r="OU284" s="57"/>
      <c r="OV284" s="57"/>
      <c r="OW284" s="57"/>
      <c r="OX284" s="57"/>
      <c r="OY284" s="57"/>
      <c r="OZ284" s="57"/>
      <c r="PA284" s="57"/>
      <c r="PB284" s="57"/>
      <c r="PC284" s="57"/>
      <c r="PD284" s="57"/>
      <c r="PE284" s="57"/>
      <c r="PF284" s="57"/>
      <c r="PG284" s="57"/>
      <c r="PH284" s="57"/>
      <c r="PI284" s="57"/>
      <c r="PJ284" s="57"/>
      <c r="PK284" s="57"/>
      <c r="PL284" s="57"/>
      <c r="PM284" s="57"/>
      <c r="PN284" s="57"/>
      <c r="PO284" s="57"/>
    </row>
    <row r="285" spans="1:431">
      <c r="A285" s="53" t="s">
        <v>279</v>
      </c>
      <c r="B285" s="56">
        <f t="shared" si="272"/>
        <v>0</v>
      </c>
      <c r="C285" s="56">
        <f t="shared" si="273"/>
        <v>0</v>
      </c>
      <c r="D285" s="56">
        <f t="shared" si="274"/>
        <v>0</v>
      </c>
      <c r="E285" s="56">
        <f t="shared" si="275"/>
        <v>0</v>
      </c>
      <c r="F285" s="56">
        <f t="shared" si="276"/>
        <v>0</v>
      </c>
      <c r="G285" s="56">
        <f t="shared" si="277"/>
        <v>0</v>
      </c>
      <c r="H285" s="56">
        <f t="shared" si="278"/>
        <v>0</v>
      </c>
      <c r="I285" s="56">
        <f t="shared" si="279"/>
        <v>0</v>
      </c>
      <c r="J285" s="56">
        <f t="shared" si="280"/>
        <v>0</v>
      </c>
      <c r="K285" s="56">
        <f t="shared" si="281"/>
        <v>0</v>
      </c>
      <c r="L285" s="56">
        <f t="shared" si="282"/>
        <v>0</v>
      </c>
      <c r="M285" s="56">
        <f t="shared" si="283"/>
        <v>0</v>
      </c>
      <c r="N285" s="56">
        <f t="shared" si="284"/>
        <v>0</v>
      </c>
      <c r="O285" s="56">
        <f t="shared" si="285"/>
        <v>0</v>
      </c>
      <c r="P285" s="56">
        <f t="shared" si="286"/>
        <v>0</v>
      </c>
      <c r="Q285" s="56">
        <f t="shared" si="287"/>
        <v>0</v>
      </c>
      <c r="R285" s="56">
        <f t="shared" si="288"/>
        <v>0</v>
      </c>
      <c r="S285" s="56">
        <f t="shared" si="289"/>
        <v>0</v>
      </c>
      <c r="T285" s="56">
        <f t="shared" si="290"/>
        <v>0</v>
      </c>
      <c r="U285" s="56">
        <f t="shared" si="291"/>
        <v>0</v>
      </c>
      <c r="V285" s="56">
        <f t="shared" si="292"/>
        <v>0</v>
      </c>
      <c r="W285" s="56">
        <f t="shared" si="293"/>
        <v>0</v>
      </c>
      <c r="X285" s="56">
        <f t="shared" si="294"/>
        <v>0</v>
      </c>
      <c r="Y285" s="56">
        <f t="shared" si="295"/>
        <v>0</v>
      </c>
      <c r="Z285" s="56">
        <f t="shared" si="296"/>
        <v>0</v>
      </c>
      <c r="AA285" s="56">
        <f t="shared" si="297"/>
        <v>0</v>
      </c>
      <c r="AB285" s="56">
        <f t="shared" si="298"/>
        <v>0</v>
      </c>
      <c r="AC285" s="56">
        <f t="shared" si="299"/>
        <v>0</v>
      </c>
      <c r="AD285" s="56">
        <f t="shared" si="300"/>
        <v>0</v>
      </c>
      <c r="AE285" s="56">
        <f t="shared" si="301"/>
        <v>0</v>
      </c>
      <c r="AF285" s="56">
        <f t="shared" si="302"/>
        <v>0</v>
      </c>
      <c r="AG285" s="56"/>
      <c r="AH285" s="53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  <c r="EF285" s="57"/>
      <c r="EG285" s="57"/>
      <c r="EH285" s="57"/>
      <c r="EI285" s="57"/>
      <c r="EJ285" s="57"/>
      <c r="EK285" s="57"/>
      <c r="EL285" s="57"/>
      <c r="EM285" s="57"/>
      <c r="EN285" s="57"/>
      <c r="EO285" s="57"/>
      <c r="EP285" s="57"/>
      <c r="EQ285" s="57"/>
      <c r="ER285" s="57"/>
      <c r="ES285" s="57"/>
      <c r="ET285" s="57"/>
      <c r="EU285" s="57"/>
      <c r="EV285" s="57"/>
      <c r="EW285" s="57"/>
      <c r="EX285" s="57"/>
      <c r="EY285" s="57"/>
      <c r="EZ285" s="57"/>
      <c r="FA285" s="57"/>
      <c r="FB285" s="57"/>
      <c r="FC285" s="57"/>
      <c r="FD285" s="57"/>
      <c r="FE285" s="57"/>
      <c r="FF285" s="57"/>
      <c r="FG285" s="57"/>
      <c r="FH285" s="57"/>
      <c r="FI285" s="57"/>
      <c r="FJ285" s="57"/>
      <c r="FK285" s="57"/>
      <c r="FL285" s="57"/>
      <c r="FM285" s="57"/>
      <c r="FN285" s="57"/>
      <c r="FO285" s="57"/>
      <c r="FP285" s="57"/>
      <c r="FQ285" s="57"/>
      <c r="FR285" s="57"/>
      <c r="FS285" s="57"/>
      <c r="FT285" s="57"/>
      <c r="FU285" s="57"/>
      <c r="FV285" s="57"/>
      <c r="FW285" s="57"/>
      <c r="FX285" s="57"/>
      <c r="FY285" s="57"/>
      <c r="FZ285" s="57"/>
      <c r="GA285" s="57"/>
      <c r="GB285" s="57"/>
      <c r="GC285" s="57"/>
      <c r="GD285" s="57"/>
      <c r="GE285" s="57"/>
      <c r="GF285" s="57"/>
      <c r="GG285" s="57"/>
      <c r="GH285" s="57"/>
      <c r="GI285" s="57"/>
      <c r="GJ285" s="57"/>
      <c r="GK285" s="57"/>
      <c r="GL285" s="57"/>
      <c r="GM285" s="57"/>
      <c r="GN285" s="57"/>
      <c r="GO285" s="57"/>
      <c r="GP285" s="57"/>
      <c r="GQ285" s="57"/>
      <c r="GR285" s="57"/>
      <c r="GS285" s="57"/>
      <c r="GT285" s="57"/>
      <c r="GU285" s="57"/>
      <c r="GV285" s="57"/>
      <c r="GW285" s="57"/>
      <c r="GX285" s="57"/>
      <c r="GY285" s="57"/>
      <c r="GZ285" s="57"/>
      <c r="HA285" s="57"/>
      <c r="HB285" s="57"/>
      <c r="HC285" s="57"/>
      <c r="HD285" s="57"/>
      <c r="HE285" s="57"/>
      <c r="HF285" s="57"/>
      <c r="HG285" s="57"/>
      <c r="HH285" s="57"/>
      <c r="HI285" s="57"/>
      <c r="HJ285" s="57"/>
      <c r="HK285" s="57"/>
      <c r="HL285" s="57"/>
      <c r="HM285" s="57"/>
      <c r="HN285" s="57"/>
      <c r="HO285" s="57"/>
      <c r="HP285" s="57"/>
      <c r="HQ285" s="57"/>
      <c r="HR285" s="57"/>
      <c r="HS285" s="57"/>
      <c r="HT285" s="57"/>
      <c r="HU285" s="57"/>
      <c r="HV285" s="57"/>
      <c r="HW285" s="57"/>
      <c r="HX285" s="57"/>
      <c r="HY285" s="57"/>
      <c r="HZ285" s="57"/>
      <c r="IA285" s="57"/>
      <c r="IB285" s="57"/>
      <c r="IC285" s="57"/>
      <c r="ID285" s="57"/>
      <c r="IE285" s="57"/>
      <c r="IF285" s="57"/>
      <c r="IG285" s="57"/>
      <c r="IH285" s="57"/>
      <c r="II285" s="57"/>
      <c r="IJ285" s="57"/>
      <c r="IK285" s="57"/>
      <c r="IL285" s="57"/>
      <c r="IM285" s="57"/>
      <c r="IN285" s="57"/>
      <c r="IO285" s="57"/>
      <c r="IP285" s="57"/>
      <c r="IQ285" s="57"/>
      <c r="IR285" s="57"/>
      <c r="IS285" s="57"/>
      <c r="IT285" s="57"/>
      <c r="IU285" s="57"/>
      <c r="IV285" s="57"/>
      <c r="IW285" s="57"/>
      <c r="IX285" s="57"/>
      <c r="IY285" s="57"/>
      <c r="IZ285" s="57"/>
      <c r="JA285" s="57"/>
      <c r="JB285" s="57"/>
      <c r="JC285" s="57"/>
      <c r="JD285" s="57"/>
      <c r="JE285" s="57"/>
      <c r="JF285" s="57"/>
      <c r="JG285" s="57"/>
      <c r="JH285" s="57"/>
      <c r="JI285" s="57"/>
      <c r="JJ285" s="57"/>
      <c r="JK285" s="57"/>
      <c r="JL285" s="57"/>
      <c r="JM285" s="57"/>
      <c r="JN285" s="57"/>
      <c r="JO285" s="57"/>
      <c r="JP285" s="57"/>
      <c r="JQ285" s="57"/>
      <c r="JR285" s="57"/>
      <c r="JS285" s="57"/>
      <c r="JT285" s="57"/>
      <c r="JU285" s="57"/>
      <c r="JV285" s="57"/>
      <c r="JW285" s="57"/>
      <c r="JX285" s="57"/>
      <c r="JY285" s="57"/>
      <c r="JZ285" s="57"/>
      <c r="KA285" s="57"/>
      <c r="KB285" s="57"/>
      <c r="KC285" s="57"/>
      <c r="KD285" s="57"/>
      <c r="KE285" s="57"/>
      <c r="KF285" s="57"/>
      <c r="KG285" s="57"/>
      <c r="KH285" s="57"/>
      <c r="KI285" s="57"/>
      <c r="KJ285" s="57"/>
      <c r="KK285" s="57"/>
      <c r="KL285" s="57"/>
      <c r="KM285" s="57"/>
      <c r="KN285" s="57"/>
      <c r="KO285" s="57"/>
      <c r="KP285" s="57"/>
      <c r="KQ285" s="57"/>
      <c r="KR285" s="57"/>
      <c r="KS285" s="57"/>
      <c r="KT285" s="57"/>
      <c r="KU285" s="57"/>
      <c r="KV285" s="57"/>
      <c r="KW285" s="57"/>
      <c r="KX285" s="57"/>
      <c r="KY285" s="57"/>
      <c r="KZ285" s="57"/>
      <c r="LA285" s="57"/>
      <c r="LB285" s="57"/>
      <c r="LC285" s="57"/>
      <c r="LD285" s="57"/>
      <c r="LE285" s="57"/>
      <c r="LF285" s="57"/>
      <c r="LG285" s="57"/>
      <c r="LH285" s="57"/>
      <c r="LI285" s="57"/>
      <c r="LJ285" s="57"/>
      <c r="LK285" s="57"/>
      <c r="LL285" s="57"/>
      <c r="LM285" s="57"/>
      <c r="LN285" s="57"/>
      <c r="LO285" s="57"/>
      <c r="LP285" s="57"/>
      <c r="LQ285" s="57"/>
      <c r="LR285" s="57"/>
      <c r="LS285" s="57"/>
      <c r="LT285" s="57"/>
      <c r="LU285" s="57"/>
      <c r="LV285" s="57"/>
      <c r="LW285" s="57"/>
      <c r="LX285" s="57"/>
      <c r="LY285" s="57"/>
      <c r="LZ285" s="57"/>
      <c r="MA285" s="57"/>
      <c r="MB285" s="57"/>
      <c r="MC285" s="57"/>
      <c r="MD285" s="57"/>
      <c r="ME285" s="57"/>
      <c r="MF285" s="57"/>
      <c r="MG285" s="57"/>
      <c r="MH285" s="57"/>
      <c r="MI285" s="57"/>
      <c r="MJ285" s="57"/>
      <c r="MK285" s="57"/>
      <c r="ML285" s="57"/>
      <c r="MM285" s="57"/>
      <c r="MN285" s="57"/>
      <c r="MO285" s="57"/>
      <c r="MP285" s="57"/>
      <c r="MQ285" s="57"/>
      <c r="MR285" s="57"/>
      <c r="MS285" s="57"/>
      <c r="MT285" s="57"/>
      <c r="MU285" s="57"/>
      <c r="MV285" s="57"/>
      <c r="MW285" s="57"/>
      <c r="MX285" s="57"/>
      <c r="MY285" s="57"/>
      <c r="MZ285" s="57"/>
      <c r="NA285" s="57"/>
      <c r="NB285" s="57"/>
      <c r="NC285" s="57"/>
      <c r="ND285" s="57"/>
      <c r="NE285" s="57"/>
      <c r="NF285" s="57"/>
      <c r="NG285" s="57"/>
      <c r="NH285" s="57"/>
      <c r="NI285" s="57"/>
      <c r="NJ285" s="57"/>
      <c r="NK285" s="57"/>
      <c r="NL285" s="57"/>
      <c r="NM285" s="57"/>
      <c r="NN285" s="55"/>
      <c r="NO285" s="57"/>
      <c r="NP285" s="57"/>
      <c r="NQ285" s="57"/>
      <c r="NR285" s="57"/>
      <c r="NS285" s="57"/>
      <c r="NT285" s="57"/>
      <c r="NU285" s="57"/>
      <c r="NV285" s="57"/>
      <c r="NW285" s="55"/>
      <c r="NX285" s="57"/>
      <c r="NY285" s="57"/>
      <c r="NZ285" s="57"/>
      <c r="OA285" s="57"/>
      <c r="OB285" s="57"/>
      <c r="OC285" s="57"/>
      <c r="OD285" s="57"/>
      <c r="OE285" s="57"/>
      <c r="OF285" s="57"/>
      <c r="OG285" s="57"/>
      <c r="OH285" s="57"/>
      <c r="OI285" s="57"/>
      <c r="OJ285" s="57"/>
      <c r="OK285" s="57"/>
      <c r="OL285" s="57"/>
      <c r="OM285" s="57"/>
      <c r="ON285" s="57"/>
      <c r="OO285" s="57"/>
      <c r="OP285" s="57"/>
      <c r="OQ285" s="57"/>
      <c r="OR285" s="57"/>
      <c r="OS285" s="57"/>
      <c r="OT285" s="57"/>
      <c r="OU285" s="57"/>
      <c r="OV285" s="57"/>
      <c r="OW285" s="57"/>
      <c r="OX285" s="57"/>
      <c r="OY285" s="57"/>
      <c r="OZ285" s="57"/>
      <c r="PA285" s="57"/>
      <c r="PB285" s="57"/>
      <c r="PC285" s="57"/>
      <c r="PD285" s="57"/>
      <c r="PE285" s="57"/>
      <c r="PF285" s="57"/>
      <c r="PG285" s="57"/>
      <c r="PH285" s="57"/>
      <c r="PI285" s="57"/>
      <c r="PJ285" s="57"/>
      <c r="PK285" s="57"/>
      <c r="PL285" s="57"/>
      <c r="PM285" s="57"/>
      <c r="PN285" s="57"/>
      <c r="PO285" s="57"/>
    </row>
    <row r="286" spans="1:431">
      <c r="A286" s="53" t="s">
        <v>280</v>
      </c>
      <c r="B286" s="56">
        <f t="shared" si="272"/>
        <v>5.4340000000000002</v>
      </c>
      <c r="C286" s="56">
        <f t="shared" si="273"/>
        <v>9.0359999999999996</v>
      </c>
      <c r="D286" s="56">
        <f t="shared" si="274"/>
        <v>4.1360000000000001</v>
      </c>
      <c r="E286" s="56">
        <f t="shared" si="275"/>
        <v>9.9109999999999996</v>
      </c>
      <c r="F286" s="56">
        <f t="shared" si="276"/>
        <v>6.9429999999999996</v>
      </c>
      <c r="G286" s="56">
        <f t="shared" si="277"/>
        <v>2.4529999999999998</v>
      </c>
      <c r="H286" s="56">
        <f t="shared" si="278"/>
        <v>4.8710000000000004</v>
      </c>
      <c r="I286" s="56">
        <f t="shared" si="279"/>
        <v>2.008</v>
      </c>
      <c r="J286" s="56">
        <f t="shared" si="280"/>
        <v>3.532</v>
      </c>
      <c r="K286" s="56">
        <f t="shared" si="281"/>
        <v>0</v>
      </c>
      <c r="L286" s="56">
        <f t="shared" si="282"/>
        <v>0.29399999999999998</v>
      </c>
      <c r="M286" s="56">
        <f t="shared" si="283"/>
        <v>0.33200000000000002</v>
      </c>
      <c r="N286" s="56">
        <f t="shared" si="284"/>
        <v>1.655</v>
      </c>
      <c r="O286" s="56">
        <f t="shared" si="285"/>
        <v>0</v>
      </c>
      <c r="P286" s="56">
        <f t="shared" si="286"/>
        <v>0.184</v>
      </c>
      <c r="Q286" s="56">
        <f t="shared" si="287"/>
        <v>1.635</v>
      </c>
      <c r="R286" s="56">
        <f t="shared" si="288"/>
        <v>4.0629999999999997</v>
      </c>
      <c r="S286" s="56">
        <f t="shared" si="289"/>
        <v>1.8740000000000001</v>
      </c>
      <c r="T286" s="56">
        <f t="shared" si="290"/>
        <v>1.607</v>
      </c>
      <c r="U286" s="56">
        <f t="shared" si="291"/>
        <v>2.6440000000000001</v>
      </c>
      <c r="V286" s="56">
        <f t="shared" si="292"/>
        <v>1.857</v>
      </c>
      <c r="W286" s="56">
        <f t="shared" si="293"/>
        <v>1.3759999999999999</v>
      </c>
      <c r="X286" s="56">
        <f t="shared" si="294"/>
        <v>4.1790000000000003</v>
      </c>
      <c r="Y286" s="56">
        <f t="shared" si="295"/>
        <v>1.383</v>
      </c>
      <c r="Z286" s="56">
        <f t="shared" si="296"/>
        <v>3.8818249753999998</v>
      </c>
      <c r="AA286" s="56">
        <f t="shared" si="297"/>
        <v>0</v>
      </c>
      <c r="AB286" s="56">
        <f t="shared" si="298"/>
        <v>0.92616170219999994</v>
      </c>
      <c r="AC286" s="56">
        <f t="shared" si="299"/>
        <v>1.4038298022</v>
      </c>
      <c r="AD286" s="56">
        <f t="shared" si="300"/>
        <v>1.6483591256999999</v>
      </c>
      <c r="AE286" s="56">
        <f t="shared" si="301"/>
        <v>1.0671472790999998</v>
      </c>
      <c r="AF286" s="56">
        <f t="shared" si="302"/>
        <v>2.0342782067999994</v>
      </c>
      <c r="AG286" s="56"/>
      <c r="AH286" s="53"/>
      <c r="AI286" s="57">
        <v>959</v>
      </c>
      <c r="AJ286" s="57">
        <v>230</v>
      </c>
      <c r="AK286" s="57">
        <v>702</v>
      </c>
      <c r="AL286" s="57">
        <v>485</v>
      </c>
      <c r="AM286" s="57">
        <v>606</v>
      </c>
      <c r="AN286" s="57">
        <v>395</v>
      </c>
      <c r="AO286" s="57">
        <v>744</v>
      </c>
      <c r="AP286" s="57">
        <v>707</v>
      </c>
      <c r="AQ286" s="57"/>
      <c r="AR286" s="57"/>
      <c r="AS286" s="57"/>
      <c r="AT286" s="57">
        <v>606</v>
      </c>
      <c r="AU286" s="57">
        <v>452</v>
      </c>
      <c r="AV286" s="57">
        <v>1000</v>
      </c>
      <c r="AW286" s="57">
        <v>348</v>
      </c>
      <c r="AX286" s="57">
        <v>1107</v>
      </c>
      <c r="AY286" s="57"/>
      <c r="AZ286" s="57">
        <v>1440</v>
      </c>
      <c r="BA286" s="57">
        <v>291</v>
      </c>
      <c r="BB286" s="57">
        <v>1416</v>
      </c>
      <c r="BC286" s="57">
        <v>812</v>
      </c>
      <c r="BD286" s="57">
        <v>535</v>
      </c>
      <c r="BE286" s="57">
        <v>1084</v>
      </c>
      <c r="BF286" s="57">
        <v>551</v>
      </c>
      <c r="BG286" s="57"/>
      <c r="BH286" s="57">
        <v>1102</v>
      </c>
      <c r="BI286" s="57"/>
      <c r="BJ286" s="57"/>
      <c r="BK286" s="57">
        <v>631</v>
      </c>
      <c r="BL286" s="57"/>
      <c r="BM286" s="57">
        <v>1264</v>
      </c>
      <c r="BN286" s="57"/>
      <c r="BO286" s="57">
        <v>735</v>
      </c>
      <c r="BP286" s="57">
        <v>404</v>
      </c>
      <c r="BQ286" s="57"/>
      <c r="BR286" s="57"/>
      <c r="BS286" s="57"/>
      <c r="BT286" s="57">
        <v>1157</v>
      </c>
      <c r="BU286" s="57"/>
      <c r="BV286" s="57">
        <v>808</v>
      </c>
      <c r="BW286" s="57">
        <v>1257</v>
      </c>
      <c r="BX286" s="57">
        <v>1001</v>
      </c>
      <c r="BY286" s="57">
        <v>808</v>
      </c>
      <c r="BZ286" s="57">
        <v>772</v>
      </c>
      <c r="CA286" s="57">
        <v>751</v>
      </c>
      <c r="CB286" s="57">
        <v>1580</v>
      </c>
      <c r="CC286" s="57">
        <v>868</v>
      </c>
      <c r="CD286" s="57">
        <v>909</v>
      </c>
      <c r="CE286" s="57"/>
      <c r="CF286" s="57">
        <v>2212</v>
      </c>
      <c r="CG286" s="57">
        <v>360</v>
      </c>
      <c r="CH286" s="57"/>
      <c r="CI286" s="57">
        <v>836</v>
      </c>
      <c r="CJ286" s="57">
        <v>1021</v>
      </c>
      <c r="CK286" s="57">
        <v>1437</v>
      </c>
      <c r="CL286" s="57">
        <v>919</v>
      </c>
      <c r="CM286" s="57">
        <v>121</v>
      </c>
      <c r="CN286" s="57"/>
      <c r="CO286" s="57"/>
      <c r="CP286" s="57">
        <v>37</v>
      </c>
      <c r="CQ286" s="57">
        <v>97</v>
      </c>
      <c r="CR286" s="57">
        <v>808</v>
      </c>
      <c r="CS286" s="57">
        <v>772</v>
      </c>
      <c r="CT286" s="57">
        <v>61</v>
      </c>
      <c r="CU286" s="57">
        <v>485</v>
      </c>
      <c r="CV286" s="57"/>
      <c r="CW286" s="57">
        <v>92</v>
      </c>
      <c r="CX286" s="57"/>
      <c r="CY286" s="57">
        <v>138</v>
      </c>
      <c r="CZ286" s="57"/>
      <c r="DA286" s="57"/>
      <c r="DB286" s="57"/>
      <c r="DC286" s="57"/>
      <c r="DD286" s="57"/>
      <c r="DE286" s="57">
        <v>808</v>
      </c>
      <c r="DF286" s="57">
        <v>1010</v>
      </c>
      <c r="DG286" s="57"/>
      <c r="DH286" s="57">
        <v>919</v>
      </c>
      <c r="DI286" s="57"/>
      <c r="DJ286" s="57">
        <v>788</v>
      </c>
      <c r="DK286" s="57">
        <v>96</v>
      </c>
      <c r="DL286" s="57">
        <v>37</v>
      </c>
      <c r="DM286" s="57"/>
      <c r="DN286" s="57">
        <v>1213</v>
      </c>
      <c r="DO286" s="57">
        <v>92</v>
      </c>
      <c r="DP286" s="57"/>
      <c r="DQ286" s="57">
        <v>92</v>
      </c>
      <c r="DR286" s="57"/>
      <c r="DS286" s="57">
        <v>92</v>
      </c>
      <c r="DT286" s="57"/>
      <c r="DU286" s="57">
        <v>808</v>
      </c>
      <c r="DV286" s="57">
        <v>257</v>
      </c>
      <c r="DW286" s="57"/>
      <c r="DX286" s="57"/>
      <c r="DY286" s="57"/>
      <c r="DZ286" s="57">
        <v>667</v>
      </c>
      <c r="EA286" s="57"/>
      <c r="EB286" s="57">
        <v>735</v>
      </c>
      <c r="EC286" s="57"/>
      <c r="ED286" s="57">
        <v>808</v>
      </c>
      <c r="EE286" s="57">
        <v>919</v>
      </c>
      <c r="EF286" s="57"/>
      <c r="EG286" s="57"/>
      <c r="EH286" s="57"/>
      <c r="EI286" s="57">
        <v>963</v>
      </c>
      <c r="EJ286" s="57"/>
      <c r="EK286" s="57">
        <v>107</v>
      </c>
      <c r="EL286" s="57"/>
      <c r="EM286" s="57"/>
      <c r="EN286" s="57"/>
      <c r="EO286" s="57"/>
      <c r="EP286" s="57"/>
      <c r="EQ286" s="57"/>
      <c r="ER286" s="57"/>
      <c r="ES286" s="57"/>
      <c r="ET286" s="57"/>
      <c r="EU286" s="57"/>
      <c r="EV286" s="57"/>
      <c r="EW286" s="57"/>
      <c r="EX286" s="57"/>
      <c r="EY286" s="57"/>
      <c r="EZ286" s="57"/>
      <c r="FA286" s="57"/>
      <c r="FB286" s="57"/>
      <c r="FC286" s="57"/>
      <c r="FD286" s="57"/>
      <c r="FE286" s="57">
        <v>294</v>
      </c>
      <c r="FF286" s="57"/>
      <c r="FG286" s="57"/>
      <c r="FH286" s="57"/>
      <c r="FI286" s="57"/>
      <c r="FJ286" s="57"/>
      <c r="FK286" s="57"/>
      <c r="FL286" s="57"/>
      <c r="FM286" s="57"/>
      <c r="FN286" s="57"/>
      <c r="FO286" s="57">
        <v>148</v>
      </c>
      <c r="FP286" s="57"/>
      <c r="FQ286" s="57"/>
      <c r="FR286" s="57"/>
      <c r="FS286" s="57"/>
      <c r="FT286" s="57">
        <v>184</v>
      </c>
      <c r="FU286" s="57"/>
      <c r="FV286" s="57"/>
      <c r="FW286" s="57">
        <v>184</v>
      </c>
      <c r="FX286" s="57"/>
      <c r="FY286" s="57">
        <v>1103</v>
      </c>
      <c r="FZ286" s="57"/>
      <c r="GA286" s="57">
        <v>184</v>
      </c>
      <c r="GB286" s="57"/>
      <c r="GC286" s="57">
        <v>184</v>
      </c>
      <c r="GD286" s="57"/>
      <c r="GE286" s="57"/>
      <c r="GF286" s="57"/>
      <c r="GG286" s="57"/>
      <c r="GH286" s="57"/>
      <c r="GI286" s="57"/>
      <c r="GJ286" s="57"/>
      <c r="GK286" s="57"/>
      <c r="GL286" s="57"/>
      <c r="GM286" s="57"/>
      <c r="GN286" s="57"/>
      <c r="GO286" s="57"/>
      <c r="GP286" s="57"/>
      <c r="GQ286" s="57"/>
      <c r="GR286" s="57"/>
      <c r="GS286" s="57"/>
      <c r="GT286" s="57"/>
      <c r="GU286" s="57"/>
      <c r="GV286" s="57"/>
      <c r="GW286" s="57"/>
      <c r="GX286" s="57"/>
      <c r="GY286" s="57"/>
      <c r="GZ286" s="57"/>
      <c r="HA286" s="57"/>
      <c r="HB286" s="57">
        <v>184</v>
      </c>
      <c r="HC286" s="57"/>
      <c r="HD286" s="57"/>
      <c r="HE286" s="57"/>
      <c r="HF286" s="57"/>
      <c r="HG286" s="57">
        <v>220</v>
      </c>
      <c r="HH286" s="57"/>
      <c r="HI286" s="57"/>
      <c r="HJ286" s="57">
        <v>522</v>
      </c>
      <c r="HK286" s="57">
        <v>220</v>
      </c>
      <c r="HL286" s="57"/>
      <c r="HM286" s="57">
        <v>246</v>
      </c>
      <c r="HN286" s="57"/>
      <c r="HO286" s="57">
        <v>265</v>
      </c>
      <c r="HP286" s="57"/>
      <c r="HQ286" s="57"/>
      <c r="HR286" s="57">
        <v>162</v>
      </c>
      <c r="HS286" s="57"/>
      <c r="HT286" s="57">
        <v>742</v>
      </c>
      <c r="HU286" s="57">
        <v>661</v>
      </c>
      <c r="HV286" s="57"/>
      <c r="HW286" s="57">
        <v>220</v>
      </c>
      <c r="HX286" s="57"/>
      <c r="HY286" s="57">
        <v>1164</v>
      </c>
      <c r="HZ286" s="57"/>
      <c r="IA286" s="57"/>
      <c r="IB286" s="57">
        <v>118</v>
      </c>
      <c r="IC286" s="57">
        <v>735</v>
      </c>
      <c r="ID286" s="57">
        <v>423</v>
      </c>
      <c r="IE286" s="57"/>
      <c r="IF286" s="57"/>
      <c r="IG286" s="57">
        <v>698</v>
      </c>
      <c r="IH286" s="57"/>
      <c r="II286" s="57">
        <v>441</v>
      </c>
      <c r="IJ286" s="57"/>
      <c r="IK286" s="57"/>
      <c r="IL286" s="57"/>
      <c r="IM286" s="57"/>
      <c r="IN286" s="57"/>
      <c r="IO286" s="57">
        <v>441</v>
      </c>
      <c r="IP286" s="57">
        <v>294</v>
      </c>
      <c r="IQ286" s="57"/>
      <c r="IR286" s="57">
        <v>658</v>
      </c>
      <c r="IS286" s="57"/>
      <c r="IT286" s="57"/>
      <c r="IU286" s="57"/>
      <c r="IV286" s="57">
        <v>441</v>
      </c>
      <c r="IW286" s="57">
        <v>367</v>
      </c>
      <c r="IX286" s="57"/>
      <c r="IY286" s="57"/>
      <c r="IZ286" s="57">
        <v>141</v>
      </c>
      <c r="JA286" s="57"/>
      <c r="JB286" s="57"/>
      <c r="JC286" s="57">
        <v>220</v>
      </c>
      <c r="JD286" s="57">
        <v>73</v>
      </c>
      <c r="JE286" s="57">
        <v>551</v>
      </c>
      <c r="JF286" s="57"/>
      <c r="JG286" s="57">
        <v>919</v>
      </c>
      <c r="JH286" s="57"/>
      <c r="JI286" s="57"/>
      <c r="JJ286" s="57"/>
      <c r="JK286" s="57"/>
      <c r="JL286" s="57">
        <v>440</v>
      </c>
      <c r="JM286" s="57"/>
      <c r="JN286" s="57">
        <v>441</v>
      </c>
      <c r="JO286" s="57"/>
      <c r="JP286" s="57">
        <v>992</v>
      </c>
      <c r="JQ286" s="57"/>
      <c r="JR286" s="57"/>
      <c r="JS286" s="57"/>
      <c r="JT286" s="57">
        <v>16</v>
      </c>
      <c r="JU286" s="57"/>
      <c r="JV286" s="57"/>
      <c r="JW286" s="57"/>
      <c r="JX286" s="57">
        <v>408</v>
      </c>
      <c r="JY286" s="57"/>
      <c r="JZ286" s="57">
        <v>441</v>
      </c>
      <c r="KA286" s="57"/>
      <c r="KB286" s="57">
        <v>496</v>
      </c>
      <c r="KC286" s="57"/>
      <c r="KD286" s="57">
        <v>220</v>
      </c>
      <c r="KE286" s="57"/>
      <c r="KF286" s="57"/>
      <c r="KG286" s="57">
        <v>440</v>
      </c>
      <c r="KH286" s="57">
        <v>220</v>
      </c>
      <c r="KI286" s="57"/>
      <c r="KJ286" s="57"/>
      <c r="KK286" s="57"/>
      <c r="KL286" s="57"/>
      <c r="KM286" s="57"/>
      <c r="KN286" s="57">
        <v>2204</v>
      </c>
      <c r="KO286" s="57"/>
      <c r="KP286" s="57"/>
      <c r="KQ286" s="57"/>
      <c r="KR286" s="57"/>
      <c r="KS286" s="57"/>
      <c r="KT286" s="57">
        <v>1102</v>
      </c>
      <c r="KU286" s="57">
        <v>212</v>
      </c>
      <c r="KV286" s="57"/>
      <c r="KW286" s="57"/>
      <c r="KX286" s="57">
        <v>661</v>
      </c>
      <c r="KY286" s="57"/>
      <c r="KZ286" s="57"/>
      <c r="LA286" s="57">
        <v>198</v>
      </c>
      <c r="LB286" s="57"/>
      <c r="LC286" s="57"/>
      <c r="LD286" s="57">
        <v>198</v>
      </c>
      <c r="LE286" s="57"/>
      <c r="LF286" s="57">
        <v>214</v>
      </c>
      <c r="LG286" s="57"/>
      <c r="LH286" s="57">
        <v>220</v>
      </c>
      <c r="LI286" s="57">
        <v>199</v>
      </c>
      <c r="LJ286" s="57">
        <v>354</v>
      </c>
      <c r="LK286" s="57">
        <v>184</v>
      </c>
      <c r="LL286" s="57">
        <v>184</v>
      </c>
      <c r="LM286" s="57">
        <v>198</v>
      </c>
      <c r="LN286" s="57"/>
      <c r="LO286" s="57">
        <v>1102.2742562999999</v>
      </c>
      <c r="LP286" s="57">
        <v>1102.2375125999999</v>
      </c>
      <c r="LQ286" s="57"/>
      <c r="LR286" s="62"/>
      <c r="LS286" s="57">
        <v>1111.3132064999998</v>
      </c>
      <c r="LT286" s="62"/>
      <c r="LU286" s="57"/>
      <c r="LV286" s="57"/>
      <c r="LW286" s="57"/>
      <c r="LX286" s="57"/>
      <c r="LY286" s="57"/>
      <c r="LZ286" s="57"/>
      <c r="MA286" s="57"/>
      <c r="MB286" s="57"/>
      <c r="MC286" s="57"/>
      <c r="MD286" s="57"/>
      <c r="ME286" s="57"/>
      <c r="MF286" s="57"/>
      <c r="MG286" s="57"/>
      <c r="MH286" s="57"/>
      <c r="MI286" s="57"/>
      <c r="MJ286" s="57"/>
      <c r="MK286" s="57"/>
      <c r="ML286" s="57">
        <v>551.15549999999996</v>
      </c>
      <c r="MM286" s="57">
        <v>183.71849999999998</v>
      </c>
      <c r="MN286" s="57"/>
      <c r="MO286" s="57"/>
      <c r="MP286" s="57"/>
      <c r="MQ286" s="57"/>
      <c r="MR286" s="57"/>
      <c r="MS286" s="57">
        <v>191.28770219999998</v>
      </c>
      <c r="MT286" s="57"/>
      <c r="MU286" s="57">
        <v>170.19681839999998</v>
      </c>
      <c r="MV286" s="57">
        <v>367.36351259999998</v>
      </c>
      <c r="MW286" s="57"/>
      <c r="MX286" s="57">
        <v>157.99790999999996</v>
      </c>
      <c r="MY286" s="57"/>
      <c r="MZ286" s="59">
        <v>355.56878489999997</v>
      </c>
      <c r="NA286" s="57"/>
      <c r="NB286" s="58">
        <v>352.70277629999998</v>
      </c>
      <c r="NC286" s="57"/>
      <c r="ND286" s="57"/>
      <c r="NE286" s="57"/>
      <c r="NF286" s="57"/>
      <c r="NG286" s="57"/>
      <c r="NH286" s="57"/>
      <c r="NI286" s="57"/>
      <c r="NJ286" s="57"/>
      <c r="NK286" s="58">
        <v>282.52230929999996</v>
      </c>
      <c r="NL286" s="57"/>
      <c r="NM286" s="57"/>
      <c r="NN286" s="58">
        <v>557.32844159999991</v>
      </c>
      <c r="NO286" s="58">
        <v>305.11968480000002</v>
      </c>
      <c r="NP286" s="57"/>
      <c r="NQ286" s="58">
        <v>282.92649</v>
      </c>
      <c r="NR286" s="58">
        <v>220.4622</v>
      </c>
      <c r="NS286" s="57"/>
      <c r="NT286" s="57"/>
      <c r="NU286" s="58">
        <v>165.34664999999998</v>
      </c>
      <c r="NV286" s="57"/>
      <c r="NW286" s="58">
        <v>183.71849999999998</v>
      </c>
      <c r="NX286" s="57"/>
      <c r="NY286" s="57"/>
      <c r="NZ286" s="57"/>
      <c r="OA286" s="57">
        <v>313.90142909999997</v>
      </c>
      <c r="OB286" s="57">
        <v>404.18069999999994</v>
      </c>
      <c r="OC286" s="57"/>
      <c r="OD286" s="57"/>
      <c r="OE286" s="57"/>
      <c r="OF286" s="57">
        <v>235.34339849999998</v>
      </c>
      <c r="OG286" s="57">
        <v>251.40039539999998</v>
      </c>
      <c r="OH286" s="57">
        <v>367.17979409999998</v>
      </c>
      <c r="OI286" s="57">
        <v>489.86700839999992</v>
      </c>
      <c r="OJ286" s="57"/>
      <c r="OK286" s="57">
        <v>202.75173659999999</v>
      </c>
      <c r="OL286" s="57"/>
      <c r="OM286" s="57">
        <v>245.37442859999999</v>
      </c>
      <c r="ON286" s="57"/>
      <c r="OO286" s="57"/>
      <c r="OP286" s="57">
        <v>242.36144519999999</v>
      </c>
      <c r="OQ286" s="57"/>
      <c r="OR286" s="57"/>
      <c r="OS286" s="57"/>
      <c r="OT286" s="57"/>
      <c r="OU286" s="57"/>
      <c r="OV286" s="57"/>
      <c r="OW286" s="57"/>
      <c r="OX286" s="57"/>
      <c r="OY286" s="57"/>
      <c r="OZ286" s="57"/>
      <c r="PA286" s="57"/>
      <c r="PB286" s="57"/>
      <c r="PC286" s="57"/>
      <c r="PD286" s="57"/>
      <c r="PE286" s="57"/>
      <c r="PF286" s="57"/>
      <c r="PG286" s="57"/>
      <c r="PH286" s="57"/>
      <c r="PI286" s="57"/>
      <c r="PJ286" s="57"/>
      <c r="PK286" s="57"/>
      <c r="PL286" s="57"/>
      <c r="PM286" s="57"/>
      <c r="PN286" s="57"/>
      <c r="PO286" s="57"/>
    </row>
    <row r="287" spans="1:431">
      <c r="A287" s="53" t="s">
        <v>281</v>
      </c>
      <c r="B287" s="56">
        <f t="shared" si="272"/>
        <v>0</v>
      </c>
      <c r="C287" s="56">
        <f t="shared" si="273"/>
        <v>0</v>
      </c>
      <c r="D287" s="56">
        <f t="shared" si="274"/>
        <v>0</v>
      </c>
      <c r="E287" s="56">
        <f t="shared" si="275"/>
        <v>0</v>
      </c>
      <c r="F287" s="56">
        <f t="shared" si="276"/>
        <v>0</v>
      </c>
      <c r="G287" s="56">
        <f t="shared" si="277"/>
        <v>0</v>
      </c>
      <c r="H287" s="56">
        <f t="shared" si="278"/>
        <v>0</v>
      </c>
      <c r="I287" s="56">
        <f t="shared" si="279"/>
        <v>0</v>
      </c>
      <c r="J287" s="56">
        <f t="shared" si="280"/>
        <v>0</v>
      </c>
      <c r="K287" s="56">
        <f t="shared" si="281"/>
        <v>0</v>
      </c>
      <c r="L287" s="56">
        <f t="shared" si="282"/>
        <v>0</v>
      </c>
      <c r="M287" s="56">
        <f t="shared" si="283"/>
        <v>0</v>
      </c>
      <c r="N287" s="56">
        <f t="shared" si="284"/>
        <v>0</v>
      </c>
      <c r="O287" s="56">
        <f t="shared" si="285"/>
        <v>0</v>
      </c>
      <c r="P287" s="56">
        <f t="shared" si="286"/>
        <v>0</v>
      </c>
      <c r="Q287" s="56">
        <f t="shared" si="287"/>
        <v>0</v>
      </c>
      <c r="R287" s="56">
        <f t="shared" si="288"/>
        <v>0</v>
      </c>
      <c r="S287" s="56">
        <f t="shared" si="289"/>
        <v>0</v>
      </c>
      <c r="T287" s="56">
        <f t="shared" si="290"/>
        <v>0</v>
      </c>
      <c r="U287" s="56">
        <f t="shared" si="291"/>
        <v>0</v>
      </c>
      <c r="V287" s="56">
        <f t="shared" si="292"/>
        <v>0</v>
      </c>
      <c r="W287" s="56">
        <f t="shared" si="293"/>
        <v>0</v>
      </c>
      <c r="X287" s="56">
        <f t="shared" si="294"/>
        <v>0</v>
      </c>
      <c r="Y287" s="56">
        <f t="shared" si="295"/>
        <v>0</v>
      </c>
      <c r="Z287" s="56">
        <f t="shared" si="296"/>
        <v>0</v>
      </c>
      <c r="AA287" s="56">
        <f t="shared" si="297"/>
        <v>0</v>
      </c>
      <c r="AB287" s="56">
        <f t="shared" si="298"/>
        <v>0</v>
      </c>
      <c r="AC287" s="56">
        <f t="shared" si="299"/>
        <v>0</v>
      </c>
      <c r="AD287" s="56">
        <f t="shared" si="300"/>
        <v>0</v>
      </c>
      <c r="AE287" s="56">
        <f t="shared" si="301"/>
        <v>0</v>
      </c>
      <c r="AF287" s="56">
        <f t="shared" si="302"/>
        <v>4.4827313999999995E-3</v>
      </c>
      <c r="AG287" s="56"/>
      <c r="AH287" s="53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  <c r="ED287" s="57"/>
      <c r="EE287" s="57"/>
      <c r="EF287" s="57"/>
      <c r="EG287" s="57"/>
      <c r="EH287" s="57"/>
      <c r="EI287" s="57"/>
      <c r="EJ287" s="57"/>
      <c r="EK287" s="57"/>
      <c r="EL287" s="57"/>
      <c r="EM287" s="57"/>
      <c r="EN287" s="57"/>
      <c r="EO287" s="57"/>
      <c r="EP287" s="57"/>
      <c r="EQ287" s="57"/>
      <c r="ER287" s="57"/>
      <c r="ES287" s="57"/>
      <c r="ET287" s="57"/>
      <c r="EU287" s="57"/>
      <c r="EV287" s="57"/>
      <c r="EW287" s="57"/>
      <c r="EX287" s="57"/>
      <c r="EY287" s="57"/>
      <c r="EZ287" s="57"/>
      <c r="FA287" s="57"/>
      <c r="FB287" s="57"/>
      <c r="FC287" s="57"/>
      <c r="FD287" s="57"/>
      <c r="FE287" s="57"/>
      <c r="FF287" s="57"/>
      <c r="FG287" s="57"/>
      <c r="FH287" s="57"/>
      <c r="FI287" s="57"/>
      <c r="FJ287" s="57"/>
      <c r="FK287" s="57"/>
      <c r="FL287" s="57"/>
      <c r="FM287" s="57"/>
      <c r="FN287" s="57"/>
      <c r="FO287" s="57"/>
      <c r="FP287" s="57"/>
      <c r="FQ287" s="57"/>
      <c r="FR287" s="57"/>
      <c r="FS287" s="57"/>
      <c r="FT287" s="57"/>
      <c r="FU287" s="57"/>
      <c r="FV287" s="57"/>
      <c r="FW287" s="57"/>
      <c r="FX287" s="57"/>
      <c r="FY287" s="57"/>
      <c r="FZ287" s="57"/>
      <c r="GA287" s="57"/>
      <c r="GB287" s="57"/>
      <c r="GC287" s="57"/>
      <c r="GD287" s="57"/>
      <c r="GE287" s="57"/>
      <c r="GF287" s="57"/>
      <c r="GG287" s="57"/>
      <c r="GH287" s="57"/>
      <c r="GI287" s="57"/>
      <c r="GJ287" s="57"/>
      <c r="GK287" s="57"/>
      <c r="GL287" s="57"/>
      <c r="GM287" s="57"/>
      <c r="GN287" s="57"/>
      <c r="GO287" s="57"/>
      <c r="GP287" s="57"/>
      <c r="GQ287" s="57"/>
      <c r="GR287" s="57"/>
      <c r="GS287" s="57"/>
      <c r="GT287" s="57"/>
      <c r="GU287" s="57"/>
      <c r="GV287" s="57"/>
      <c r="GW287" s="57"/>
      <c r="GX287" s="57"/>
      <c r="GY287" s="57"/>
      <c r="GZ287" s="57"/>
      <c r="HA287" s="57"/>
      <c r="HB287" s="57"/>
      <c r="HC287" s="57"/>
      <c r="HD287" s="57"/>
      <c r="HE287" s="57"/>
      <c r="HF287" s="57"/>
      <c r="HG287" s="57"/>
      <c r="HH287" s="57"/>
      <c r="HI287" s="57"/>
      <c r="HJ287" s="57"/>
      <c r="HK287" s="57"/>
      <c r="HL287" s="57"/>
      <c r="HM287" s="57"/>
      <c r="HN287" s="57"/>
      <c r="HO287" s="57"/>
      <c r="HP287" s="57"/>
      <c r="HQ287" s="57"/>
      <c r="HR287" s="57"/>
      <c r="HS287" s="57"/>
      <c r="HT287" s="57"/>
      <c r="HU287" s="57"/>
      <c r="HV287" s="57"/>
      <c r="HW287" s="57"/>
      <c r="HX287" s="57"/>
      <c r="HY287" s="57"/>
      <c r="HZ287" s="57"/>
      <c r="IA287" s="57"/>
      <c r="IB287" s="57"/>
      <c r="IC287" s="57"/>
      <c r="ID287" s="57"/>
      <c r="IE287" s="57"/>
      <c r="IF287" s="57"/>
      <c r="IG287" s="57"/>
      <c r="IH287" s="57"/>
      <c r="II287" s="57"/>
      <c r="IJ287" s="57"/>
      <c r="IK287" s="57"/>
      <c r="IL287" s="57"/>
      <c r="IM287" s="57"/>
      <c r="IN287" s="57"/>
      <c r="IO287" s="57"/>
      <c r="IP287" s="57"/>
      <c r="IQ287" s="57"/>
      <c r="IR287" s="57"/>
      <c r="IS287" s="57"/>
      <c r="IT287" s="57"/>
      <c r="IU287" s="57"/>
      <c r="IV287" s="57"/>
      <c r="IW287" s="57"/>
      <c r="IX287" s="57"/>
      <c r="IY287" s="57"/>
      <c r="IZ287" s="57"/>
      <c r="JA287" s="57"/>
      <c r="JB287" s="57"/>
      <c r="JC287" s="57"/>
      <c r="JD287" s="57"/>
      <c r="JE287" s="57"/>
      <c r="JF287" s="57"/>
      <c r="JG287" s="57"/>
      <c r="JH287" s="57"/>
      <c r="JI287" s="57"/>
      <c r="JJ287" s="57"/>
      <c r="JK287" s="57"/>
      <c r="JL287" s="57"/>
      <c r="JM287" s="57"/>
      <c r="JN287" s="57"/>
      <c r="JO287" s="57"/>
      <c r="JP287" s="57"/>
      <c r="JQ287" s="57"/>
      <c r="JR287" s="57"/>
      <c r="JS287" s="57"/>
      <c r="JT287" s="57"/>
      <c r="JU287" s="57"/>
      <c r="JV287" s="57"/>
      <c r="JW287" s="57"/>
      <c r="JX287" s="57"/>
      <c r="JY287" s="57"/>
      <c r="JZ287" s="57"/>
      <c r="KA287" s="57"/>
      <c r="KB287" s="57"/>
      <c r="KC287" s="57"/>
      <c r="KD287" s="57"/>
      <c r="KE287" s="57"/>
      <c r="KF287" s="57"/>
      <c r="KG287" s="57"/>
      <c r="KH287" s="57"/>
      <c r="KI287" s="57"/>
      <c r="KJ287" s="57"/>
      <c r="KK287" s="57"/>
      <c r="KL287" s="57"/>
      <c r="KM287" s="57"/>
      <c r="KN287" s="57"/>
      <c r="KO287" s="57"/>
      <c r="KP287" s="57"/>
      <c r="KQ287" s="57"/>
      <c r="KR287" s="57"/>
      <c r="KS287" s="57"/>
      <c r="KT287" s="57"/>
      <c r="KU287" s="57"/>
      <c r="KV287" s="57"/>
      <c r="KW287" s="57"/>
      <c r="KX287" s="57"/>
      <c r="KY287" s="57"/>
      <c r="KZ287" s="57"/>
      <c r="LA287" s="57"/>
      <c r="LB287" s="57"/>
      <c r="LC287" s="57"/>
      <c r="LD287" s="57"/>
      <c r="LE287" s="57"/>
      <c r="LF287" s="57"/>
      <c r="LG287" s="57"/>
      <c r="LH287" s="57"/>
      <c r="LI287" s="57"/>
      <c r="LJ287" s="57"/>
      <c r="LK287" s="57"/>
      <c r="LL287" s="57"/>
      <c r="LM287" s="57"/>
      <c r="LN287" s="57"/>
      <c r="LO287" s="57"/>
      <c r="LP287" s="57"/>
      <c r="LQ287" s="57"/>
      <c r="LR287" s="57"/>
      <c r="LS287" s="57"/>
      <c r="LT287" s="57"/>
      <c r="LU287" s="57"/>
      <c r="LV287" s="57"/>
      <c r="LW287" s="57"/>
      <c r="LX287" s="57"/>
      <c r="LY287" s="57"/>
      <c r="LZ287" s="57"/>
      <c r="MA287" s="57"/>
      <c r="MB287" s="57"/>
      <c r="MC287" s="57"/>
      <c r="MD287" s="57"/>
      <c r="ME287" s="57"/>
      <c r="MF287" s="57"/>
      <c r="MG287" s="57"/>
      <c r="MH287" s="57"/>
      <c r="MI287" s="57"/>
      <c r="MJ287" s="57"/>
      <c r="MK287" s="57"/>
      <c r="ML287" s="57"/>
      <c r="MM287" s="57"/>
      <c r="MN287" s="57"/>
      <c r="MO287" s="57"/>
      <c r="MP287" s="57"/>
      <c r="MQ287" s="57"/>
      <c r="MR287" s="57"/>
      <c r="MS287" s="57"/>
      <c r="MT287" s="57"/>
      <c r="MU287" s="57"/>
      <c r="MV287" s="57"/>
      <c r="MW287" s="57"/>
      <c r="MX287" s="57"/>
      <c r="MY287" s="57"/>
      <c r="MZ287" s="57"/>
      <c r="NA287" s="57"/>
      <c r="NB287" s="57"/>
      <c r="NC287" s="57"/>
      <c r="ND287" s="57"/>
      <c r="NE287" s="57"/>
      <c r="NF287" s="57"/>
      <c r="NG287" s="57"/>
      <c r="NH287" s="57"/>
      <c r="NI287" s="57"/>
      <c r="NJ287" s="57"/>
      <c r="NK287" s="57"/>
      <c r="NL287" s="57"/>
      <c r="NM287" s="57"/>
      <c r="NN287" s="55"/>
      <c r="NO287" s="57"/>
      <c r="NP287" s="57"/>
      <c r="NQ287" s="57"/>
      <c r="NR287" s="57"/>
      <c r="NS287" s="57"/>
      <c r="NT287" s="57"/>
      <c r="NU287" s="57"/>
      <c r="NV287" s="57"/>
      <c r="NW287" s="55"/>
      <c r="NX287" s="57"/>
      <c r="NY287" s="57"/>
      <c r="NZ287" s="57"/>
      <c r="OA287" s="57"/>
      <c r="OB287" s="57"/>
      <c r="OC287" s="57"/>
      <c r="OD287" s="57"/>
      <c r="OE287" s="57"/>
      <c r="OF287" s="57">
        <v>4.4827313999999996</v>
      </c>
      <c r="OG287" s="57"/>
      <c r="OH287" s="57"/>
      <c r="OI287" s="57"/>
      <c r="OJ287" s="57"/>
      <c r="OK287" s="57"/>
      <c r="OL287" s="57"/>
      <c r="OM287" s="57"/>
      <c r="ON287" s="57"/>
      <c r="OO287" s="57"/>
      <c r="OP287" s="57"/>
      <c r="OQ287" s="57"/>
      <c r="OR287" s="57"/>
      <c r="OS287" s="57"/>
      <c r="OT287" s="57"/>
      <c r="OU287" s="57"/>
      <c r="OV287" s="57"/>
      <c r="OW287" s="57"/>
      <c r="OX287" s="57"/>
      <c r="OY287" s="57"/>
      <c r="OZ287" s="57"/>
      <c r="PA287" s="57"/>
      <c r="PB287" s="57"/>
      <c r="PC287" s="57"/>
      <c r="PD287" s="57"/>
      <c r="PE287" s="57"/>
      <c r="PF287" s="57"/>
      <c r="PG287" s="57"/>
      <c r="PH287" s="57"/>
      <c r="PI287" s="57"/>
      <c r="PJ287" s="57"/>
      <c r="PK287" s="57"/>
      <c r="PL287" s="57"/>
      <c r="PM287" s="57"/>
      <c r="PN287" s="57"/>
      <c r="PO287" s="57"/>
    </row>
    <row r="288" spans="1:43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7"/>
      <c r="EN288" s="57"/>
      <c r="EO288" s="57"/>
      <c r="EP288" s="57"/>
      <c r="EQ288" s="57"/>
      <c r="ER288" s="57"/>
      <c r="ES288" s="57"/>
      <c r="ET288" s="57"/>
      <c r="EU288" s="57"/>
      <c r="EV288" s="57"/>
      <c r="EW288" s="57"/>
      <c r="EX288" s="57"/>
      <c r="EY288" s="57"/>
      <c r="EZ288" s="57"/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57"/>
      <c r="FM288" s="57"/>
      <c r="FN288" s="57"/>
      <c r="FO288" s="57"/>
      <c r="FP288" s="57"/>
      <c r="FQ288" s="57"/>
      <c r="FR288" s="57"/>
      <c r="FS288" s="57"/>
      <c r="FT288" s="57"/>
      <c r="FU288" s="57"/>
      <c r="FV288" s="57"/>
      <c r="FW288" s="57"/>
      <c r="FX288" s="57"/>
      <c r="FY288" s="57"/>
      <c r="FZ288" s="57"/>
      <c r="GA288" s="57"/>
      <c r="GB288" s="57"/>
      <c r="GC288" s="57"/>
      <c r="GD288" s="57"/>
      <c r="GE288" s="57"/>
      <c r="GF288" s="57"/>
      <c r="GG288" s="57"/>
      <c r="GH288" s="57"/>
      <c r="GI288" s="57"/>
      <c r="GJ288" s="57"/>
      <c r="GK288" s="57"/>
      <c r="GL288" s="57"/>
      <c r="GM288" s="57"/>
      <c r="GN288" s="57"/>
      <c r="GO288" s="57"/>
      <c r="GP288" s="57"/>
      <c r="GQ288" s="57"/>
      <c r="GR288" s="57"/>
      <c r="GS288" s="57"/>
      <c r="GT288" s="57"/>
      <c r="GU288" s="57"/>
      <c r="GV288" s="57"/>
      <c r="GW288" s="57"/>
      <c r="GX288" s="57"/>
      <c r="GY288" s="57"/>
      <c r="GZ288" s="57"/>
      <c r="HA288" s="57"/>
      <c r="HB288" s="57"/>
      <c r="HC288" s="57"/>
      <c r="HD288" s="57"/>
      <c r="HE288" s="57"/>
      <c r="HF288" s="57"/>
      <c r="HG288" s="57"/>
      <c r="HH288" s="57"/>
      <c r="HI288" s="57"/>
      <c r="HJ288" s="57"/>
      <c r="HK288" s="57"/>
      <c r="HL288" s="57"/>
      <c r="HM288" s="57"/>
      <c r="HN288" s="57"/>
      <c r="HO288" s="57"/>
      <c r="HP288" s="57"/>
      <c r="HQ288" s="57"/>
      <c r="HR288" s="57"/>
      <c r="HS288" s="57"/>
      <c r="HT288" s="57"/>
      <c r="HU288" s="57"/>
      <c r="HV288" s="57"/>
      <c r="HW288" s="57"/>
      <c r="HX288" s="57"/>
      <c r="HY288" s="57"/>
      <c r="HZ288" s="57"/>
      <c r="IA288" s="57"/>
      <c r="IB288" s="57"/>
      <c r="IC288" s="57"/>
      <c r="ID288" s="57"/>
      <c r="IE288" s="57"/>
      <c r="IF288" s="57"/>
      <c r="IG288" s="57"/>
      <c r="IH288" s="57"/>
      <c r="II288" s="57"/>
      <c r="IJ288" s="57"/>
      <c r="IK288" s="57"/>
      <c r="IL288" s="57"/>
      <c r="IM288" s="57"/>
      <c r="IN288" s="57"/>
      <c r="IO288" s="57"/>
      <c r="IP288" s="57"/>
      <c r="IQ288" s="57"/>
      <c r="IR288" s="57"/>
      <c r="IS288" s="57"/>
      <c r="IT288" s="57"/>
      <c r="IU288" s="57"/>
      <c r="IV288" s="57"/>
      <c r="IW288" s="57"/>
      <c r="IX288" s="57"/>
      <c r="IY288" s="57"/>
      <c r="IZ288" s="57"/>
      <c r="JA288" s="57"/>
      <c r="JB288" s="57"/>
      <c r="JC288" s="57"/>
      <c r="JD288" s="57"/>
      <c r="JE288" s="57"/>
      <c r="JF288" s="57"/>
      <c r="JG288" s="57"/>
      <c r="JH288" s="57"/>
      <c r="JI288" s="57"/>
      <c r="JJ288" s="57"/>
      <c r="JK288" s="57"/>
      <c r="JL288" s="57"/>
      <c r="JM288" s="57"/>
      <c r="JN288" s="57"/>
      <c r="JO288" s="57"/>
      <c r="JP288" s="57"/>
      <c r="JQ288" s="57"/>
      <c r="JR288" s="57"/>
      <c r="JS288" s="57"/>
      <c r="JT288" s="57"/>
      <c r="JU288" s="57"/>
      <c r="JV288" s="57"/>
      <c r="JW288" s="57"/>
      <c r="JX288" s="57"/>
      <c r="JY288" s="57"/>
      <c r="JZ288" s="57"/>
      <c r="KA288" s="57"/>
      <c r="KB288" s="57"/>
      <c r="KC288" s="57"/>
      <c r="KD288" s="57"/>
      <c r="KE288" s="57"/>
      <c r="KF288" s="57"/>
      <c r="KG288" s="57"/>
      <c r="KH288" s="57"/>
      <c r="KI288" s="57"/>
      <c r="KJ288" s="57"/>
      <c r="KK288" s="57"/>
      <c r="KL288" s="57"/>
      <c r="KM288" s="57"/>
      <c r="KN288" s="57"/>
      <c r="KO288" s="57"/>
      <c r="KP288" s="57"/>
      <c r="KQ288" s="57"/>
      <c r="KR288" s="57"/>
      <c r="KS288" s="57"/>
      <c r="KT288" s="57"/>
      <c r="KU288" s="57"/>
      <c r="KV288" s="57"/>
      <c r="KW288" s="57"/>
      <c r="KX288" s="57"/>
      <c r="KY288" s="57"/>
      <c r="KZ288" s="57"/>
      <c r="LA288" s="57"/>
      <c r="LB288" s="57"/>
      <c r="LC288" s="57"/>
      <c r="LD288" s="57"/>
      <c r="LE288" s="57"/>
      <c r="LF288" s="57"/>
      <c r="LG288" s="57"/>
      <c r="LH288" s="57"/>
      <c r="LI288" s="57"/>
      <c r="LJ288" s="57"/>
      <c r="LK288" s="57"/>
      <c r="LL288" s="57"/>
      <c r="LM288" s="57"/>
      <c r="LN288" s="57"/>
      <c r="LO288" s="57"/>
      <c r="LP288" s="57"/>
      <c r="LQ288" s="57"/>
      <c r="LR288" s="57"/>
      <c r="LS288" s="57"/>
      <c r="LT288" s="57"/>
      <c r="LU288" s="57"/>
      <c r="LV288" s="57"/>
      <c r="LW288" s="57"/>
      <c r="LX288" s="57"/>
      <c r="LY288" s="57"/>
      <c r="LZ288" s="57"/>
      <c r="MA288" s="57"/>
      <c r="MB288" s="57"/>
      <c r="MC288" s="57"/>
      <c r="MD288" s="57"/>
      <c r="ME288" s="57"/>
      <c r="MF288" s="57"/>
      <c r="MG288" s="57"/>
      <c r="MH288" s="57"/>
      <c r="MI288" s="57"/>
      <c r="MJ288" s="57"/>
      <c r="MK288" s="57"/>
      <c r="ML288" s="57"/>
      <c r="MM288" s="57"/>
      <c r="MN288" s="57"/>
      <c r="MO288" s="57"/>
      <c r="MP288" s="57"/>
      <c r="MQ288" s="57"/>
      <c r="MR288" s="57"/>
      <c r="MS288" s="57"/>
      <c r="MT288" s="57"/>
      <c r="MU288" s="57"/>
      <c r="MV288" s="57"/>
      <c r="MW288" s="57"/>
      <c r="MX288" s="57"/>
      <c r="MY288" s="57"/>
      <c r="MZ288" s="57"/>
      <c r="NA288" s="57"/>
      <c r="NB288" s="57"/>
      <c r="NC288" s="57"/>
      <c r="ND288" s="57"/>
      <c r="NE288" s="57"/>
      <c r="NF288" s="57"/>
      <c r="NG288" s="57"/>
      <c r="NH288" s="57"/>
      <c r="NI288" s="57"/>
      <c r="NJ288" s="57"/>
      <c r="NK288" s="57"/>
      <c r="NL288" s="57"/>
      <c r="NM288" s="57"/>
      <c r="NN288" s="57"/>
      <c r="NO288" s="57"/>
      <c r="NP288" s="57"/>
      <c r="NQ288" s="57"/>
      <c r="NR288" s="57"/>
      <c r="NS288" s="57"/>
      <c r="NT288" s="57"/>
      <c r="NU288" s="57"/>
      <c r="NV288" s="57"/>
      <c r="NW288" s="57"/>
      <c r="NX288" s="57"/>
      <c r="NY288" s="57"/>
      <c r="NZ288" s="57"/>
      <c r="OA288" s="57"/>
      <c r="OB288" s="57"/>
      <c r="OC288" s="57"/>
      <c r="OD288" s="57"/>
      <c r="OE288" s="57"/>
      <c r="OF288" s="57"/>
      <c r="OG288" s="57"/>
      <c r="OH288" s="57"/>
      <c r="OI288" s="57"/>
      <c r="OJ288" s="57"/>
      <c r="OK288" s="57"/>
      <c r="OL288" s="57"/>
      <c r="OM288" s="57"/>
      <c r="ON288" s="57"/>
      <c r="OO288" s="57"/>
      <c r="OP288" s="57"/>
      <c r="OQ288" s="57"/>
      <c r="OR288" s="57"/>
      <c r="OS288" s="57"/>
      <c r="OT288" s="57"/>
      <c r="OU288" s="57"/>
      <c r="OV288" s="57"/>
      <c r="OW288" s="57"/>
      <c r="OX288" s="57"/>
      <c r="OY288" s="57"/>
      <c r="OZ288" s="57"/>
      <c r="PA288" s="57"/>
      <c r="PB288" s="57"/>
      <c r="PC288" s="57"/>
      <c r="PD288" s="57"/>
      <c r="PE288" s="57"/>
      <c r="PF288" s="57"/>
      <c r="PG288" s="57"/>
      <c r="PH288" s="57"/>
      <c r="PI288" s="57"/>
      <c r="PJ288" s="57"/>
      <c r="PK288" s="57"/>
      <c r="PL288" s="57"/>
      <c r="PM288" s="57"/>
      <c r="PN288" s="57"/>
      <c r="PO288" s="57"/>
    </row>
    <row r="289" spans="1:431">
      <c r="A289" s="53" t="s">
        <v>282</v>
      </c>
      <c r="B289" s="54">
        <f t="shared" ref="B289:AF289" si="303">B231+B164+B74+B59+B37+B4</f>
        <v>599.976</v>
      </c>
      <c r="C289" s="54">
        <f t="shared" si="303"/>
        <v>857.29300000000012</v>
      </c>
      <c r="D289" s="54">
        <f t="shared" si="303"/>
        <v>857.08300000000008</v>
      </c>
      <c r="E289" s="54">
        <f t="shared" si="303"/>
        <v>892.63300000000004</v>
      </c>
      <c r="F289" s="54">
        <f t="shared" si="303"/>
        <v>902.88100000000009</v>
      </c>
      <c r="G289" s="54">
        <f t="shared" si="303"/>
        <v>853.33199999999999</v>
      </c>
      <c r="H289" s="54">
        <f t="shared" si="303"/>
        <v>1003.2539999999999</v>
      </c>
      <c r="I289" s="54">
        <f t="shared" si="303"/>
        <v>1025.8920000000001</v>
      </c>
      <c r="J289" s="54">
        <f t="shared" si="303"/>
        <v>1100.721</v>
      </c>
      <c r="K289" s="54">
        <f t="shared" si="303"/>
        <v>1076.0359999999998</v>
      </c>
      <c r="L289" s="54">
        <f t="shared" si="303"/>
        <v>870.97500000000002</v>
      </c>
      <c r="M289" s="54">
        <f t="shared" si="303"/>
        <v>1086.232</v>
      </c>
      <c r="N289" s="54">
        <f t="shared" si="303"/>
        <v>946.7879999999999</v>
      </c>
      <c r="O289" s="54">
        <f t="shared" si="303"/>
        <v>1118.2939999999999</v>
      </c>
      <c r="P289" s="54">
        <f t="shared" si="303"/>
        <v>1130.08</v>
      </c>
      <c r="Q289" s="54">
        <f t="shared" si="303"/>
        <v>1251.9850000000001</v>
      </c>
      <c r="R289" s="54">
        <f t="shared" si="303"/>
        <v>1477.3949999999995</v>
      </c>
      <c r="S289" s="54">
        <f t="shared" si="303"/>
        <v>1500.8819999999998</v>
      </c>
      <c r="T289" s="54">
        <f t="shared" si="303"/>
        <v>1375.0419999999997</v>
      </c>
      <c r="U289" s="54">
        <f t="shared" si="303"/>
        <v>1321.3129999999999</v>
      </c>
      <c r="V289" s="54">
        <f t="shared" si="303"/>
        <v>1600.732</v>
      </c>
      <c r="W289" s="54">
        <f t="shared" si="303"/>
        <v>1831.4569999999999</v>
      </c>
      <c r="X289" s="54">
        <f t="shared" si="303"/>
        <v>1889.4409999999993</v>
      </c>
      <c r="Y289" s="54">
        <f t="shared" si="303"/>
        <v>2113.9000000000005</v>
      </c>
      <c r="Z289" s="54">
        <f t="shared" si="303"/>
        <v>2074.3506043665584</v>
      </c>
      <c r="AA289" s="54">
        <f t="shared" si="303"/>
        <v>1697.1384818408997</v>
      </c>
      <c r="AB289" s="54">
        <f t="shared" si="303"/>
        <v>1613.3987076920996</v>
      </c>
      <c r="AC289" s="54">
        <f t="shared" si="303"/>
        <v>2144.9393240346994</v>
      </c>
      <c r="AD289" s="54">
        <f t="shared" si="303"/>
        <v>1939.8957301772994</v>
      </c>
      <c r="AE289" s="54">
        <f t="shared" si="303"/>
        <v>1735.4243621009994</v>
      </c>
      <c r="AF289" s="54">
        <f t="shared" si="303"/>
        <v>1558.2671741825998</v>
      </c>
      <c r="AG289" s="54"/>
      <c r="AH289" s="53"/>
      <c r="AI289" s="57">
        <f>AI231+AI164+AI74+AI59+AI37+AI4</f>
        <v>31981</v>
      </c>
      <c r="AJ289" s="57">
        <f t="shared" ref="AJ289:CU289" si="304">AJ231+AJ164+AJ74+AJ59+AJ37+AJ4</f>
        <v>68024</v>
      </c>
      <c r="AK289" s="57">
        <f t="shared" si="304"/>
        <v>77930</v>
      </c>
      <c r="AL289" s="57">
        <f t="shared" si="304"/>
        <v>76994</v>
      </c>
      <c r="AM289" s="57">
        <f t="shared" si="304"/>
        <v>73385</v>
      </c>
      <c r="AN289" s="57">
        <f t="shared" si="304"/>
        <v>66882</v>
      </c>
      <c r="AO289" s="57">
        <f t="shared" si="304"/>
        <v>51181</v>
      </c>
      <c r="AP289" s="57">
        <f t="shared" si="304"/>
        <v>42680</v>
      </c>
      <c r="AQ289" s="57">
        <f t="shared" si="304"/>
        <v>25042</v>
      </c>
      <c r="AR289" s="57">
        <f t="shared" si="304"/>
        <v>20716</v>
      </c>
      <c r="AS289" s="57">
        <f t="shared" si="304"/>
        <v>21830</v>
      </c>
      <c r="AT289" s="57">
        <f t="shared" si="304"/>
        <v>43331</v>
      </c>
      <c r="AU289" s="57">
        <f t="shared" si="304"/>
        <v>45513</v>
      </c>
      <c r="AV289" s="57">
        <f t="shared" si="304"/>
        <v>99112</v>
      </c>
      <c r="AW289" s="57">
        <f t="shared" si="304"/>
        <v>83270</v>
      </c>
      <c r="AX289" s="57">
        <f t="shared" si="304"/>
        <v>96720</v>
      </c>
      <c r="AY289" s="57">
        <f t="shared" si="304"/>
        <v>100567</v>
      </c>
      <c r="AZ289" s="57">
        <f t="shared" si="304"/>
        <v>88601</v>
      </c>
      <c r="BA289" s="57">
        <f t="shared" si="304"/>
        <v>85781</v>
      </c>
      <c r="BB289" s="57">
        <f t="shared" si="304"/>
        <v>88683</v>
      </c>
      <c r="BC289" s="57">
        <f t="shared" si="304"/>
        <v>48106</v>
      </c>
      <c r="BD289" s="57">
        <f t="shared" si="304"/>
        <v>33578</v>
      </c>
      <c r="BE289" s="57">
        <f t="shared" si="304"/>
        <v>42764</v>
      </c>
      <c r="BF289" s="57">
        <f t="shared" si="304"/>
        <v>44598</v>
      </c>
      <c r="BG289" s="57">
        <f t="shared" si="304"/>
        <v>65577</v>
      </c>
      <c r="BH289" s="57">
        <f t="shared" si="304"/>
        <v>82429</v>
      </c>
      <c r="BI289" s="57">
        <f t="shared" si="304"/>
        <v>92442</v>
      </c>
      <c r="BJ289" s="57">
        <f t="shared" si="304"/>
        <v>93830</v>
      </c>
      <c r="BK289" s="57">
        <f t="shared" si="304"/>
        <v>104144</v>
      </c>
      <c r="BL289" s="57">
        <f t="shared" si="304"/>
        <v>79071</v>
      </c>
      <c r="BM289" s="57">
        <f t="shared" si="304"/>
        <v>91965</v>
      </c>
      <c r="BN289" s="57">
        <f t="shared" si="304"/>
        <v>54587</v>
      </c>
      <c r="BO289" s="57">
        <f t="shared" si="304"/>
        <v>40463</v>
      </c>
      <c r="BP289" s="57">
        <f t="shared" si="304"/>
        <v>54699</v>
      </c>
      <c r="BQ289" s="57">
        <f t="shared" si="304"/>
        <v>45437</v>
      </c>
      <c r="BR289" s="57">
        <f t="shared" si="304"/>
        <v>52439</v>
      </c>
      <c r="BS289" s="57">
        <f t="shared" si="304"/>
        <v>42117</v>
      </c>
      <c r="BT289" s="57">
        <f t="shared" si="304"/>
        <v>97233</v>
      </c>
      <c r="BU289" s="57">
        <f t="shared" si="304"/>
        <v>147759</v>
      </c>
      <c r="BV289" s="57">
        <f t="shared" si="304"/>
        <v>129170</v>
      </c>
      <c r="BW289" s="57">
        <f t="shared" si="304"/>
        <v>106444</v>
      </c>
      <c r="BX289" s="57">
        <f t="shared" si="304"/>
        <v>108718</v>
      </c>
      <c r="BY289" s="57">
        <f t="shared" si="304"/>
        <v>66989</v>
      </c>
      <c r="BZ289" s="57">
        <f t="shared" si="304"/>
        <v>59596</v>
      </c>
      <c r="CA289" s="57">
        <f t="shared" si="304"/>
        <v>40281</v>
      </c>
      <c r="CB289" s="57">
        <f t="shared" si="304"/>
        <v>33305</v>
      </c>
      <c r="CC289" s="57">
        <f t="shared" si="304"/>
        <v>24976</v>
      </c>
      <c r="CD289" s="57">
        <f t="shared" si="304"/>
        <v>36045</v>
      </c>
      <c r="CE289" s="57">
        <f t="shared" si="304"/>
        <v>40907</v>
      </c>
      <c r="CF289" s="57">
        <f t="shared" si="304"/>
        <v>177246</v>
      </c>
      <c r="CG289" s="57">
        <f t="shared" si="304"/>
        <v>158242</v>
      </c>
      <c r="CH289" s="57">
        <f t="shared" si="304"/>
        <v>125780</v>
      </c>
      <c r="CI289" s="57">
        <f t="shared" si="304"/>
        <v>96366</v>
      </c>
      <c r="CJ289" s="57">
        <f t="shared" si="304"/>
        <v>97585</v>
      </c>
      <c r="CK289" s="57">
        <f t="shared" si="304"/>
        <v>66361</v>
      </c>
      <c r="CL289" s="57">
        <f t="shared" si="304"/>
        <v>35788</v>
      </c>
      <c r="CM289" s="57">
        <f t="shared" si="304"/>
        <v>27311</v>
      </c>
      <c r="CN289" s="57">
        <f t="shared" si="304"/>
        <v>22965</v>
      </c>
      <c r="CO289" s="57">
        <f t="shared" si="304"/>
        <v>24883</v>
      </c>
      <c r="CP289" s="57">
        <f t="shared" si="304"/>
        <v>29447</v>
      </c>
      <c r="CQ289" s="57">
        <f t="shared" si="304"/>
        <v>27109</v>
      </c>
      <c r="CR289" s="57">
        <f t="shared" si="304"/>
        <v>139115</v>
      </c>
      <c r="CS289" s="57">
        <f t="shared" si="304"/>
        <v>114253</v>
      </c>
      <c r="CT289" s="57">
        <f t="shared" si="304"/>
        <v>97062</v>
      </c>
      <c r="CU289" s="57">
        <f t="shared" si="304"/>
        <v>86028</v>
      </c>
      <c r="CV289" s="57">
        <f t="shared" ref="CV289:FG289" si="305">CV231+CV164+CV74+CV59+CV37+CV4</f>
        <v>75836</v>
      </c>
      <c r="CW289" s="57">
        <f t="shared" si="305"/>
        <v>71033</v>
      </c>
      <c r="CX289" s="57">
        <f t="shared" si="305"/>
        <v>52584</v>
      </c>
      <c r="CY289" s="57">
        <f t="shared" si="305"/>
        <v>41927</v>
      </c>
      <c r="CZ289" s="57">
        <f t="shared" si="305"/>
        <v>40585</v>
      </c>
      <c r="DA289" s="57">
        <f t="shared" si="305"/>
        <v>40076</v>
      </c>
      <c r="DB289" s="57">
        <f t="shared" si="305"/>
        <v>67724</v>
      </c>
      <c r="DC289" s="57">
        <f t="shared" si="305"/>
        <v>72876</v>
      </c>
      <c r="DD289" s="57">
        <f t="shared" si="305"/>
        <v>123974</v>
      </c>
      <c r="DE289" s="57">
        <f t="shared" si="305"/>
        <v>114658</v>
      </c>
      <c r="DF289" s="57">
        <f t="shared" si="305"/>
        <v>110526</v>
      </c>
      <c r="DG289" s="57">
        <f t="shared" si="305"/>
        <v>106020</v>
      </c>
      <c r="DH289" s="57">
        <f t="shared" si="305"/>
        <v>109369</v>
      </c>
      <c r="DI289" s="57">
        <f t="shared" si="305"/>
        <v>113947</v>
      </c>
      <c r="DJ289" s="57">
        <f t="shared" si="305"/>
        <v>51485</v>
      </c>
      <c r="DK289" s="57">
        <f t="shared" si="305"/>
        <v>43558</v>
      </c>
      <c r="DL289" s="57">
        <f t="shared" si="305"/>
        <v>47798</v>
      </c>
      <c r="DM289" s="57">
        <f t="shared" si="305"/>
        <v>56429</v>
      </c>
      <c r="DN289" s="57">
        <f t="shared" si="305"/>
        <v>52614</v>
      </c>
      <c r="DO289" s="57">
        <f t="shared" si="305"/>
        <v>61301</v>
      </c>
      <c r="DP289" s="57">
        <f t="shared" si="305"/>
        <v>140353</v>
      </c>
      <c r="DQ289" s="57">
        <f t="shared" si="305"/>
        <v>127598</v>
      </c>
      <c r="DR289" s="57">
        <f t="shared" si="305"/>
        <v>107239</v>
      </c>
      <c r="DS289" s="57">
        <f t="shared" si="305"/>
        <v>109437</v>
      </c>
      <c r="DT289" s="57">
        <f t="shared" si="305"/>
        <v>131324</v>
      </c>
      <c r="DU289" s="57">
        <f t="shared" si="305"/>
        <v>133936</v>
      </c>
      <c r="DV289" s="57">
        <f t="shared" si="305"/>
        <v>55833</v>
      </c>
      <c r="DW289" s="57">
        <f t="shared" si="305"/>
        <v>37742</v>
      </c>
      <c r="DX289" s="57">
        <f t="shared" si="305"/>
        <v>41881</v>
      </c>
      <c r="DY289" s="57">
        <f t="shared" si="305"/>
        <v>34304</v>
      </c>
      <c r="DZ289" s="57">
        <f t="shared" si="305"/>
        <v>44944</v>
      </c>
      <c r="EA289" s="57">
        <f t="shared" si="305"/>
        <v>34990</v>
      </c>
      <c r="EB289" s="57">
        <f t="shared" si="305"/>
        <v>152941</v>
      </c>
      <c r="EC289" s="57">
        <f t="shared" si="305"/>
        <v>164805</v>
      </c>
      <c r="ED289" s="57">
        <f t="shared" si="305"/>
        <v>146582</v>
      </c>
      <c r="EE289" s="57">
        <f t="shared" si="305"/>
        <v>160898</v>
      </c>
      <c r="EF289" s="57">
        <f t="shared" si="305"/>
        <v>134738</v>
      </c>
      <c r="EG289" s="57">
        <f t="shared" si="305"/>
        <v>70668</v>
      </c>
      <c r="EH289" s="57">
        <f t="shared" si="305"/>
        <v>43688</v>
      </c>
      <c r="EI289" s="57">
        <f t="shared" si="305"/>
        <v>49492</v>
      </c>
      <c r="EJ289" s="57">
        <f t="shared" si="305"/>
        <v>42936</v>
      </c>
      <c r="EK289" s="57">
        <f t="shared" si="305"/>
        <v>59459</v>
      </c>
      <c r="EL289" s="57">
        <f t="shared" si="305"/>
        <v>39524</v>
      </c>
      <c r="EM289" s="57">
        <f t="shared" si="305"/>
        <v>31566</v>
      </c>
      <c r="EN289" s="57">
        <f t="shared" si="305"/>
        <v>141167</v>
      </c>
      <c r="EO289" s="57">
        <f t="shared" si="305"/>
        <v>162935</v>
      </c>
      <c r="EP289" s="57">
        <f t="shared" si="305"/>
        <v>127235</v>
      </c>
      <c r="EQ289" s="57">
        <f t="shared" si="305"/>
        <v>164190</v>
      </c>
      <c r="ER289" s="57">
        <f t="shared" si="305"/>
        <v>155093</v>
      </c>
      <c r="ES289" s="57">
        <f t="shared" si="305"/>
        <v>93544</v>
      </c>
      <c r="ET289" s="57">
        <f t="shared" si="305"/>
        <v>59182</v>
      </c>
      <c r="EU289" s="57">
        <f t="shared" si="305"/>
        <v>37063</v>
      </c>
      <c r="EV289" s="57">
        <f t="shared" si="305"/>
        <v>32009</v>
      </c>
      <c r="EW289" s="57">
        <f t="shared" si="305"/>
        <v>37686</v>
      </c>
      <c r="EX289" s="57">
        <f t="shared" si="305"/>
        <v>34366</v>
      </c>
      <c r="EY289" s="57">
        <f t="shared" si="305"/>
        <v>28645</v>
      </c>
      <c r="EZ289" s="57">
        <f t="shared" si="305"/>
        <v>160319</v>
      </c>
      <c r="FA289" s="57">
        <f t="shared" si="305"/>
        <v>183042</v>
      </c>
      <c r="FB289" s="57">
        <f t="shared" si="305"/>
        <v>141422</v>
      </c>
      <c r="FC289" s="57">
        <f t="shared" si="305"/>
        <v>126273</v>
      </c>
      <c r="FD289" s="57">
        <f t="shared" si="305"/>
        <v>79753</v>
      </c>
      <c r="FE289" s="57">
        <f t="shared" si="305"/>
        <v>63972</v>
      </c>
      <c r="FF289" s="57">
        <f t="shared" si="305"/>
        <v>28064</v>
      </c>
      <c r="FG289" s="57">
        <f t="shared" si="305"/>
        <v>16146</v>
      </c>
      <c r="FH289" s="57">
        <f t="shared" ref="FH289:HS289" si="306">FH231+FH164+FH74+FH59+FH37+FH4</f>
        <v>21494</v>
      </c>
      <c r="FI289" s="57">
        <f t="shared" si="306"/>
        <v>13281</v>
      </c>
      <c r="FJ289" s="57">
        <f t="shared" si="306"/>
        <v>8564</v>
      </c>
      <c r="FK289" s="57">
        <f t="shared" si="306"/>
        <v>45860</v>
      </c>
      <c r="FL289" s="57">
        <f t="shared" si="306"/>
        <v>168949</v>
      </c>
      <c r="FM289" s="57">
        <f t="shared" si="306"/>
        <v>178143</v>
      </c>
      <c r="FN289" s="57">
        <f t="shared" si="306"/>
        <v>150224</v>
      </c>
      <c r="FO289" s="57">
        <f t="shared" si="306"/>
        <v>131888</v>
      </c>
      <c r="FP289" s="57">
        <f t="shared" si="306"/>
        <v>128539</v>
      </c>
      <c r="FQ289" s="57">
        <f t="shared" si="306"/>
        <v>97474</v>
      </c>
      <c r="FR289" s="57">
        <f t="shared" si="306"/>
        <v>65511</v>
      </c>
      <c r="FS289" s="57">
        <f t="shared" si="306"/>
        <v>44339</v>
      </c>
      <c r="FT289" s="57">
        <f t="shared" si="306"/>
        <v>28693</v>
      </c>
      <c r="FU289" s="57">
        <f t="shared" si="306"/>
        <v>22040</v>
      </c>
      <c r="FV289" s="57">
        <f t="shared" si="306"/>
        <v>24572</v>
      </c>
      <c r="FW289" s="57">
        <f t="shared" si="306"/>
        <v>28943</v>
      </c>
      <c r="FX289" s="57">
        <f t="shared" si="306"/>
        <v>138115</v>
      </c>
      <c r="FY289" s="57">
        <f t="shared" si="306"/>
        <v>139986</v>
      </c>
      <c r="FZ289" s="57">
        <f t="shared" si="306"/>
        <v>101461</v>
      </c>
      <c r="GA289" s="57">
        <f t="shared" si="306"/>
        <v>102827</v>
      </c>
      <c r="GB289" s="57">
        <f t="shared" si="306"/>
        <v>110532</v>
      </c>
      <c r="GC289" s="57">
        <f t="shared" si="306"/>
        <v>99810</v>
      </c>
      <c r="GD289" s="57">
        <f t="shared" si="306"/>
        <v>44162</v>
      </c>
      <c r="GE289" s="57">
        <f t="shared" si="306"/>
        <v>41802</v>
      </c>
      <c r="GF289" s="57">
        <f t="shared" si="306"/>
        <v>38123</v>
      </c>
      <c r="GG289" s="57">
        <f t="shared" si="306"/>
        <v>48362</v>
      </c>
      <c r="GH289" s="57">
        <f t="shared" si="306"/>
        <v>52665</v>
      </c>
      <c r="GI289" s="57">
        <f t="shared" si="306"/>
        <v>65260</v>
      </c>
      <c r="GJ289" s="57">
        <f t="shared" si="306"/>
        <v>175247</v>
      </c>
      <c r="GK289" s="57">
        <f t="shared" si="306"/>
        <v>137964</v>
      </c>
      <c r="GL289" s="57">
        <f t="shared" si="306"/>
        <v>124612</v>
      </c>
      <c r="GM289" s="57">
        <f t="shared" si="306"/>
        <v>148389</v>
      </c>
      <c r="GN289" s="57">
        <f t="shared" si="306"/>
        <v>120940</v>
      </c>
      <c r="GO289" s="57">
        <f t="shared" si="306"/>
        <v>101963</v>
      </c>
      <c r="GP289" s="57">
        <f t="shared" si="306"/>
        <v>71779</v>
      </c>
      <c r="GQ289" s="57">
        <f t="shared" si="306"/>
        <v>38743</v>
      </c>
      <c r="GR289" s="57">
        <f t="shared" si="306"/>
        <v>48265</v>
      </c>
      <c r="GS289" s="57">
        <f t="shared" si="306"/>
        <v>34270</v>
      </c>
      <c r="GT289" s="57">
        <f t="shared" si="306"/>
        <v>50862</v>
      </c>
      <c r="GU289" s="57">
        <f t="shared" si="306"/>
        <v>59542</v>
      </c>
      <c r="GV289" s="57">
        <f t="shared" si="306"/>
        <v>133250</v>
      </c>
      <c r="GW289" s="57">
        <f t="shared" si="306"/>
        <v>126623</v>
      </c>
      <c r="GX289" s="57">
        <f t="shared" si="306"/>
        <v>138207</v>
      </c>
      <c r="GY289" s="57">
        <f t="shared" si="306"/>
        <v>137668</v>
      </c>
      <c r="GZ289" s="57">
        <f t="shared" si="306"/>
        <v>141802</v>
      </c>
      <c r="HA289" s="57">
        <f t="shared" si="306"/>
        <v>117378</v>
      </c>
      <c r="HB289" s="57">
        <f t="shared" si="306"/>
        <v>75930</v>
      </c>
      <c r="HC289" s="57">
        <f t="shared" si="306"/>
        <v>55374</v>
      </c>
      <c r="HD289" s="57">
        <f t="shared" si="306"/>
        <v>56537</v>
      </c>
      <c r="HE289" s="57">
        <f t="shared" si="306"/>
        <v>45992</v>
      </c>
      <c r="HF289" s="57">
        <f t="shared" si="306"/>
        <v>41777</v>
      </c>
      <c r="HG289" s="57">
        <f t="shared" si="306"/>
        <v>30640</v>
      </c>
      <c r="HH289" s="57">
        <f t="shared" si="306"/>
        <v>168576</v>
      </c>
      <c r="HI289" s="57">
        <f t="shared" si="306"/>
        <v>173650</v>
      </c>
      <c r="HJ289" s="57">
        <f t="shared" si="306"/>
        <v>156824</v>
      </c>
      <c r="HK289" s="57">
        <f t="shared" si="306"/>
        <v>155421</v>
      </c>
      <c r="HL289" s="57">
        <f t="shared" si="306"/>
        <v>158632</v>
      </c>
      <c r="HM289" s="57">
        <f t="shared" si="306"/>
        <v>108586</v>
      </c>
      <c r="HN289" s="57">
        <f t="shared" si="306"/>
        <v>80798</v>
      </c>
      <c r="HO289" s="57">
        <f t="shared" si="306"/>
        <v>57444</v>
      </c>
      <c r="HP289" s="57">
        <f t="shared" si="306"/>
        <v>61879</v>
      </c>
      <c r="HQ289" s="57">
        <f t="shared" si="306"/>
        <v>46176</v>
      </c>
      <c r="HR289" s="57">
        <f t="shared" si="306"/>
        <v>53359</v>
      </c>
      <c r="HS289" s="57">
        <f t="shared" si="306"/>
        <v>39231</v>
      </c>
      <c r="HT289" s="57">
        <f t="shared" ref="HT289:KE289" si="307">HT231+HT164+HT74+HT59+HT37+HT4</f>
        <v>195097</v>
      </c>
      <c r="HU289" s="57">
        <f t="shared" si="307"/>
        <v>296026</v>
      </c>
      <c r="HV289" s="57">
        <f t="shared" si="307"/>
        <v>229657</v>
      </c>
      <c r="HW289" s="57">
        <f t="shared" si="307"/>
        <v>217208</v>
      </c>
      <c r="HX289" s="57">
        <f t="shared" si="307"/>
        <v>164785</v>
      </c>
      <c r="HY289" s="57">
        <f t="shared" si="307"/>
        <v>131299</v>
      </c>
      <c r="HZ289" s="57">
        <f t="shared" si="307"/>
        <v>53305</v>
      </c>
      <c r="IA289" s="57">
        <f t="shared" si="307"/>
        <v>29697</v>
      </c>
      <c r="IB289" s="57">
        <f t="shared" si="307"/>
        <v>28574</v>
      </c>
      <c r="IC289" s="57">
        <f t="shared" si="307"/>
        <v>36614</v>
      </c>
      <c r="ID289" s="57">
        <f t="shared" si="307"/>
        <v>55902</v>
      </c>
      <c r="IE289" s="57">
        <f t="shared" si="307"/>
        <v>69722</v>
      </c>
      <c r="IF289" s="57">
        <f t="shared" si="307"/>
        <v>291407</v>
      </c>
      <c r="IG289" s="57">
        <f t="shared" si="307"/>
        <v>265122</v>
      </c>
      <c r="IH289" s="57">
        <f t="shared" si="307"/>
        <v>191960</v>
      </c>
      <c r="II289" s="57">
        <f t="shared" si="307"/>
        <v>187850</v>
      </c>
      <c r="IJ289" s="57">
        <f t="shared" si="307"/>
        <v>172309</v>
      </c>
      <c r="IK289" s="57">
        <f t="shared" si="307"/>
        <v>129392</v>
      </c>
      <c r="IL289" s="57">
        <f t="shared" si="307"/>
        <v>62825</v>
      </c>
      <c r="IM289" s="57">
        <f t="shared" si="307"/>
        <v>35382</v>
      </c>
      <c r="IN289" s="57">
        <f t="shared" si="307"/>
        <v>28606</v>
      </c>
      <c r="IO289" s="57">
        <f t="shared" si="307"/>
        <v>26162</v>
      </c>
      <c r="IP289" s="57">
        <f t="shared" si="307"/>
        <v>40145</v>
      </c>
      <c r="IQ289" s="57">
        <f t="shared" si="307"/>
        <v>48919</v>
      </c>
      <c r="IR289" s="57">
        <f t="shared" si="307"/>
        <v>190037</v>
      </c>
      <c r="IS289" s="57">
        <f t="shared" si="307"/>
        <v>189193</v>
      </c>
      <c r="IT289" s="57">
        <f t="shared" si="307"/>
        <v>146306</v>
      </c>
      <c r="IU289" s="57">
        <f t="shared" si="307"/>
        <v>179481</v>
      </c>
      <c r="IV289" s="57">
        <f t="shared" si="307"/>
        <v>156722</v>
      </c>
      <c r="IW289" s="57">
        <f t="shared" si="307"/>
        <v>117521</v>
      </c>
      <c r="IX289" s="57">
        <f t="shared" si="307"/>
        <v>77017</v>
      </c>
      <c r="IY289" s="57">
        <f t="shared" si="307"/>
        <v>67742</v>
      </c>
      <c r="IZ289" s="57">
        <f t="shared" si="307"/>
        <v>51778</v>
      </c>
      <c r="JA289" s="57">
        <f t="shared" si="307"/>
        <v>73872</v>
      </c>
      <c r="JB289" s="57">
        <f t="shared" si="307"/>
        <v>76454</v>
      </c>
      <c r="JC289" s="57">
        <f t="shared" si="307"/>
        <v>92419</v>
      </c>
      <c r="JD289" s="57">
        <f t="shared" si="307"/>
        <v>269294</v>
      </c>
      <c r="JE289" s="57">
        <f t="shared" si="307"/>
        <v>259265</v>
      </c>
      <c r="JF289" s="57">
        <f t="shared" si="307"/>
        <v>195507</v>
      </c>
      <c r="JG289" s="57">
        <f t="shared" si="307"/>
        <v>194797</v>
      </c>
      <c r="JH289" s="57">
        <f t="shared" si="307"/>
        <v>140550</v>
      </c>
      <c r="JI289" s="57">
        <f t="shared" si="307"/>
        <v>72583</v>
      </c>
      <c r="JJ289" s="57">
        <f t="shared" si="307"/>
        <v>32831</v>
      </c>
      <c r="JK289" s="57">
        <f t="shared" si="307"/>
        <v>18309</v>
      </c>
      <c r="JL289" s="57">
        <f t="shared" si="307"/>
        <v>19327</v>
      </c>
      <c r="JM289" s="57">
        <f t="shared" si="307"/>
        <v>12320</v>
      </c>
      <c r="JN289" s="57">
        <f t="shared" si="307"/>
        <v>14111</v>
      </c>
      <c r="JO289" s="57">
        <f t="shared" si="307"/>
        <v>55385</v>
      </c>
      <c r="JP289" s="57">
        <f t="shared" si="307"/>
        <v>284222</v>
      </c>
      <c r="JQ289" s="57">
        <f t="shared" si="307"/>
        <v>318401</v>
      </c>
      <c r="JR289" s="57">
        <f t="shared" si="307"/>
        <v>246188</v>
      </c>
      <c r="JS289" s="57">
        <f t="shared" si="307"/>
        <v>260900</v>
      </c>
      <c r="JT289" s="57">
        <f t="shared" si="307"/>
        <v>193519</v>
      </c>
      <c r="JU289" s="57">
        <f t="shared" si="307"/>
        <v>125364</v>
      </c>
      <c r="JV289" s="57">
        <f t="shared" si="307"/>
        <v>38071</v>
      </c>
      <c r="JW289" s="57">
        <f t="shared" si="307"/>
        <v>27163</v>
      </c>
      <c r="JX289" s="57">
        <f t="shared" si="307"/>
        <v>19901</v>
      </c>
      <c r="JY289" s="57">
        <f t="shared" si="307"/>
        <v>14777</v>
      </c>
      <c r="JZ289" s="57">
        <f t="shared" si="307"/>
        <v>16841</v>
      </c>
      <c r="KA289" s="57">
        <f t="shared" si="307"/>
        <v>79956</v>
      </c>
      <c r="KB289" s="57">
        <f t="shared" si="307"/>
        <v>339983</v>
      </c>
      <c r="KC289" s="57">
        <f t="shared" si="307"/>
        <v>399286</v>
      </c>
      <c r="KD289" s="57">
        <f t="shared" si="307"/>
        <v>304279</v>
      </c>
      <c r="KE289" s="57">
        <f t="shared" si="307"/>
        <v>265041</v>
      </c>
      <c r="KF289" s="57">
        <f t="shared" ref="KF289:MQ289" si="308">KF231+KF164+KF74+KF59+KF37+KF4</f>
        <v>159701</v>
      </c>
      <c r="KG289" s="57">
        <f t="shared" si="308"/>
        <v>95721</v>
      </c>
      <c r="KH289" s="57">
        <f t="shared" si="308"/>
        <v>42639</v>
      </c>
      <c r="KI289" s="57">
        <f t="shared" si="308"/>
        <v>40265</v>
      </c>
      <c r="KJ289" s="57">
        <f t="shared" si="308"/>
        <v>33885</v>
      </c>
      <c r="KK289" s="57">
        <f t="shared" si="308"/>
        <v>34208</v>
      </c>
      <c r="KL289" s="57">
        <f t="shared" si="308"/>
        <v>36493</v>
      </c>
      <c r="KM289" s="57">
        <f t="shared" si="308"/>
        <v>84164</v>
      </c>
      <c r="KN289" s="57">
        <f t="shared" si="308"/>
        <v>360337</v>
      </c>
      <c r="KO289" s="57">
        <f t="shared" si="308"/>
        <v>328454</v>
      </c>
      <c r="KP289" s="57">
        <f t="shared" si="308"/>
        <v>243003</v>
      </c>
      <c r="KQ289" s="57">
        <f t="shared" si="308"/>
        <v>210603</v>
      </c>
      <c r="KR289" s="57">
        <f t="shared" si="308"/>
        <v>208508</v>
      </c>
      <c r="KS289" s="57">
        <f t="shared" si="308"/>
        <v>91894</v>
      </c>
      <c r="KT289" s="57">
        <f t="shared" si="308"/>
        <v>45651</v>
      </c>
      <c r="KU289" s="57">
        <f t="shared" si="308"/>
        <v>25186</v>
      </c>
      <c r="KV289" s="57">
        <f t="shared" si="308"/>
        <v>36375</v>
      </c>
      <c r="KW289" s="57">
        <f t="shared" si="308"/>
        <v>94299</v>
      </c>
      <c r="KX289" s="57">
        <f t="shared" si="308"/>
        <v>160967</v>
      </c>
      <c r="KY289" s="57">
        <f t="shared" si="308"/>
        <v>134238</v>
      </c>
      <c r="KZ289" s="57">
        <f t="shared" si="308"/>
        <v>420398</v>
      </c>
      <c r="LA289" s="57">
        <f t="shared" si="308"/>
        <v>381951</v>
      </c>
      <c r="LB289" s="57">
        <f t="shared" si="308"/>
        <v>278911</v>
      </c>
      <c r="LC289" s="57">
        <f t="shared" si="308"/>
        <v>238479</v>
      </c>
      <c r="LD289" s="57">
        <f t="shared" si="308"/>
        <v>161869</v>
      </c>
      <c r="LE289" s="57">
        <f t="shared" si="308"/>
        <v>108223</v>
      </c>
      <c r="LF289" s="57">
        <f t="shared" si="308"/>
        <v>87986</v>
      </c>
      <c r="LG289" s="57">
        <f t="shared" si="308"/>
        <v>53462</v>
      </c>
      <c r="LH289" s="57">
        <f t="shared" si="308"/>
        <v>60066</v>
      </c>
      <c r="LI289" s="57">
        <f t="shared" si="308"/>
        <v>79488</v>
      </c>
      <c r="LJ289" s="57">
        <f t="shared" si="308"/>
        <v>108829</v>
      </c>
      <c r="LK289" s="57">
        <f t="shared" si="308"/>
        <v>153186.91899933771</v>
      </c>
      <c r="LL289" s="57">
        <f t="shared" si="308"/>
        <v>360089.17151724536</v>
      </c>
      <c r="LM289" s="57">
        <f t="shared" si="308"/>
        <v>327074.99238524761</v>
      </c>
      <c r="LN289" s="57">
        <f t="shared" si="308"/>
        <v>223401.94919419865</v>
      </c>
      <c r="LO289" s="57">
        <f t="shared" si="308"/>
        <v>205648.46293320003</v>
      </c>
      <c r="LP289" s="57">
        <f t="shared" si="308"/>
        <v>155670.04963019997</v>
      </c>
      <c r="LQ289" s="57">
        <f t="shared" si="308"/>
        <v>108882.34900409997</v>
      </c>
      <c r="LR289" s="57">
        <f t="shared" si="308"/>
        <v>76835.155250699987</v>
      </c>
      <c r="LS289" s="57">
        <f t="shared" si="308"/>
        <v>112874.42830322901</v>
      </c>
      <c r="LT289" s="57">
        <f t="shared" si="308"/>
        <v>114256.18861649997</v>
      </c>
      <c r="LU289" s="57">
        <f t="shared" si="308"/>
        <v>116911.54558439998</v>
      </c>
      <c r="LV289" s="57">
        <f t="shared" si="308"/>
        <v>119519.39294819999</v>
      </c>
      <c r="LW289" s="57">
        <f t="shared" si="308"/>
        <v>117447.63616739999</v>
      </c>
      <c r="LX289" s="57">
        <f t="shared" si="308"/>
        <v>198643.7541963</v>
      </c>
      <c r="LY289" s="57">
        <f t="shared" si="308"/>
        <v>173717.74670879997</v>
      </c>
      <c r="LZ289" s="57">
        <f t="shared" si="308"/>
        <v>139036.36035869998</v>
      </c>
      <c r="MA289" s="57">
        <f t="shared" si="308"/>
        <v>165563.32759890001</v>
      </c>
      <c r="MB289" s="57">
        <f t="shared" si="308"/>
        <v>161372.2676895</v>
      </c>
      <c r="MC289" s="57">
        <f t="shared" si="308"/>
        <v>132521.92281090003</v>
      </c>
      <c r="MD289" s="57">
        <f t="shared" si="308"/>
        <v>89644.1560455</v>
      </c>
      <c r="ME289" s="57">
        <f t="shared" si="308"/>
        <v>85319.202093300002</v>
      </c>
      <c r="MF289" s="57">
        <f t="shared" si="308"/>
        <v>118213.8157998</v>
      </c>
      <c r="MG289" s="57">
        <f t="shared" si="308"/>
        <v>135654.76416029999</v>
      </c>
      <c r="MH289" s="57">
        <f t="shared" si="308"/>
        <v>180003.5282115</v>
      </c>
      <c r="MI289" s="57">
        <f t="shared" si="308"/>
        <v>135398.8075461</v>
      </c>
      <c r="MJ289" s="57">
        <f t="shared" si="308"/>
        <v>210702.66909929999</v>
      </c>
      <c r="MK289" s="57">
        <f t="shared" si="308"/>
        <v>246776.27424239999</v>
      </c>
      <c r="ML289" s="57">
        <f t="shared" si="308"/>
        <v>194585.11858169996</v>
      </c>
      <c r="MM289" s="57">
        <f t="shared" si="308"/>
        <v>190757.490609</v>
      </c>
      <c r="MN289" s="57">
        <f t="shared" si="308"/>
        <v>100178.1339111</v>
      </c>
      <c r="MO289" s="57">
        <f t="shared" si="308"/>
        <v>82863.106210499987</v>
      </c>
      <c r="MP289" s="57">
        <f t="shared" si="308"/>
        <v>74899.938059099979</v>
      </c>
      <c r="MQ289" s="57">
        <f t="shared" si="308"/>
        <v>68311.131262499999</v>
      </c>
      <c r="MR289" s="57">
        <f t="shared" ref="MR289:OQ289" si="309">MR231+MR164+MR74+MR59+MR37+MR4</f>
        <v>61989.451164899998</v>
      </c>
      <c r="MS289" s="57">
        <f t="shared" si="309"/>
        <v>80456.173398300001</v>
      </c>
      <c r="MT289" s="57">
        <f t="shared" si="309"/>
        <v>166480.41360720003</v>
      </c>
      <c r="MU289" s="57">
        <f t="shared" si="309"/>
        <v>245357.93067869995</v>
      </c>
      <c r="MV289" s="57">
        <f t="shared" si="309"/>
        <v>411030.42381030007</v>
      </c>
      <c r="MW289" s="57">
        <f t="shared" si="309"/>
        <v>395107.54141529987</v>
      </c>
      <c r="MX289" s="57">
        <f t="shared" si="309"/>
        <v>388656.85418699996</v>
      </c>
      <c r="MY289" s="57">
        <f t="shared" si="309"/>
        <v>327640.04550480004</v>
      </c>
      <c r="MZ289" s="57">
        <f t="shared" si="309"/>
        <v>157238.23400249996</v>
      </c>
      <c r="NA289" s="57">
        <f t="shared" si="309"/>
        <v>64264.424367</v>
      </c>
      <c r="NB289" s="57">
        <f t="shared" si="309"/>
        <v>40096.8198309</v>
      </c>
      <c r="NC289" s="57">
        <f t="shared" si="309"/>
        <v>34396.916624699988</v>
      </c>
      <c r="ND289" s="57">
        <f t="shared" si="309"/>
        <v>21106.481825799998</v>
      </c>
      <c r="NE289" s="57">
        <f t="shared" si="309"/>
        <v>23914.637145000001</v>
      </c>
      <c r="NF289" s="57">
        <f t="shared" si="309"/>
        <v>36129.0146427</v>
      </c>
      <c r="NG289" s="57">
        <f t="shared" si="309"/>
        <v>67279.074216899986</v>
      </c>
      <c r="NH289" s="57">
        <f t="shared" si="309"/>
        <v>331834.04491019994</v>
      </c>
      <c r="NI289" s="57">
        <f t="shared" si="309"/>
        <v>319801.6957023</v>
      </c>
      <c r="NJ289" s="57">
        <f t="shared" si="309"/>
        <v>263161.53935819998</v>
      </c>
      <c r="NK289" s="57">
        <f t="shared" si="309"/>
        <v>238593.30527760001</v>
      </c>
      <c r="NL289" s="57">
        <f t="shared" si="309"/>
        <v>140562.43645079999</v>
      </c>
      <c r="NM289" s="57">
        <f t="shared" si="309"/>
        <v>110625.94780019998</v>
      </c>
      <c r="NN289" s="57">
        <f t="shared" si="309"/>
        <v>119146.00346879999</v>
      </c>
      <c r="NO289" s="57">
        <f t="shared" si="309"/>
        <v>84911.971666199985</v>
      </c>
      <c r="NP289" s="57">
        <f t="shared" si="309"/>
        <v>77727.182055599988</v>
      </c>
      <c r="NQ289" s="57">
        <f t="shared" si="309"/>
        <v>78899.636778899992</v>
      </c>
      <c r="NR289" s="57">
        <f t="shared" si="309"/>
        <v>107352.8924916</v>
      </c>
      <c r="NS289" s="57">
        <f t="shared" si="309"/>
        <v>65450.560730099991</v>
      </c>
      <c r="NT289" s="57">
        <f t="shared" si="309"/>
        <v>304478.02956689999</v>
      </c>
      <c r="NU289" s="57">
        <f t="shared" si="309"/>
        <v>280043.06488620001</v>
      </c>
      <c r="NV289" s="57">
        <f t="shared" si="309"/>
        <v>296204.00971349998</v>
      </c>
      <c r="NW289" s="57">
        <f t="shared" si="309"/>
        <v>249499.20287459999</v>
      </c>
      <c r="NX289" s="57">
        <f t="shared" si="309"/>
        <v>187946.79170489992</v>
      </c>
      <c r="NY289" s="57">
        <f t="shared" si="309"/>
        <v>105512.73125189998</v>
      </c>
      <c r="NZ289" s="57">
        <f t="shared" si="309"/>
        <v>79763.040241499999</v>
      </c>
      <c r="OA289" s="57">
        <f t="shared" si="309"/>
        <v>34472.976083699992</v>
      </c>
      <c r="OB289" s="57">
        <f t="shared" si="309"/>
        <v>28197.960485099997</v>
      </c>
      <c r="OC289" s="57">
        <f t="shared" si="309"/>
        <v>45519.785770199996</v>
      </c>
      <c r="OD289" s="57">
        <f t="shared" si="309"/>
        <v>58336.208792399993</v>
      </c>
      <c r="OE289" s="57">
        <f t="shared" si="309"/>
        <v>84827.865336899995</v>
      </c>
      <c r="OF289" s="57">
        <f t="shared" si="309"/>
        <v>357833.04192509991</v>
      </c>
      <c r="OG289" s="57">
        <f t="shared" si="309"/>
        <v>232403.64529409996</v>
      </c>
      <c r="OH289" s="57">
        <f t="shared" si="309"/>
        <v>172676.90791889999</v>
      </c>
      <c r="OI289" s="57">
        <f t="shared" si="309"/>
        <v>191989.80081960003</v>
      </c>
      <c r="OJ289" s="57">
        <f t="shared" si="309"/>
        <v>179555.73273959997</v>
      </c>
      <c r="OK289" s="57">
        <f t="shared" si="309"/>
        <v>100168.65403650001</v>
      </c>
      <c r="OL289" s="57">
        <f t="shared" si="309"/>
        <v>54041.8255986</v>
      </c>
      <c r="OM289" s="57">
        <f t="shared" si="309"/>
        <v>20565.1549404</v>
      </c>
      <c r="ON289" s="57">
        <f t="shared" si="309"/>
        <v>48370.729453199994</v>
      </c>
      <c r="OO289" s="57">
        <f t="shared" si="309"/>
        <v>48353.937582299994</v>
      </c>
      <c r="OP289" s="57">
        <f t="shared" si="309"/>
        <v>67479.8785374</v>
      </c>
      <c r="OQ289" s="57">
        <f t="shared" si="309"/>
        <v>106716.96927569999</v>
      </c>
      <c r="OR289" s="57"/>
      <c r="OS289" s="57"/>
      <c r="OT289" s="57"/>
      <c r="OU289" s="57"/>
      <c r="OV289" s="57"/>
      <c r="OW289" s="57"/>
      <c r="OX289" s="57"/>
      <c r="OY289" s="57"/>
      <c r="OZ289" s="57"/>
      <c r="PA289" s="57"/>
      <c r="PB289" s="57"/>
      <c r="PC289" s="57"/>
      <c r="PD289" s="57"/>
      <c r="PE289" s="57"/>
      <c r="PF289" s="57"/>
      <c r="PG289" s="57"/>
      <c r="PH289" s="57"/>
      <c r="PI289" s="57"/>
      <c r="PJ289" s="57"/>
      <c r="PK289" s="57"/>
      <c r="PL289" s="57"/>
      <c r="PM289" s="57"/>
      <c r="PN289" s="57"/>
      <c r="PO289" s="57"/>
    </row>
    <row r="290" spans="1:431">
      <c r="A290" s="53" t="s">
        <v>283</v>
      </c>
      <c r="B290" s="56">
        <f>SUM(AI290:AT290)/1000</f>
        <v>598.005</v>
      </c>
      <c r="C290" s="56">
        <f>SUM(AU290:BF290)/1000</f>
        <v>854.76599999999996</v>
      </c>
      <c r="D290" s="56">
        <f>SUM(BG290:BR290)/1000</f>
        <v>854.83299999999997</v>
      </c>
      <c r="E290" s="56">
        <f>SUM(BS290:CD290)/1000</f>
        <v>884.36</v>
      </c>
      <c r="F290" s="56">
        <f>SUM(CE290:CP290)/1000</f>
        <v>898.02</v>
      </c>
      <c r="G290" s="56">
        <f>SUM(CQ290:DB290)/1000</f>
        <v>845.47799999999995</v>
      </c>
      <c r="H290" s="56">
        <f>SUM(DC290:DN290)/1000</f>
        <v>990.34699999999998</v>
      </c>
      <c r="I290" s="56">
        <f>SUM(DO290:DZ290)/1000</f>
        <v>1013.319</v>
      </c>
      <c r="J290" s="56">
        <f>SUM(EA290:EL290)/1000</f>
        <v>1071.1500000000001</v>
      </c>
      <c r="K290" s="56">
        <f>SUM(EM290:EX290)/1000</f>
        <v>1052.0550000000001</v>
      </c>
      <c r="L290" s="56">
        <f>SUM(EY290:FJ290)/1000</f>
        <v>849.952</v>
      </c>
      <c r="M290" s="56">
        <f>SUM(FK290:FV290)/1000</f>
        <v>1071.9480000000001</v>
      </c>
      <c r="N290" s="56">
        <f>SUM(FW290:GH290)/1000</f>
        <v>934.65200000000004</v>
      </c>
      <c r="O290" s="56">
        <f>SUM(GI290:GT290)/1000</f>
        <v>1109.5650000000001</v>
      </c>
      <c r="P290" s="56">
        <f>SUM(GU290:HF290)/1000</f>
        <v>1118.125</v>
      </c>
      <c r="Q290" s="56">
        <f>SUM(HG290:HR290)/1000</f>
        <v>1239.615</v>
      </c>
      <c r="R290" s="56">
        <f>SUM(HS290:ID290)/1000</f>
        <v>1464.568</v>
      </c>
      <c r="S290" s="56">
        <f>SUM(IE290:IP290)/1000</f>
        <v>1491.9459999999999</v>
      </c>
      <c r="T290" s="56">
        <f>SUM(IQ290:JB290)/1000</f>
        <v>1367.8679999999999</v>
      </c>
      <c r="U290" s="56">
        <f>SUM(JC290:JN290)/1000</f>
        <v>1313.6389999999999</v>
      </c>
      <c r="V290" s="56">
        <f>SUM(JO290:JZ290)/1000</f>
        <v>1590.17</v>
      </c>
      <c r="W290" s="56">
        <f>SUM(KA290:KL290)/1000</f>
        <v>1822.88</v>
      </c>
      <c r="X290" s="56">
        <f>SUM(KM290:KX290)/1000</f>
        <v>1880.366</v>
      </c>
      <c r="Y290" s="56">
        <f>SUM(KY290:LJ290)/1000</f>
        <v>2101.9050000000002</v>
      </c>
      <c r="Z290" s="56">
        <f>SUM(LK290:LV290)/1000</f>
        <v>2068.6791769913002</v>
      </c>
      <c r="AA290" s="56">
        <f>SUM(LW290:MH290)/1000</f>
        <v>1697.1384818408997</v>
      </c>
      <c r="AB290" s="56">
        <f>SUM(MI290:MT290)/1000</f>
        <v>1613.3987076921001</v>
      </c>
      <c r="AC290" s="56">
        <f>SUM(MU290:NF290)/1000</f>
        <v>2143.9609383820002</v>
      </c>
      <c r="AD290" s="56">
        <f>SUM(NG290:NR290)/1000</f>
        <v>1939.8957301772996</v>
      </c>
      <c r="AE290" s="56">
        <f>SUM(NS290:OD290)/1000</f>
        <v>1732.0430126811</v>
      </c>
      <c r="AF290" s="56">
        <f>SUM(OE290:OP290)/1000</f>
        <v>1327.8896499939003</v>
      </c>
      <c r="AG290" s="56"/>
      <c r="AH290" s="53"/>
      <c r="AI290" s="57">
        <v>30896</v>
      </c>
      <c r="AJ290" s="57">
        <v>67999</v>
      </c>
      <c r="AK290" s="57">
        <v>77894</v>
      </c>
      <c r="AL290" s="57">
        <v>76954</v>
      </c>
      <c r="AM290" s="57">
        <v>73112</v>
      </c>
      <c r="AN290" s="57">
        <v>66591</v>
      </c>
      <c r="AO290" s="57">
        <v>51087</v>
      </c>
      <c r="AP290" s="57">
        <v>42640</v>
      </c>
      <c r="AQ290" s="57">
        <v>25020</v>
      </c>
      <c r="AR290" s="57">
        <v>20691</v>
      </c>
      <c r="AS290" s="57">
        <v>21800</v>
      </c>
      <c r="AT290" s="57">
        <v>43321</v>
      </c>
      <c r="AU290" s="57">
        <v>45455</v>
      </c>
      <c r="AV290" s="57">
        <v>99100</v>
      </c>
      <c r="AW290" s="57">
        <v>83255</v>
      </c>
      <c r="AX290" s="57">
        <v>96709</v>
      </c>
      <c r="AY290" s="57">
        <v>100553</v>
      </c>
      <c r="AZ290" s="57">
        <v>88538</v>
      </c>
      <c r="BA290" s="57">
        <v>85496</v>
      </c>
      <c r="BB290" s="57">
        <v>88398</v>
      </c>
      <c r="BC290" s="57">
        <v>47918</v>
      </c>
      <c r="BD290" s="57">
        <v>32481</v>
      </c>
      <c r="BE290" s="57">
        <v>42473</v>
      </c>
      <c r="BF290" s="57">
        <v>44390</v>
      </c>
      <c r="BG290" s="57">
        <v>65376</v>
      </c>
      <c r="BH290" s="57">
        <v>82407</v>
      </c>
      <c r="BI290" s="57">
        <v>92397</v>
      </c>
      <c r="BJ290" s="57">
        <v>93668</v>
      </c>
      <c r="BK290" s="57">
        <v>103931</v>
      </c>
      <c r="BL290" s="57">
        <v>78800</v>
      </c>
      <c r="BM290" s="57">
        <v>91808</v>
      </c>
      <c r="BN290" s="57">
        <v>54250</v>
      </c>
      <c r="BO290" s="57">
        <v>40370</v>
      </c>
      <c r="BP290" s="57">
        <v>54467</v>
      </c>
      <c r="BQ290" s="57">
        <v>45261</v>
      </c>
      <c r="BR290" s="57">
        <v>52098</v>
      </c>
      <c r="BS290" s="57">
        <v>41758</v>
      </c>
      <c r="BT290" s="57">
        <v>97088</v>
      </c>
      <c r="BU290" s="57">
        <v>147630</v>
      </c>
      <c r="BV290" s="57">
        <v>128381</v>
      </c>
      <c r="BW290" s="57">
        <v>105583</v>
      </c>
      <c r="BX290" s="57">
        <v>107503</v>
      </c>
      <c r="BY290" s="57">
        <v>65867</v>
      </c>
      <c r="BZ290" s="57">
        <v>59113</v>
      </c>
      <c r="CA290" s="57">
        <v>39238</v>
      </c>
      <c r="CB290" s="57">
        <v>32446</v>
      </c>
      <c r="CC290" s="57">
        <v>23939</v>
      </c>
      <c r="CD290" s="57">
        <v>35814</v>
      </c>
      <c r="CE290" s="57">
        <v>39650</v>
      </c>
      <c r="CF290" s="57">
        <v>176603</v>
      </c>
      <c r="CG290" s="57">
        <v>157707</v>
      </c>
      <c r="CH290" s="57">
        <v>125355</v>
      </c>
      <c r="CI290" s="57">
        <v>95838</v>
      </c>
      <c r="CJ290" s="57">
        <v>97088</v>
      </c>
      <c r="CK290" s="57">
        <v>66216</v>
      </c>
      <c r="CL290" s="57">
        <v>35541</v>
      </c>
      <c r="CM290" s="57">
        <v>27012</v>
      </c>
      <c r="CN290" s="57">
        <v>22821</v>
      </c>
      <c r="CO290" s="57">
        <v>24799</v>
      </c>
      <c r="CP290" s="57">
        <v>29390</v>
      </c>
      <c r="CQ290" s="57">
        <v>26781</v>
      </c>
      <c r="CR290" s="57">
        <v>138584</v>
      </c>
      <c r="CS290" s="57">
        <v>114142</v>
      </c>
      <c r="CT290" s="57">
        <v>96942</v>
      </c>
      <c r="CU290" s="57">
        <v>85528</v>
      </c>
      <c r="CV290" s="57">
        <v>75230</v>
      </c>
      <c r="CW290" s="57">
        <v>70423</v>
      </c>
      <c r="CX290" s="57">
        <v>51707</v>
      </c>
      <c r="CY290" s="57">
        <v>40346</v>
      </c>
      <c r="CZ290" s="57">
        <v>39216</v>
      </c>
      <c r="DA290" s="57">
        <v>39443</v>
      </c>
      <c r="DB290" s="57">
        <v>67136</v>
      </c>
      <c r="DC290" s="57">
        <v>71751</v>
      </c>
      <c r="DD290" s="57">
        <v>121981</v>
      </c>
      <c r="DE290" s="57">
        <v>113617</v>
      </c>
      <c r="DF290" s="57">
        <v>109425</v>
      </c>
      <c r="DG290" s="57">
        <v>104178</v>
      </c>
      <c r="DH290" s="57">
        <v>107820</v>
      </c>
      <c r="DI290" s="57">
        <v>113024</v>
      </c>
      <c r="DJ290" s="57">
        <v>50627</v>
      </c>
      <c r="DK290" s="57">
        <v>42992</v>
      </c>
      <c r="DL290" s="57">
        <v>47008</v>
      </c>
      <c r="DM290" s="57">
        <v>56088</v>
      </c>
      <c r="DN290" s="57">
        <v>51836</v>
      </c>
      <c r="DO290" s="57">
        <v>60360</v>
      </c>
      <c r="DP290" s="57">
        <v>139239</v>
      </c>
      <c r="DQ290" s="57">
        <v>126529</v>
      </c>
      <c r="DR290" s="57">
        <v>106066</v>
      </c>
      <c r="DS290" s="57">
        <v>107754</v>
      </c>
      <c r="DT290" s="57">
        <v>130100</v>
      </c>
      <c r="DU290" s="57">
        <v>132852</v>
      </c>
      <c r="DV290" s="57">
        <v>54871</v>
      </c>
      <c r="DW290" s="57">
        <v>36565</v>
      </c>
      <c r="DX290" s="57">
        <v>40928</v>
      </c>
      <c r="DY290" s="57">
        <v>33882</v>
      </c>
      <c r="DZ290" s="57">
        <v>44173</v>
      </c>
      <c r="EA290" s="57">
        <v>34398</v>
      </c>
      <c r="EB290" s="57">
        <v>150253</v>
      </c>
      <c r="EC290" s="57">
        <v>159464</v>
      </c>
      <c r="ED290" s="57">
        <v>141333</v>
      </c>
      <c r="EE290" s="57">
        <v>158036</v>
      </c>
      <c r="EF290" s="57">
        <v>132794</v>
      </c>
      <c r="EG290" s="57">
        <v>68730</v>
      </c>
      <c r="EH290" s="57">
        <v>40280</v>
      </c>
      <c r="EI290" s="57">
        <v>47988</v>
      </c>
      <c r="EJ290" s="57">
        <v>41766</v>
      </c>
      <c r="EK290" s="57">
        <v>57220</v>
      </c>
      <c r="EL290" s="57">
        <v>38888</v>
      </c>
      <c r="EM290" s="57">
        <v>30847</v>
      </c>
      <c r="EN290" s="57">
        <v>138798</v>
      </c>
      <c r="EO290" s="57">
        <v>159503</v>
      </c>
      <c r="EP290" s="57">
        <v>125450</v>
      </c>
      <c r="EQ290" s="57">
        <v>162429</v>
      </c>
      <c r="ER290" s="57">
        <v>153424</v>
      </c>
      <c r="ES290" s="57">
        <v>91170</v>
      </c>
      <c r="ET290" s="57">
        <v>56258</v>
      </c>
      <c r="EU290" s="57">
        <v>35777</v>
      </c>
      <c r="EV290" s="57">
        <v>30047</v>
      </c>
      <c r="EW290" s="57">
        <v>35627</v>
      </c>
      <c r="EX290" s="57">
        <v>32725</v>
      </c>
      <c r="EY290" s="57">
        <v>26884</v>
      </c>
      <c r="EZ290" s="57">
        <v>157903</v>
      </c>
      <c r="FA290" s="57">
        <v>181073</v>
      </c>
      <c r="FB290" s="57">
        <v>139053</v>
      </c>
      <c r="FC290" s="57">
        <v>124309</v>
      </c>
      <c r="FD290" s="57">
        <v>78476</v>
      </c>
      <c r="FE290" s="57">
        <v>61660</v>
      </c>
      <c r="FF290" s="57">
        <v>26117</v>
      </c>
      <c r="FG290" s="57">
        <v>14977</v>
      </c>
      <c r="FH290" s="57">
        <v>18918</v>
      </c>
      <c r="FI290" s="57">
        <v>12718</v>
      </c>
      <c r="FJ290" s="57">
        <v>7864</v>
      </c>
      <c r="FK290" s="57">
        <v>43845</v>
      </c>
      <c r="FL290" s="57">
        <v>167612</v>
      </c>
      <c r="FM290" s="57">
        <v>176624</v>
      </c>
      <c r="FN290" s="57">
        <v>149287</v>
      </c>
      <c r="FO290" s="57">
        <v>130177</v>
      </c>
      <c r="FP290" s="57">
        <v>126931</v>
      </c>
      <c r="FQ290" s="57">
        <v>96336</v>
      </c>
      <c r="FR290" s="57">
        <v>64329</v>
      </c>
      <c r="FS290" s="57">
        <v>43214</v>
      </c>
      <c r="FT290" s="57">
        <v>28148</v>
      </c>
      <c r="FU290" s="57">
        <v>21811</v>
      </c>
      <c r="FV290" s="57">
        <v>23634</v>
      </c>
      <c r="FW290" s="57">
        <v>27812</v>
      </c>
      <c r="FX290" s="57">
        <v>137116</v>
      </c>
      <c r="FY290" s="57">
        <v>138749</v>
      </c>
      <c r="FZ290" s="57">
        <v>99234</v>
      </c>
      <c r="GA290" s="57">
        <v>101398</v>
      </c>
      <c r="GB290" s="57">
        <v>109268</v>
      </c>
      <c r="GC290" s="57">
        <v>98888</v>
      </c>
      <c r="GD290" s="57">
        <v>43520</v>
      </c>
      <c r="GE290" s="57">
        <v>41156</v>
      </c>
      <c r="GF290" s="57">
        <v>37564</v>
      </c>
      <c r="GG290" s="57">
        <v>47885</v>
      </c>
      <c r="GH290" s="57">
        <v>52062</v>
      </c>
      <c r="GI290" s="57">
        <v>64529</v>
      </c>
      <c r="GJ290" s="57">
        <v>173485</v>
      </c>
      <c r="GK290" s="57">
        <v>136655</v>
      </c>
      <c r="GL290" s="57">
        <v>124130</v>
      </c>
      <c r="GM290" s="57">
        <v>147490</v>
      </c>
      <c r="GN290" s="57">
        <v>120280</v>
      </c>
      <c r="GO290" s="57">
        <v>101278</v>
      </c>
      <c r="GP290" s="57">
        <v>71351</v>
      </c>
      <c r="GQ290" s="57">
        <v>38454</v>
      </c>
      <c r="GR290" s="57">
        <v>47915</v>
      </c>
      <c r="GS290" s="57">
        <v>34002</v>
      </c>
      <c r="GT290" s="57">
        <v>49996</v>
      </c>
      <c r="GU290" s="57">
        <v>58680</v>
      </c>
      <c r="GV290" s="57">
        <v>132249</v>
      </c>
      <c r="GW290" s="57">
        <v>125745</v>
      </c>
      <c r="GX290" s="57">
        <v>137711</v>
      </c>
      <c r="GY290" s="57">
        <v>136629</v>
      </c>
      <c r="GZ290" s="57">
        <v>140727</v>
      </c>
      <c r="HA290" s="57">
        <v>116126</v>
      </c>
      <c r="HB290" s="57">
        <v>74610</v>
      </c>
      <c r="HC290" s="57">
        <v>54690</v>
      </c>
      <c r="HD290" s="57">
        <v>55666</v>
      </c>
      <c r="HE290" s="57">
        <v>45349</v>
      </c>
      <c r="HF290" s="57">
        <v>39943</v>
      </c>
      <c r="HG290" s="57">
        <v>29531</v>
      </c>
      <c r="HH290" s="57">
        <v>167326</v>
      </c>
      <c r="HI290" s="57">
        <v>172990</v>
      </c>
      <c r="HJ290" s="57">
        <v>155414</v>
      </c>
      <c r="HK290" s="57">
        <v>154364</v>
      </c>
      <c r="HL290" s="57">
        <v>157936</v>
      </c>
      <c r="HM290" s="57">
        <v>107914</v>
      </c>
      <c r="HN290" s="57">
        <v>79866</v>
      </c>
      <c r="HO290" s="57">
        <v>56409</v>
      </c>
      <c r="HP290" s="57">
        <v>59177</v>
      </c>
      <c r="HQ290" s="57">
        <v>45863</v>
      </c>
      <c r="HR290" s="57">
        <v>52825</v>
      </c>
      <c r="HS290" s="57">
        <v>38665</v>
      </c>
      <c r="HT290" s="57">
        <v>193368</v>
      </c>
      <c r="HU290" s="57">
        <v>292937</v>
      </c>
      <c r="HV290" s="57">
        <v>228482</v>
      </c>
      <c r="HW290" s="57">
        <v>215769</v>
      </c>
      <c r="HX290" s="57">
        <v>163508</v>
      </c>
      <c r="HY290" s="57">
        <v>130314</v>
      </c>
      <c r="HZ290" s="57">
        <v>52457</v>
      </c>
      <c r="IA290" s="57">
        <v>29086</v>
      </c>
      <c r="IB290" s="57">
        <v>28037</v>
      </c>
      <c r="IC290" s="57">
        <v>36326</v>
      </c>
      <c r="ID290" s="57">
        <v>55619</v>
      </c>
      <c r="IE290" s="57">
        <v>69295</v>
      </c>
      <c r="IF290" s="57">
        <v>290593</v>
      </c>
      <c r="IG290" s="57">
        <v>264830</v>
      </c>
      <c r="IH290" s="57">
        <v>191656</v>
      </c>
      <c r="II290" s="57">
        <v>187316</v>
      </c>
      <c r="IJ290" s="57">
        <v>171620</v>
      </c>
      <c r="IK290" s="57">
        <v>128482</v>
      </c>
      <c r="IL290" s="57">
        <v>61970</v>
      </c>
      <c r="IM290" s="57">
        <v>33584</v>
      </c>
      <c r="IN290" s="57">
        <v>27667</v>
      </c>
      <c r="IO290" s="57">
        <v>25713</v>
      </c>
      <c r="IP290" s="57">
        <v>39220</v>
      </c>
      <c r="IQ290" s="57">
        <v>48165</v>
      </c>
      <c r="IR290" s="57">
        <v>189005</v>
      </c>
      <c r="IS290" s="57">
        <v>188608</v>
      </c>
      <c r="IT290" s="57">
        <v>145838</v>
      </c>
      <c r="IU290" s="57">
        <v>179165</v>
      </c>
      <c r="IV290" s="57">
        <v>155954</v>
      </c>
      <c r="IW290" s="57">
        <v>116789</v>
      </c>
      <c r="IX290" s="57">
        <v>76654</v>
      </c>
      <c r="IY290" s="57">
        <v>67285</v>
      </c>
      <c r="IZ290" s="57">
        <v>51305</v>
      </c>
      <c r="JA290" s="57">
        <v>73457</v>
      </c>
      <c r="JB290" s="57">
        <v>75643</v>
      </c>
      <c r="JC290" s="57">
        <v>91780</v>
      </c>
      <c r="JD290" s="57">
        <v>268323</v>
      </c>
      <c r="JE290" s="57">
        <v>258462</v>
      </c>
      <c r="JF290" s="57">
        <v>193768</v>
      </c>
      <c r="JG290" s="57">
        <v>194240</v>
      </c>
      <c r="JH290" s="57">
        <v>140139</v>
      </c>
      <c r="JI290" s="57">
        <v>72369</v>
      </c>
      <c r="JJ290" s="57">
        <v>32369</v>
      </c>
      <c r="JK290" s="57">
        <v>17716</v>
      </c>
      <c r="JL290" s="57">
        <v>18869</v>
      </c>
      <c r="JM290" s="57">
        <v>12017</v>
      </c>
      <c r="JN290" s="57">
        <v>13587</v>
      </c>
      <c r="JO290" s="57">
        <v>54831</v>
      </c>
      <c r="JP290" s="57">
        <v>283311</v>
      </c>
      <c r="JQ290" s="57">
        <v>317034</v>
      </c>
      <c r="JR290" s="57">
        <v>245773</v>
      </c>
      <c r="JS290" s="57">
        <v>260212</v>
      </c>
      <c r="JT290" s="57">
        <v>192679</v>
      </c>
      <c r="JU290" s="57">
        <v>124211</v>
      </c>
      <c r="JV290" s="57">
        <v>36940</v>
      </c>
      <c r="JW290" s="57">
        <v>26039</v>
      </c>
      <c r="JX290" s="57">
        <v>19123</v>
      </c>
      <c r="JY290" s="57">
        <v>13768</v>
      </c>
      <c r="JZ290" s="57">
        <v>16249</v>
      </c>
      <c r="KA290" s="57">
        <v>79793</v>
      </c>
      <c r="KB290" s="57">
        <v>339191</v>
      </c>
      <c r="KC290" s="57">
        <v>398408</v>
      </c>
      <c r="KD290" s="57">
        <v>303076</v>
      </c>
      <c r="KE290" s="57">
        <v>263868</v>
      </c>
      <c r="KF290" s="57">
        <v>158777</v>
      </c>
      <c r="KG290" s="57">
        <v>94890</v>
      </c>
      <c r="KH290" s="57">
        <v>41778</v>
      </c>
      <c r="KI290" s="57">
        <v>39770</v>
      </c>
      <c r="KJ290" s="57">
        <v>33253</v>
      </c>
      <c r="KK290" s="57">
        <v>33749</v>
      </c>
      <c r="KL290" s="57">
        <v>36327</v>
      </c>
      <c r="KM290" s="57">
        <v>83973</v>
      </c>
      <c r="KN290" s="57">
        <v>359371</v>
      </c>
      <c r="KO290" s="57">
        <v>327857</v>
      </c>
      <c r="KP290" s="57">
        <v>242563</v>
      </c>
      <c r="KQ290" s="57">
        <v>210016</v>
      </c>
      <c r="KR290" s="57">
        <v>208106</v>
      </c>
      <c r="KS290" s="57">
        <v>91010</v>
      </c>
      <c r="KT290" s="57">
        <v>44394</v>
      </c>
      <c r="KU290" s="57">
        <v>24324</v>
      </c>
      <c r="KV290" s="57">
        <v>35512</v>
      </c>
      <c r="KW290" s="57">
        <v>93689</v>
      </c>
      <c r="KX290" s="57">
        <v>159551</v>
      </c>
      <c r="KY290" s="57">
        <v>133707</v>
      </c>
      <c r="KZ290" s="57">
        <v>419218</v>
      </c>
      <c r="LA290" s="57">
        <v>381130</v>
      </c>
      <c r="LB290" s="57">
        <v>278301</v>
      </c>
      <c r="LC290" s="57">
        <v>237276</v>
      </c>
      <c r="LD290" s="57">
        <v>160720</v>
      </c>
      <c r="LE290" s="57">
        <v>106892</v>
      </c>
      <c r="LF290" s="57">
        <v>86807</v>
      </c>
      <c r="LG290" s="57">
        <v>52395</v>
      </c>
      <c r="LH290" s="57">
        <v>58939</v>
      </c>
      <c r="LI290" s="57">
        <v>78610</v>
      </c>
      <c r="LJ290" s="57">
        <v>107910</v>
      </c>
      <c r="LK290" s="57">
        <v>152239</v>
      </c>
      <c r="LL290" s="57">
        <v>358703</v>
      </c>
      <c r="LM290" s="57">
        <v>325664</v>
      </c>
      <c r="LN290" s="57">
        <v>222382.05832499999</v>
      </c>
      <c r="LO290" s="57">
        <v>205648.46293319997</v>
      </c>
      <c r="LP290" s="57">
        <v>155670.0496302</v>
      </c>
      <c r="LQ290" s="57">
        <v>108882.34900409999</v>
      </c>
      <c r="LR290" s="57">
        <v>76835.155250700001</v>
      </c>
      <c r="LS290" s="57">
        <v>110755.46934269999</v>
      </c>
      <c r="LT290" s="57">
        <v>114256.18861649999</v>
      </c>
      <c r="LU290" s="57">
        <v>118124.05094069999</v>
      </c>
      <c r="LV290" s="57">
        <v>119519.39294819998</v>
      </c>
      <c r="LW290" s="57">
        <v>117447.63616739999</v>
      </c>
      <c r="LX290" s="57">
        <v>198643.75419629997</v>
      </c>
      <c r="LY290" s="57">
        <v>173717.7467088</v>
      </c>
      <c r="LZ290" s="57">
        <v>139036.36035869998</v>
      </c>
      <c r="MA290" s="57">
        <v>165563.32759889998</v>
      </c>
      <c r="MB290" s="57">
        <v>161372.26768949997</v>
      </c>
      <c r="MC290" s="57">
        <v>132521.9228109</v>
      </c>
      <c r="MD290" s="57">
        <v>89644.1560455</v>
      </c>
      <c r="ME290" s="57">
        <v>85319.202093300002</v>
      </c>
      <c r="MF290" s="57">
        <v>118213.8157998</v>
      </c>
      <c r="MG290" s="57">
        <v>135654.76416029999</v>
      </c>
      <c r="MH290" s="57">
        <v>180003.5282115</v>
      </c>
      <c r="MI290" s="57">
        <v>135398.8075461</v>
      </c>
      <c r="MJ290" s="57">
        <v>210702.66909929999</v>
      </c>
      <c r="MK290" s="57">
        <v>246776.27424239999</v>
      </c>
      <c r="ML290" s="57">
        <v>194585.11858169999</v>
      </c>
      <c r="MM290" s="58">
        <v>190757.490609</v>
      </c>
      <c r="MN290" s="57">
        <v>100178.13391109998</v>
      </c>
      <c r="MO290" s="58">
        <v>82863.106210499987</v>
      </c>
      <c r="MP290" s="58">
        <v>74899.938059099994</v>
      </c>
      <c r="MQ290" s="58">
        <v>68311.131262499985</v>
      </c>
      <c r="MR290" s="58">
        <v>61989.451164899998</v>
      </c>
      <c r="MS290" s="58">
        <v>80456.173398299987</v>
      </c>
      <c r="MT290" s="57">
        <v>166480.4136072</v>
      </c>
      <c r="MU290" s="58">
        <v>245357.93067869998</v>
      </c>
      <c r="MV290" s="57">
        <v>411030.42381030001</v>
      </c>
      <c r="MW290" s="57">
        <v>395107.54141529993</v>
      </c>
      <c r="MX290" s="57">
        <v>388656.85418699996</v>
      </c>
      <c r="MY290" s="57">
        <v>327640.04550479999</v>
      </c>
      <c r="MZ290" s="57">
        <v>157238.23400249999</v>
      </c>
      <c r="NA290" s="57">
        <v>64264.474094099991</v>
      </c>
      <c r="NB290" s="57">
        <v>40096.8198309</v>
      </c>
      <c r="NC290" s="57">
        <v>34396.916624699996</v>
      </c>
      <c r="ND290" s="58">
        <v>21106.683590999997</v>
      </c>
      <c r="NE290" s="61">
        <v>22936</v>
      </c>
      <c r="NF290" s="58">
        <v>36129.014642699993</v>
      </c>
      <c r="NG290" s="58">
        <v>67279.074216899986</v>
      </c>
      <c r="NH290" s="58">
        <v>331834.0449102</v>
      </c>
      <c r="NI290" s="58">
        <v>319801.69570229994</v>
      </c>
      <c r="NJ290" s="58">
        <v>263161.53935819998</v>
      </c>
      <c r="NK290" s="58">
        <v>238593.30527759998</v>
      </c>
      <c r="NL290" s="58">
        <v>140562.43645080001</v>
      </c>
      <c r="NM290" s="58">
        <v>110625.94780019998</v>
      </c>
      <c r="NN290" s="58">
        <v>119146.00346879999</v>
      </c>
      <c r="NO290" s="58">
        <v>84911.971666199999</v>
      </c>
      <c r="NP290" s="58">
        <v>77727.182055599988</v>
      </c>
      <c r="NQ290" s="58">
        <v>78899.636778899992</v>
      </c>
      <c r="NR290" s="58">
        <v>107352.8924916</v>
      </c>
      <c r="NS290" s="58">
        <v>65450.560730099991</v>
      </c>
      <c r="NT290" s="58">
        <v>304478.02956689993</v>
      </c>
      <c r="NU290" s="58">
        <v>276588.09151889995</v>
      </c>
      <c r="NV290" s="58">
        <v>296277.71757569996</v>
      </c>
      <c r="NW290" s="58">
        <v>249499.20287459999</v>
      </c>
      <c r="NX290" s="58">
        <v>187946.70779009999</v>
      </c>
      <c r="NY290" s="58">
        <v>105512.73125189998</v>
      </c>
      <c r="NZ290" s="58">
        <v>79763.040241499984</v>
      </c>
      <c r="OA290" s="58">
        <v>34472.976083699999</v>
      </c>
      <c r="OB290" s="57">
        <f>OB289</f>
        <v>28197.960485099997</v>
      </c>
      <c r="OC290" s="57">
        <f>OC289</f>
        <v>45519.785770199996</v>
      </c>
      <c r="OD290" s="57">
        <v>58336.208792399993</v>
      </c>
      <c r="OE290" s="57">
        <v>84827.865336899995</v>
      </c>
      <c r="OF290" s="57">
        <v>357833.04192509997</v>
      </c>
      <c r="OG290" s="57">
        <v>232403.64529409996</v>
      </c>
      <c r="OH290" s="57">
        <v>172676.90791889999</v>
      </c>
      <c r="OI290" s="57">
        <v>152686.27747170001</v>
      </c>
      <c r="OJ290" s="57">
        <v>152686.27747170001</v>
      </c>
      <c r="OK290" s="57">
        <v>100168.65403650001</v>
      </c>
      <c r="OL290" s="57">
        <v>54041.8255986</v>
      </c>
      <c r="OM290" s="57">
        <v>20565.1549404</v>
      </c>
      <c r="ON290" s="57"/>
      <c r="OO290" s="57"/>
      <c r="OP290" s="57"/>
      <c r="OQ290" s="57"/>
      <c r="OR290" s="57"/>
      <c r="OS290" s="57"/>
      <c r="OT290" s="57"/>
      <c r="OU290" s="57"/>
      <c r="OV290" s="57"/>
      <c r="OW290" s="57"/>
      <c r="OX290" s="57"/>
      <c r="OY290" s="57"/>
      <c r="OZ290" s="57"/>
      <c r="PA290" s="57"/>
      <c r="PB290" s="57"/>
      <c r="PC290" s="57"/>
      <c r="PD290" s="57"/>
      <c r="PE290" s="57"/>
      <c r="PF290" s="57"/>
      <c r="PG290" s="57"/>
      <c r="PH290" s="57"/>
      <c r="PI290" s="57"/>
      <c r="PJ290" s="57"/>
      <c r="PK290" s="57"/>
      <c r="PL290" s="57"/>
      <c r="PM290" s="57"/>
      <c r="PN290" s="57"/>
      <c r="PO290" s="57"/>
    </row>
    <row r="291" spans="1:431">
      <c r="A291" s="53" t="s">
        <v>284</v>
      </c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7"/>
      <c r="AC291" s="57"/>
      <c r="AD291" s="57"/>
      <c r="AE291" s="57"/>
      <c r="AF291" s="57"/>
      <c r="AG291" s="57"/>
      <c r="AH291" s="53"/>
      <c r="AI291" s="57">
        <f t="shared" ref="AI291:CT291" si="310">AI290+AI307</f>
        <v>31981</v>
      </c>
      <c r="AJ291" s="57">
        <f t="shared" si="310"/>
        <v>68024</v>
      </c>
      <c r="AK291" s="57">
        <f t="shared" si="310"/>
        <v>77930</v>
      </c>
      <c r="AL291" s="57">
        <f t="shared" si="310"/>
        <v>76994</v>
      </c>
      <c r="AM291" s="57">
        <f t="shared" si="310"/>
        <v>73385</v>
      </c>
      <c r="AN291" s="57">
        <f t="shared" si="310"/>
        <v>66882</v>
      </c>
      <c r="AO291" s="57">
        <f t="shared" si="310"/>
        <v>51181</v>
      </c>
      <c r="AP291" s="57">
        <f t="shared" si="310"/>
        <v>42680</v>
      </c>
      <c r="AQ291" s="57">
        <f t="shared" si="310"/>
        <v>25042</v>
      </c>
      <c r="AR291" s="57">
        <f t="shared" si="310"/>
        <v>20716</v>
      </c>
      <c r="AS291" s="57">
        <f t="shared" si="310"/>
        <v>21830</v>
      </c>
      <c r="AT291" s="57">
        <f t="shared" si="310"/>
        <v>43331</v>
      </c>
      <c r="AU291" s="57">
        <f t="shared" si="310"/>
        <v>45513</v>
      </c>
      <c r="AV291" s="57">
        <f t="shared" si="310"/>
        <v>99112</v>
      </c>
      <c r="AW291" s="57">
        <f t="shared" si="310"/>
        <v>83270</v>
      </c>
      <c r="AX291" s="57">
        <f t="shared" si="310"/>
        <v>96720</v>
      </c>
      <c r="AY291" s="57">
        <f t="shared" si="310"/>
        <v>100567</v>
      </c>
      <c r="AZ291" s="57">
        <f t="shared" si="310"/>
        <v>88601</v>
      </c>
      <c r="BA291" s="57">
        <f t="shared" si="310"/>
        <v>85781</v>
      </c>
      <c r="BB291" s="57">
        <f t="shared" si="310"/>
        <v>88683</v>
      </c>
      <c r="BC291" s="57">
        <f t="shared" si="310"/>
        <v>48106</v>
      </c>
      <c r="BD291" s="57">
        <f t="shared" si="310"/>
        <v>33578</v>
      </c>
      <c r="BE291" s="57">
        <f t="shared" si="310"/>
        <v>42764</v>
      </c>
      <c r="BF291" s="57">
        <f t="shared" si="310"/>
        <v>44598</v>
      </c>
      <c r="BG291" s="57">
        <f t="shared" si="310"/>
        <v>65577</v>
      </c>
      <c r="BH291" s="57">
        <f t="shared" si="310"/>
        <v>82429</v>
      </c>
      <c r="BI291" s="57">
        <f t="shared" si="310"/>
        <v>92442</v>
      </c>
      <c r="BJ291" s="57">
        <f t="shared" si="310"/>
        <v>93830</v>
      </c>
      <c r="BK291" s="57">
        <f t="shared" si="310"/>
        <v>104144</v>
      </c>
      <c r="BL291" s="57">
        <f t="shared" si="310"/>
        <v>79071</v>
      </c>
      <c r="BM291" s="57">
        <f t="shared" si="310"/>
        <v>91965</v>
      </c>
      <c r="BN291" s="57">
        <f t="shared" si="310"/>
        <v>54587</v>
      </c>
      <c r="BO291" s="57">
        <f t="shared" si="310"/>
        <v>40463</v>
      </c>
      <c r="BP291" s="57">
        <f t="shared" si="310"/>
        <v>54699</v>
      </c>
      <c r="BQ291" s="57">
        <f t="shared" si="310"/>
        <v>45437</v>
      </c>
      <c r="BR291" s="57">
        <f t="shared" si="310"/>
        <v>52439</v>
      </c>
      <c r="BS291" s="57">
        <f t="shared" si="310"/>
        <v>42117</v>
      </c>
      <c r="BT291" s="57">
        <f t="shared" si="310"/>
        <v>97233</v>
      </c>
      <c r="BU291" s="57">
        <f t="shared" si="310"/>
        <v>147759</v>
      </c>
      <c r="BV291" s="57">
        <f t="shared" si="310"/>
        <v>129170</v>
      </c>
      <c r="BW291" s="57">
        <f t="shared" si="310"/>
        <v>106444</v>
      </c>
      <c r="BX291" s="57">
        <f t="shared" si="310"/>
        <v>108718</v>
      </c>
      <c r="BY291" s="57">
        <f t="shared" si="310"/>
        <v>66989</v>
      </c>
      <c r="BZ291" s="57">
        <f t="shared" si="310"/>
        <v>59596</v>
      </c>
      <c r="CA291" s="57">
        <f t="shared" si="310"/>
        <v>40281</v>
      </c>
      <c r="CB291" s="57">
        <f t="shared" si="310"/>
        <v>33305</v>
      </c>
      <c r="CC291" s="57">
        <f t="shared" si="310"/>
        <v>24976</v>
      </c>
      <c r="CD291" s="57">
        <f t="shared" si="310"/>
        <v>36045</v>
      </c>
      <c r="CE291" s="57">
        <f t="shared" si="310"/>
        <v>40907</v>
      </c>
      <c r="CF291" s="57">
        <f t="shared" si="310"/>
        <v>177246</v>
      </c>
      <c r="CG291" s="57">
        <f t="shared" si="310"/>
        <v>158242</v>
      </c>
      <c r="CH291" s="57">
        <f t="shared" si="310"/>
        <v>125780</v>
      </c>
      <c r="CI291" s="57">
        <f t="shared" si="310"/>
        <v>96366</v>
      </c>
      <c r="CJ291" s="57">
        <f t="shared" si="310"/>
        <v>97585</v>
      </c>
      <c r="CK291" s="57">
        <f t="shared" si="310"/>
        <v>66361</v>
      </c>
      <c r="CL291" s="57">
        <f t="shared" si="310"/>
        <v>35788</v>
      </c>
      <c r="CM291" s="57">
        <f t="shared" si="310"/>
        <v>27311</v>
      </c>
      <c r="CN291" s="57">
        <f t="shared" si="310"/>
        <v>22965</v>
      </c>
      <c r="CO291" s="57">
        <f t="shared" si="310"/>
        <v>24883</v>
      </c>
      <c r="CP291" s="57">
        <f t="shared" si="310"/>
        <v>29447</v>
      </c>
      <c r="CQ291" s="57">
        <f t="shared" si="310"/>
        <v>27109</v>
      </c>
      <c r="CR291" s="57">
        <f t="shared" si="310"/>
        <v>139115</v>
      </c>
      <c r="CS291" s="57">
        <f t="shared" si="310"/>
        <v>114253</v>
      </c>
      <c r="CT291" s="57">
        <f t="shared" si="310"/>
        <v>97062</v>
      </c>
      <c r="CU291" s="57">
        <f t="shared" ref="CU291:FF291" si="311">CU290+CU307</f>
        <v>86028</v>
      </c>
      <c r="CV291" s="57">
        <f t="shared" si="311"/>
        <v>75836</v>
      </c>
      <c r="CW291" s="57">
        <f t="shared" si="311"/>
        <v>71033</v>
      </c>
      <c r="CX291" s="57">
        <f t="shared" si="311"/>
        <v>52584</v>
      </c>
      <c r="CY291" s="57">
        <f t="shared" si="311"/>
        <v>41927</v>
      </c>
      <c r="CZ291" s="57">
        <f t="shared" si="311"/>
        <v>40585</v>
      </c>
      <c r="DA291" s="57">
        <f t="shared" si="311"/>
        <v>40076</v>
      </c>
      <c r="DB291" s="57">
        <f t="shared" si="311"/>
        <v>67724</v>
      </c>
      <c r="DC291" s="57">
        <f t="shared" si="311"/>
        <v>72876</v>
      </c>
      <c r="DD291" s="57">
        <f t="shared" si="311"/>
        <v>123974</v>
      </c>
      <c r="DE291" s="57">
        <f t="shared" si="311"/>
        <v>114658</v>
      </c>
      <c r="DF291" s="57">
        <f t="shared" si="311"/>
        <v>110526</v>
      </c>
      <c r="DG291" s="57">
        <f t="shared" si="311"/>
        <v>106020</v>
      </c>
      <c r="DH291" s="57">
        <f t="shared" si="311"/>
        <v>109369</v>
      </c>
      <c r="DI291" s="57">
        <f t="shared" si="311"/>
        <v>113947</v>
      </c>
      <c r="DJ291" s="57">
        <f t="shared" si="311"/>
        <v>51485</v>
      </c>
      <c r="DK291" s="57">
        <f t="shared" si="311"/>
        <v>43558</v>
      </c>
      <c r="DL291" s="57">
        <f t="shared" si="311"/>
        <v>47798</v>
      </c>
      <c r="DM291" s="57">
        <f t="shared" si="311"/>
        <v>56429</v>
      </c>
      <c r="DN291" s="57">
        <f t="shared" si="311"/>
        <v>52614</v>
      </c>
      <c r="DO291" s="57">
        <f t="shared" si="311"/>
        <v>61301</v>
      </c>
      <c r="DP291" s="57">
        <f t="shared" si="311"/>
        <v>140353</v>
      </c>
      <c r="DQ291" s="57">
        <f t="shared" si="311"/>
        <v>127598</v>
      </c>
      <c r="DR291" s="57">
        <f t="shared" si="311"/>
        <v>107239</v>
      </c>
      <c r="DS291" s="57">
        <f t="shared" si="311"/>
        <v>109437</v>
      </c>
      <c r="DT291" s="57">
        <f t="shared" si="311"/>
        <v>131324</v>
      </c>
      <c r="DU291" s="57">
        <f t="shared" si="311"/>
        <v>133936</v>
      </c>
      <c r="DV291" s="57">
        <f t="shared" si="311"/>
        <v>55833</v>
      </c>
      <c r="DW291" s="57">
        <f t="shared" si="311"/>
        <v>37742</v>
      </c>
      <c r="DX291" s="57">
        <f t="shared" si="311"/>
        <v>41881</v>
      </c>
      <c r="DY291" s="57">
        <f t="shared" si="311"/>
        <v>34304</v>
      </c>
      <c r="DZ291" s="57">
        <f t="shared" si="311"/>
        <v>44944</v>
      </c>
      <c r="EA291" s="57">
        <f t="shared" si="311"/>
        <v>34990</v>
      </c>
      <c r="EB291" s="57">
        <f t="shared" si="311"/>
        <v>152941</v>
      </c>
      <c r="EC291" s="57">
        <f t="shared" si="311"/>
        <v>164805</v>
      </c>
      <c r="ED291" s="57">
        <f t="shared" si="311"/>
        <v>146582</v>
      </c>
      <c r="EE291" s="57">
        <f t="shared" si="311"/>
        <v>160898</v>
      </c>
      <c r="EF291" s="57">
        <f t="shared" si="311"/>
        <v>134738</v>
      </c>
      <c r="EG291" s="57">
        <f t="shared" si="311"/>
        <v>70668</v>
      </c>
      <c r="EH291" s="57">
        <f t="shared" si="311"/>
        <v>43688</v>
      </c>
      <c r="EI291" s="57">
        <f t="shared" si="311"/>
        <v>49492</v>
      </c>
      <c r="EJ291" s="57">
        <f t="shared" si="311"/>
        <v>42936</v>
      </c>
      <c r="EK291" s="57">
        <f t="shared" si="311"/>
        <v>59459</v>
      </c>
      <c r="EL291" s="57">
        <f t="shared" si="311"/>
        <v>39524</v>
      </c>
      <c r="EM291" s="57">
        <f t="shared" si="311"/>
        <v>31566</v>
      </c>
      <c r="EN291" s="57">
        <f t="shared" si="311"/>
        <v>141167</v>
      </c>
      <c r="EO291" s="57">
        <f t="shared" si="311"/>
        <v>162935</v>
      </c>
      <c r="EP291" s="57">
        <f t="shared" si="311"/>
        <v>127235</v>
      </c>
      <c r="EQ291" s="57">
        <f t="shared" si="311"/>
        <v>164190</v>
      </c>
      <c r="ER291" s="57">
        <f t="shared" si="311"/>
        <v>155093</v>
      </c>
      <c r="ES291" s="57">
        <f t="shared" si="311"/>
        <v>93544</v>
      </c>
      <c r="ET291" s="57">
        <f t="shared" si="311"/>
        <v>59182</v>
      </c>
      <c r="EU291" s="57">
        <f t="shared" si="311"/>
        <v>37063</v>
      </c>
      <c r="EV291" s="57">
        <f t="shared" si="311"/>
        <v>32009</v>
      </c>
      <c r="EW291" s="57">
        <f t="shared" si="311"/>
        <v>37686</v>
      </c>
      <c r="EX291" s="57">
        <f t="shared" si="311"/>
        <v>34366</v>
      </c>
      <c r="EY291" s="57">
        <f t="shared" si="311"/>
        <v>28645</v>
      </c>
      <c r="EZ291" s="57">
        <f t="shared" si="311"/>
        <v>160319</v>
      </c>
      <c r="FA291" s="57">
        <f t="shared" si="311"/>
        <v>183042</v>
      </c>
      <c r="FB291" s="57">
        <f t="shared" si="311"/>
        <v>141422</v>
      </c>
      <c r="FC291" s="57">
        <f t="shared" si="311"/>
        <v>126273</v>
      </c>
      <c r="FD291" s="57">
        <f t="shared" si="311"/>
        <v>79753</v>
      </c>
      <c r="FE291" s="57">
        <f t="shared" si="311"/>
        <v>63972</v>
      </c>
      <c r="FF291" s="57">
        <f t="shared" si="311"/>
        <v>28064</v>
      </c>
      <c r="FG291" s="57">
        <f t="shared" ref="FG291:HR291" si="312">FG290+FG307</f>
        <v>16146</v>
      </c>
      <c r="FH291" s="57">
        <f t="shared" si="312"/>
        <v>21494</v>
      </c>
      <c r="FI291" s="57">
        <f t="shared" si="312"/>
        <v>13281</v>
      </c>
      <c r="FJ291" s="57">
        <f t="shared" si="312"/>
        <v>8564</v>
      </c>
      <c r="FK291" s="57">
        <f t="shared" si="312"/>
        <v>45860</v>
      </c>
      <c r="FL291" s="57">
        <f t="shared" si="312"/>
        <v>168949</v>
      </c>
      <c r="FM291" s="57">
        <f t="shared" si="312"/>
        <v>178143</v>
      </c>
      <c r="FN291" s="57">
        <f t="shared" si="312"/>
        <v>150224</v>
      </c>
      <c r="FO291" s="57">
        <f t="shared" si="312"/>
        <v>131888</v>
      </c>
      <c r="FP291" s="57">
        <f t="shared" si="312"/>
        <v>128539</v>
      </c>
      <c r="FQ291" s="57">
        <f t="shared" si="312"/>
        <v>97474</v>
      </c>
      <c r="FR291" s="57">
        <f t="shared" si="312"/>
        <v>65511</v>
      </c>
      <c r="FS291" s="57">
        <f t="shared" si="312"/>
        <v>44339</v>
      </c>
      <c r="FT291" s="57">
        <f t="shared" si="312"/>
        <v>28693</v>
      </c>
      <c r="FU291" s="57">
        <f t="shared" si="312"/>
        <v>22040</v>
      </c>
      <c r="FV291" s="57">
        <f t="shared" si="312"/>
        <v>24572</v>
      </c>
      <c r="FW291" s="57">
        <f t="shared" si="312"/>
        <v>28943</v>
      </c>
      <c r="FX291" s="57">
        <f t="shared" si="312"/>
        <v>138115</v>
      </c>
      <c r="FY291" s="57">
        <f t="shared" si="312"/>
        <v>139986</v>
      </c>
      <c r="FZ291" s="57">
        <f t="shared" si="312"/>
        <v>101461</v>
      </c>
      <c r="GA291" s="57">
        <f t="shared" si="312"/>
        <v>102827</v>
      </c>
      <c r="GB291" s="57">
        <f t="shared" si="312"/>
        <v>110532</v>
      </c>
      <c r="GC291" s="57">
        <f t="shared" si="312"/>
        <v>99810</v>
      </c>
      <c r="GD291" s="57">
        <f t="shared" si="312"/>
        <v>44162</v>
      </c>
      <c r="GE291" s="57">
        <f t="shared" si="312"/>
        <v>41802</v>
      </c>
      <c r="GF291" s="57">
        <f t="shared" si="312"/>
        <v>38123</v>
      </c>
      <c r="GG291" s="57">
        <f t="shared" si="312"/>
        <v>48362</v>
      </c>
      <c r="GH291" s="57">
        <f t="shared" si="312"/>
        <v>52665</v>
      </c>
      <c r="GI291" s="57">
        <f t="shared" si="312"/>
        <v>65260</v>
      </c>
      <c r="GJ291" s="57">
        <f t="shared" si="312"/>
        <v>175247</v>
      </c>
      <c r="GK291" s="57">
        <f t="shared" si="312"/>
        <v>137964</v>
      </c>
      <c r="GL291" s="57">
        <f t="shared" si="312"/>
        <v>124612</v>
      </c>
      <c r="GM291" s="57">
        <f t="shared" si="312"/>
        <v>148389</v>
      </c>
      <c r="GN291" s="57">
        <f t="shared" si="312"/>
        <v>120940</v>
      </c>
      <c r="GO291" s="57">
        <f t="shared" si="312"/>
        <v>101963</v>
      </c>
      <c r="GP291" s="57">
        <f t="shared" si="312"/>
        <v>71779</v>
      </c>
      <c r="GQ291" s="57">
        <f t="shared" si="312"/>
        <v>38743</v>
      </c>
      <c r="GR291" s="57">
        <f t="shared" si="312"/>
        <v>48265</v>
      </c>
      <c r="GS291" s="57">
        <f t="shared" si="312"/>
        <v>34270</v>
      </c>
      <c r="GT291" s="57">
        <f t="shared" si="312"/>
        <v>50862</v>
      </c>
      <c r="GU291" s="57">
        <f t="shared" si="312"/>
        <v>59542</v>
      </c>
      <c r="GV291" s="57">
        <f t="shared" si="312"/>
        <v>133250</v>
      </c>
      <c r="GW291" s="57">
        <f t="shared" si="312"/>
        <v>126623</v>
      </c>
      <c r="GX291" s="57">
        <f t="shared" si="312"/>
        <v>138207</v>
      </c>
      <c r="GY291" s="57">
        <f t="shared" si="312"/>
        <v>137668</v>
      </c>
      <c r="GZ291" s="57">
        <f t="shared" si="312"/>
        <v>141802</v>
      </c>
      <c r="HA291" s="57">
        <f t="shared" si="312"/>
        <v>117378</v>
      </c>
      <c r="HB291" s="57">
        <f t="shared" si="312"/>
        <v>75930</v>
      </c>
      <c r="HC291" s="57">
        <f t="shared" si="312"/>
        <v>55374</v>
      </c>
      <c r="HD291" s="57">
        <f t="shared" si="312"/>
        <v>56537</v>
      </c>
      <c r="HE291" s="57">
        <f t="shared" si="312"/>
        <v>45992</v>
      </c>
      <c r="HF291" s="57">
        <f t="shared" si="312"/>
        <v>41777</v>
      </c>
      <c r="HG291" s="57">
        <f t="shared" si="312"/>
        <v>30640</v>
      </c>
      <c r="HH291" s="57">
        <f t="shared" si="312"/>
        <v>168576</v>
      </c>
      <c r="HI291" s="57">
        <f t="shared" si="312"/>
        <v>173650</v>
      </c>
      <c r="HJ291" s="57">
        <f t="shared" si="312"/>
        <v>156824</v>
      </c>
      <c r="HK291" s="57">
        <f t="shared" si="312"/>
        <v>155421</v>
      </c>
      <c r="HL291" s="57">
        <f t="shared" si="312"/>
        <v>158632</v>
      </c>
      <c r="HM291" s="57">
        <f t="shared" si="312"/>
        <v>108586</v>
      </c>
      <c r="HN291" s="57">
        <f t="shared" si="312"/>
        <v>80798</v>
      </c>
      <c r="HO291" s="57">
        <f t="shared" si="312"/>
        <v>57444</v>
      </c>
      <c r="HP291" s="57">
        <f t="shared" si="312"/>
        <v>61879</v>
      </c>
      <c r="HQ291" s="57">
        <f t="shared" si="312"/>
        <v>46176</v>
      </c>
      <c r="HR291" s="57">
        <f t="shared" si="312"/>
        <v>53359</v>
      </c>
      <c r="HS291" s="57">
        <f t="shared" ref="HS291:KD291" si="313">HS290+HS307</f>
        <v>39231</v>
      </c>
      <c r="HT291" s="57">
        <f t="shared" si="313"/>
        <v>195097</v>
      </c>
      <c r="HU291" s="57">
        <f t="shared" si="313"/>
        <v>296026</v>
      </c>
      <c r="HV291" s="57">
        <f t="shared" si="313"/>
        <v>229657</v>
      </c>
      <c r="HW291" s="57">
        <f t="shared" si="313"/>
        <v>217208</v>
      </c>
      <c r="HX291" s="57">
        <f t="shared" si="313"/>
        <v>164785</v>
      </c>
      <c r="HY291" s="57">
        <f t="shared" si="313"/>
        <v>131299</v>
      </c>
      <c r="HZ291" s="57">
        <f t="shared" si="313"/>
        <v>53305</v>
      </c>
      <c r="IA291" s="57">
        <f t="shared" si="313"/>
        <v>29697</v>
      </c>
      <c r="IB291" s="57">
        <f t="shared" si="313"/>
        <v>28574</v>
      </c>
      <c r="IC291" s="57">
        <f t="shared" si="313"/>
        <v>36614</v>
      </c>
      <c r="ID291" s="57">
        <f t="shared" si="313"/>
        <v>55902</v>
      </c>
      <c r="IE291" s="57">
        <f t="shared" si="313"/>
        <v>69722</v>
      </c>
      <c r="IF291" s="57">
        <f t="shared" si="313"/>
        <v>291407</v>
      </c>
      <c r="IG291" s="57">
        <f t="shared" si="313"/>
        <v>265122</v>
      </c>
      <c r="IH291" s="57">
        <f t="shared" si="313"/>
        <v>191960</v>
      </c>
      <c r="II291" s="57">
        <f t="shared" si="313"/>
        <v>187850</v>
      </c>
      <c r="IJ291" s="57">
        <f t="shared" si="313"/>
        <v>172309</v>
      </c>
      <c r="IK291" s="57">
        <f t="shared" si="313"/>
        <v>129392</v>
      </c>
      <c r="IL291" s="57">
        <f t="shared" si="313"/>
        <v>62825</v>
      </c>
      <c r="IM291" s="57">
        <f t="shared" si="313"/>
        <v>35382</v>
      </c>
      <c r="IN291" s="57">
        <f t="shared" si="313"/>
        <v>28606</v>
      </c>
      <c r="IO291" s="57">
        <f t="shared" si="313"/>
        <v>26162</v>
      </c>
      <c r="IP291" s="57">
        <f t="shared" si="313"/>
        <v>40145</v>
      </c>
      <c r="IQ291" s="57">
        <f t="shared" si="313"/>
        <v>48919</v>
      </c>
      <c r="IR291" s="57">
        <f t="shared" si="313"/>
        <v>190037</v>
      </c>
      <c r="IS291" s="57">
        <f t="shared" si="313"/>
        <v>189193</v>
      </c>
      <c r="IT291" s="57">
        <f t="shared" si="313"/>
        <v>146306</v>
      </c>
      <c r="IU291" s="57">
        <f t="shared" si="313"/>
        <v>179481</v>
      </c>
      <c r="IV291" s="57">
        <f t="shared" si="313"/>
        <v>156722</v>
      </c>
      <c r="IW291" s="57">
        <f t="shared" si="313"/>
        <v>117521</v>
      </c>
      <c r="IX291" s="57">
        <f t="shared" si="313"/>
        <v>77017</v>
      </c>
      <c r="IY291" s="57">
        <f t="shared" si="313"/>
        <v>67742</v>
      </c>
      <c r="IZ291" s="57">
        <f t="shared" si="313"/>
        <v>51778</v>
      </c>
      <c r="JA291" s="57">
        <f t="shared" si="313"/>
        <v>73872</v>
      </c>
      <c r="JB291" s="57">
        <f t="shared" si="313"/>
        <v>76454</v>
      </c>
      <c r="JC291" s="57">
        <f t="shared" si="313"/>
        <v>92419</v>
      </c>
      <c r="JD291" s="57">
        <f t="shared" si="313"/>
        <v>269294</v>
      </c>
      <c r="JE291" s="57">
        <f t="shared" si="313"/>
        <v>259265</v>
      </c>
      <c r="JF291" s="57">
        <f t="shared" si="313"/>
        <v>195507</v>
      </c>
      <c r="JG291" s="57">
        <f t="shared" si="313"/>
        <v>194797</v>
      </c>
      <c r="JH291" s="57">
        <f t="shared" si="313"/>
        <v>140550</v>
      </c>
      <c r="JI291" s="57">
        <f t="shared" si="313"/>
        <v>72583</v>
      </c>
      <c r="JJ291" s="57">
        <f t="shared" si="313"/>
        <v>32831</v>
      </c>
      <c r="JK291" s="57">
        <f t="shared" si="313"/>
        <v>18309</v>
      </c>
      <c r="JL291" s="57">
        <f t="shared" si="313"/>
        <v>19327</v>
      </c>
      <c r="JM291" s="57">
        <f t="shared" si="313"/>
        <v>12320</v>
      </c>
      <c r="JN291" s="57">
        <f t="shared" si="313"/>
        <v>14111</v>
      </c>
      <c r="JO291" s="57">
        <f t="shared" si="313"/>
        <v>55385</v>
      </c>
      <c r="JP291" s="57">
        <f t="shared" si="313"/>
        <v>284222</v>
      </c>
      <c r="JQ291" s="57">
        <f t="shared" si="313"/>
        <v>318401</v>
      </c>
      <c r="JR291" s="57">
        <f t="shared" si="313"/>
        <v>246188</v>
      </c>
      <c r="JS291" s="57">
        <f t="shared" si="313"/>
        <v>260900</v>
      </c>
      <c r="JT291" s="57">
        <f t="shared" si="313"/>
        <v>193519</v>
      </c>
      <c r="JU291" s="57">
        <f t="shared" si="313"/>
        <v>125364</v>
      </c>
      <c r="JV291" s="57">
        <f t="shared" si="313"/>
        <v>38071</v>
      </c>
      <c r="JW291" s="57">
        <f t="shared" si="313"/>
        <v>27163</v>
      </c>
      <c r="JX291" s="57">
        <f t="shared" si="313"/>
        <v>19901</v>
      </c>
      <c r="JY291" s="57">
        <f t="shared" si="313"/>
        <v>14777</v>
      </c>
      <c r="JZ291" s="57">
        <f t="shared" si="313"/>
        <v>16841</v>
      </c>
      <c r="KA291" s="57">
        <f t="shared" si="313"/>
        <v>79956</v>
      </c>
      <c r="KB291" s="57">
        <f t="shared" si="313"/>
        <v>339983</v>
      </c>
      <c r="KC291" s="57">
        <f t="shared" si="313"/>
        <v>399305</v>
      </c>
      <c r="KD291" s="57">
        <f t="shared" si="313"/>
        <v>304279</v>
      </c>
      <c r="KE291" s="57">
        <f t="shared" ref="KE291:LI291" si="314">KE290+KE307</f>
        <v>265041</v>
      </c>
      <c r="KF291" s="57">
        <f t="shared" si="314"/>
        <v>159701</v>
      </c>
      <c r="KG291" s="57">
        <f t="shared" si="314"/>
        <v>95721</v>
      </c>
      <c r="KH291" s="57">
        <f t="shared" si="314"/>
        <v>42639</v>
      </c>
      <c r="KI291" s="57">
        <f t="shared" si="314"/>
        <v>40265</v>
      </c>
      <c r="KJ291" s="57">
        <f t="shared" si="314"/>
        <v>33885</v>
      </c>
      <c r="KK291" s="57">
        <f t="shared" si="314"/>
        <v>34208</v>
      </c>
      <c r="KL291" s="57">
        <f t="shared" si="314"/>
        <v>36493</v>
      </c>
      <c r="KM291" s="57">
        <f t="shared" si="314"/>
        <v>84164</v>
      </c>
      <c r="KN291" s="57">
        <f t="shared" si="314"/>
        <v>360355</v>
      </c>
      <c r="KO291" s="57">
        <f t="shared" si="314"/>
        <v>328454</v>
      </c>
      <c r="KP291" s="57">
        <f t="shared" si="314"/>
        <v>243003</v>
      </c>
      <c r="KQ291" s="57">
        <f t="shared" si="314"/>
        <v>210620</v>
      </c>
      <c r="KR291" s="57">
        <f t="shared" si="314"/>
        <v>208542</v>
      </c>
      <c r="KS291" s="57">
        <f t="shared" si="314"/>
        <v>91980</v>
      </c>
      <c r="KT291" s="57">
        <f t="shared" si="314"/>
        <v>45661</v>
      </c>
      <c r="KU291" s="57">
        <f t="shared" si="314"/>
        <v>25209</v>
      </c>
      <c r="KV291" s="57">
        <f t="shared" si="314"/>
        <v>36423</v>
      </c>
      <c r="KW291" s="57">
        <f t="shared" si="314"/>
        <v>94299</v>
      </c>
      <c r="KX291" s="57">
        <f t="shared" si="314"/>
        <v>160991</v>
      </c>
      <c r="KY291" s="57">
        <f t="shared" si="314"/>
        <v>134279</v>
      </c>
      <c r="KZ291" s="57">
        <f t="shared" si="314"/>
        <v>420398</v>
      </c>
      <c r="LA291" s="57">
        <f t="shared" si="314"/>
        <v>382052.67105070001</v>
      </c>
      <c r="LB291" s="57">
        <f t="shared" si="314"/>
        <v>278937.5111151</v>
      </c>
      <c r="LC291" s="57">
        <f t="shared" si="314"/>
        <v>238571.33524689433</v>
      </c>
      <c r="LD291" s="57">
        <f t="shared" si="314"/>
        <v>161937.38168413399</v>
      </c>
      <c r="LE291" s="57">
        <f t="shared" si="314"/>
        <v>108415.050483438</v>
      </c>
      <c r="LF291" s="57">
        <f t="shared" si="314"/>
        <v>88278.793288900008</v>
      </c>
      <c r="LG291" s="57">
        <f t="shared" si="314"/>
        <v>53987.717504260669</v>
      </c>
      <c r="LH291" s="57">
        <f t="shared" si="314"/>
        <v>60329.671283019336</v>
      </c>
      <c r="LI291" s="57">
        <f t="shared" si="314"/>
        <v>79976.555789943668</v>
      </c>
      <c r="LJ291" s="57">
        <f>LJ290+LJ307</f>
        <v>109245.19907550333</v>
      </c>
      <c r="LK291" s="57">
        <f t="shared" ref="LK291:MV291" si="315">LK290+LK307</f>
        <v>153230.91809948368</v>
      </c>
      <c r="LL291" s="57">
        <f t="shared" si="315"/>
        <v>360179.17151724536</v>
      </c>
      <c r="LM291" s="57">
        <f t="shared" si="315"/>
        <v>326963.27809953335</v>
      </c>
      <c r="LN291" s="57">
        <f t="shared" si="315"/>
        <v>223401.94919419865</v>
      </c>
      <c r="LO291" s="57">
        <f t="shared" si="315"/>
        <v>206988.86153148598</v>
      </c>
      <c r="LP291" s="57">
        <f t="shared" si="315"/>
        <v>156936.13283988065</v>
      </c>
      <c r="LQ291" s="57">
        <f t="shared" si="315"/>
        <v>110225.62713005532</v>
      </c>
      <c r="LR291" s="57">
        <f t="shared" si="315"/>
        <v>77994.338898406335</v>
      </c>
      <c r="LS291" s="57">
        <f t="shared" si="315"/>
        <v>111570.00878760965</v>
      </c>
      <c r="LT291" s="57">
        <f t="shared" si="315"/>
        <v>115739.03969142132</v>
      </c>
      <c r="LU291" s="57">
        <f t="shared" si="315"/>
        <v>119433.52177011032</v>
      </c>
      <c r="LV291" s="57">
        <f t="shared" si="315"/>
        <v>122523.31890983364</v>
      </c>
      <c r="LW291" s="57">
        <f t="shared" si="315"/>
        <v>120895.40023249332</v>
      </c>
      <c r="LX291" s="57">
        <f t="shared" si="315"/>
        <v>203468.45270416731</v>
      </c>
      <c r="LY291" s="57">
        <f t="shared" si="315"/>
        <v>181379.27185842633</v>
      </c>
      <c r="LZ291" s="57">
        <f t="shared" si="315"/>
        <v>144946.95102468366</v>
      </c>
      <c r="MA291" s="57">
        <f t="shared" si="315"/>
        <v>168497.38070169033</v>
      </c>
      <c r="MB291" s="57">
        <f t="shared" si="315"/>
        <v>163362.51422529764</v>
      </c>
      <c r="MC291" s="57">
        <f t="shared" si="315"/>
        <v>134806.69191797468</v>
      </c>
      <c r="MD291" s="57">
        <f t="shared" si="315"/>
        <v>92911.529577662674</v>
      </c>
      <c r="ME291" s="57">
        <f t="shared" si="315"/>
        <v>86845.045168892</v>
      </c>
      <c r="MF291" s="57">
        <f t="shared" si="315"/>
        <v>120356.38155229932</v>
      </c>
      <c r="MG291" s="57">
        <f t="shared" si="315"/>
        <v>136905.06107823967</v>
      </c>
      <c r="MH291" s="57">
        <f t="shared" si="315"/>
        <v>181721.09584493001</v>
      </c>
      <c r="MI291" s="57">
        <f t="shared" si="315"/>
        <v>136633.98793585468</v>
      </c>
      <c r="MJ291" s="57">
        <f t="shared" si="315"/>
        <v>211736.92626449766</v>
      </c>
      <c r="MK291" s="57">
        <f t="shared" si="315"/>
        <v>247354.82351982698</v>
      </c>
      <c r="ML291" s="57">
        <f t="shared" si="315"/>
        <v>195088.48348280499</v>
      </c>
      <c r="MM291" s="57">
        <f t="shared" si="315"/>
        <v>191264.0392572</v>
      </c>
      <c r="MN291" s="57">
        <f t="shared" si="315"/>
        <v>100518.41731679998</v>
      </c>
      <c r="MO291" s="57">
        <f t="shared" si="315"/>
        <v>83386.556960699992</v>
      </c>
      <c r="MP291" s="57">
        <f t="shared" si="315"/>
        <v>75415.268451599986</v>
      </c>
      <c r="MQ291" s="57">
        <f t="shared" si="315"/>
        <v>68714.099420399987</v>
      </c>
      <c r="MR291" s="57">
        <f t="shared" si="315"/>
        <v>62633.751944399999</v>
      </c>
      <c r="MS291" s="57">
        <f t="shared" si="315"/>
        <v>81179.142439499992</v>
      </c>
      <c r="MT291" s="57">
        <f t="shared" si="315"/>
        <v>167304.721773</v>
      </c>
      <c r="MU291" s="57">
        <f t="shared" si="315"/>
        <v>246513.44655629998</v>
      </c>
      <c r="MV291" s="57">
        <f t="shared" si="315"/>
        <v>412421.83424190001</v>
      </c>
      <c r="MW291" s="57">
        <f>MW290+MW307</f>
        <v>397464.24558959994</v>
      </c>
      <c r="MX291" s="57">
        <f>MX290+MX307</f>
        <v>389951.95938089996</v>
      </c>
      <c r="MY291" s="57">
        <f>MY290+MY307</f>
        <v>329394.26323019998</v>
      </c>
      <c r="MZ291" s="57">
        <f>MZ290+MZ307</f>
        <v>158646.47304869999</v>
      </c>
      <c r="NA291" s="57">
        <f>NA290+NA307</f>
        <v>65909.269080899991</v>
      </c>
      <c r="NB291" s="57">
        <f t="shared" ref="NB291:NG291" si="316">NB290+NB308</f>
        <v>40096.8198309</v>
      </c>
      <c r="NC291" s="57">
        <f t="shared" si="316"/>
        <v>34396.916624699996</v>
      </c>
      <c r="ND291" s="57">
        <f t="shared" si="316"/>
        <v>21106.683590999997</v>
      </c>
      <c r="NE291" s="57">
        <f t="shared" si="316"/>
        <v>23988.780492400001</v>
      </c>
      <c r="NF291" s="57">
        <f t="shared" si="316"/>
        <v>36521.988514199991</v>
      </c>
      <c r="NG291" s="57">
        <f t="shared" si="316"/>
        <v>67279.074216899986</v>
      </c>
      <c r="NH291" s="57">
        <f>NH290+NH308</f>
        <v>335736.26259389997</v>
      </c>
      <c r="NI291" s="57">
        <f>NI290+NI308</f>
        <v>323344.55999999994</v>
      </c>
      <c r="NJ291" s="57">
        <f>NJ290+NJ308</f>
        <v>264204.95020709996</v>
      </c>
      <c r="NK291" s="57">
        <f>NK290+NK308</f>
        <v>238593.30527759998</v>
      </c>
      <c r="NL291" s="57">
        <f t="shared" ref="NL291:NQ291" si="317">NL290+NL308</f>
        <v>140562.43645080001</v>
      </c>
      <c r="NM291" s="57">
        <f t="shared" si="317"/>
        <v>110625.94780019998</v>
      </c>
      <c r="NN291" s="57">
        <f>NN290+NN308</f>
        <v>121615.76800799998</v>
      </c>
      <c r="NO291" s="57">
        <f t="shared" si="317"/>
        <v>88394.208858900005</v>
      </c>
      <c r="NP291" s="57">
        <f t="shared" si="317"/>
        <v>78615.314028299981</v>
      </c>
      <c r="NQ291" s="57">
        <f t="shared" si="317"/>
        <v>79346.623889399998</v>
      </c>
      <c r="NR291" s="57">
        <f>NR290+NR308</f>
        <v>107352.8924916</v>
      </c>
      <c r="NS291" s="57">
        <f>NS290+NS308</f>
        <v>65450.560730099991</v>
      </c>
      <c r="NT291" s="57">
        <f>NT290+NT308</f>
        <v>307587.83261639992</v>
      </c>
      <c r="NU291" s="57">
        <f t="shared" ref="NU291:OM291" si="318">NU290+NU308</f>
        <v>279345.55922909995</v>
      </c>
      <c r="NV291" s="57">
        <f t="shared" si="318"/>
        <v>296277.71757569996</v>
      </c>
      <c r="NW291" s="57">
        <f t="shared" si="318"/>
        <v>249499.20287459999</v>
      </c>
      <c r="NX291" s="57">
        <f t="shared" si="318"/>
        <v>187946.70779009999</v>
      </c>
      <c r="NY291" s="57">
        <f t="shared" si="318"/>
        <v>106507.01577389998</v>
      </c>
      <c r="NZ291" s="57">
        <f t="shared" si="318"/>
        <v>79763.040241499984</v>
      </c>
      <c r="OA291" s="57">
        <f t="shared" si="318"/>
        <v>34472.976083699999</v>
      </c>
      <c r="OB291" s="57">
        <f t="shared" si="318"/>
        <v>28197.960485099997</v>
      </c>
      <c r="OC291" s="57">
        <f t="shared" si="318"/>
        <v>45519.785770199996</v>
      </c>
      <c r="OD291" s="57">
        <f t="shared" si="318"/>
        <v>59254.17664949999</v>
      </c>
      <c r="OE291" s="57">
        <f t="shared" si="318"/>
        <v>85104.8760912</v>
      </c>
      <c r="OF291" s="57">
        <f t="shared" si="318"/>
        <v>358262.64926549996</v>
      </c>
      <c r="OG291" s="57">
        <f t="shared" si="318"/>
        <v>233235.19196879995</v>
      </c>
      <c r="OH291" s="57">
        <f t="shared" si="318"/>
        <v>172676.90791889999</v>
      </c>
      <c r="OI291" s="57">
        <f t="shared" si="318"/>
        <v>152686.27747170001</v>
      </c>
      <c r="OJ291" s="57">
        <f t="shared" si="318"/>
        <v>152686.27747170001</v>
      </c>
      <c r="OK291" s="57">
        <f t="shared" si="318"/>
        <v>100168.65403650001</v>
      </c>
      <c r="OL291" s="57">
        <f t="shared" si="318"/>
        <v>54041.8255986</v>
      </c>
      <c r="OM291" s="57">
        <f t="shared" si="318"/>
        <v>20565.1549404</v>
      </c>
      <c r="ON291" s="57">
        <f>ON290+ON308</f>
        <v>0</v>
      </c>
      <c r="OO291" s="57">
        <f>OO290+OO308</f>
        <v>0</v>
      </c>
      <c r="OP291" s="57">
        <f>OP290+OP308</f>
        <v>0</v>
      </c>
      <c r="OQ291" s="57">
        <f>OQ290+OQ308</f>
        <v>0</v>
      </c>
      <c r="OR291" s="57"/>
      <c r="OS291" s="57"/>
      <c r="OT291" s="57"/>
      <c r="OU291" s="57"/>
      <c r="OV291" s="57"/>
      <c r="OW291" s="57"/>
      <c r="OX291" s="57"/>
      <c r="OY291" s="57"/>
      <c r="OZ291" s="57"/>
      <c r="PA291" s="57"/>
      <c r="PB291" s="57"/>
      <c r="PC291" s="57"/>
      <c r="PD291" s="57"/>
      <c r="PE291" s="57"/>
      <c r="PF291" s="57"/>
      <c r="PG291" s="57"/>
      <c r="PH291" s="57"/>
      <c r="PI291" s="57"/>
      <c r="PJ291" s="57"/>
      <c r="PK291" s="57"/>
      <c r="PL291" s="57"/>
      <c r="PM291" s="57"/>
      <c r="PN291" s="57"/>
      <c r="PO291" s="57"/>
    </row>
    <row r="292" spans="1:431">
      <c r="A292" s="53" t="s">
        <v>285</v>
      </c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6"/>
      <c r="AC292" s="56"/>
      <c r="AD292" s="56"/>
      <c r="AE292" s="56"/>
      <c r="AF292" s="56"/>
      <c r="AG292" s="56"/>
      <c r="AH292" s="53"/>
      <c r="AI292" s="57">
        <v>30896</v>
      </c>
      <c r="AJ292" s="57">
        <v>70754</v>
      </c>
      <c r="AK292" s="57">
        <v>76768</v>
      </c>
      <c r="AL292" s="57">
        <v>74475</v>
      </c>
      <c r="AM292" s="57">
        <v>73112</v>
      </c>
      <c r="AN292" s="57">
        <v>66591</v>
      </c>
      <c r="AO292" s="57">
        <v>51087</v>
      </c>
      <c r="AP292" s="57">
        <v>42770</v>
      </c>
      <c r="AQ292" s="57">
        <v>25020</v>
      </c>
      <c r="AR292" s="57">
        <v>20691</v>
      </c>
      <c r="AS292" s="57">
        <v>21800</v>
      </c>
      <c r="AT292" s="57">
        <v>43756</v>
      </c>
      <c r="AU292" s="57">
        <v>44850</v>
      </c>
      <c r="AV292" s="57">
        <v>102577</v>
      </c>
      <c r="AW292" s="57">
        <v>80809</v>
      </c>
      <c r="AX292" s="57">
        <v>95737</v>
      </c>
      <c r="AY292" s="57">
        <v>100553</v>
      </c>
      <c r="AZ292" s="57">
        <v>88538</v>
      </c>
      <c r="BA292" s="57">
        <v>85987</v>
      </c>
      <c r="BB292" s="57">
        <v>88374</v>
      </c>
      <c r="BC292" s="57">
        <v>47494</v>
      </c>
      <c r="BD292" s="57">
        <v>32481</v>
      </c>
      <c r="BE292" s="57">
        <v>44206</v>
      </c>
      <c r="BF292" s="57">
        <v>49229</v>
      </c>
      <c r="BG292" s="57">
        <v>65124</v>
      </c>
      <c r="BH292" s="57">
        <v>81702</v>
      </c>
      <c r="BI292" s="57">
        <v>89974</v>
      </c>
      <c r="BJ292" s="57">
        <v>90462</v>
      </c>
      <c r="BK292" s="57">
        <v>103931</v>
      </c>
      <c r="BL292" s="57">
        <v>78800</v>
      </c>
      <c r="BM292" s="57">
        <v>91808</v>
      </c>
      <c r="BN292" s="57">
        <v>54633</v>
      </c>
      <c r="BO292" s="57">
        <v>44066</v>
      </c>
      <c r="BP292" s="57">
        <v>52865</v>
      </c>
      <c r="BQ292" s="57">
        <v>43984</v>
      </c>
      <c r="BR292" s="57">
        <v>50359</v>
      </c>
      <c r="BS292" s="57">
        <v>41762</v>
      </c>
      <c r="BT292" s="57">
        <v>100807</v>
      </c>
      <c r="BU292" s="57">
        <v>148708</v>
      </c>
      <c r="BV292" s="57">
        <v>123718</v>
      </c>
      <c r="BW292" s="57">
        <v>105583</v>
      </c>
      <c r="BX292" s="57">
        <v>107503</v>
      </c>
      <c r="BY292" s="57">
        <v>65867</v>
      </c>
      <c r="BZ292" s="57">
        <v>59113</v>
      </c>
      <c r="CA292" s="57">
        <v>39868</v>
      </c>
      <c r="CB292" s="57">
        <v>32446</v>
      </c>
      <c r="CC292" s="57">
        <v>23939</v>
      </c>
      <c r="CD292" s="57">
        <v>35814</v>
      </c>
      <c r="CE292" s="57">
        <v>39650</v>
      </c>
      <c r="CF292" s="57">
        <v>185332</v>
      </c>
      <c r="CG292" s="57">
        <v>152952</v>
      </c>
      <c r="CH292" s="57">
        <v>123253</v>
      </c>
      <c r="CI292" s="57">
        <v>93967</v>
      </c>
      <c r="CJ292" s="57">
        <v>97088</v>
      </c>
      <c r="CK292" s="57">
        <v>66216</v>
      </c>
      <c r="CL292" s="57">
        <v>35541</v>
      </c>
      <c r="CM292" s="57">
        <v>27012</v>
      </c>
      <c r="CN292" s="57">
        <v>22821</v>
      </c>
      <c r="CO292" s="57">
        <v>24799</v>
      </c>
      <c r="CP292" s="57">
        <v>29390</v>
      </c>
      <c r="CQ292" s="57">
        <v>27542</v>
      </c>
      <c r="CR292" s="57">
        <v>146057</v>
      </c>
      <c r="CS292" s="57">
        <v>111414</v>
      </c>
      <c r="CT292" s="57">
        <v>93490</v>
      </c>
      <c r="CU292" s="57">
        <v>83475</v>
      </c>
      <c r="CV292" s="57">
        <v>75230</v>
      </c>
      <c r="CW292" s="57">
        <v>70423</v>
      </c>
      <c r="CX292" s="57">
        <v>53510</v>
      </c>
      <c r="CY292" s="57">
        <v>40483</v>
      </c>
      <c r="CZ292" s="57">
        <v>39577</v>
      </c>
      <c r="DA292" s="57">
        <v>40640</v>
      </c>
      <c r="DB292" s="57">
        <v>68631</v>
      </c>
      <c r="DC292" s="57">
        <v>72681</v>
      </c>
      <c r="DD292" s="57">
        <v>129216</v>
      </c>
      <c r="DE292" s="57">
        <v>110008</v>
      </c>
      <c r="DF292" s="57">
        <v>108804</v>
      </c>
      <c r="DG292" s="57">
        <v>97551</v>
      </c>
      <c r="DH292" s="57">
        <v>107820</v>
      </c>
      <c r="DI292" s="57">
        <v>113024</v>
      </c>
      <c r="DJ292" s="57">
        <v>50630</v>
      </c>
      <c r="DK292" s="57">
        <v>44278</v>
      </c>
      <c r="DL292" s="57">
        <v>46784</v>
      </c>
      <c r="DM292" s="57">
        <v>54278</v>
      </c>
      <c r="DN292" s="57">
        <v>55517</v>
      </c>
      <c r="DO292" s="57">
        <v>57544</v>
      </c>
      <c r="DP292" s="57">
        <v>146399</v>
      </c>
      <c r="DQ292" s="57">
        <v>124613</v>
      </c>
      <c r="DR292" s="57">
        <v>100268</v>
      </c>
      <c r="DS292" s="57">
        <v>107754</v>
      </c>
      <c r="DT292" s="57">
        <v>130100</v>
      </c>
      <c r="DU292" s="57">
        <v>132852</v>
      </c>
      <c r="DV292" s="57">
        <v>54871</v>
      </c>
      <c r="DW292" s="57">
        <v>37485</v>
      </c>
      <c r="DX292" s="57">
        <v>40916</v>
      </c>
      <c r="DY292" s="57">
        <v>34032</v>
      </c>
      <c r="DZ292" s="57">
        <v>44462</v>
      </c>
      <c r="EA292" s="57">
        <v>33877</v>
      </c>
      <c r="EB292" s="57">
        <v>159048</v>
      </c>
      <c r="EC292" s="57">
        <v>156610</v>
      </c>
      <c r="ED292" s="57">
        <v>143154</v>
      </c>
      <c r="EE292" s="57">
        <v>156247</v>
      </c>
      <c r="EF292" s="57">
        <v>132794</v>
      </c>
      <c r="EG292" s="57">
        <v>68730</v>
      </c>
      <c r="EH292" s="57">
        <v>41704</v>
      </c>
      <c r="EI292" s="57">
        <v>47491</v>
      </c>
      <c r="EJ292" s="57">
        <v>42372</v>
      </c>
      <c r="EK292" s="57">
        <v>56873</v>
      </c>
      <c r="EL292" s="57">
        <v>38888</v>
      </c>
      <c r="EM292" s="57">
        <v>30847</v>
      </c>
      <c r="EN292" s="57">
        <v>146165</v>
      </c>
      <c r="EO292" s="57">
        <v>162671</v>
      </c>
      <c r="EP292" s="57">
        <v>119644</v>
      </c>
      <c r="EQ292" s="57">
        <v>162429</v>
      </c>
      <c r="ER292" s="57">
        <v>150666</v>
      </c>
      <c r="ES292" s="57">
        <v>91170</v>
      </c>
      <c r="ET292" s="57">
        <v>56784</v>
      </c>
      <c r="EU292" s="57">
        <v>35777</v>
      </c>
      <c r="EV292" s="57">
        <v>30047</v>
      </c>
      <c r="EW292" s="57">
        <v>36153</v>
      </c>
      <c r="EX292" s="57">
        <v>33779</v>
      </c>
      <c r="EY292" s="57">
        <v>26884</v>
      </c>
      <c r="EZ292" s="57">
        <v>164481</v>
      </c>
      <c r="FA292" s="57">
        <v>181811</v>
      </c>
      <c r="FB292" s="57">
        <v>132392</v>
      </c>
      <c r="FC292" s="57">
        <v>121908</v>
      </c>
      <c r="FD292" s="57">
        <v>78476</v>
      </c>
      <c r="FE292" s="57">
        <v>61660</v>
      </c>
      <c r="FF292" s="57">
        <v>26652</v>
      </c>
      <c r="FG292" s="57">
        <v>14977</v>
      </c>
      <c r="FH292" s="57">
        <v>20867</v>
      </c>
      <c r="FI292" s="57">
        <v>12718</v>
      </c>
      <c r="FJ292" s="57">
        <v>7864</v>
      </c>
      <c r="FK292" s="57">
        <v>44466</v>
      </c>
      <c r="FL292" s="57">
        <v>172704</v>
      </c>
      <c r="FM292" s="57">
        <v>174972</v>
      </c>
      <c r="FN292" s="57">
        <v>146173</v>
      </c>
      <c r="FO292" s="57">
        <v>128853</v>
      </c>
      <c r="FP292" s="57">
        <v>125865</v>
      </c>
      <c r="FQ292" s="57">
        <v>96352</v>
      </c>
      <c r="FR292" s="57">
        <v>64329</v>
      </c>
      <c r="FS292" s="57">
        <v>43214</v>
      </c>
      <c r="FT292" s="57">
        <v>28148</v>
      </c>
      <c r="FU292" s="57">
        <v>21811</v>
      </c>
      <c r="FV292" s="57">
        <v>23634</v>
      </c>
      <c r="FW292" s="57">
        <v>29702</v>
      </c>
      <c r="FX292" s="57">
        <v>142510</v>
      </c>
      <c r="FY292" s="57">
        <v>137750</v>
      </c>
      <c r="FZ292" s="57">
        <v>92597</v>
      </c>
      <c r="GA292" s="57">
        <v>101373</v>
      </c>
      <c r="GB292" s="57">
        <v>109269</v>
      </c>
      <c r="GC292" s="57">
        <v>98888</v>
      </c>
      <c r="GD292" s="57">
        <v>43520</v>
      </c>
      <c r="GE292" s="57">
        <v>41156</v>
      </c>
      <c r="GF292" s="57">
        <v>37564</v>
      </c>
      <c r="GG292" s="57">
        <v>47649</v>
      </c>
      <c r="GH292" s="57">
        <v>52924</v>
      </c>
      <c r="GI292" s="57">
        <v>63563</v>
      </c>
      <c r="GJ292" s="57">
        <v>179832</v>
      </c>
      <c r="GK292" s="57">
        <v>133760</v>
      </c>
      <c r="GL292" s="57">
        <v>121044</v>
      </c>
      <c r="GM292" s="57">
        <v>147490</v>
      </c>
      <c r="GN292" s="57">
        <v>120280</v>
      </c>
      <c r="GO292" s="57">
        <v>101278</v>
      </c>
      <c r="GP292" s="57">
        <v>71351</v>
      </c>
      <c r="GQ292" s="57">
        <v>38219</v>
      </c>
      <c r="GR292" s="57">
        <v>47915</v>
      </c>
      <c r="GS292" s="57">
        <v>33773</v>
      </c>
      <c r="GT292" s="57">
        <v>49606</v>
      </c>
      <c r="GU292" s="57">
        <v>59250</v>
      </c>
      <c r="GV292" s="57">
        <v>134965</v>
      </c>
      <c r="GW292" s="57">
        <v>124171</v>
      </c>
      <c r="GX292" s="57">
        <v>137386</v>
      </c>
      <c r="GY292" s="57">
        <v>136629</v>
      </c>
      <c r="GZ292" s="57">
        <v>140635</v>
      </c>
      <c r="HA292" s="57">
        <v>116128</v>
      </c>
      <c r="HB292" s="57">
        <v>74610</v>
      </c>
      <c r="HC292" s="57">
        <v>54377</v>
      </c>
      <c r="HD292" s="57">
        <v>55666</v>
      </c>
      <c r="HE292" s="57">
        <v>45349</v>
      </c>
      <c r="HF292" s="57">
        <v>40524</v>
      </c>
      <c r="HG292" s="57">
        <v>30120</v>
      </c>
      <c r="HH292" s="57">
        <v>169590</v>
      </c>
      <c r="HI292" s="57">
        <v>172409</v>
      </c>
      <c r="HJ292" s="57">
        <v>153618</v>
      </c>
      <c r="HK292" s="57">
        <v>154046</v>
      </c>
      <c r="HL292" s="57">
        <v>157300</v>
      </c>
      <c r="HM292" s="57">
        <v>107914</v>
      </c>
      <c r="HN292" s="57">
        <v>79866</v>
      </c>
      <c r="HO292" s="57">
        <v>57684</v>
      </c>
      <c r="HP292" s="57">
        <v>59336</v>
      </c>
      <c r="HQ292" s="57">
        <v>45863</v>
      </c>
      <c r="HR292" s="57">
        <v>52825</v>
      </c>
      <c r="HS292" s="57">
        <v>38665</v>
      </c>
      <c r="HT292" s="57">
        <v>199420</v>
      </c>
      <c r="HU292" s="57">
        <v>289179</v>
      </c>
      <c r="HV292" s="57">
        <v>224446</v>
      </c>
      <c r="HW292" s="57">
        <v>215243</v>
      </c>
      <c r="HX292" s="57">
        <v>163318</v>
      </c>
      <c r="HY292" s="57">
        <v>130314</v>
      </c>
      <c r="HZ292" s="57">
        <v>52457</v>
      </c>
      <c r="IA292" s="57">
        <v>29086</v>
      </c>
      <c r="IB292" s="57">
        <v>28037</v>
      </c>
      <c r="IC292" s="57">
        <v>36326</v>
      </c>
      <c r="ID292" s="57">
        <v>55619</v>
      </c>
      <c r="IE292" s="57">
        <v>69295</v>
      </c>
      <c r="IF292" s="57">
        <v>294429</v>
      </c>
      <c r="IG292" s="57">
        <v>260068</v>
      </c>
      <c r="IH292" s="57">
        <v>189393</v>
      </c>
      <c r="II292" s="57">
        <v>187173</v>
      </c>
      <c r="IJ292" s="57">
        <v>171620</v>
      </c>
      <c r="IK292" s="57">
        <v>128482</v>
      </c>
      <c r="IL292" s="57">
        <v>61970</v>
      </c>
      <c r="IM292" s="57">
        <v>34402</v>
      </c>
      <c r="IN292" s="57">
        <v>27667</v>
      </c>
      <c r="IO292" s="57">
        <v>25713</v>
      </c>
      <c r="IP292" s="57">
        <v>39220</v>
      </c>
      <c r="IQ292" s="57">
        <v>48165</v>
      </c>
      <c r="IR292" s="57">
        <v>190261</v>
      </c>
      <c r="IS292" s="57">
        <v>187969</v>
      </c>
      <c r="IT292" s="57">
        <v>146888</v>
      </c>
      <c r="IU292" s="57">
        <v>176762</v>
      </c>
      <c r="IV292" s="57">
        <v>155583</v>
      </c>
      <c r="IW292" s="57">
        <v>116789</v>
      </c>
      <c r="IX292" s="57">
        <v>77369</v>
      </c>
      <c r="IY292" s="57">
        <v>66573</v>
      </c>
      <c r="IZ292" s="57">
        <v>51305</v>
      </c>
      <c r="JA292" s="57">
        <v>73457</v>
      </c>
      <c r="JB292" s="57">
        <v>75209</v>
      </c>
      <c r="JC292" s="57">
        <v>91780</v>
      </c>
      <c r="JD292" s="57">
        <v>273287</v>
      </c>
      <c r="JE292" s="57">
        <v>253699</v>
      </c>
      <c r="JF292" s="57">
        <v>194346</v>
      </c>
      <c r="JG292" s="57">
        <v>193093</v>
      </c>
      <c r="JH292" s="57">
        <v>140139</v>
      </c>
      <c r="JI292" s="57">
        <v>72369</v>
      </c>
      <c r="JJ292" s="57">
        <v>32369</v>
      </c>
      <c r="JK292" s="57">
        <v>17716</v>
      </c>
      <c r="JL292" s="57">
        <v>18869</v>
      </c>
      <c r="JM292" s="57">
        <v>12017</v>
      </c>
      <c r="JN292" s="57">
        <v>13587</v>
      </c>
      <c r="JO292" s="57">
        <v>54831</v>
      </c>
      <c r="JP292" s="57">
        <v>289761</v>
      </c>
      <c r="JQ292" s="57">
        <v>317008</v>
      </c>
      <c r="JR292" s="57">
        <v>247850</v>
      </c>
      <c r="JS292" s="57">
        <v>259124</v>
      </c>
      <c r="JT292" s="57">
        <v>192679</v>
      </c>
      <c r="JU292" s="57">
        <v>124211</v>
      </c>
      <c r="JV292" s="57">
        <v>37837</v>
      </c>
      <c r="JW292" s="57">
        <v>26187</v>
      </c>
      <c r="JX292" s="57">
        <v>19123</v>
      </c>
      <c r="JY292" s="57">
        <v>13768</v>
      </c>
      <c r="JZ292" s="57">
        <v>16249</v>
      </c>
      <c r="KA292" s="57">
        <v>79793</v>
      </c>
      <c r="KB292" s="57">
        <v>342799</v>
      </c>
      <c r="KC292" s="57">
        <v>403003</v>
      </c>
      <c r="KD292" s="57">
        <v>305409</v>
      </c>
      <c r="KE292" s="57">
        <v>263868</v>
      </c>
      <c r="KF292" s="57">
        <v>158777</v>
      </c>
      <c r="KG292" s="57">
        <v>94409</v>
      </c>
      <c r="KH292" s="57">
        <v>41975</v>
      </c>
      <c r="KI292" s="57">
        <v>39616</v>
      </c>
      <c r="KJ292" s="57">
        <v>33253</v>
      </c>
      <c r="KK292" s="57">
        <v>33749</v>
      </c>
      <c r="KL292" s="57">
        <v>36327</v>
      </c>
      <c r="KM292" s="57">
        <v>83973</v>
      </c>
      <c r="KN292" s="57">
        <v>366637</v>
      </c>
      <c r="KO292" s="57">
        <v>328199</v>
      </c>
      <c r="KP292" s="57">
        <v>242330</v>
      </c>
      <c r="KQ292" s="57">
        <v>210016</v>
      </c>
      <c r="KR292" s="57">
        <v>208106</v>
      </c>
      <c r="KS292" s="57">
        <v>91010</v>
      </c>
      <c r="KT292" s="57">
        <v>44394</v>
      </c>
      <c r="KU292" s="57">
        <v>24325</v>
      </c>
      <c r="KV292" s="57">
        <v>35512</v>
      </c>
      <c r="KW292" s="57">
        <v>95198</v>
      </c>
      <c r="KX292" s="57">
        <v>157735</v>
      </c>
      <c r="KY292" s="57">
        <v>133707</v>
      </c>
      <c r="KZ292" s="57">
        <v>428343</v>
      </c>
      <c r="LA292" s="57">
        <v>386305</v>
      </c>
      <c r="LB292" s="57">
        <v>279170</v>
      </c>
      <c r="LC292" s="57">
        <v>237276</v>
      </c>
      <c r="LD292" s="57">
        <v>160631</v>
      </c>
      <c r="LE292" s="57">
        <v>107810</v>
      </c>
      <c r="LF292" s="57">
        <v>87724</v>
      </c>
      <c r="LG292" s="57">
        <v>54038</v>
      </c>
      <c r="LH292" s="57">
        <v>57989</v>
      </c>
      <c r="LI292" s="57">
        <v>78857</v>
      </c>
      <c r="LJ292" s="57">
        <v>110938</v>
      </c>
      <c r="LK292" s="57">
        <f>LK290+LK308</f>
        <v>153230.91899933771</v>
      </c>
      <c r="LL292" s="57">
        <f>LL290+LL308</f>
        <v>364941.71282299998</v>
      </c>
      <c r="LM292" s="57">
        <f t="shared" ref="LM292:NI292" si="319">LM290+LM308</f>
        <v>328802.20592959999</v>
      </c>
      <c r="LN292" s="57">
        <f t="shared" si="319"/>
        <v>223401.94919419865</v>
      </c>
      <c r="LO292" s="57">
        <f t="shared" si="319"/>
        <v>205648.46293319997</v>
      </c>
      <c r="LP292" s="57">
        <f t="shared" si="319"/>
        <v>155670.0496302</v>
      </c>
      <c r="LQ292" s="57">
        <f t="shared" si="319"/>
        <v>108882.34900409999</v>
      </c>
      <c r="LR292" s="57">
        <f t="shared" si="319"/>
        <v>76835.155250700001</v>
      </c>
      <c r="LS292" s="57">
        <f t="shared" si="319"/>
        <v>111843.56053079999</v>
      </c>
      <c r="LT292" s="57">
        <f t="shared" si="319"/>
        <v>117950.51044559998</v>
      </c>
      <c r="LU292" s="57">
        <f t="shared" si="319"/>
        <v>118499.902248</v>
      </c>
      <c r="LV292" s="57">
        <f t="shared" si="319"/>
        <v>121246.19987339998</v>
      </c>
      <c r="LW292" s="57">
        <f t="shared" si="319"/>
        <v>118369.93978109999</v>
      </c>
      <c r="LX292" s="57">
        <f t="shared" si="319"/>
        <v>203747.67458849997</v>
      </c>
      <c r="LY292" s="57">
        <f t="shared" si="319"/>
        <v>181046.7920856</v>
      </c>
      <c r="LZ292" s="57">
        <f t="shared" si="319"/>
        <v>139954.98960239999</v>
      </c>
      <c r="MA292" s="57">
        <f t="shared" si="319"/>
        <v>166146.00919349998</v>
      </c>
      <c r="MB292" s="57">
        <f t="shared" si="319"/>
        <v>161372.26768949997</v>
      </c>
      <c r="MC292" s="57">
        <f t="shared" si="319"/>
        <v>132521.9228109</v>
      </c>
      <c r="MD292" s="57">
        <f t="shared" si="319"/>
        <v>90562.675058099994</v>
      </c>
      <c r="ME292" s="57">
        <f t="shared" si="319"/>
        <v>86745.776245800007</v>
      </c>
      <c r="MF292" s="57">
        <f t="shared" si="319"/>
        <v>119306.8306437</v>
      </c>
      <c r="MG292" s="57">
        <f t="shared" si="319"/>
        <v>136751.34314310001</v>
      </c>
      <c r="MH292" s="57">
        <f t="shared" si="319"/>
        <v>180754.4959521</v>
      </c>
      <c r="MI292" s="57">
        <f t="shared" si="319"/>
        <v>135398.8075461</v>
      </c>
      <c r="MJ292" s="57">
        <f t="shared" si="319"/>
        <v>210702.66909929999</v>
      </c>
      <c r="MK292" s="57">
        <f t="shared" si="319"/>
        <v>246776.27424239999</v>
      </c>
      <c r="ML292" s="57">
        <f t="shared" si="319"/>
        <v>194585.11858169999</v>
      </c>
      <c r="MM292" s="57">
        <f t="shared" si="319"/>
        <v>190757.490609</v>
      </c>
      <c r="MN292" s="57">
        <f t="shared" si="319"/>
        <v>100178.13391109998</v>
      </c>
      <c r="MO292" s="57">
        <f t="shared" si="319"/>
        <v>82863.106210499987</v>
      </c>
      <c r="MP292" s="57">
        <f t="shared" si="319"/>
        <v>75194.328583499999</v>
      </c>
      <c r="MQ292" s="57">
        <f t="shared" si="319"/>
        <v>68603.758089299983</v>
      </c>
      <c r="MR292" s="57">
        <f t="shared" si="319"/>
        <v>63025.292811599997</v>
      </c>
      <c r="MS292" s="57">
        <f t="shared" si="319"/>
        <v>82640.255669999984</v>
      </c>
      <c r="MT292" s="57">
        <f t="shared" si="319"/>
        <v>167530.8792465</v>
      </c>
      <c r="MU292" s="57">
        <f t="shared" si="319"/>
        <v>246698.48782949999</v>
      </c>
      <c r="MV292" s="57">
        <f t="shared" si="319"/>
        <v>413020.94027040002</v>
      </c>
      <c r="MW292" s="57">
        <f t="shared" si="319"/>
        <v>398977.24092449993</v>
      </c>
      <c r="MX292" s="57">
        <f t="shared" si="319"/>
        <v>389737.70686619997</v>
      </c>
      <c r="MY292" s="57">
        <f t="shared" si="319"/>
        <v>327640.04550479999</v>
      </c>
      <c r="MZ292" s="57">
        <f t="shared" si="319"/>
        <v>157238.23400249999</v>
      </c>
      <c r="NA292" s="57">
        <f t="shared" si="319"/>
        <v>64264.474094099991</v>
      </c>
      <c r="NB292" s="57">
        <f t="shared" si="319"/>
        <v>40096.8198309</v>
      </c>
      <c r="NC292" s="57">
        <f t="shared" si="319"/>
        <v>34396.916624699996</v>
      </c>
      <c r="ND292" s="57">
        <f t="shared" si="319"/>
        <v>21106.683590999997</v>
      </c>
      <c r="NE292" s="57">
        <f t="shared" si="319"/>
        <v>23988.780492400001</v>
      </c>
      <c r="NF292" s="57">
        <f t="shared" si="319"/>
        <v>36521.988514199991</v>
      </c>
      <c r="NG292" s="57">
        <f t="shared" si="319"/>
        <v>67279.074216899986</v>
      </c>
      <c r="NH292" s="57">
        <f t="shared" si="319"/>
        <v>335736.26259389997</v>
      </c>
      <c r="NI292" s="57">
        <f t="shared" si="319"/>
        <v>323344.55999999994</v>
      </c>
      <c r="NJ292" s="57">
        <f>NJ290+NJ308</f>
        <v>264204.95020709996</v>
      </c>
      <c r="NK292" s="57">
        <f>NK290+NK308</f>
        <v>238593.30527759998</v>
      </c>
      <c r="NL292" s="57">
        <f t="shared" ref="NL292:OM292" si="320">NL290+NL308</f>
        <v>140562.43645080001</v>
      </c>
      <c r="NM292" s="57">
        <f t="shared" si="320"/>
        <v>110625.94780019998</v>
      </c>
      <c r="NN292" s="57">
        <f>NN290+NN308</f>
        <v>121615.76800799998</v>
      </c>
      <c r="NO292" s="57">
        <f t="shared" si="320"/>
        <v>88394.208858900005</v>
      </c>
      <c r="NP292" s="57">
        <f t="shared" si="320"/>
        <v>78615.314028299981</v>
      </c>
      <c r="NQ292" s="57">
        <f t="shared" si="320"/>
        <v>79346.623889399998</v>
      </c>
      <c r="NR292" s="57">
        <f t="shared" si="320"/>
        <v>107352.8924916</v>
      </c>
      <c r="NS292" s="57">
        <f t="shared" si="320"/>
        <v>65450.560730099991</v>
      </c>
      <c r="NT292" s="57">
        <f t="shared" si="320"/>
        <v>307587.83261639992</v>
      </c>
      <c r="NU292" s="57">
        <f t="shared" si="320"/>
        <v>279345.55922909995</v>
      </c>
      <c r="NV292" s="57">
        <f t="shared" si="320"/>
        <v>296277.71757569996</v>
      </c>
      <c r="NW292" s="57">
        <f t="shared" si="320"/>
        <v>249499.20287459999</v>
      </c>
      <c r="NX292" s="57">
        <f t="shared" si="320"/>
        <v>187946.70779009999</v>
      </c>
      <c r="NY292" s="57">
        <f t="shared" si="320"/>
        <v>106507.01577389998</v>
      </c>
      <c r="NZ292" s="57">
        <f t="shared" si="320"/>
        <v>79763.040241499984</v>
      </c>
      <c r="OA292" s="57">
        <f t="shared" si="320"/>
        <v>34472.976083699999</v>
      </c>
      <c r="OB292" s="57">
        <f t="shared" si="320"/>
        <v>28197.960485099997</v>
      </c>
      <c r="OC292" s="57">
        <f t="shared" si="320"/>
        <v>45519.785770199996</v>
      </c>
      <c r="OD292" s="57">
        <f t="shared" si="320"/>
        <v>59254.17664949999</v>
      </c>
      <c r="OE292" s="57">
        <f t="shared" si="320"/>
        <v>85104.8760912</v>
      </c>
      <c r="OF292" s="57">
        <f t="shared" si="320"/>
        <v>358262.64926549996</v>
      </c>
      <c r="OG292" s="57">
        <f t="shared" si="320"/>
        <v>233235.19196879995</v>
      </c>
      <c r="OH292" s="57">
        <f t="shared" si="320"/>
        <v>172676.90791889999</v>
      </c>
      <c r="OI292" s="57">
        <f t="shared" si="320"/>
        <v>152686.27747170001</v>
      </c>
      <c r="OJ292" s="57">
        <f t="shared" si="320"/>
        <v>152686.27747170001</v>
      </c>
      <c r="OK292" s="57">
        <f t="shared" si="320"/>
        <v>100168.65403650001</v>
      </c>
      <c r="OL292" s="57">
        <f t="shared" si="320"/>
        <v>54041.8255986</v>
      </c>
      <c r="OM292" s="57">
        <f t="shared" si="320"/>
        <v>20565.1549404</v>
      </c>
      <c r="ON292" s="57">
        <f>ON290+ON308</f>
        <v>0</v>
      </c>
      <c r="OO292" s="57">
        <f>OO290+OO308</f>
        <v>0</v>
      </c>
      <c r="OP292" s="57">
        <f>OP290+OP308</f>
        <v>0</v>
      </c>
      <c r="OQ292" s="57">
        <f>OQ290+OQ308</f>
        <v>0</v>
      </c>
      <c r="OR292" s="57"/>
      <c r="OS292" s="57"/>
      <c r="OT292" s="57"/>
      <c r="OU292" s="57"/>
      <c r="OV292" s="57"/>
      <c r="OW292" s="57"/>
      <c r="OX292" s="57"/>
      <c r="OY292" s="57"/>
      <c r="OZ292" s="57"/>
      <c r="PA292" s="57"/>
      <c r="PB292" s="57"/>
      <c r="PC292" s="57"/>
      <c r="PD292" s="57"/>
      <c r="PE292" s="57"/>
      <c r="PF292" s="57"/>
      <c r="PG292" s="57"/>
      <c r="PH292" s="57"/>
      <c r="PI292" s="57"/>
      <c r="PJ292" s="57"/>
      <c r="PK292" s="57"/>
      <c r="PL292" s="57"/>
      <c r="PM292" s="57"/>
      <c r="PN292" s="57"/>
      <c r="PO292" s="57"/>
    </row>
    <row r="293" spans="1:431" ht="15.75" thickBot="1">
      <c r="A293" s="63" t="s">
        <v>286</v>
      </c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53"/>
      <c r="AA293" s="53"/>
      <c r="AB293" s="57"/>
      <c r="AC293" s="57"/>
      <c r="AD293" s="57"/>
      <c r="AE293" s="57"/>
      <c r="AF293" s="57"/>
      <c r="AG293" s="57"/>
      <c r="AH293" s="53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  <c r="FN293" s="64"/>
      <c r="FO293" s="64"/>
      <c r="FP293" s="64"/>
      <c r="FQ293" s="64"/>
      <c r="FR293" s="64"/>
      <c r="FS293" s="64"/>
      <c r="FT293" s="64"/>
      <c r="FU293" s="64"/>
      <c r="FV293" s="64"/>
      <c r="FW293" s="64"/>
      <c r="FX293" s="64"/>
      <c r="FY293" s="64"/>
      <c r="FZ293" s="64"/>
      <c r="GA293" s="64"/>
      <c r="GB293" s="64"/>
      <c r="GC293" s="64"/>
      <c r="GD293" s="64"/>
      <c r="GE293" s="64"/>
      <c r="GF293" s="64"/>
      <c r="GG293" s="64"/>
      <c r="GH293" s="64"/>
      <c r="GI293" s="64"/>
      <c r="GJ293" s="64"/>
      <c r="GK293" s="64"/>
      <c r="GL293" s="64"/>
      <c r="GM293" s="64"/>
      <c r="GN293" s="64"/>
      <c r="GO293" s="64"/>
      <c r="GP293" s="64"/>
      <c r="GQ293" s="64"/>
      <c r="GR293" s="64"/>
      <c r="GS293" s="64"/>
      <c r="GT293" s="64"/>
      <c r="GU293" s="64">
        <f>'[1]Soybean Export Forecast'!$P3*1000</f>
        <v>62045.852744399992</v>
      </c>
      <c r="GV293" s="64">
        <f>'[1]Soybean Export Forecast'!$P4*1000</f>
        <v>138602.34377429998</v>
      </c>
      <c r="GW293" s="64">
        <f>'[1]Soybean Export Forecast'!$P5*1000</f>
        <v>127412.16017039999</v>
      </c>
      <c r="GX293" s="64">
        <f>'[1]Soybean Export Forecast'!$P6*1000</f>
        <v>146024.7548928</v>
      </c>
      <c r="GY293" s="64">
        <f>'[1]Soybean Export Forecast'!$P7*1000</f>
        <v>146071.41939179998</v>
      </c>
      <c r="GZ293" s="64">
        <f>'[1]Soybean Export Forecast'!$P8*1000</f>
        <v>139193.14572659999</v>
      </c>
      <c r="HA293" s="64">
        <f>'[1]Soybean Export Forecast'!$P9*1000</f>
        <v>114827.9205885</v>
      </c>
      <c r="HB293" s="64">
        <f>'[1]Soybean Export Forecast'!$P10*1000</f>
        <v>72703.877341200001</v>
      </c>
      <c r="HC293" s="64">
        <f>'[1]Soybean Export Forecast'!$P11*1000</f>
        <v>56221.351651499994</v>
      </c>
      <c r="HD293" s="64">
        <f>'[1]Soybean Export Forecast'!$P12*1000</f>
        <v>58720.731612899996</v>
      </c>
      <c r="HE293" s="64">
        <f>'[1]Soybean Export Forecast'!$P13*1000</f>
        <v>51153.844265999993</v>
      </c>
      <c r="HF293" s="64">
        <f>'[1]Soybean Export Forecast'!$P14*1000</f>
        <v>45851.654868599995</v>
      </c>
      <c r="HG293" s="64">
        <f>'[1]Soybean Export Forecast'!$Q3*1000</f>
        <v>34319.938573200001</v>
      </c>
      <c r="HH293" s="64">
        <f>'[1]Soybean Export Forecast'!$Q4*1000</f>
        <v>179344.71367049997</v>
      </c>
      <c r="HI293" s="64">
        <f>'[1]Soybean Export Forecast'!$Q5*1000</f>
        <v>173269.06938809998</v>
      </c>
      <c r="HJ293" s="64">
        <f>'[1]Soybean Export Forecast'!$Q6*1000</f>
        <v>170863.7532987</v>
      </c>
      <c r="HK293" s="64">
        <f>'[1]Soybean Export Forecast'!$Q7*1000</f>
        <v>152921.40040800002</v>
      </c>
      <c r="HL293" s="64">
        <f>'[1]Soybean Export Forecast'!$Q8*1000</f>
        <v>159090.11648250005</v>
      </c>
      <c r="HM293" s="64">
        <f>'[1]Soybean Export Forecast'!$Q9*1000</f>
        <v>101641.26804510001</v>
      </c>
      <c r="HN293" s="64">
        <f>'[1]Soybean Export Forecast'!$Q10*1000</f>
        <v>81996.175352700026</v>
      </c>
      <c r="HO293" s="64">
        <f>'[1]Soybean Export Forecast'!$Q11*1000</f>
        <v>60045.92989710001</v>
      </c>
      <c r="HP293" s="64">
        <f>'[1]Soybean Export Forecast'!$Q12*1000</f>
        <v>60531.093711899994</v>
      </c>
      <c r="HQ293" s="64">
        <f>'[1]Soybean Export Forecast'!$Q13*1000</f>
        <v>49892.175839100011</v>
      </c>
      <c r="HR293" s="64">
        <f>'[1]Soybean Export Forecast'!$Q14*1000</f>
        <v>55377.936761700017</v>
      </c>
      <c r="HS293" s="64">
        <f>'[1]Soybean Export Forecast'!$R3*1000</f>
        <v>39098.971170000012</v>
      </c>
      <c r="HT293" s="64">
        <f>'[1]Soybean Export Forecast'!$R4*1000</f>
        <v>198029.32604490005</v>
      </c>
      <c r="HU293" s="64">
        <f>'[1]Soybean Export Forecast'!$R5*1000</f>
        <v>298849.96029420005</v>
      </c>
      <c r="HV293" s="64">
        <f>'[1]Soybean Export Forecast'!$R6*1000</f>
        <v>225945.09491399993</v>
      </c>
      <c r="HW293" s="64">
        <f>'[1]Soybean Export Forecast'!$R7*1000</f>
        <v>226390.31832689999</v>
      </c>
      <c r="HX293" s="64">
        <f>'[1]Soybean Export Forecast'!$R8*1000</f>
        <v>169951.73792099999</v>
      </c>
      <c r="HY293" s="64">
        <f>'[1]Soybean Export Forecast'!$R9*1000</f>
        <v>131496.4796313</v>
      </c>
      <c r="HZ293" s="64">
        <f>'[1]Soybean Export Forecast'!$R10*1000</f>
        <v>55441.319644199997</v>
      </c>
      <c r="IA293" s="64">
        <f>'[1]Soybean Export Forecast'!$R11*1000</f>
        <v>32002.917594899998</v>
      </c>
      <c r="IB293" s="64">
        <f>'[1]Soybean Export Forecast'!$R12*1000</f>
        <v>28206.374792400002</v>
      </c>
      <c r="IC293" s="64">
        <f>'[1]Soybean Export Forecast'!$R13*1000</f>
        <v>37364.962479599999</v>
      </c>
      <c r="ID293" s="64">
        <f>'[1]Soybean Export Forecast'!$R14*1000</f>
        <v>56270.661696900002</v>
      </c>
      <c r="IE293" s="64">
        <f>'[1]Soybean Export Forecast'!$S3*1000</f>
        <v>68144.314864500004</v>
      </c>
      <c r="IF293" s="64">
        <f>'[1]Soybean Export Forecast'!$S4*1000</f>
        <v>296229.17914800002</v>
      </c>
      <c r="IG293" s="64">
        <f>'[1]Soybean Export Forecast'!$S5*1000</f>
        <v>257689.99824750001</v>
      </c>
      <c r="IH293" s="64">
        <f>'[1]Soybean Export Forecast'!$S6*1000</f>
        <v>195757.97748569999</v>
      </c>
      <c r="II293" s="64">
        <f>'[1]Soybean Export Forecast'!$S7*1000</f>
        <v>185372.22370589999</v>
      </c>
      <c r="IJ293" s="64">
        <f>'[1]Soybean Export Forecast'!$S8*1000</f>
        <v>169404.80794649999</v>
      </c>
      <c r="IK293" s="64">
        <f>'[1]Soybean Export Forecast'!$S9*1000</f>
        <v>125826.0816162</v>
      </c>
      <c r="IL293" s="64">
        <f>'[1]Soybean Export Forecast'!$S10*1000</f>
        <v>66334.614152099995</v>
      </c>
      <c r="IM293" s="64">
        <f>'[1]Soybean Export Forecast'!$S11*1000</f>
        <v>34692.482947500001</v>
      </c>
      <c r="IN293" s="64">
        <f>'[1]Soybean Export Forecast'!$S12*1000</f>
        <v>31574.853489900001</v>
      </c>
      <c r="IO293" s="64">
        <f>'[1]Soybean Export Forecast'!$S13*1000</f>
        <v>30398.761140300001</v>
      </c>
      <c r="IP293" s="64">
        <f>'[1]Soybean Export Forecast'!$S14*1000</f>
        <v>43552.344353699998</v>
      </c>
      <c r="IQ293" s="64">
        <f>'[1]Soybean Export Forecast'!$T3*1000</f>
        <v>47588.676542399997</v>
      </c>
      <c r="IR293" s="64">
        <f>'[1]Soybean Export Forecast'!$T4*1000</f>
        <v>193159.2058158</v>
      </c>
      <c r="IS293" s="64">
        <f>'[1]Soybean Export Forecast'!$T5*1000</f>
        <v>184083.62214689999</v>
      </c>
      <c r="IT293" s="64">
        <f>'[1]Soybean Export Forecast'!$T6*1000</f>
        <v>151107.76811969999</v>
      </c>
      <c r="IU293" s="64">
        <f>'[1]Soybean Export Forecast'!$T7*1000</f>
        <v>174926.99627932999</v>
      </c>
      <c r="IV293" s="64">
        <f>'[1]Soybean Export Forecast'!$T8*1000</f>
        <v>153423.16638597701</v>
      </c>
      <c r="IW293" s="64">
        <f>'[1]Soybean Export Forecast'!$T9*1000</f>
        <v>115888.527489</v>
      </c>
      <c r="IX293" s="64">
        <f>'[1]Soybean Export Forecast'!$T10*1000</f>
        <v>74732.203068600007</v>
      </c>
      <c r="IY293" s="64">
        <f>'[1]Soybean Export Forecast'!$T11*1000</f>
        <v>67442.216244900002</v>
      </c>
      <c r="IZ293" s="64">
        <f>'[1]Soybean Export Forecast'!$T12*1000</f>
        <v>53856.306657300003</v>
      </c>
      <c r="JA293" s="64">
        <f>'[1]Soybean Export Forecast'!$T13*1000</f>
        <v>73709.907978984906</v>
      </c>
      <c r="JB293" s="64">
        <f>'[1]Soybean Export Forecast'!$T14*1000</f>
        <v>76416.103456717494</v>
      </c>
      <c r="JC293" s="64">
        <f>'[1]Soybean Export Forecast'!$U3*1000</f>
        <v>96727.335950893204</v>
      </c>
      <c r="JD293" s="64">
        <f>'[1]Soybean Export Forecast'!$U4*1000</f>
        <v>274185.41083463898</v>
      </c>
      <c r="JE293" s="64">
        <f>'[1]Soybean Export Forecast'!$U5*1000</f>
        <v>255265.40902188301</v>
      </c>
      <c r="JF293" s="64">
        <f>'[1]Soybean Export Forecast'!$U6*1000</f>
        <v>186301.42580229999</v>
      </c>
      <c r="JG293" s="64">
        <f>'[1]Soybean Export Forecast'!$U7*1000</f>
        <v>194344.63180007401</v>
      </c>
      <c r="JH293" s="64">
        <f>'[1]Soybean Export Forecast'!$U8*1000</f>
        <v>141540.85033994599</v>
      </c>
      <c r="JI293" s="64">
        <f>'[1]Soybean Export Forecast'!$U9*1000</f>
        <v>72036.081611096393</v>
      </c>
      <c r="JJ293" s="64">
        <f>'[1]Soybean Export Forecast'!$U10*1000</f>
        <v>34531.348448293204</v>
      </c>
      <c r="JK293" s="64">
        <f>'[1]Soybean Export Forecast'!$U11*1000</f>
        <v>22097.243440874699</v>
      </c>
      <c r="JL293" s="64">
        <f>'[1]Soybean Export Forecast'!$U12*1000</f>
        <v>19466.379896882099</v>
      </c>
      <c r="JM293" s="64">
        <f>'[1]Soybean Export Forecast'!$U13*1000</f>
        <v>13659.3621545724</v>
      </c>
      <c r="JN293" s="64">
        <f>'[1]Soybean Export Forecast'!$U14*1000</f>
        <v>17370.632162272199</v>
      </c>
      <c r="JO293" s="64">
        <f>'[1]Soybean Export Forecast'!$V3*1000</f>
        <v>55298.312171720099</v>
      </c>
      <c r="JP293" s="64">
        <f>'[1]Soybean Export Forecast'!$V4*1000</f>
        <v>289901.17586381099</v>
      </c>
      <c r="JQ293" s="64">
        <f>'[1]Soybean Export Forecast'!$V5*1000</f>
        <v>331306.29959308798</v>
      </c>
      <c r="JR293" s="64">
        <f>'[1]Soybean Export Forecast'!$V6*1000</f>
        <v>254842.67010783599</v>
      </c>
      <c r="JS293" s="64">
        <f>'[1]Soybean Export Forecast'!$V7*1000</f>
        <v>258830.66834752701</v>
      </c>
      <c r="JT293" s="64">
        <f>'[1]Soybean Export Forecast'!$V8*1000</f>
        <v>198555.708133999</v>
      </c>
      <c r="JU293" s="64">
        <f>'[1]Soybean Export Forecast'!$V9*1000</f>
        <v>116947.74110514</v>
      </c>
      <c r="JV293" s="64">
        <f>'[1]Soybean Export Forecast'!$V10*1000</f>
        <v>42892.466082585001</v>
      </c>
      <c r="JW293" s="64">
        <f>'[1]Soybean Export Forecast'!$V11*1000</f>
        <v>32204.057899792802</v>
      </c>
      <c r="JX293" s="64">
        <f>'[1]Soybean Export Forecast'!$V12*1000</f>
        <v>22188.513505645202</v>
      </c>
      <c r="JY293" s="64">
        <f>'[1]Soybean Export Forecast'!$V13*1000</f>
        <v>19216.182747425999</v>
      </c>
      <c r="JZ293" s="64">
        <f>'[1]Soybean Export Forecast'!$V14*1000</f>
        <v>16375.1442106098</v>
      </c>
      <c r="KA293" s="64">
        <f>'[1]Soybean Export Forecast'!$W3*1000</f>
        <v>77809.978398507606</v>
      </c>
      <c r="KB293" s="64">
        <f>'[1]Soybean Export Forecast'!$W4*1000</f>
        <v>329728.15455487301</v>
      </c>
      <c r="KC293" s="64">
        <f>'[1]Soybean Export Forecast'!$W5*1000</f>
        <v>405030.81675696099</v>
      </c>
      <c r="KD293" s="64">
        <f>'[1]Soybean Export Forecast'!$W6*1000</f>
        <v>301486.17732179502</v>
      </c>
      <c r="KE293" s="64">
        <f>'[1]Soybean Export Forecast'!$W7*1000</f>
        <v>257389.360338764</v>
      </c>
      <c r="KF293" s="64">
        <f>'[1]Soybean Export Forecast'!$W8*1000</f>
        <v>166531.01456901201</v>
      </c>
      <c r="KG293" s="64">
        <f>'[1]Soybean Export Forecast'!$W9*1000</f>
        <v>94092.036523718096</v>
      </c>
      <c r="KH293" s="64">
        <f>'[1]Soybean Export Forecast'!$W10*1000</f>
        <v>49669.981320619801</v>
      </c>
      <c r="KI293" s="64">
        <f>'[1]Soybean Export Forecast'!$W11*1000</f>
        <v>44004.030799711501</v>
      </c>
      <c r="KJ293" s="64">
        <f>'[1]Soybean Export Forecast'!$W12*1000</f>
        <v>34410.475123487398</v>
      </c>
      <c r="KK293" s="64">
        <f>'[1]Soybean Export Forecast'!$W13*1000</f>
        <v>39657.016297468501</v>
      </c>
      <c r="KL293" s="64">
        <f>'[1]Soybean Export Forecast'!$W14*1000</f>
        <v>42613.650587972101</v>
      </c>
      <c r="KM293" s="64">
        <f>'[1]Soybean Export Forecast'!$X3*1000</f>
        <v>86331.881099419203</v>
      </c>
      <c r="KN293" s="64">
        <f>'[1]Soybean Export Forecast'!$X4*1000</f>
        <v>369768.66426134203</v>
      </c>
      <c r="KO293" s="64">
        <f>'[1]Soybean Export Forecast'!$X5*1000</f>
        <v>336991.250244522</v>
      </c>
      <c r="KP293" s="64">
        <f>'[1]Soybean Export Forecast'!$X6*1000</f>
        <v>247667.856668992</v>
      </c>
      <c r="KQ293" s="64">
        <f>'[1]Soybean Export Forecast'!$X7*1000</f>
        <v>223895.93885210998</v>
      </c>
      <c r="KR293" s="64">
        <f>'[1]Soybean Export Forecast'!$X8*1000</f>
        <v>209110.4120690533</v>
      </c>
      <c r="KS293" s="64">
        <f>'[1]Soybean Export Forecast'!$X9*1000</f>
        <v>97216.454539129991</v>
      </c>
      <c r="KT293" s="64">
        <f>'[1]Soybean Export Forecast'!$X10*1000</f>
        <v>50103.08789017333</v>
      </c>
      <c r="KU293" s="64">
        <f>'[1]Soybean Export Forecast'!$X11*1000</f>
        <v>32624.853801086665</v>
      </c>
      <c r="KV293" s="64">
        <f>'[1]Soybean Export Forecast'!$X12*1000</f>
        <v>38713.41237624333</v>
      </c>
      <c r="KW293" s="64">
        <f>'[1]Soybean Export Forecast'!$X13*1000</f>
        <v>97933.239306079995</v>
      </c>
      <c r="KX293" s="64">
        <f>'[1]Soybean Export Forecast'!$X14*1000</f>
        <v>153195.82823009999</v>
      </c>
      <c r="KY293" s="64">
        <f>'[1]Soybean Export Forecast'!$Y3*1000</f>
        <v>136601.39000933335</v>
      </c>
      <c r="KZ293" s="64">
        <f>'[1]Soybean Export Forecast'!$Y4*1000</f>
        <v>412198.64206473331</v>
      </c>
      <c r="LA293" s="64">
        <f>'[1]Soybean Export Forecast'!$Y5*1000</f>
        <v>377418.71550404665</v>
      </c>
      <c r="LB293" s="64">
        <f>'[1]Soybean Export Forecast'!$Y6*1000</f>
        <v>293535.15275364666</v>
      </c>
      <c r="LC293" s="64">
        <f>'[1]Soybean Export Forecast'!$Y7*1000</f>
        <v>257902.72176480186</v>
      </c>
      <c r="LD293" s="64">
        <f>'[1]Soybean Export Forecast'!$Y8*1000</f>
        <v>164512.36919946049</v>
      </c>
      <c r="LE293" s="64">
        <f>'[1]Soybean Export Forecast'!$Y9*1000</f>
        <v>118473.40676803877</v>
      </c>
      <c r="LF293" s="64">
        <f>'[1]Soybean Export Forecast'!$Y10*1000</f>
        <v>90688.290669815746</v>
      </c>
      <c r="LG293" s="64">
        <f>'[1]Soybean Export Forecast'!$Y11*1000</f>
        <v>53889.617190915051</v>
      </c>
      <c r="LH293" s="64">
        <f>'[1]Soybean Export Forecast'!$Y12*1000</f>
        <v>65992.318943529055</v>
      </c>
      <c r="LI293" s="64">
        <f>'[1]Soybean Export Forecast'!$Y13*1000</f>
        <v>85939.532208519071</v>
      </c>
      <c r="LJ293" s="64">
        <f>'[1]Soybean Export Forecast'!$Y14*1000</f>
        <v>110372.37559325277</v>
      </c>
      <c r="LK293" s="64">
        <f>'[1]Soybean Export Forecast'!$Z3*1000</f>
        <v>165689.50723570315</v>
      </c>
      <c r="LL293" s="64">
        <f>'[1]Soybean Export Forecast'!$Z4*1000</f>
        <v>354578.54985015129</v>
      </c>
      <c r="LM293" s="64">
        <f>'[1]Soybean Export Forecast'!$Z5*1000</f>
        <v>337855.26723511965</v>
      </c>
      <c r="LN293" s="64">
        <f>'[1]Soybean Export Forecast'!$Z6*1000</f>
        <v>229007.89497770087</v>
      </c>
      <c r="LO293" s="64">
        <f>'[1]Soybean Export Forecast'!$Z7*1000</f>
        <v>213539.97321926153</v>
      </c>
      <c r="LP293" s="64">
        <f>'[1]Soybean Export Forecast'!$Z8*1000</f>
        <v>155948.82098431548</v>
      </c>
      <c r="LQ293" s="64">
        <f>'[1]Soybean Export Forecast'!$Z9*1000</f>
        <v>118719.48950216311</v>
      </c>
      <c r="LR293" s="64">
        <f>'[1]Soybean Export Forecast'!$Z10*1000</f>
        <v>80924.672622574071</v>
      </c>
      <c r="LS293" s="64">
        <f>'[1]Soybean Export Forecast'!$Z11*1000</f>
        <v>114588.35320273376</v>
      </c>
      <c r="LT293" s="64">
        <f>'[1]Soybean Export Forecast'!$Z12*1000</f>
        <v>115501.75041724376</v>
      </c>
      <c r="LU293" s="64">
        <f>'[1]Soybean Export Forecast'!$Z13*1000</f>
        <v>126121.65859877478</v>
      </c>
      <c r="LV293" s="64">
        <f>'[1]Soybean Export Forecast'!$Z14*1000</f>
        <v>127128.05517267178</v>
      </c>
      <c r="LW293" s="64">
        <f>'[1]Soybean Export Forecast'!$AA3*1000</f>
        <v>122686.82338069678</v>
      </c>
      <c r="LX293" s="64">
        <f>'[1]Soybean Export Forecast'!$AA4*1000</f>
        <v>201824.41864865518</v>
      </c>
      <c r="LY293" s="64">
        <f>'[1]Soybean Export Forecast'!$AA5*1000</f>
        <v>180721.20777929548</v>
      </c>
      <c r="LZ293" s="64">
        <f>'[1]Soybean Export Forecast'!$AA6*1000</f>
        <v>147293.73106778381</v>
      </c>
      <c r="MA293" s="64">
        <f>'[1]Soybean Export Forecast'!$AA7*1000</f>
        <v>176651.5293041695</v>
      </c>
      <c r="MB293" s="64">
        <f>'[1]Soybean Export Forecast'!$AA8*1000</f>
        <v>166201.77126915648</v>
      </c>
      <c r="MC293" s="64">
        <f>'[1]Soybean Export Forecast'!$AA9*1000</f>
        <v>141121.56752988813</v>
      </c>
      <c r="MD293" s="64">
        <f>'[1]Soybean Export Forecast'!$AA10*1000</f>
        <v>91151.276449130411</v>
      </c>
      <c r="ME293" s="64">
        <f>'[1]Soybean Export Forecast'!$AA11*1000</f>
        <v>91119.183869277753</v>
      </c>
      <c r="MF293" s="64">
        <f>'[1]Soybean Export Forecast'!$AA12*1000</f>
        <v>121235.46199554544</v>
      </c>
      <c r="MG293" s="64">
        <f>'[1]Soybean Export Forecast'!$AA13*1000</f>
        <v>135868.05180298179</v>
      </c>
      <c r="MH293" s="64">
        <f>'[1]Soybean Export Forecast'!$AA14*1000</f>
        <v>181685.09450291583</v>
      </c>
      <c r="MI293" s="64">
        <f>'[1]Soybean Export Forecast'!$AB3*1000</f>
        <v>143503.8832455618</v>
      </c>
      <c r="MJ293" s="64">
        <f>'[1]Soybean Export Forecast'!$AB4*1000</f>
        <v>216860.73482142319</v>
      </c>
      <c r="MK293" s="64">
        <f>'[1]Soybean Export Forecast'!$AB5*1000</f>
        <v>251130.42491131855</v>
      </c>
      <c r="ML293" s="64">
        <f>'[1]Soybean Export Forecast'!$AB6*1000</f>
        <v>208116.30135661951</v>
      </c>
      <c r="MM293" s="64">
        <f>'[1]Soybean Export Forecast'!$AB7*1000</f>
        <v>190662.22106597188</v>
      </c>
      <c r="MN293" s="64">
        <f>'[1]Soybean Export Forecast'!$AB8*1000</f>
        <v>107825.04536222998</v>
      </c>
      <c r="MO293" s="64">
        <f>'[1]Soybean Export Forecast'!$AB9*1000</f>
        <v>91187.509943932469</v>
      </c>
      <c r="MP293" s="64">
        <f>'[1]Soybean Export Forecast'!$AB10*1000</f>
        <v>81893.482039036491</v>
      </c>
      <c r="MQ293" s="64">
        <f>'[1]Soybean Export Forecast'!$AB11*1000</f>
        <v>71062.20883908929</v>
      </c>
      <c r="MR293" s="64">
        <f>'[1]Soybean Export Forecast'!$AB12*1000</f>
        <v>65499.505212428703</v>
      </c>
      <c r="MS293" s="64">
        <f>'[1]Soybean Export Forecast'!$AB13*1000</f>
        <v>84756.958006026587</v>
      </c>
      <c r="MT293" s="64">
        <f>'[1]Soybean Export Forecast'!$AB14*1000</f>
        <v>171523.22636029139</v>
      </c>
      <c r="MU293" s="64">
        <f>'[1]Soybean Export Forecast'!$AC3*1000</f>
        <v>264300.02563316096</v>
      </c>
      <c r="MV293" s="64">
        <f>'[1]Soybean Export Forecast'!$AC4*1000</f>
        <v>425918.9912593349</v>
      </c>
      <c r="MW293" s="64">
        <f>'[1]Soybean Export Forecast'!$AC5*1000</f>
        <v>400469.37601580482</v>
      </c>
      <c r="MX293" s="64">
        <f>'[1]Soybean Export Forecast'!$AC6*1000</f>
        <v>386820.61474937579</v>
      </c>
      <c r="MY293" s="64">
        <f>'[1]Soybean Export Forecast'!$AC7*1000</f>
        <v>331909.57720733614</v>
      </c>
      <c r="MZ293" s="64">
        <f>'[1]Soybean Export Forecast'!$AC8*1000</f>
        <v>164819.89099402682</v>
      </c>
      <c r="NA293" s="64">
        <f>'[1]Soybean Export Forecast'!$AC9*1000</f>
        <v>83409.383947581286</v>
      </c>
      <c r="NB293" s="64">
        <f>'[1]Soybean Export Forecast'!$AC10*1000</f>
        <v>50120.045054608192</v>
      </c>
      <c r="NC293" s="64">
        <f>'[1]Soybean Export Forecast'!$AC11*1000</f>
        <v>49494.854563247092</v>
      </c>
      <c r="ND293" s="64">
        <f>'[1]Soybean Export Forecast'!$AC12*1000</f>
        <v>34260.239503830904</v>
      </c>
      <c r="NE293" s="64">
        <f>'[1]Soybean Export Forecast'!$AC13*1000</f>
        <v>35092.257453227096</v>
      </c>
      <c r="NF293" s="64">
        <f>'[1]Soybean Export Forecast'!$AC14*1000</f>
        <v>42794.352430202096</v>
      </c>
      <c r="NG293" s="64">
        <f>'[1]Soybean Export Forecast'!$AD3*1000</f>
        <v>77271.14104021409</v>
      </c>
      <c r="NH293" s="64">
        <f>'[1]Soybean Export Forecast'!$AD4*1000</f>
        <v>393325.8744190461</v>
      </c>
      <c r="NI293" s="64">
        <f>'[1]Soybean Export Forecast'!$AD5*1000</f>
        <v>393099.15281951992</v>
      </c>
      <c r="NJ293" s="64">
        <f>'[1]Soybean Export Forecast'!$AD6*1000</f>
        <v>292389.5455020183</v>
      </c>
      <c r="NK293" s="64">
        <f>'[1]Soybean Export Forecast'!$AD7*1000</f>
        <v>240463.15358971496</v>
      </c>
      <c r="NL293" s="64">
        <f>'[1]Soybean Export Forecast'!$AD8*1000</f>
        <v>140717.23743843779</v>
      </c>
      <c r="NM293" s="64">
        <f>'[1]Soybean Export Forecast'!$AD9*1000</f>
        <v>111619.74227147309</v>
      </c>
      <c r="NN293" s="64">
        <f>'[1]Soybean Export Forecast'!$AD10*1000</f>
        <v>130846.18573386777</v>
      </c>
      <c r="NO293" s="64">
        <f>'[1]Soybean Export Forecast'!$AD11*1000</f>
        <v>90147.420027382192</v>
      </c>
      <c r="NP293" s="64">
        <f>'[1]Soybean Export Forecast'!$AD12*1000</f>
        <v>83006.218108575282</v>
      </c>
      <c r="NQ293" s="64">
        <f>'[1]Soybean Export Forecast'!$AD13*1000</f>
        <v>85164.500093189999</v>
      </c>
      <c r="NR293" s="64">
        <f>'[1]Soybean Export Forecast'!$AD14*1000</f>
        <v>118802.9822165256</v>
      </c>
      <c r="NS293" s="64">
        <f>'[1]Soybean Export Forecast'!$AE3*1000</f>
        <v>74865.483333746088</v>
      </c>
      <c r="NT293" s="64">
        <f>'[1]Soybean Export Forecast'!$AE4*1000</f>
        <v>371842.91739969276</v>
      </c>
      <c r="NU293" s="64">
        <f>'[1]Soybean Export Forecast'!$AE5*1000</f>
        <v>363279.18637545255</v>
      </c>
      <c r="NV293" s="64">
        <f>'[1]Soybean Export Forecast'!$AE6*1000</f>
        <v>281032.82504535635</v>
      </c>
      <c r="NW293" s="64">
        <f>'[1]Soybean Export Forecast'!$AE7*1000</f>
        <v>303274.16507955419</v>
      </c>
      <c r="NX293" s="65">
        <f>'[1]Soybean Export Forecast'!$AE8*1000</f>
        <v>201160.21193132966</v>
      </c>
      <c r="NY293" s="65">
        <f>'[1]Soybean Export Forecast'!$AE9*1000</f>
        <v>113902.06731291779</v>
      </c>
      <c r="NZ293" s="65">
        <f>'[1]Soybean Export Forecast'!$AE10*1000</f>
        <v>92415.459853140885</v>
      </c>
      <c r="OA293" s="65">
        <f>'[1]Soybean Export Forecast'!$AE11*1000</f>
        <v>36727.702233944394</v>
      </c>
      <c r="OB293" s="65">
        <f>'[1]Soybean Export Forecast'!$AE12*1000</f>
        <v>30393.784463340897</v>
      </c>
      <c r="OC293" s="65">
        <f>'[1]Soybean Export Forecast'!$AE13*1000</f>
        <v>46959.148677716097</v>
      </c>
      <c r="OD293" s="65">
        <f>'[1]Soybean Export Forecast'!$AE14*1000</f>
        <v>62710.532718974697</v>
      </c>
      <c r="OE293" s="65">
        <f>'[1]Soybean Export Forecast'!$AF3*1000</f>
        <v>91900.026725255681</v>
      </c>
      <c r="OF293" s="65">
        <f>'[1]Soybean Export Forecast'!$AF4*1000</f>
        <v>346368.41242413485</v>
      </c>
      <c r="OG293" s="65">
        <f>'[1]Soybean Export Forecast'!$AF5*1000</f>
        <v>274734.75652369531</v>
      </c>
      <c r="OH293" s="65">
        <f>'[1]Soybean Export Forecast'!$AF6*1000</f>
        <v>175805.1935271681</v>
      </c>
      <c r="OI293" s="65">
        <f>'[1]Soybean Export Forecast'!$AF7*1000</f>
        <v>215715.16745478631</v>
      </c>
      <c r="OJ293" s="65">
        <f>'[1]Soybean Export Forecast'!$AF8*1000</f>
        <v>194292.1059827937</v>
      </c>
      <c r="OK293" s="65">
        <f>'[1]Soybean Export Forecast'!$AF9*1000</f>
        <v>117530.40300511649</v>
      </c>
      <c r="OL293" s="65">
        <f>'[1]Soybean Export Forecast'!$AF10*1000</f>
        <v>65690.933496024896</v>
      </c>
      <c r="OM293" s="65">
        <f>'[1]Soybean Export Forecast'!$AF11*1000</f>
        <v>50700.961371629099</v>
      </c>
      <c r="ON293" s="65">
        <f>'[1]Soybean Export Forecast'!$AF12*1000</f>
        <v>51974.749009843799</v>
      </c>
      <c r="OO293" s="65">
        <f>'[1]Soybean Export Forecast'!$AF13*1000</f>
        <v>55221.272023367099</v>
      </c>
      <c r="OP293" s="65">
        <f>'[1]Soybean Export Forecast'!$AF14*1000</f>
        <v>63232.203530859289</v>
      </c>
      <c r="OQ293" s="65">
        <f>'[1]Soybean Export Forecast'!$AG3*1000</f>
        <v>114531.83867810159</v>
      </c>
      <c r="OR293" s="65">
        <f>'[1]Soybean Export Forecast'!$AG4*1000</f>
        <v>346146.92922694288</v>
      </c>
      <c r="OS293" s="65">
        <f>'[1]Soybean Export Forecast'!$AG5*1000</f>
        <v>370814.60506096232</v>
      </c>
      <c r="OT293" s="65">
        <f>'[1]Soybean Export Forecast'!$AG6*1000</f>
        <v>275123.96681149164</v>
      </c>
      <c r="OU293" s="65">
        <f>'[1]Soybean Export Forecast'!$AG7*1000</f>
        <v>191590.58320139008</v>
      </c>
      <c r="OV293" s="65">
        <f>'[1]Soybean Export Forecast'!$AG8*1000</f>
        <v>114619.41600102209</v>
      </c>
      <c r="OW293" s="65">
        <f>'[1]Soybean Export Forecast'!$AG9*1000</f>
        <v>128586.58667087309</v>
      </c>
      <c r="OX293" s="65">
        <f>'[1]Soybean Export Forecast'!$AG10*1000</f>
        <v>80216.702212541975</v>
      </c>
      <c r="OY293" s="65">
        <f>'[1]Soybean Export Forecast'!$AG11*1000</f>
        <v>58656.972879092697</v>
      </c>
      <c r="OZ293" s="65">
        <f>'[1]Soybean Export Forecast'!$AG12*1000</f>
        <v>55177.418564391897</v>
      </c>
      <c r="PA293" s="65">
        <f>'[1]Soybean Export Forecast'!$AG13*1000</f>
        <v>64602.460357163392</v>
      </c>
      <c r="PB293" s="65">
        <f>'[1]Soybean Export Forecast'!$AG14*1000</f>
        <v>49932.52033602653</v>
      </c>
      <c r="PC293" s="65">
        <f>'[1]Soybean Export Forecast'!$AH3*1000</f>
        <v>110000</v>
      </c>
      <c r="PD293" s="65">
        <f>'[1]Soybean Export Forecast'!$AH4*1000</f>
        <v>295000</v>
      </c>
      <c r="PE293" s="65">
        <f>'[1]Soybean Export Forecast'!$AH5*1000</f>
        <v>285000</v>
      </c>
      <c r="PF293" s="65">
        <f>'[1]Soybean Export Forecast'!$AH6*1000</f>
        <v>225000</v>
      </c>
      <c r="PG293" s="65">
        <f>'[1]Soybean Export Forecast'!$AH7*1000</f>
        <v>215000</v>
      </c>
      <c r="PH293" s="65">
        <f>'[1]Soybean Export Forecast'!$AH8*1000</f>
        <v>135000</v>
      </c>
      <c r="PI293" s="65">
        <f>'[1]Soybean Export Forecast'!$AH9*1000</f>
        <v>85000</v>
      </c>
      <c r="PJ293" s="65">
        <f>'[1]Soybean Export Forecast'!$AH10*1000</f>
        <v>70000</v>
      </c>
      <c r="PK293" s="65">
        <f>'[1]Soybean Export Forecast'!$AH11*1000</f>
        <v>50000</v>
      </c>
      <c r="PL293" s="65">
        <f>'[1]Soybean Export Forecast'!$AH12*1000</f>
        <v>45000</v>
      </c>
      <c r="PM293" s="65">
        <f>'[1]Soybean Export Forecast'!$AH13*1000</f>
        <v>50000</v>
      </c>
      <c r="PN293" s="65">
        <f>'[1]Soybean Export Forecast'!$AH14*1000</f>
        <v>85000</v>
      </c>
      <c r="PO293" s="65">
        <f>'[1]Soybean Export Forecast'!$AI3*1000</f>
        <v>105000</v>
      </c>
    </row>
    <row r="294" spans="1:43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66"/>
      <c r="AA294" s="66"/>
      <c r="AB294" s="66"/>
      <c r="AC294" s="66"/>
      <c r="AD294" s="66"/>
      <c r="AE294" s="66"/>
      <c r="AF294" s="66"/>
      <c r="AG294" s="53"/>
      <c r="AH294" s="53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  <c r="CU294" s="57"/>
      <c r="CV294" s="57"/>
      <c r="CW294" s="57"/>
      <c r="CX294" s="57"/>
      <c r="CY294" s="57"/>
      <c r="CZ294" s="57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7"/>
      <c r="DN294" s="57"/>
      <c r="DO294" s="57"/>
      <c r="DP294" s="57"/>
      <c r="DQ294" s="57"/>
      <c r="DR294" s="57"/>
      <c r="DS294" s="57"/>
      <c r="DT294" s="57"/>
      <c r="DU294" s="57"/>
      <c r="DV294" s="57"/>
      <c r="DW294" s="57"/>
      <c r="DX294" s="57"/>
      <c r="DY294" s="57"/>
      <c r="DZ294" s="57"/>
      <c r="EA294" s="57"/>
      <c r="EB294" s="57"/>
      <c r="EC294" s="57"/>
      <c r="ED294" s="57"/>
      <c r="EE294" s="57"/>
      <c r="EF294" s="57"/>
      <c r="EG294" s="57"/>
      <c r="EH294" s="57"/>
      <c r="EI294" s="57"/>
      <c r="EJ294" s="57"/>
      <c r="EK294" s="57"/>
      <c r="EL294" s="57"/>
      <c r="EM294" s="57"/>
      <c r="EN294" s="57"/>
      <c r="EO294" s="57"/>
      <c r="EP294" s="57"/>
      <c r="EQ294" s="57"/>
      <c r="ER294" s="57"/>
      <c r="ES294" s="57"/>
      <c r="ET294" s="57"/>
      <c r="EU294" s="57"/>
      <c r="EV294" s="57"/>
      <c r="EW294" s="57"/>
      <c r="EX294" s="57"/>
      <c r="EY294" s="57"/>
      <c r="EZ294" s="57"/>
      <c r="FA294" s="57"/>
      <c r="FB294" s="57"/>
      <c r="FC294" s="57"/>
      <c r="FD294" s="57"/>
      <c r="FE294" s="57"/>
      <c r="FF294" s="57"/>
      <c r="FG294" s="57"/>
      <c r="FH294" s="57"/>
      <c r="FI294" s="57"/>
      <c r="FJ294" s="57"/>
      <c r="FK294" s="57"/>
      <c r="FL294" s="57"/>
      <c r="FM294" s="57"/>
      <c r="FN294" s="57"/>
      <c r="FO294" s="57"/>
      <c r="FP294" s="57"/>
      <c r="FQ294" s="57"/>
      <c r="FR294" s="57"/>
      <c r="FS294" s="57"/>
      <c r="FT294" s="57"/>
      <c r="FU294" s="57"/>
      <c r="FV294" s="57"/>
      <c r="FW294" s="57"/>
      <c r="FX294" s="57"/>
      <c r="FY294" s="57"/>
      <c r="FZ294" s="57"/>
      <c r="GA294" s="57"/>
      <c r="GB294" s="57"/>
      <c r="GC294" s="57"/>
      <c r="GD294" s="57"/>
      <c r="GE294" s="57"/>
      <c r="GF294" s="57"/>
      <c r="GG294" s="57"/>
      <c r="GH294" s="57"/>
      <c r="GI294" s="57"/>
      <c r="GJ294" s="57"/>
      <c r="GK294" s="57"/>
      <c r="GL294" s="57"/>
      <c r="GM294" s="57"/>
      <c r="GN294" s="57"/>
      <c r="GO294" s="57"/>
      <c r="GP294" s="57"/>
      <c r="GQ294" s="57"/>
      <c r="GR294" s="57"/>
      <c r="GS294" s="57"/>
      <c r="GT294" s="57"/>
      <c r="GU294" s="57"/>
      <c r="GV294" s="57"/>
      <c r="GW294" s="57"/>
      <c r="GX294" s="57"/>
      <c r="GY294" s="57"/>
      <c r="GZ294" s="57"/>
      <c r="HA294" s="57"/>
      <c r="HB294" s="57"/>
      <c r="HC294" s="57"/>
      <c r="HD294" s="57"/>
      <c r="HE294" s="57"/>
      <c r="HF294" s="57"/>
      <c r="HG294" s="57"/>
      <c r="HH294" s="57"/>
      <c r="HI294" s="57"/>
      <c r="HJ294" s="57"/>
      <c r="HK294" s="57"/>
      <c r="HL294" s="57"/>
      <c r="HM294" s="57"/>
      <c r="HN294" s="67">
        <f t="shared" ref="HN294:JY294" si="321">HN293-HN290</f>
        <v>2130.1753527000255</v>
      </c>
      <c r="HO294" s="67">
        <f t="shared" si="321"/>
        <v>3636.9298971000098</v>
      </c>
      <c r="HP294" s="67">
        <f t="shared" si="321"/>
        <v>1354.0937118999937</v>
      </c>
      <c r="HQ294" s="67">
        <f t="shared" si="321"/>
        <v>4029.1758391000112</v>
      </c>
      <c r="HR294" s="67">
        <f t="shared" si="321"/>
        <v>2552.9367617000171</v>
      </c>
      <c r="HS294" s="67">
        <f t="shared" si="321"/>
        <v>433.97117000001163</v>
      </c>
      <c r="HT294" s="67">
        <f t="shared" si="321"/>
        <v>4661.3260449000518</v>
      </c>
      <c r="HU294" s="67">
        <f t="shared" si="321"/>
        <v>5912.9602942000492</v>
      </c>
      <c r="HV294" s="67">
        <f t="shared" si="321"/>
        <v>-2536.9050860000716</v>
      </c>
      <c r="HW294" s="67">
        <f t="shared" si="321"/>
        <v>10621.318326899986</v>
      </c>
      <c r="HX294" s="67">
        <f t="shared" si="321"/>
        <v>6443.7379209999926</v>
      </c>
      <c r="HY294" s="67">
        <f t="shared" si="321"/>
        <v>1182.479631299997</v>
      </c>
      <c r="HZ294" s="67">
        <f t="shared" si="321"/>
        <v>2984.3196441999971</v>
      </c>
      <c r="IA294" s="67">
        <f t="shared" si="321"/>
        <v>2916.9175948999982</v>
      </c>
      <c r="IB294" s="67">
        <f t="shared" si="321"/>
        <v>169.37479240000175</v>
      </c>
      <c r="IC294" s="67">
        <f t="shared" si="321"/>
        <v>1038.9624795999989</v>
      </c>
      <c r="ID294" s="67">
        <f t="shared" si="321"/>
        <v>651.66169690000243</v>
      </c>
      <c r="IE294" s="67">
        <f t="shared" si="321"/>
        <v>-1150.6851354999962</v>
      </c>
      <c r="IF294" s="67">
        <f t="shared" si="321"/>
        <v>5636.1791480000247</v>
      </c>
      <c r="IG294" s="67">
        <f t="shared" si="321"/>
        <v>-7140.0017524999857</v>
      </c>
      <c r="IH294" s="67">
        <f t="shared" si="321"/>
        <v>4101.9774856999866</v>
      </c>
      <c r="II294" s="67">
        <f t="shared" si="321"/>
        <v>-1943.776294100011</v>
      </c>
      <c r="IJ294" s="67">
        <f t="shared" si="321"/>
        <v>-2215.1920535000099</v>
      </c>
      <c r="IK294" s="67">
        <f t="shared" si="321"/>
        <v>-2655.9183838000026</v>
      </c>
      <c r="IL294" s="67">
        <f t="shared" si="321"/>
        <v>4364.6141520999954</v>
      </c>
      <c r="IM294" s="67">
        <f t="shared" si="321"/>
        <v>1108.4829475000006</v>
      </c>
      <c r="IN294" s="67">
        <f t="shared" si="321"/>
        <v>3907.8534899000006</v>
      </c>
      <c r="IO294" s="67">
        <f t="shared" si="321"/>
        <v>4685.761140300001</v>
      </c>
      <c r="IP294" s="67">
        <f t="shared" si="321"/>
        <v>4332.3443536999985</v>
      </c>
      <c r="IQ294" s="67">
        <f t="shared" si="321"/>
        <v>-576.32345760000317</v>
      </c>
      <c r="IR294" s="67">
        <f t="shared" si="321"/>
        <v>4154.2058158</v>
      </c>
      <c r="IS294" s="67">
        <f t="shared" si="321"/>
        <v>-4524.3778531000135</v>
      </c>
      <c r="IT294" s="67">
        <f t="shared" si="321"/>
        <v>5269.7681196999911</v>
      </c>
      <c r="IU294" s="67">
        <f t="shared" si="321"/>
        <v>-4238.0037206700072</v>
      </c>
      <c r="IV294" s="67">
        <f t="shared" si="321"/>
        <v>-2530.8336140229949</v>
      </c>
      <c r="IW294" s="67">
        <f t="shared" si="321"/>
        <v>-900.47251099999994</v>
      </c>
      <c r="IX294" s="67">
        <f t="shared" si="321"/>
        <v>-1921.7969313999929</v>
      </c>
      <c r="IY294" s="67">
        <f t="shared" si="321"/>
        <v>157.21624490000249</v>
      </c>
      <c r="IZ294" s="67">
        <f t="shared" si="321"/>
        <v>2551.3066573000033</v>
      </c>
      <c r="JA294" s="67">
        <f t="shared" si="321"/>
        <v>252.90797898490564</v>
      </c>
      <c r="JB294" s="67">
        <f t="shared" si="321"/>
        <v>773.10345671749383</v>
      </c>
      <c r="JC294" s="67">
        <f t="shared" si="321"/>
        <v>4947.3359508932044</v>
      </c>
      <c r="JD294" s="67">
        <f t="shared" si="321"/>
        <v>5862.4108346389839</v>
      </c>
      <c r="JE294" s="67">
        <f t="shared" si="321"/>
        <v>-3196.5909781169903</v>
      </c>
      <c r="JF294" s="67">
        <f t="shared" si="321"/>
        <v>-7466.5741977000143</v>
      </c>
      <c r="JG294" s="67">
        <f t="shared" si="321"/>
        <v>104.63180007401388</v>
      </c>
      <c r="JH294" s="67">
        <f t="shared" si="321"/>
        <v>1401.8503399459878</v>
      </c>
      <c r="JI294" s="67">
        <f t="shared" si="321"/>
        <v>-332.91838890360668</v>
      </c>
      <c r="JJ294" s="67">
        <f t="shared" si="321"/>
        <v>2162.3484482932035</v>
      </c>
      <c r="JK294" s="67">
        <f t="shared" si="321"/>
        <v>4381.2434408746994</v>
      </c>
      <c r="JL294" s="67">
        <f t="shared" si="321"/>
        <v>597.37989688209927</v>
      </c>
      <c r="JM294" s="67">
        <f t="shared" si="321"/>
        <v>1642.3621545724</v>
      </c>
      <c r="JN294" s="67">
        <f t="shared" si="321"/>
        <v>3783.6321622721989</v>
      </c>
      <c r="JO294" s="67">
        <f t="shared" si="321"/>
        <v>467.31217172009929</v>
      </c>
      <c r="JP294" s="67">
        <f t="shared" si="321"/>
        <v>6590.1758638109895</v>
      </c>
      <c r="JQ294" s="67">
        <f t="shared" si="321"/>
        <v>14272.299593087984</v>
      </c>
      <c r="JR294" s="67">
        <f t="shared" si="321"/>
        <v>9069.6701078359911</v>
      </c>
      <c r="JS294" s="67">
        <f t="shared" si="321"/>
        <v>-1381.3316524729889</v>
      </c>
      <c r="JT294" s="67">
        <f t="shared" si="321"/>
        <v>5876.7081339989963</v>
      </c>
      <c r="JU294" s="67">
        <f t="shared" si="321"/>
        <v>-7263.2588948600023</v>
      </c>
      <c r="JV294" s="67">
        <f t="shared" si="321"/>
        <v>5952.4660825850005</v>
      </c>
      <c r="JW294" s="67">
        <f t="shared" si="321"/>
        <v>6165.0578997928023</v>
      </c>
      <c r="JX294" s="67">
        <f t="shared" si="321"/>
        <v>3065.5135056452018</v>
      </c>
      <c r="JY294" s="67">
        <f t="shared" si="321"/>
        <v>5448.182747425999</v>
      </c>
      <c r="JZ294" s="67">
        <f t="shared" ref="JZ294:MK294" si="322">JZ293-JZ290</f>
        <v>126.14421060980021</v>
      </c>
      <c r="KA294" s="67">
        <f t="shared" si="322"/>
        <v>-1983.0216014923935</v>
      </c>
      <c r="KB294" s="67">
        <f t="shared" si="322"/>
        <v>-9462.8454451269936</v>
      </c>
      <c r="KC294" s="67">
        <f t="shared" si="322"/>
        <v>6622.8167569609941</v>
      </c>
      <c r="KD294" s="67">
        <f t="shared" si="322"/>
        <v>-1589.8226782049751</v>
      </c>
      <c r="KE294" s="67">
        <f t="shared" si="322"/>
        <v>-6478.6396612359968</v>
      </c>
      <c r="KF294" s="67">
        <f t="shared" si="322"/>
        <v>7754.0145690120116</v>
      </c>
      <c r="KG294" s="67">
        <f t="shared" si="322"/>
        <v>-797.96347628190415</v>
      </c>
      <c r="KH294" s="67">
        <f t="shared" si="322"/>
        <v>7891.9813206198014</v>
      </c>
      <c r="KI294" s="67">
        <f t="shared" si="322"/>
        <v>4234.0307997115015</v>
      </c>
      <c r="KJ294" s="67">
        <f t="shared" si="322"/>
        <v>1157.4751234873984</v>
      </c>
      <c r="KK294" s="67">
        <f t="shared" si="322"/>
        <v>5908.0162974685009</v>
      </c>
      <c r="KL294" s="67">
        <f t="shared" si="322"/>
        <v>6286.6505879721008</v>
      </c>
      <c r="KM294" s="67">
        <f t="shared" si="322"/>
        <v>2358.8810994192027</v>
      </c>
      <c r="KN294" s="67">
        <f t="shared" si="322"/>
        <v>10397.664261342026</v>
      </c>
      <c r="KO294" s="67">
        <f t="shared" si="322"/>
        <v>9134.2502445220016</v>
      </c>
      <c r="KP294" s="67">
        <f t="shared" si="322"/>
        <v>5104.8566689919971</v>
      </c>
      <c r="KQ294" s="67">
        <f t="shared" si="322"/>
        <v>13879.938852109975</v>
      </c>
      <c r="KR294" s="67">
        <f t="shared" si="322"/>
        <v>1004.4120690533018</v>
      </c>
      <c r="KS294" s="67">
        <f t="shared" si="322"/>
        <v>6206.4545391299907</v>
      </c>
      <c r="KT294" s="67">
        <f t="shared" si="322"/>
        <v>5709.0878901733304</v>
      </c>
      <c r="KU294" s="67">
        <f t="shared" si="322"/>
        <v>8300.853801086665</v>
      </c>
      <c r="KV294" s="67">
        <f t="shared" si="322"/>
        <v>3201.4123762433301</v>
      </c>
      <c r="KW294" s="67">
        <f t="shared" si="322"/>
        <v>4244.239306079995</v>
      </c>
      <c r="KX294" s="67">
        <f t="shared" si="322"/>
        <v>-6355.1717699000146</v>
      </c>
      <c r="KY294" s="67">
        <f t="shared" si="322"/>
        <v>2894.3900093333505</v>
      </c>
      <c r="KZ294" s="67">
        <f t="shared" si="322"/>
        <v>-7019.3579352666857</v>
      </c>
      <c r="LA294" s="67">
        <f t="shared" si="322"/>
        <v>-3711.2844959533541</v>
      </c>
      <c r="LB294" s="67">
        <f t="shared" si="322"/>
        <v>15234.15275364666</v>
      </c>
      <c r="LC294" s="67">
        <f t="shared" si="322"/>
        <v>20626.721764801856</v>
      </c>
      <c r="LD294" s="67">
        <f t="shared" si="322"/>
        <v>3792.3691994604887</v>
      </c>
      <c r="LE294" s="67">
        <f t="shared" si="322"/>
        <v>11581.406768038767</v>
      </c>
      <c r="LF294" s="67">
        <f t="shared" si="322"/>
        <v>3881.2906698157458</v>
      </c>
      <c r="LG294" s="67">
        <f t="shared" si="322"/>
        <v>1494.6171909150507</v>
      </c>
      <c r="LH294" s="67">
        <f t="shared" si="322"/>
        <v>7053.3189435290551</v>
      </c>
      <c r="LI294" s="67">
        <f t="shared" si="322"/>
        <v>7329.532208519071</v>
      </c>
      <c r="LJ294" s="67">
        <f t="shared" si="322"/>
        <v>2462.3755932527711</v>
      </c>
      <c r="LK294" s="67">
        <f t="shared" si="322"/>
        <v>13450.507235703146</v>
      </c>
      <c r="LL294" s="67">
        <f t="shared" si="322"/>
        <v>-4124.450149848708</v>
      </c>
      <c r="LM294" s="67">
        <f t="shared" si="322"/>
        <v>12191.267235119652</v>
      </c>
      <c r="LN294" s="67">
        <f t="shared" si="322"/>
        <v>6625.8366527008766</v>
      </c>
      <c r="LO294" s="67">
        <f t="shared" si="322"/>
        <v>7891.5102860615589</v>
      </c>
      <c r="LP294" s="67">
        <f t="shared" si="322"/>
        <v>278.77135411548079</v>
      </c>
      <c r="LQ294" s="67">
        <f t="shared" si="322"/>
        <v>9837.1404980631196</v>
      </c>
      <c r="LR294" s="67">
        <f t="shared" si="322"/>
        <v>4089.5173718740698</v>
      </c>
      <c r="LS294" s="67">
        <f t="shared" si="322"/>
        <v>3832.8838600337767</v>
      </c>
      <c r="LT294" s="67">
        <f t="shared" si="322"/>
        <v>1245.5618007437733</v>
      </c>
      <c r="LU294" s="67">
        <f t="shared" si="322"/>
        <v>7997.6076580747904</v>
      </c>
      <c r="LV294" s="67">
        <f t="shared" si="322"/>
        <v>7608.6622244718019</v>
      </c>
      <c r="LW294" s="67">
        <f t="shared" si="322"/>
        <v>5239.1872132967837</v>
      </c>
      <c r="LX294" s="67">
        <f t="shared" si="322"/>
        <v>3180.6644523552095</v>
      </c>
      <c r="LY294" s="67">
        <f t="shared" si="322"/>
        <v>7003.461070495483</v>
      </c>
      <c r="LZ294" s="67">
        <f t="shared" si="322"/>
        <v>8257.3707090838288</v>
      </c>
      <c r="MA294" s="67">
        <f t="shared" si="322"/>
        <v>11088.201705269516</v>
      </c>
      <c r="MB294" s="67">
        <f t="shared" si="322"/>
        <v>4829.5035796565062</v>
      </c>
      <c r="MC294" s="67">
        <f t="shared" si="322"/>
        <v>8599.6447189881292</v>
      </c>
      <c r="MD294" s="67">
        <f t="shared" si="322"/>
        <v>1507.1204036304116</v>
      </c>
      <c r="ME294" s="67">
        <f t="shared" si="322"/>
        <v>5799.9817759777507</v>
      </c>
      <c r="MF294" s="67">
        <f t="shared" si="322"/>
        <v>3021.6461957454449</v>
      </c>
      <c r="MG294" s="67">
        <f t="shared" si="322"/>
        <v>213.28764268179657</v>
      </c>
      <c r="MH294" s="67">
        <f t="shared" si="322"/>
        <v>1681.5662914158311</v>
      </c>
      <c r="MI294" s="67">
        <f t="shared" si="322"/>
        <v>8105.0756994617986</v>
      </c>
      <c r="MJ294" s="67">
        <f t="shared" si="322"/>
        <v>6158.0657221231959</v>
      </c>
      <c r="MK294" s="67">
        <f t="shared" si="322"/>
        <v>4354.1506689185626</v>
      </c>
      <c r="ML294" s="67">
        <f>ML293-ML290</f>
        <v>13531.182774919522</v>
      </c>
      <c r="MM294" s="67">
        <f>MM293-MM290</f>
        <v>-95.269543028116459</v>
      </c>
      <c r="MN294" s="67">
        <f>MN293-MN290</f>
        <v>7646.9114511299995</v>
      </c>
      <c r="MO294" s="67">
        <f>MO293-MO290</f>
        <v>8324.4037334324821</v>
      </c>
      <c r="MP294" s="67">
        <f t="shared" ref="MP294:NC294" si="323">MP293-MP290</f>
        <v>6993.5439799364976</v>
      </c>
      <c r="MQ294" s="67">
        <f t="shared" si="323"/>
        <v>2751.077576589305</v>
      </c>
      <c r="MR294" s="67">
        <f t="shared" si="323"/>
        <v>3510.0540475287053</v>
      </c>
      <c r="MS294" s="67">
        <f t="shared" si="323"/>
        <v>4300.7846077266004</v>
      </c>
      <c r="MT294" s="67">
        <f t="shared" si="323"/>
        <v>5042.8127530913916</v>
      </c>
      <c r="MU294" s="67">
        <f t="shared" si="323"/>
        <v>18942.094954460976</v>
      </c>
      <c r="MV294" s="67">
        <f t="shared" si="323"/>
        <v>14888.56744903489</v>
      </c>
      <c r="MW294" s="67">
        <f t="shared" si="323"/>
        <v>5361.8346005048952</v>
      </c>
      <c r="MX294" s="67">
        <f t="shared" si="323"/>
        <v>-1836.2394376241718</v>
      </c>
      <c r="MY294" s="67">
        <f t="shared" si="323"/>
        <v>4269.5317025361583</v>
      </c>
      <c r="MZ294" s="67">
        <f t="shared" si="323"/>
        <v>7581.6569915268337</v>
      </c>
      <c r="NA294" s="67">
        <f t="shared" si="323"/>
        <v>19144.909853481295</v>
      </c>
      <c r="NB294" s="67">
        <f t="shared" si="323"/>
        <v>10023.225223708192</v>
      </c>
      <c r="NC294" s="67">
        <f t="shared" si="323"/>
        <v>15097.937938547097</v>
      </c>
      <c r="ND294" s="67">
        <f>ND293-ND290</f>
        <v>13153.555912830907</v>
      </c>
      <c r="NE294" s="67">
        <f>NE293-NE290</f>
        <v>12156.257453227096</v>
      </c>
      <c r="NF294" s="67">
        <f>NF293-NF290</f>
        <v>6665.3377875021033</v>
      </c>
      <c r="NG294" s="67">
        <f t="shared" ref="NG294:NO294" si="324">NG293-NG290</f>
        <v>9992.0668233141041</v>
      </c>
      <c r="NH294" s="67">
        <f t="shared" si="324"/>
        <v>61491.829508846102</v>
      </c>
      <c r="NI294" s="67">
        <f t="shared" si="324"/>
        <v>73297.457117219979</v>
      </c>
      <c r="NJ294" s="67">
        <f t="shared" si="324"/>
        <v>29228.006143818318</v>
      </c>
      <c r="NK294" s="67">
        <f t="shared" si="324"/>
        <v>1869.8483121149766</v>
      </c>
      <c r="NL294" s="67">
        <f t="shared" si="324"/>
        <v>154.80098763777642</v>
      </c>
      <c r="NM294" s="67">
        <f t="shared" si="324"/>
        <v>993.79447127311141</v>
      </c>
      <c r="NN294" s="67">
        <f t="shared" si="324"/>
        <v>11700.182265067779</v>
      </c>
      <c r="NO294" s="67">
        <f t="shared" si="324"/>
        <v>5235.4483611821925</v>
      </c>
      <c r="NP294" s="67">
        <f>NP293-NP290</f>
        <v>5279.0360529752943</v>
      </c>
      <c r="NQ294" s="67">
        <f t="shared" ref="NQ294:NX294" si="325">NQ293-NQ290</f>
        <v>6264.8633142900071</v>
      </c>
      <c r="NR294" s="67">
        <f t="shared" si="325"/>
        <v>11450.089724925609</v>
      </c>
      <c r="NS294" s="67">
        <f t="shared" si="325"/>
        <v>9414.9226036460968</v>
      </c>
      <c r="NT294" s="67">
        <f t="shared" si="325"/>
        <v>67364.887832792825</v>
      </c>
      <c r="NU294" s="67">
        <f t="shared" si="325"/>
        <v>86691.094856552605</v>
      </c>
      <c r="NV294" s="67">
        <f t="shared" si="325"/>
        <v>-15244.892530343612</v>
      </c>
      <c r="NW294" s="67">
        <f t="shared" si="325"/>
        <v>53774.962204954209</v>
      </c>
      <c r="NX294" s="67">
        <f t="shared" si="325"/>
        <v>13213.50414122967</v>
      </c>
      <c r="NY294" s="68">
        <f t="shared" ref="NY294:PO294" si="326">AVERAGE(NM294,NA294,MO294,MC294,LQ294)</f>
        <v>9379.9786550476274</v>
      </c>
      <c r="NZ294" s="68">
        <f t="shared" si="326"/>
        <v>6862.7178488433901</v>
      </c>
      <c r="OA294" s="68">
        <f t="shared" si="326"/>
        <v>6543.4659024660241</v>
      </c>
      <c r="OB294" s="68">
        <f t="shared" si="326"/>
        <v>5241.9708019648251</v>
      </c>
      <c r="OC294" s="68">
        <f t="shared" si="326"/>
        <v>6186.5601352000576</v>
      </c>
      <c r="OD294" s="68">
        <f t="shared" si="326"/>
        <v>6489.6937562813473</v>
      </c>
      <c r="OE294" s="68">
        <f t="shared" si="326"/>
        <v>10338.669458835951</v>
      </c>
      <c r="OF294" s="68">
        <f t="shared" si="326"/>
        <v>30616.802993030444</v>
      </c>
      <c r="OG294" s="68">
        <f t="shared" si="326"/>
        <v>35341.599662738307</v>
      </c>
      <c r="OH294" s="68">
        <f t="shared" si="326"/>
        <v>6787.0855319707771</v>
      </c>
      <c r="OI294" s="68">
        <f t="shared" si="326"/>
        <v>14181.454876369349</v>
      </c>
      <c r="OJ294" s="68">
        <f t="shared" si="326"/>
        <v>6685.2754302361573</v>
      </c>
      <c r="OK294" s="68">
        <f t="shared" si="326"/>
        <v>9288.546286444529</v>
      </c>
      <c r="OL294" s="68">
        <f t="shared" si="326"/>
        <v>7417.3579442372547</v>
      </c>
      <c r="OM294" s="68">
        <f t="shared" si="326"/>
        <v>7085.5823109524736</v>
      </c>
      <c r="ON294" s="68">
        <f t="shared" si="326"/>
        <v>6041.2526022090351</v>
      </c>
      <c r="OO294" s="68">
        <f t="shared" si="326"/>
        <v>5824.350630625112</v>
      </c>
      <c r="OP294" s="68">
        <f t="shared" si="326"/>
        <v>6265.9000626432562</v>
      </c>
      <c r="OQ294" s="68">
        <f t="shared" si="326"/>
        <v>11358.565907943786</v>
      </c>
      <c r="OR294" s="68">
        <f t="shared" si="326"/>
        <v>36104.030701165495</v>
      </c>
      <c r="OS294" s="68">
        <f t="shared" si="326"/>
        <v>41009.227381186865</v>
      </c>
      <c r="OT294" s="68">
        <f t="shared" si="326"/>
        <v>6493.0284965481669</v>
      </c>
      <c r="OU294" s="68">
        <f t="shared" si="326"/>
        <v>14800.105510589314</v>
      </c>
      <c r="OV294" s="68">
        <f t="shared" si="326"/>
        <v>7056.4298003520871</v>
      </c>
      <c r="OW294" s="68">
        <f t="shared" si="326"/>
        <v>9426.3265999358082</v>
      </c>
      <c r="OX294" s="68">
        <f t="shared" si="326"/>
        <v>8599.4054523586219</v>
      </c>
      <c r="OY294" s="68">
        <f t="shared" si="326"/>
        <v>7342.7024179474192</v>
      </c>
      <c r="OZ294" s="68">
        <f t="shared" si="326"/>
        <v>6645.1738835017532</v>
      </c>
      <c r="PA294" s="68">
        <f t="shared" si="326"/>
        <v>6946.5632282137758</v>
      </c>
      <c r="PB294" s="68">
        <f t="shared" si="326"/>
        <v>7182.7668168887412</v>
      </c>
      <c r="PC294" s="68">
        <f t="shared" si="326"/>
        <v>12009.263949640183</v>
      </c>
      <c r="PD294" s="68">
        <f t="shared" si="326"/>
        <v>42093.223696973953</v>
      </c>
      <c r="PE294" s="68">
        <f t="shared" si="326"/>
        <v>48340.242723640535</v>
      </c>
      <c r="PF294" s="68">
        <f t="shared" si="326"/>
        <v>5085.3976408738954</v>
      </c>
      <c r="PG294" s="68">
        <f t="shared" si="326"/>
        <v>17779.180521312803</v>
      </c>
      <c r="PH294" s="68">
        <f t="shared" si="326"/>
        <v>6938.333470196505</v>
      </c>
      <c r="PI294" s="68">
        <f t="shared" si="326"/>
        <v>9646.7111732364756</v>
      </c>
      <c r="PJ294" s="68">
        <f t="shared" si="326"/>
        <v>8920.5777468430479</v>
      </c>
      <c r="PK294" s="68">
        <f t="shared" si="326"/>
        <v>8261.0273862190406</v>
      </c>
      <c r="PL294" s="68">
        <f t="shared" si="326"/>
        <v>7272.1978506963624</v>
      </c>
      <c r="PM294" s="68">
        <f t="shared" si="326"/>
        <v>7475.7189523112102</v>
      </c>
      <c r="PN294" s="68">
        <f t="shared" si="326"/>
        <v>7610.7576296482121</v>
      </c>
      <c r="PO294" s="68">
        <f t="shared" si="326"/>
        <v>10622.697748676024</v>
      </c>
    </row>
    <row r="295" spans="1:431">
      <c r="A295" s="53" t="s">
        <v>350</v>
      </c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  <c r="EF295" s="57"/>
      <c r="EG295" s="57"/>
      <c r="EH295" s="57"/>
      <c r="EI295" s="57"/>
      <c r="EJ295" s="57"/>
      <c r="EK295" s="57"/>
      <c r="EL295" s="57"/>
      <c r="EM295" s="57"/>
      <c r="EN295" s="57"/>
      <c r="EO295" s="57"/>
      <c r="EP295" s="57"/>
      <c r="EQ295" s="57"/>
      <c r="ER295" s="57"/>
      <c r="ES295" s="57"/>
      <c r="ET295" s="57"/>
      <c r="EU295" s="57"/>
      <c r="EV295" s="57"/>
      <c r="EW295" s="57"/>
      <c r="EX295" s="57"/>
      <c r="EY295" s="57"/>
      <c r="EZ295" s="57"/>
      <c r="FA295" s="57"/>
      <c r="FB295" s="57"/>
      <c r="FC295" s="57"/>
      <c r="FD295" s="57"/>
      <c r="FE295" s="57"/>
      <c r="FF295" s="57"/>
      <c r="FG295" s="57"/>
      <c r="FH295" s="57"/>
      <c r="FI295" s="57"/>
      <c r="FJ295" s="57"/>
      <c r="FK295" s="57"/>
      <c r="FL295" s="57"/>
      <c r="FM295" s="57"/>
      <c r="FN295" s="57"/>
      <c r="FO295" s="57"/>
      <c r="FP295" s="57"/>
      <c r="FQ295" s="57"/>
      <c r="FR295" s="57"/>
      <c r="FS295" s="57"/>
      <c r="FT295" s="57"/>
      <c r="FU295" s="57"/>
      <c r="FV295" s="57"/>
      <c r="FW295" s="57"/>
      <c r="FX295" s="57"/>
      <c r="FY295" s="57"/>
      <c r="FZ295" s="57"/>
      <c r="GA295" s="57"/>
      <c r="GB295" s="57"/>
      <c r="GC295" s="57"/>
      <c r="GD295" s="57"/>
      <c r="GE295" s="57"/>
      <c r="GF295" s="57"/>
      <c r="GG295" s="57"/>
      <c r="GH295" s="57"/>
      <c r="GI295" s="57"/>
      <c r="GJ295" s="57"/>
      <c r="GK295" s="57"/>
      <c r="GL295" s="57"/>
      <c r="GM295" s="57"/>
      <c r="GN295" s="57"/>
      <c r="GO295" s="57"/>
      <c r="GP295" s="57"/>
      <c r="GQ295" s="57"/>
      <c r="GR295" s="57"/>
      <c r="GS295" s="57"/>
      <c r="GT295" s="57"/>
      <c r="GU295" s="57"/>
      <c r="GV295" s="57"/>
      <c r="GW295" s="57"/>
      <c r="GX295" s="57"/>
      <c r="GY295" s="57"/>
      <c r="GZ295" s="57"/>
      <c r="HA295" s="57"/>
      <c r="HB295" s="57"/>
      <c r="HC295" s="57"/>
      <c r="HD295" s="57"/>
      <c r="HE295" s="57"/>
      <c r="HF295" s="57"/>
      <c r="HG295" s="57"/>
      <c r="HH295" s="57"/>
      <c r="HI295" s="57"/>
      <c r="HJ295" s="57"/>
      <c r="HK295" s="57"/>
      <c r="HL295" s="57"/>
      <c r="HM295" s="57"/>
      <c r="HN295" s="57"/>
      <c r="HO295" s="57"/>
      <c r="HP295" s="57"/>
      <c r="HQ295" s="57"/>
      <c r="HR295" s="57"/>
      <c r="HS295" s="57"/>
      <c r="HT295" s="57"/>
      <c r="HU295" s="57"/>
      <c r="HV295" s="57"/>
      <c r="HW295" s="57"/>
      <c r="HX295" s="57"/>
      <c r="HY295" s="57"/>
      <c r="HZ295" s="57"/>
      <c r="IA295" s="57"/>
      <c r="IB295" s="57"/>
      <c r="IC295" s="57"/>
      <c r="ID295" s="57"/>
      <c r="IE295" s="57"/>
      <c r="IF295" s="57"/>
      <c r="IG295" s="57"/>
      <c r="IH295" s="57"/>
      <c r="II295" s="57"/>
      <c r="IJ295" s="57"/>
      <c r="IK295" s="57"/>
      <c r="IL295" s="57"/>
      <c r="IM295" s="57"/>
      <c r="IN295" s="57"/>
      <c r="IO295" s="57"/>
      <c r="IP295" s="57"/>
      <c r="IQ295" s="57"/>
      <c r="IR295" s="57"/>
      <c r="IS295" s="57"/>
      <c r="IT295" s="57"/>
      <c r="IU295" s="57"/>
      <c r="IV295" s="57"/>
      <c r="IW295" s="57"/>
      <c r="IX295" s="57"/>
      <c r="IY295" s="57"/>
      <c r="IZ295" s="57"/>
      <c r="JA295" s="57"/>
      <c r="JB295" s="57"/>
      <c r="JC295" s="57"/>
      <c r="JD295" s="57"/>
      <c r="JE295" s="57"/>
      <c r="JF295" s="57"/>
      <c r="JG295" s="57"/>
      <c r="JH295" s="57"/>
      <c r="JI295" s="57"/>
      <c r="JJ295" s="57"/>
      <c r="JK295" s="57"/>
      <c r="JL295" s="57"/>
      <c r="JM295" s="57"/>
      <c r="JN295" s="57"/>
      <c r="JO295" s="57"/>
      <c r="JP295" s="57"/>
      <c r="JQ295" s="57"/>
      <c r="JR295" s="57"/>
      <c r="JS295" s="57"/>
      <c r="JT295" s="57"/>
      <c r="JU295" s="57"/>
      <c r="JV295" s="57"/>
      <c r="JW295" s="57"/>
      <c r="JX295" s="57"/>
      <c r="JY295" s="57"/>
      <c r="JZ295" s="57"/>
      <c r="KA295" s="57"/>
      <c r="KB295" s="57"/>
      <c r="KC295" s="57"/>
      <c r="KD295" s="57"/>
      <c r="KE295" s="57"/>
      <c r="KF295" s="57"/>
      <c r="KG295" s="57"/>
      <c r="KH295" s="57"/>
      <c r="KI295" s="57"/>
      <c r="KJ295" s="57"/>
      <c r="KK295" s="57"/>
      <c r="KL295" s="57"/>
      <c r="KM295" s="57"/>
      <c r="KN295" s="57"/>
      <c r="KO295" s="57"/>
      <c r="KP295" s="57"/>
      <c r="KQ295" s="57"/>
      <c r="KR295" s="57"/>
      <c r="KS295" s="57"/>
      <c r="KT295" s="57"/>
      <c r="KU295" s="57"/>
      <c r="KV295" s="57"/>
      <c r="KW295" s="57"/>
      <c r="KX295" s="57"/>
      <c r="KY295" s="57"/>
      <c r="KZ295" s="57"/>
      <c r="LA295" s="57"/>
      <c r="LB295" s="57"/>
      <c r="LC295" s="57"/>
      <c r="LD295" s="57"/>
      <c r="LE295" s="57"/>
      <c r="LF295" s="57"/>
      <c r="LG295" s="57"/>
      <c r="LH295" s="57"/>
      <c r="LI295" s="57"/>
      <c r="LJ295" s="57"/>
      <c r="LK295" s="57"/>
      <c r="LL295" s="57"/>
      <c r="LM295" s="57"/>
      <c r="LN295" s="57"/>
      <c r="LO295" s="57"/>
      <c r="LP295" s="57"/>
      <c r="LQ295" s="57"/>
      <c r="LR295" s="57"/>
      <c r="LS295" s="57"/>
      <c r="LT295" s="57"/>
      <c r="LU295" s="57"/>
      <c r="LV295" s="57"/>
      <c r="LW295" s="57"/>
      <c r="LX295" s="57"/>
      <c r="LY295" s="57"/>
      <c r="LZ295" s="57"/>
      <c r="MA295" s="57"/>
      <c r="MB295" s="57"/>
      <c r="MC295" s="57"/>
      <c r="MD295" s="57"/>
      <c r="ME295" s="57"/>
      <c r="MF295" s="57"/>
      <c r="MG295" s="57"/>
      <c r="MH295" s="57"/>
      <c r="MI295" s="57"/>
      <c r="MJ295" s="57"/>
      <c r="MK295" s="57"/>
      <c r="ML295" s="57"/>
      <c r="MM295" s="57"/>
      <c r="MN295" s="57"/>
      <c r="MO295" s="57"/>
      <c r="MP295" s="57"/>
      <c r="MQ295" s="57"/>
      <c r="MR295" s="57"/>
      <c r="MS295" s="57"/>
      <c r="MT295" s="57"/>
      <c r="MU295" s="57"/>
      <c r="MV295" s="57"/>
      <c r="MW295" s="57"/>
      <c r="MX295" s="57"/>
      <c r="MY295" s="57"/>
      <c r="MZ295" s="57"/>
      <c r="NA295" s="57"/>
      <c r="NB295" s="57"/>
      <c r="NC295" s="57"/>
      <c r="ND295" s="57"/>
      <c r="NE295" s="57"/>
      <c r="NF295" s="57"/>
      <c r="NG295" s="57"/>
      <c r="NH295" s="57"/>
      <c r="NI295" s="57"/>
      <c r="NJ295" s="57"/>
      <c r="NK295" s="57"/>
      <c r="NL295" s="57"/>
      <c r="NM295" s="57"/>
      <c r="NN295" s="57"/>
      <c r="NO295" s="57"/>
      <c r="NP295" s="57"/>
      <c r="NQ295" s="57"/>
      <c r="NR295" s="57"/>
      <c r="NS295" s="57"/>
      <c r="NT295" s="57"/>
      <c r="NU295" s="57"/>
      <c r="NV295" s="57"/>
      <c r="NW295" s="53"/>
      <c r="NX295" s="53"/>
      <c r="NY295" s="57"/>
      <c r="NZ295" s="57"/>
      <c r="OA295" s="57"/>
      <c r="OB295" s="57"/>
      <c r="OC295" s="57"/>
      <c r="OD295" s="57"/>
      <c r="OE295" s="57"/>
      <c r="OF295" s="57"/>
      <c r="OG295" s="57"/>
      <c r="OH295" s="57"/>
      <c r="OI295" s="57"/>
      <c r="OJ295" s="57"/>
      <c r="OK295" s="57">
        <f t="shared" ref="OK295:PO295" si="327">OK296/0.0367437</f>
        <v>194678.88760302131</v>
      </c>
      <c r="OL295" s="57">
        <f t="shared" si="327"/>
        <v>74041.080441712198</v>
      </c>
      <c r="OM295" s="57">
        <f t="shared" si="327"/>
        <v>261050.54887506212</v>
      </c>
      <c r="ON295" s="57">
        <f t="shared" si="327"/>
        <v>330120.79640837893</v>
      </c>
      <c r="OO295" s="57">
        <f t="shared" si="327"/>
        <v>339423.07275004411</v>
      </c>
      <c r="OP295" s="57">
        <f t="shared" si="327"/>
        <v>388653.82571778598</v>
      </c>
      <c r="OQ295" s="57">
        <f t="shared" si="327"/>
        <v>727376.76834171219</v>
      </c>
      <c r="OR295" s="57">
        <f t="shared" si="327"/>
        <v>2127291.2062339154</v>
      </c>
      <c r="OS295" s="57">
        <f t="shared" si="327"/>
        <v>2354847.9309083796</v>
      </c>
      <c r="OT295" s="57">
        <f t="shared" si="327"/>
        <v>1690823.3729435925</v>
      </c>
      <c r="OU295" s="57">
        <f t="shared" si="327"/>
        <v>1177473.4124274633</v>
      </c>
      <c r="OV295" s="57">
        <f t="shared" si="327"/>
        <v>779928.11804469174</v>
      </c>
      <c r="OW295" s="57">
        <f t="shared" si="327"/>
        <v>790285.70694359241</v>
      </c>
      <c r="OX295" s="57">
        <f t="shared" si="327"/>
        <v>509465.52980837878</v>
      </c>
      <c r="OY295" s="57">
        <f t="shared" si="327"/>
        <v>360536.98939520534</v>
      </c>
      <c r="OZ295" s="57">
        <f t="shared" si="327"/>
        <v>350458.69277504558</v>
      </c>
      <c r="PA295" s="57">
        <f t="shared" si="327"/>
        <v>397074.66607262474</v>
      </c>
      <c r="PB295" s="57">
        <f t="shared" si="327"/>
        <v>306921.33090096171</v>
      </c>
      <c r="PC295" s="57">
        <f t="shared" si="327"/>
        <v>698598.25597386761</v>
      </c>
      <c r="PD295" s="57">
        <f t="shared" si="327"/>
        <v>1812970.4764317377</v>
      </c>
      <c r="PE295" s="57">
        <f t="shared" si="327"/>
        <v>1809899.8759341147</v>
      </c>
      <c r="PF295" s="57">
        <f t="shared" si="327"/>
        <v>1382789.2041890614</v>
      </c>
      <c r="PG295" s="57">
        <f t="shared" si="327"/>
        <v>1321334.7367258219</v>
      </c>
      <c r="PH295" s="57">
        <f t="shared" si="327"/>
        <v>918595.31812918175</v>
      </c>
      <c r="PI295" s="57">
        <f t="shared" si="327"/>
        <v>522426.65970370872</v>
      </c>
      <c r="PJ295" s="57">
        <f t="shared" si="327"/>
        <v>444586.4571258112</v>
      </c>
      <c r="PK295" s="57">
        <f t="shared" si="327"/>
        <v>307336.02358237049</v>
      </c>
      <c r="PL295" s="57">
        <f t="shared" si="327"/>
        <v>285829.08284577576</v>
      </c>
      <c r="PM295" s="57">
        <f t="shared" si="327"/>
        <v>307336.02358237049</v>
      </c>
      <c r="PN295" s="57">
        <f t="shared" si="327"/>
        <v>522426.65970370872</v>
      </c>
      <c r="PO295" s="57">
        <f t="shared" si="327"/>
        <v>-432.39967651268358</v>
      </c>
    </row>
    <row r="296" spans="1:43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  <c r="EF296" s="57"/>
      <c r="EG296" s="57"/>
      <c r="EH296" s="57"/>
      <c r="EI296" s="57"/>
      <c r="EJ296" s="57"/>
      <c r="EK296" s="57"/>
      <c r="EL296" s="57"/>
      <c r="EM296" s="57"/>
      <c r="EN296" s="57"/>
      <c r="EO296" s="57"/>
      <c r="EP296" s="57"/>
      <c r="EQ296" s="57"/>
      <c r="ER296" s="57"/>
      <c r="ES296" s="57"/>
      <c r="ET296" s="57"/>
      <c r="EU296" s="57"/>
      <c r="EV296" s="57"/>
      <c r="EW296" s="57"/>
      <c r="EX296" s="57"/>
      <c r="EY296" s="57"/>
      <c r="EZ296" s="57"/>
      <c r="FA296" s="57"/>
      <c r="FB296" s="57"/>
      <c r="FC296" s="57"/>
      <c r="FD296" s="57"/>
      <c r="FE296" s="57"/>
      <c r="FF296" s="57"/>
      <c r="FG296" s="57"/>
      <c r="FH296" s="57"/>
      <c r="FI296" s="57"/>
      <c r="FJ296" s="57"/>
      <c r="FK296" s="57"/>
      <c r="FL296" s="57"/>
      <c r="FM296" s="57"/>
      <c r="FN296" s="57"/>
      <c r="FO296" s="57"/>
      <c r="FP296" s="57"/>
      <c r="FQ296" s="57"/>
      <c r="FR296" s="57"/>
      <c r="FS296" s="57"/>
      <c r="FT296" s="57"/>
      <c r="FU296" s="57"/>
      <c r="FV296" s="57"/>
      <c r="FW296" s="57"/>
      <c r="FX296" s="57"/>
      <c r="FY296" s="57"/>
      <c r="FZ296" s="57"/>
      <c r="GA296" s="57"/>
      <c r="GB296" s="57"/>
      <c r="GC296" s="57"/>
      <c r="GD296" s="57"/>
      <c r="GE296" s="57"/>
      <c r="GF296" s="57"/>
      <c r="GG296" s="57"/>
      <c r="GH296" s="57"/>
      <c r="GI296" s="57"/>
      <c r="GJ296" s="57"/>
      <c r="GK296" s="57"/>
      <c r="GL296" s="57"/>
      <c r="GM296" s="57"/>
      <c r="GN296" s="57"/>
      <c r="GO296" s="57"/>
      <c r="GP296" s="57"/>
      <c r="GQ296" s="57"/>
      <c r="GR296" s="57"/>
      <c r="GS296" s="57"/>
      <c r="GT296" s="57"/>
      <c r="GU296" s="57"/>
      <c r="GV296" s="57"/>
      <c r="GW296" s="57"/>
      <c r="GX296" s="57"/>
      <c r="GY296" s="57"/>
      <c r="GZ296" s="57"/>
      <c r="HA296" s="57"/>
      <c r="HB296" s="57"/>
      <c r="HC296" s="57"/>
      <c r="HD296" s="57"/>
      <c r="HE296" s="57"/>
      <c r="HF296" s="57"/>
      <c r="HG296" s="57"/>
      <c r="HH296" s="57"/>
      <c r="HI296" s="57"/>
      <c r="HJ296" s="57"/>
      <c r="HK296" s="57"/>
      <c r="HL296" s="57"/>
      <c r="HM296" s="57"/>
      <c r="HN296" s="57"/>
      <c r="HO296" s="57"/>
      <c r="HP296" s="57"/>
      <c r="HQ296" s="57"/>
      <c r="HR296" s="57"/>
      <c r="HS296" s="57"/>
      <c r="HT296" s="57"/>
      <c r="HU296" s="57"/>
      <c r="HV296" s="57"/>
      <c r="HW296" s="57"/>
      <c r="HX296" s="57"/>
      <c r="HY296" s="57"/>
      <c r="HZ296" s="57"/>
      <c r="IA296" s="57"/>
      <c r="IB296" s="57"/>
      <c r="IC296" s="57"/>
      <c r="ID296" s="57"/>
      <c r="IE296" s="57"/>
      <c r="IF296" s="57"/>
      <c r="IG296" s="57"/>
      <c r="IH296" s="57"/>
      <c r="II296" s="57"/>
      <c r="IJ296" s="57"/>
      <c r="IK296" s="57"/>
      <c r="IL296" s="57"/>
      <c r="IM296" s="57"/>
      <c r="IN296" s="57"/>
      <c r="IO296" s="57"/>
      <c r="IP296" s="57"/>
      <c r="IQ296" s="57"/>
      <c r="IR296" s="57"/>
      <c r="IS296" s="57"/>
      <c r="IT296" s="57"/>
      <c r="IU296" s="57"/>
      <c r="IV296" s="57"/>
      <c r="IW296" s="57"/>
      <c r="IX296" s="57"/>
      <c r="IY296" s="57"/>
      <c r="IZ296" s="57"/>
      <c r="JA296" s="57"/>
      <c r="JB296" s="57"/>
      <c r="JC296" s="57"/>
      <c r="JD296" s="57"/>
      <c r="JE296" s="57"/>
      <c r="JF296" s="57"/>
      <c r="JG296" s="57"/>
      <c r="JH296" s="57"/>
      <c r="JI296" s="57"/>
      <c r="JJ296" s="57"/>
      <c r="JK296" s="57"/>
      <c r="JL296" s="57"/>
      <c r="JM296" s="57"/>
      <c r="JN296" s="57"/>
      <c r="JO296" s="57"/>
      <c r="JP296" s="57"/>
      <c r="JQ296" s="57"/>
      <c r="JR296" s="57"/>
      <c r="JS296" s="57"/>
      <c r="JT296" s="57"/>
      <c r="JU296" s="57"/>
      <c r="JV296" s="57"/>
      <c r="JW296" s="57"/>
      <c r="JX296" s="57"/>
      <c r="JY296" s="57"/>
      <c r="JZ296" s="57"/>
      <c r="KA296" s="57"/>
      <c r="KB296" s="57"/>
      <c r="KC296" s="57"/>
      <c r="KD296" s="57"/>
      <c r="KE296" s="57"/>
      <c r="KF296" s="57"/>
      <c r="KG296" s="57"/>
      <c r="KH296" s="57"/>
      <c r="KI296" s="57"/>
      <c r="KJ296" s="57"/>
      <c r="KK296" s="57"/>
      <c r="KL296" s="57"/>
      <c r="KM296" s="57"/>
      <c r="KN296" s="57"/>
      <c r="KO296" s="57"/>
      <c r="KP296" s="57"/>
      <c r="KQ296" s="57"/>
      <c r="KR296" s="57"/>
      <c r="KS296" s="57"/>
      <c r="KT296" s="57"/>
      <c r="KU296" s="57"/>
      <c r="KV296" s="57"/>
      <c r="KW296" s="57"/>
      <c r="KX296" s="57"/>
      <c r="KY296" s="57"/>
      <c r="KZ296" s="57"/>
      <c r="LA296" s="57"/>
      <c r="LB296" s="57"/>
      <c r="LC296" s="57"/>
      <c r="LD296" s="57"/>
      <c r="LE296" s="57"/>
      <c r="LF296" s="57"/>
      <c r="LG296" s="57"/>
      <c r="LH296" s="57"/>
      <c r="LI296" s="57"/>
      <c r="LJ296" s="57"/>
      <c r="LK296" s="57"/>
      <c r="LL296" s="57"/>
      <c r="LM296" s="57"/>
      <c r="LN296" s="57"/>
      <c r="LO296" s="57"/>
      <c r="LP296" s="57"/>
      <c r="LQ296" s="57"/>
      <c r="LR296" s="57"/>
      <c r="LS296" s="57"/>
      <c r="LT296" s="57"/>
      <c r="LU296" s="57"/>
      <c r="LV296" s="57"/>
      <c r="LW296" s="57"/>
      <c r="LX296" s="57"/>
      <c r="LY296" s="57"/>
      <c r="LZ296" s="57"/>
      <c r="MA296" s="57"/>
      <c r="MB296" s="57"/>
      <c r="MC296" s="57"/>
      <c r="MD296" s="57"/>
      <c r="ME296" s="57"/>
      <c r="MF296" s="57"/>
      <c r="MG296" s="57"/>
      <c r="MH296" s="57"/>
      <c r="MI296" s="57"/>
      <c r="MJ296" s="57"/>
      <c r="MK296" s="57"/>
      <c r="ML296" s="57"/>
      <c r="MM296" s="57"/>
      <c r="MN296" s="57"/>
      <c r="MO296" s="57"/>
      <c r="MP296" s="57"/>
      <c r="MQ296" s="57"/>
      <c r="MR296" s="57"/>
      <c r="MS296" s="57"/>
      <c r="MT296" s="57"/>
      <c r="MU296" s="57"/>
      <c r="MV296" s="57"/>
      <c r="MW296" s="57"/>
      <c r="MX296" s="57"/>
      <c r="MY296" s="57"/>
      <c r="MZ296" s="57"/>
      <c r="NA296" s="57"/>
      <c r="NB296" s="57"/>
      <c r="NC296" s="57"/>
      <c r="ND296" s="57"/>
      <c r="NE296" s="57"/>
      <c r="NF296" s="57"/>
      <c r="NG296" s="57"/>
      <c r="NH296" s="57"/>
      <c r="NI296" s="57"/>
      <c r="NJ296" s="57"/>
      <c r="NK296" s="57"/>
      <c r="NL296" s="57"/>
      <c r="NM296" s="57"/>
      <c r="NN296" s="57"/>
      <c r="NO296" s="57"/>
      <c r="NP296" s="57"/>
      <c r="NQ296" s="57"/>
      <c r="NR296" s="57"/>
      <c r="NS296" s="57"/>
      <c r="NT296" s="57"/>
      <c r="NU296" s="57"/>
      <c r="NV296" s="57"/>
      <c r="NW296" s="57"/>
      <c r="NX296" s="57"/>
      <c r="NY296" s="57"/>
      <c r="NZ296" s="57"/>
      <c r="OA296" s="57"/>
      <c r="OB296" s="57"/>
      <c r="OC296" s="57"/>
      <c r="OD296" s="57"/>
      <c r="OE296" s="57"/>
      <c r="OF296" s="57"/>
      <c r="OG296" s="57"/>
      <c r="OH296" s="57"/>
      <c r="OI296" s="57"/>
      <c r="OJ296" s="57"/>
      <c r="OK296" s="57">
        <f>(OK293-OK292-'[1]Soybean Export Forecast'!$Z36)/(OL2-OK2-14)*7</f>
        <v>7153.222642419134</v>
      </c>
      <c r="OL296" s="57">
        <f>(OL293-OL292-'[1]Soybean Export Forecast'!$Z36)/(OM2-OL2)*7</f>
        <v>2720.5432474261402</v>
      </c>
      <c r="OM296" s="57">
        <f>(OM293-OM292-'[1]Soybean Export Forecast'!$Z36)/(ON2-OM2-9)*7</f>
        <v>9591.9630527006193</v>
      </c>
      <c r="ON296" s="57">
        <f>(ON293-ON292-'[1]Soybean Export Forecast'!$Z36)/(OO2-ON2)*7</f>
        <v>12129.859506990551</v>
      </c>
      <c r="OO296" s="57">
        <f>(OO293-OO292-'[1]Soybean Export Forecast'!$Z36)/(OP2-OO2)*7</f>
        <v>12471.659558205794</v>
      </c>
      <c r="OP296" s="57">
        <f>(OP293-OP292-'[1]Soybean Export Forecast'!$Z36)/(OQ2-OP2)*7</f>
        <v>14280.579576026612</v>
      </c>
      <c r="OQ296" s="57">
        <f>(OQ293-OQ292-'[1]Soybean Export Forecast'!$Z36)/(OR2-OQ2)*7</f>
        <v>26726.513762917366</v>
      </c>
      <c r="OR296" s="57">
        <f>(OR293-OR292-'[1]Soybean Export Forecast'!$Z36)/(OS2-OR2)*7</f>
        <v>78164.549894497104</v>
      </c>
      <c r="OS296" s="57">
        <f>(OS293-OS292-'[1]Soybean Export Forecast'!$Z36)/(OT2-OS2)*7</f>
        <v>86525.825918918214</v>
      </c>
      <c r="OT296" s="57">
        <f>(OT293-OT292-'[1]Soybean Export Forecast'!$Z36)/(OU2-OT2)*7</f>
        <v>62127.106768427475</v>
      </c>
      <c r="OU296" s="57">
        <f>(OU293-OU292-'[1]Soybean Export Forecast'!$Z36)/(OV2-OU2)*7</f>
        <v>43264.729824210983</v>
      </c>
      <c r="OV296" s="57">
        <f>(OV293-OV292-'[1]Soybean Export Forecast'!$Z36)/(OW2-OV2)*7</f>
        <v>28657.444790998736</v>
      </c>
      <c r="OW296" s="57">
        <f>(OW293-OW292-'[1]Soybean Export Forecast'!$Z36)/(OX2-OW2)*7</f>
        <v>29038.020930223276</v>
      </c>
      <c r="OX296" s="57">
        <f>(OX293-OX292-'[1]Soybean Export Forecast'!$Z36)/(OY2-OX2)*7</f>
        <v>18719.648587620126</v>
      </c>
      <c r="OY296" s="57">
        <f>(OY293-OY292-'[1]Soybean Export Forecast'!$Z36)/(OZ2-OY2)*7</f>
        <v>13247.462977240606</v>
      </c>
      <c r="OZ296" s="57">
        <f>(OZ293-OZ292-'[1]Soybean Export Forecast'!$Z36)/(PA2-OZ2)*7</f>
        <v>12877.149069718442</v>
      </c>
      <c r="PA296" s="57">
        <f>(PA293-PA292-'[1]Soybean Export Forecast'!$Z36)/(PB2-PA2)*7</f>
        <v>14589.992407772701</v>
      </c>
      <c r="PB296" s="57">
        <f>(PB293-PB292-'[1]Soybean Export Forecast'!$Z36)/(PC2-PB2)*7</f>
        <v>11277.425306225667</v>
      </c>
      <c r="PC296" s="57">
        <f>(PC293-PC292-'[1]Soybean Export Forecast'!$Z36)/(PD2-PC2)*7</f>
        <v>25669.084738026999</v>
      </c>
      <c r="PD296" s="57">
        <f>(PD293-PD292-'[1]Soybean Export Forecast'!$Z36)/(PE2-PD2)*7</f>
        <v>66615.243294864835</v>
      </c>
      <c r="PE296" s="57">
        <f>(PE293-PE292-'[1]Soybean Export Forecast'!$Z36)/(PF2-PE2)*7</f>
        <v>66502.418071360327</v>
      </c>
      <c r="PF296" s="57">
        <f>(PF293-PF292-'[1]Soybean Export Forecast'!$Z36)/(PG2-PF2)*7</f>
        <v>50808.791681961615</v>
      </c>
      <c r="PG296" s="57">
        <f>(PG293-PG292-'[1]Soybean Export Forecast'!$Z36)/(PH2-PG2)*7</f>
        <v>48550.727165832577</v>
      </c>
      <c r="PH296" s="57">
        <f>(PH293-PH292-'[1]Soybean Export Forecast'!$Z36)/(PI2-PH2)*7</f>
        <v>33752.590790743212</v>
      </c>
      <c r="PI296" s="57">
        <f>(PI293-PI292-'[1]Soybean Export Forecast'!$Z36)/(PJ2-PI2)*7</f>
        <v>19195.88845615516</v>
      </c>
      <c r="PJ296" s="57">
        <f>(PJ293-PJ292-'[1]Soybean Export Forecast'!$Z36)/(PK2-PJ2)*7</f>
        <v>16335.751404693667</v>
      </c>
      <c r="PK296" s="57">
        <f>(PK293-PK292-'[1]Soybean Export Forecast'!$Z36)/(PL2-PK2)*7</f>
        <v>11292.662649703545</v>
      </c>
      <c r="PL296" s="57">
        <f>(PL293-PL292-'[1]Soybean Export Forecast'!$Z36)/(PM2-PL2)*7</f>
        <v>10502.418071360331</v>
      </c>
      <c r="PM296" s="57">
        <f>(PM293-PM292-'[1]Soybean Export Forecast'!$Z36)/(PN2-PM2)*7</f>
        <v>11292.662649703545</v>
      </c>
      <c r="PN296" s="57">
        <f>(PN293-PN292-'[1]Soybean Export Forecast'!$Z36)/(PO2-PN2)*7</f>
        <v>19195.88845615516</v>
      </c>
      <c r="PO296" s="57">
        <f>(PO293-PO292-'[1]Soybean Export Forecast'!$Z36)/(PP2-PO2)*7</f>
        <v>-15.88796399387909</v>
      </c>
    </row>
    <row r="297" spans="1:431">
      <c r="A297" s="53" t="s">
        <v>260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  <c r="EN297" s="57"/>
      <c r="EO297" s="57"/>
      <c r="EP297" s="57"/>
      <c r="EQ297" s="57"/>
      <c r="ER297" s="57"/>
      <c r="ES297" s="57"/>
      <c r="ET297" s="57"/>
      <c r="EU297" s="57"/>
      <c r="EV297" s="57"/>
      <c r="EW297" s="57"/>
      <c r="EX297" s="57"/>
      <c r="EY297" s="57"/>
      <c r="EZ297" s="57"/>
      <c r="FA297" s="57"/>
      <c r="FB297" s="57"/>
      <c r="FC297" s="57"/>
      <c r="FD297" s="57"/>
      <c r="FE297" s="57"/>
      <c r="FF297" s="57"/>
      <c r="FG297" s="57"/>
      <c r="FH297" s="57"/>
      <c r="FI297" s="57"/>
      <c r="FJ297" s="57"/>
      <c r="FK297" s="57"/>
      <c r="FL297" s="57"/>
      <c r="FM297" s="57"/>
      <c r="FN297" s="57"/>
      <c r="FO297" s="57"/>
      <c r="FP297" s="57"/>
      <c r="FQ297" s="57"/>
      <c r="FR297" s="57"/>
      <c r="FS297" s="57"/>
      <c r="FT297" s="57"/>
      <c r="FU297" s="57"/>
      <c r="FV297" s="57"/>
      <c r="FW297" s="57"/>
      <c r="FX297" s="57"/>
      <c r="FY297" s="57"/>
      <c r="FZ297" s="57"/>
      <c r="GA297" s="57"/>
      <c r="GB297" s="57"/>
      <c r="GC297" s="57"/>
      <c r="GD297" s="57"/>
      <c r="GE297" s="57"/>
      <c r="GF297" s="57"/>
      <c r="GG297" s="57"/>
      <c r="GH297" s="57"/>
      <c r="GI297" s="57"/>
      <c r="GJ297" s="57"/>
      <c r="GK297" s="57"/>
      <c r="GL297" s="57"/>
      <c r="GM297" s="57"/>
      <c r="GN297" s="57"/>
      <c r="GO297" s="57"/>
      <c r="GP297" s="57"/>
      <c r="GQ297" s="57"/>
      <c r="GR297" s="57"/>
      <c r="GS297" s="57"/>
      <c r="GT297" s="57"/>
      <c r="GU297" s="57"/>
      <c r="GV297" s="57"/>
      <c r="GW297" s="57"/>
      <c r="GX297" s="57"/>
      <c r="GY297" s="57"/>
      <c r="GZ297" s="57"/>
      <c r="HA297" s="57"/>
      <c r="HB297" s="57"/>
      <c r="HC297" s="57"/>
      <c r="HD297" s="57"/>
      <c r="HE297" s="57"/>
      <c r="HF297" s="57"/>
      <c r="HG297" s="57"/>
      <c r="HH297" s="57"/>
      <c r="HI297" s="57"/>
      <c r="HJ297" s="57"/>
      <c r="HK297" s="57"/>
      <c r="HL297" s="57"/>
      <c r="HM297" s="57"/>
      <c r="HN297" s="57"/>
      <c r="HO297" s="57"/>
      <c r="HP297" s="57"/>
      <c r="HQ297" s="57"/>
      <c r="HR297" s="57"/>
      <c r="HS297" s="57"/>
      <c r="HT297" s="57"/>
      <c r="HU297" s="57"/>
      <c r="HV297" s="57"/>
      <c r="HW297" s="57"/>
      <c r="HX297" s="57"/>
      <c r="HY297" s="57"/>
      <c r="HZ297" s="57"/>
      <c r="IA297" s="57"/>
      <c r="IB297" s="57"/>
      <c r="IC297" s="57"/>
      <c r="ID297" s="57"/>
      <c r="IE297" s="57"/>
      <c r="IF297" s="57"/>
      <c r="IG297" s="57"/>
      <c r="IH297" s="57"/>
      <c r="II297" s="57"/>
      <c r="IJ297" s="57"/>
      <c r="IK297" s="57"/>
      <c r="IL297" s="57"/>
      <c r="IM297" s="57"/>
      <c r="IN297" s="57"/>
      <c r="IO297" s="57"/>
      <c r="IP297" s="57"/>
      <c r="IQ297" s="57"/>
      <c r="IR297" s="57"/>
      <c r="IS297" s="57"/>
      <c r="IT297" s="57"/>
      <c r="IU297" s="57"/>
      <c r="IV297" s="57"/>
      <c r="IW297" s="57"/>
      <c r="IX297" s="57"/>
      <c r="IY297" s="57"/>
      <c r="IZ297" s="57"/>
      <c r="JA297" s="57"/>
      <c r="JB297" s="57"/>
      <c r="JC297" s="57"/>
      <c r="JD297" s="57"/>
      <c r="JE297" s="57"/>
      <c r="JF297" s="57"/>
      <c r="JG297" s="57"/>
      <c r="JH297" s="57"/>
      <c r="JI297" s="57"/>
      <c r="JJ297" s="57"/>
      <c r="JK297" s="57"/>
      <c r="JL297" s="57"/>
      <c r="JM297" s="57"/>
      <c r="JN297" s="57"/>
      <c r="JO297" s="57"/>
      <c r="JP297" s="57"/>
      <c r="JQ297" s="57"/>
      <c r="JR297" s="57"/>
      <c r="JS297" s="57"/>
      <c r="JT297" s="57"/>
      <c r="JU297" s="57"/>
      <c r="JV297" s="57"/>
      <c r="JW297" s="57"/>
      <c r="JX297" s="57"/>
      <c r="JY297" s="57"/>
      <c r="JZ297" s="57"/>
      <c r="KA297" s="57"/>
      <c r="KB297" s="57"/>
      <c r="KC297" s="57"/>
      <c r="KD297" s="57"/>
      <c r="KE297" s="57"/>
      <c r="KF297" s="57"/>
      <c r="KG297" s="57"/>
      <c r="KH297" s="57"/>
      <c r="KI297" s="57"/>
      <c r="KJ297" s="57"/>
      <c r="KK297" s="57"/>
      <c r="KL297" s="57"/>
      <c r="KM297" s="57"/>
      <c r="KN297" s="57"/>
      <c r="KO297" s="57"/>
      <c r="KP297" s="57"/>
      <c r="KQ297" s="57"/>
      <c r="KR297" s="57"/>
      <c r="KS297" s="57"/>
      <c r="KT297" s="57"/>
      <c r="KU297" s="57"/>
      <c r="KV297" s="57"/>
      <c r="KW297" s="57"/>
      <c r="KX297" s="57"/>
      <c r="KY297" s="57"/>
      <c r="KZ297" s="57"/>
      <c r="LA297" s="57"/>
      <c r="LB297" s="57"/>
      <c r="LC297" s="57"/>
      <c r="LD297" s="57"/>
      <c r="LE297" s="57"/>
      <c r="LF297" s="57"/>
      <c r="LG297" s="57"/>
      <c r="LH297" s="57"/>
      <c r="LI297" s="57"/>
      <c r="LJ297" s="57"/>
      <c r="LK297" s="57"/>
      <c r="LL297" s="57"/>
      <c r="LM297" s="57"/>
      <c r="LN297" s="57"/>
      <c r="LO297" s="57"/>
      <c r="LP297" s="57"/>
      <c r="LQ297" s="57"/>
      <c r="LR297" s="57"/>
      <c r="LS297" s="57"/>
      <c r="LT297" s="57"/>
      <c r="LU297" s="57"/>
      <c r="LV297" s="57"/>
      <c r="LW297" s="57"/>
      <c r="LX297" s="57"/>
      <c r="LY297" s="57"/>
      <c r="LZ297" s="57"/>
      <c r="MA297" s="57"/>
      <c r="MB297" s="57"/>
      <c r="MC297" s="57"/>
      <c r="MD297" s="57"/>
      <c r="ME297" s="57"/>
      <c r="MF297" s="57"/>
      <c r="MG297" s="57"/>
      <c r="MH297" s="57"/>
      <c r="MI297" s="57"/>
      <c r="MJ297" s="57"/>
      <c r="MK297" s="57"/>
      <c r="ML297" s="57"/>
      <c r="MM297" s="57"/>
      <c r="MN297" s="57"/>
      <c r="MO297" s="57"/>
      <c r="MP297" s="57"/>
      <c r="MQ297" s="57"/>
      <c r="MR297" s="57"/>
      <c r="MS297" s="57"/>
      <c r="MT297" s="57"/>
      <c r="MU297" s="57"/>
      <c r="MV297" s="57"/>
      <c r="MW297" s="57"/>
      <c r="MX297" s="57"/>
      <c r="MY297" s="57"/>
      <c r="MZ297" s="57"/>
      <c r="NA297" s="57"/>
      <c r="NB297" s="57"/>
      <c r="NC297" s="57"/>
      <c r="ND297" s="57"/>
      <c r="NE297" s="57"/>
      <c r="NF297" s="57"/>
      <c r="NG297" s="57"/>
      <c r="NH297" s="57"/>
      <c r="NI297" s="57"/>
      <c r="NJ297" s="57"/>
      <c r="NK297" s="57"/>
      <c r="NL297" s="57"/>
      <c r="NM297" s="57"/>
      <c r="NN297" s="57"/>
      <c r="NO297" s="57"/>
      <c r="NP297" s="57"/>
      <c r="NQ297" s="57"/>
      <c r="NR297" s="57"/>
      <c r="NS297" s="57"/>
      <c r="NT297" s="57"/>
      <c r="NU297" s="57"/>
      <c r="NV297" s="57"/>
      <c r="NW297" s="57"/>
      <c r="NX297" s="57"/>
      <c r="NY297" s="57"/>
      <c r="NZ297" s="57"/>
      <c r="OA297" s="57"/>
      <c r="OB297" s="57"/>
      <c r="OC297" s="57"/>
      <c r="OD297" s="57"/>
      <c r="OE297" s="57"/>
      <c r="OF297" s="57"/>
      <c r="OG297" s="57"/>
      <c r="OH297" s="57"/>
      <c r="OI297" s="57"/>
      <c r="OJ297" s="57"/>
      <c r="OK297" s="57"/>
      <c r="OL297" s="57"/>
      <c r="OM297" s="57"/>
      <c r="ON297" s="57"/>
      <c r="OO297" s="57"/>
      <c r="OP297" s="57"/>
      <c r="OQ297" s="57"/>
      <c r="OR297" s="57"/>
      <c r="OS297" s="57"/>
      <c r="OT297" s="57"/>
      <c r="OU297" s="57"/>
      <c r="OV297" s="57"/>
      <c r="OW297" s="57"/>
      <c r="OX297" s="57"/>
      <c r="OY297" s="57"/>
      <c r="OZ297" s="57"/>
      <c r="PA297" s="57"/>
      <c r="PB297" s="57"/>
      <c r="PC297" s="57"/>
      <c r="PD297" s="57"/>
      <c r="PE297" s="57"/>
      <c r="PF297" s="57"/>
      <c r="PG297" s="57"/>
      <c r="PH297" s="57"/>
      <c r="PI297" s="57"/>
      <c r="PJ297" s="57"/>
      <c r="PK297" s="57"/>
      <c r="PL297" s="57"/>
      <c r="PM297" s="57"/>
      <c r="PN297" s="57"/>
      <c r="PO297" s="57"/>
    </row>
    <row r="298" spans="1:431">
      <c r="A298" s="53" t="s">
        <v>288</v>
      </c>
      <c r="B298" s="56">
        <f>SUM(AI298:AT298)/1000</f>
        <v>1686.1666081532346</v>
      </c>
      <c r="C298" s="56">
        <f>SUM(AU298:BF298)/1000</f>
        <v>1866.9050748835855</v>
      </c>
      <c r="D298" s="56">
        <f>SUM(BG298:BR298)/1000</f>
        <v>2401.3368278099383</v>
      </c>
      <c r="E298" s="56">
        <f>SUM(BS298:CD298)/1000</f>
        <v>2717.5270862760149</v>
      </c>
      <c r="F298" s="56">
        <f>SUM(CE298:CP298)/1000</f>
        <v>3108.1790892044082</v>
      </c>
      <c r="G298" s="56">
        <f>SUM(CQ298:DB298)/1000</f>
        <v>3220.4976635450435</v>
      </c>
      <c r="H298" s="56">
        <f>SUM(DC298:DN298)/1000</f>
        <v>3418.7357288460339</v>
      </c>
      <c r="I298" s="56">
        <f>SUM(DO298:DZ298)/1000</f>
        <v>3803.1009397529374</v>
      </c>
      <c r="J298" s="56">
        <f>SUM(EA298:EL298)/1000</f>
        <v>3901.4579370068886</v>
      </c>
      <c r="K298" s="56">
        <f>SUM(EM298:EX298)/1000</f>
        <v>4108.8948581661625</v>
      </c>
      <c r="L298" s="56">
        <f>SUM(EY298:FJ298)/1000</f>
        <v>3005.3859573205759</v>
      </c>
      <c r="M298" s="56">
        <f>SUM(FK298:FV298)/1000</f>
        <v>3404.6652895598431</v>
      </c>
      <c r="N298" s="56">
        <f>SUM(FW298:GH298)/1000</f>
        <v>3502.3691136167572</v>
      </c>
      <c r="O298" s="56">
        <f>SUM(GI298:GT298)/1000</f>
        <v>3899.0357530678734</v>
      </c>
      <c r="P298" s="56">
        <f>SUM(GU298:HF298)/1000</f>
        <v>3648.8976341522489</v>
      </c>
      <c r="Q298" s="56">
        <f>SUM(HG298:HR298)/1000</f>
        <v>3290.2783334285887</v>
      </c>
      <c r="R298" s="56">
        <f>SUM(HS298:ID298)/1000</f>
        <v>3268.3426002280662</v>
      </c>
      <c r="S298" s="56">
        <f>SUM(IE298:IP298)/1000</f>
        <v>3382.7567719091981</v>
      </c>
      <c r="T298" s="56">
        <f>SUM(IQ298:JB298)/1000</f>
        <v>3314.6634661180015</v>
      </c>
      <c r="U298" s="56">
        <f>SUM(JC298:JN298)/1000</f>
        <v>2663.2048487223665</v>
      </c>
      <c r="V298" s="56">
        <f>SUM(JO298:JZ298)/1000</f>
        <v>3394.2417339571139</v>
      </c>
      <c r="W298" s="56">
        <f>SUM(KA298:KL298)/1000</f>
        <v>3577.8650489743818</v>
      </c>
      <c r="X298" s="56">
        <f>SUM(KM298:KX298)/1000</f>
        <v>3577.2118757773446</v>
      </c>
      <c r="Y298" s="56">
        <f>SUM(KY298:LJ298)/1000</f>
        <v>3915.9733366064047</v>
      </c>
      <c r="Z298" s="56">
        <f t="shared" ref="Z298:AF298" si="328">SUM(LK298:LV298)/1000</f>
        <v>4405.8341120897767</v>
      </c>
      <c r="AA298" s="56">
        <f t="shared" si="328"/>
        <v>4591.1376329850518</v>
      </c>
      <c r="AB298" s="56">
        <f t="shared" si="328"/>
        <v>4673.895886907937</v>
      </c>
      <c r="AC298" s="56">
        <f t="shared" si="328"/>
        <v>4698.7716823409683</v>
      </c>
      <c r="AD298" s="56">
        <f t="shared" si="328"/>
        <v>4823.6509800522408</v>
      </c>
      <c r="AE298" s="56">
        <f t="shared" si="328"/>
        <v>4919.8345897958343</v>
      </c>
      <c r="AF298" s="56">
        <f t="shared" si="328"/>
        <v>5138.7011162432254</v>
      </c>
      <c r="AG298" s="56"/>
      <c r="AH298" s="53"/>
      <c r="AI298" s="57">
        <f>'[1]Soybean Exports'!AT266/0.0367437</f>
        <v>1632.932992594649</v>
      </c>
      <c r="AJ298" s="57">
        <f>'[1]Soybean Exports'!AU266/0.0367437</f>
        <v>1905.0884913604239</v>
      </c>
      <c r="AK298" s="57">
        <f>'[1]Soybean Exports'!AV266/0.0367437</f>
        <v>2041.1662407433112</v>
      </c>
      <c r="AL298" s="57">
        <f>'[1]Soybean Exports'!AW266/0.0367437</f>
        <v>47137.332386232199</v>
      </c>
      <c r="AM298" s="57">
        <f>'[1]Soybean Exports'!AX266/0.0367437</f>
        <v>212961.6777842188</v>
      </c>
      <c r="AN298" s="57">
        <f>'[1]Soybean Exports'!AY266/0.0367437</f>
        <v>188984.77834295406</v>
      </c>
      <c r="AO298" s="57">
        <f>'[1]Soybean Exports'!AZ266/0.0367437</f>
        <v>269379.51267836394</v>
      </c>
      <c r="AP298" s="57">
        <f>'[1]Soybean Exports'!BA266/0.0367437</f>
        <v>223711.81998546692</v>
      </c>
      <c r="AQ298" s="57">
        <f>'[1]Soybean Exports'!BB266/0.0367437</f>
        <v>184929.66141134399</v>
      </c>
      <c r="AR298" s="57">
        <f>'[1]Soybean Exports'!BC266/0.0367437</f>
        <v>168654.76258515066</v>
      </c>
      <c r="AS298" s="57">
        <f>'[1]Soybean Exports'!BD266/0.0367437</f>
        <v>163402.16145897121</v>
      </c>
      <c r="AT298" s="57">
        <f>'[1]Soybean Exports'!BE266/0.0367437</f>
        <v>221425.7137958344</v>
      </c>
      <c r="AU298" s="57">
        <f>'[1]Soybean Exports'!BF266/0.0367437</f>
        <v>365586.48149206536</v>
      </c>
      <c r="AV298" s="57">
        <f>'[1]Soybean Exports'!BG266/0.0367437</f>
        <v>23487.019543486367</v>
      </c>
      <c r="AW298" s="57">
        <f>'[1]Soybean Exports'!BH266/0.0367437</f>
        <v>1034.1908953099444</v>
      </c>
      <c r="AX298" s="57">
        <f>'[1]Soybean Exports'!BI266/0.0367437</f>
        <v>49586.731875124176</v>
      </c>
      <c r="AY298" s="57">
        <f>'[1]Soybean Exports'!BJ266/0.0367437</f>
        <v>227848.58356670669</v>
      </c>
      <c r="AZ298" s="57">
        <f>'[1]Soybean Exports'!BK266/0.0367437</f>
        <v>192495.58427703255</v>
      </c>
      <c r="BA298" s="57">
        <f>'[1]Soybean Exports'!BL266/0.0367437</f>
        <v>154992.55654710878</v>
      </c>
      <c r="BB298" s="57">
        <f>'[1]Soybean Exports'!BM266/0.0367437</f>
        <v>76502.9107030593</v>
      </c>
      <c r="BC298" s="57">
        <f>'[1]Soybean Exports'!BN266/0.0367437</f>
        <v>161415.42631798107</v>
      </c>
      <c r="BD298" s="57">
        <f>'[1]Soybean Exports'!BO266/0.0367437</f>
        <v>177146.01414664285</v>
      </c>
      <c r="BE298" s="57">
        <f>'[1]Soybean Exports'!BP266/0.0367437</f>
        <v>180384.66458195556</v>
      </c>
      <c r="BF298" s="57">
        <f>'[1]Soybean Exports'!BQ266/0.0367437</f>
        <v>256424.91093711305</v>
      </c>
      <c r="BG298" s="57">
        <f>'[1]Soybean Exports'!BR266/0.0367437</f>
        <v>278877.7395852895</v>
      </c>
      <c r="BH298" s="57">
        <f>'[1]Soybean Exports'!BS266/0.0367437</f>
        <v>71440.818426015889</v>
      </c>
      <c r="BI298" s="57">
        <f>'[1]Soybean Exports'!BT266/0.0367437</f>
        <v>107065.97321445582</v>
      </c>
      <c r="BJ298" s="57">
        <f>'[1]Soybean Exports'!BU266/0.0367437</f>
        <v>132947.96114708102</v>
      </c>
      <c r="BK298" s="57">
        <f>'[1]Soybean Exports'!BV266/0.0367437</f>
        <v>332900.60609029577</v>
      </c>
      <c r="BL298" s="57">
        <f>'[1]Soybean Exports'!BW266/0.0367437</f>
        <v>187297.41425060623</v>
      </c>
      <c r="BM298" s="57">
        <f>'[1]Soybean Exports'!BX266/0.0367437</f>
        <v>272128.28321589826</v>
      </c>
      <c r="BN298" s="57">
        <f>'[1]Soybean Exports'!BY266/0.0367437</f>
        <v>291260.81477913226</v>
      </c>
      <c r="BO298" s="57">
        <f>'[1]Soybean Exports'!BZ266/0.0367437</f>
        <v>205831.20371655549</v>
      </c>
      <c r="BP298" s="57">
        <f>'[1]Soybean Exports'!CA266/0.0367437</f>
        <v>136867.00032930815</v>
      </c>
      <c r="BQ298" s="57">
        <f>'[1]Soybean Exports'!CB266/0.0367437</f>
        <v>129028.92196485384</v>
      </c>
      <c r="BR298" s="57">
        <f>'[1]Soybean Exports'!CC266/0.0367437</f>
        <v>255690.09109044546</v>
      </c>
      <c r="BS298" s="57">
        <f>'[1]Soybean Exports'!CD266/0.0367437</f>
        <v>100425.37904457092</v>
      </c>
      <c r="BT298" s="57">
        <f>'[1]Soybean Exports'!CE266/0.0367437</f>
        <v>259745.20802205551</v>
      </c>
      <c r="BU298" s="57">
        <f>'[1]Soybean Exports'!CF266/0.0367437</f>
        <v>240612.67645882154</v>
      </c>
      <c r="BV298" s="57">
        <f>'[1]Soybean Exports'!CG266/0.0367437</f>
        <v>236094.89517930968</v>
      </c>
      <c r="BW298" s="57">
        <f>'[1]Soybean Exports'!CH266/0.0367437</f>
        <v>250083.68781587051</v>
      </c>
      <c r="BX298" s="57">
        <f>'[1]Soybean Exports'!CI266/0.0367437</f>
        <v>217860.47676200274</v>
      </c>
      <c r="BY298" s="57">
        <f>'[1]Soybean Exports'!CJ266/0.0367437</f>
        <v>237074.65497486645</v>
      </c>
      <c r="BZ298" s="57">
        <f>'[1]Soybean Exports'!CK266/0.0367437</f>
        <v>311917.41713545454</v>
      </c>
      <c r="CA298" s="57">
        <f>'[1]Soybean Exports'!CL266/0.0367437</f>
        <v>258520.50827760951</v>
      </c>
      <c r="CB298" s="57">
        <f>'[1]Soybean Exports'!CM266/0.0367437</f>
        <v>274958.70040306234</v>
      </c>
      <c r="CC298" s="57">
        <f>'[1]Soybean Exports'!CN266/0.0367437</f>
        <v>161660.36626687026</v>
      </c>
      <c r="CD298" s="57">
        <f>'[1]Soybean Exports'!CO266/0.0367437</f>
        <v>168573.11593552094</v>
      </c>
      <c r="CE298" s="57">
        <f>'[1]Soybean Exports'!CP266/0.0367437</f>
        <v>129790.95736139802</v>
      </c>
      <c r="CF298" s="57">
        <f>'[1]Soybean Exports'!CQ266/0.0367437</f>
        <v>403715.4668691504</v>
      </c>
      <c r="CG298" s="57">
        <f>'[1]Soybean Exports'!CR266/0.0367437</f>
        <v>317224.44936138717</v>
      </c>
      <c r="CH298" s="57">
        <f>'[1]Soybean Exports'!CS266/0.0367437</f>
        <v>361994.02890835708</v>
      </c>
      <c r="CI298" s="57">
        <f>'[1]Soybean Exports'!CT266/0.0367437</f>
        <v>239197.46786523951</v>
      </c>
      <c r="CJ298" s="57">
        <f>'[1]Soybean Exports'!CU266/0.0367437</f>
        <v>253540.06265019585</v>
      </c>
      <c r="CK298" s="57">
        <f>'[1]Soybean Exports'!CV266/0.0367437</f>
        <v>231304.95840103202</v>
      </c>
      <c r="CL298" s="57">
        <f>'[1]Soybean Exports'!CW266/0.0367437</f>
        <v>177472.60074516176</v>
      </c>
      <c r="CM298" s="57">
        <f>'[1]Soybean Exports'!CX266/0.0367437</f>
        <v>225698.55512645707</v>
      </c>
      <c r="CN298" s="57">
        <f>'[1]Soybean Exports'!CY266/0.0367437</f>
        <v>259119.25037489421</v>
      </c>
      <c r="CO298" s="57">
        <f>'[1]Soybean Exports'!CZ266/0.0367437</f>
        <v>255907.81548945807</v>
      </c>
      <c r="CP298" s="57">
        <f>'[1]Soybean Exports'!DA266/0.0367437</f>
        <v>253213.4760516769</v>
      </c>
      <c r="CQ298" s="57">
        <f>'[1]Soybean Exports'!DB266/0.0367437</f>
        <v>181119.48442862314</v>
      </c>
      <c r="CR298" s="57">
        <f>'[1]Soybean Exports'!DC266/0.0367437</f>
        <v>376908.15024072159</v>
      </c>
      <c r="CS298" s="57">
        <f>'[1]Soybean Exports'!DD266/0.0367437</f>
        <v>371138.45366688713</v>
      </c>
      <c r="CT298" s="57">
        <f>'[1]Soybean Exports'!DE266/0.0367437</f>
        <v>275258.07145170466</v>
      </c>
      <c r="CU298" s="57">
        <f>'[1]Soybean Exports'!DF266/0.0367437</f>
        <v>182616.33967183492</v>
      </c>
      <c r="CV298" s="57">
        <f>'[1]Soybean Exports'!DG266/0.0367437</f>
        <v>221752.30039435334</v>
      </c>
      <c r="CW298" s="57">
        <f>'[1]Soybean Exports'!DH266/0.0367437</f>
        <v>283803.75411295</v>
      </c>
      <c r="CX298" s="57">
        <f>'[1]Soybean Exports'!DI266/0.0367437</f>
        <v>336819.64527252293</v>
      </c>
      <c r="CY298" s="57">
        <f>'[1]Soybean Exports'!DJ266/0.0367437</f>
        <v>217343.38131434779</v>
      </c>
      <c r="CZ298" s="57">
        <f>'[1]Soybean Exports'!DK266/0.0367437</f>
        <v>246545.66633191542</v>
      </c>
      <c r="DA298" s="57">
        <f>'[1]Soybean Exports'!DL266/0.0367437</f>
        <v>193148.75747407039</v>
      </c>
      <c r="DB298" s="57">
        <f>'[1]Soybean Exports'!DM266/0.0367437</f>
        <v>334043.65918511205</v>
      </c>
      <c r="DC298" s="57">
        <f>'[1]Soybean Exports'!DN266/0.0367437</f>
        <v>316544.06061447272</v>
      </c>
      <c r="DD298" s="57">
        <f>'[1]Soybean Exports'!DO266/0.0367437</f>
        <v>383875.3310091254</v>
      </c>
      <c r="DE298" s="57">
        <f>'[1]Soybean Exports'!DP266/0.0367437</f>
        <v>220908.61834817944</v>
      </c>
      <c r="DF298" s="57">
        <f>'[1]Soybean Exports'!DQ266/0.0367437</f>
        <v>349801.46256365039</v>
      </c>
      <c r="DG298" s="57">
        <f>'[1]Soybean Exports'!DR266/0.0367437</f>
        <v>162667.34161230363</v>
      </c>
      <c r="DH298" s="57">
        <f>'[1]Soybean Exports'!DS266/0.0367437</f>
        <v>361694.65785971476</v>
      </c>
      <c r="DI298" s="57">
        <f>'[1]Soybean Exports'!DT266/0.0367437</f>
        <v>299507.12639173522</v>
      </c>
      <c r="DJ298" s="57">
        <f>'[1]Soybean Exports'!DU266/0.0367437</f>
        <v>211083.80484273497</v>
      </c>
      <c r="DK298" s="57">
        <f>'[1]Soybean Exports'!DV266/0.0367437</f>
        <v>261813.5898126754</v>
      </c>
      <c r="DL298" s="57">
        <f>'[1]Soybean Exports'!DW266/0.0367437</f>
        <v>222677.62909015696</v>
      </c>
      <c r="DM298" s="57">
        <f>'[1]Soybean Exports'!DX266/0.0367437</f>
        <v>380418.95617480006</v>
      </c>
      <c r="DN298" s="57">
        <f>'[1]Soybean Exports'!DY266/0.0367437</f>
        <v>247743.15052648482</v>
      </c>
      <c r="DO298" s="57">
        <f>'[1]Soybean Exports'!DZ266/0.0367437</f>
        <v>246219.0797333965</v>
      </c>
      <c r="DP298" s="57">
        <f>'[1]Soybean Exports'!EA266/0.0367437</f>
        <v>483048.79475937376</v>
      </c>
      <c r="DQ298" s="57">
        <f>'[1]Soybean Exports'!EB266/0.0367437</f>
        <v>310502.2085418725</v>
      </c>
      <c r="DR298" s="57">
        <f>'[1]Soybean Exports'!EC266/0.0367437</f>
        <v>249103.9280203137</v>
      </c>
      <c r="DS298" s="57">
        <f>'[1]Soybean Exports'!ED266/0.0367437</f>
        <v>340983.62440363929</v>
      </c>
      <c r="DT298" s="57">
        <f>'[1]Soybean Exports'!EE266/0.0367437</f>
        <v>247062.7617795704</v>
      </c>
      <c r="DU298" s="57">
        <f>'[1]Soybean Exports'!EF266/0.0367437</f>
        <v>418547.9415518851</v>
      </c>
      <c r="DV298" s="57">
        <f>'[1]Soybean Exports'!EG266/0.0367437</f>
        <v>252505.87175488588</v>
      </c>
      <c r="DW298" s="57">
        <f>'[1]Soybean Exports'!EH266/0.0367437</f>
        <v>303045.14787569025</v>
      </c>
      <c r="DX298" s="57">
        <f>'[1]Soybean Exports'!EI266/0.0367437</f>
        <v>327702.43606386945</v>
      </c>
      <c r="DY298" s="57">
        <f>'[1]Soybean Exports'!EJ266/0.0367437</f>
        <v>288539.2597914745</v>
      </c>
      <c r="DZ298" s="57">
        <f>'[1]Soybean Exports'!EK266/0.0367437</f>
        <v>335839.88547696616</v>
      </c>
      <c r="EA298" s="57">
        <f>'[1]Soybean Exports'!EL266/0.0367437</f>
        <v>169634.52238070747</v>
      </c>
      <c r="EB298" s="57">
        <f>'[1]Soybean Exports'!EM266/0.0367437</f>
        <v>596673.71549408475</v>
      </c>
      <c r="EC298" s="57">
        <f>'[1]Soybean Exports'!EN266/0.0367437</f>
        <v>301412.21488309564</v>
      </c>
      <c r="ED298" s="57">
        <f>'[1]Soybean Exports'!EO266/0.0367437</f>
        <v>359844.00046810746</v>
      </c>
      <c r="EE298" s="57">
        <f>'[1]Soybean Exports'!EP266/0.0367437</f>
        <v>362592.77100564179</v>
      </c>
      <c r="EF298" s="57">
        <f>'[1]Soybean Exports'!EQ266/0.0367437</f>
        <v>299234.9708929694</v>
      </c>
      <c r="EG298" s="57">
        <f>'[1]Soybean Exports'!ER266/0.0367437</f>
        <v>347161.55422562239</v>
      </c>
      <c r="EH298" s="57">
        <f>'[1]Soybean Exports'!ES266/0.0367437</f>
        <v>314230.7388749636</v>
      </c>
      <c r="EI298" s="57">
        <f>'[1]Soybean Exports'!ET266/0.0367437</f>
        <v>229862.53425757342</v>
      </c>
      <c r="EJ298" s="57">
        <f>'[1]Soybean Exports'!EU266/0.0367437</f>
        <v>285817.70480381674</v>
      </c>
      <c r="EK298" s="57">
        <f>'[1]Soybean Exports'!EV266/0.0367437</f>
        <v>290689.28823172412</v>
      </c>
      <c r="EL298" s="57">
        <f>'[1]Soybean Exports'!EW266/0.0367437</f>
        <v>344303.92148858175</v>
      </c>
      <c r="EM298" s="57">
        <f>'[1]Soybean Exports'!EX266/0.0367437</f>
        <v>231468.2517002915</v>
      </c>
      <c r="EN298" s="57">
        <f>'[1]Soybean Exports'!EY266/0.0367437</f>
        <v>448512.26196599694</v>
      </c>
      <c r="EO298" s="57">
        <f>'[1]Soybean Exports'!EZ266/0.0367437</f>
        <v>306093.28946186695</v>
      </c>
      <c r="EP298" s="57">
        <f>'[1]Soybean Exports'!FA266/0.0367437</f>
        <v>460024.43956378923</v>
      </c>
      <c r="EQ298" s="57">
        <f>'[1]Soybean Exports'!FB266/0.0367437</f>
        <v>393536.85121531039</v>
      </c>
      <c r="ER298" s="57">
        <f>'[1]Soybean Exports'!FC266/0.0367437</f>
        <v>288865.84638999338</v>
      </c>
      <c r="ES298" s="57">
        <f>'[1]Soybean Exports'!FD266/0.0367437</f>
        <v>268780.77058107924</v>
      </c>
      <c r="ET298" s="57">
        <f>'[1]Soybean Exports'!FE266/0.0367437</f>
        <v>420806.83219164104</v>
      </c>
      <c r="EU298" s="57">
        <f>'[1]Soybean Exports'!FF266/0.0367437</f>
        <v>373370.1287567665</v>
      </c>
      <c r="EV298" s="57">
        <f>'[1]Soybean Exports'!FG266/0.0367437</f>
        <v>273216.90521096135</v>
      </c>
      <c r="EW298" s="57">
        <f>'[1]Soybean Exports'!FH266/0.0367437</f>
        <v>399850.85878667637</v>
      </c>
      <c r="EX298" s="57">
        <f>'[1]Soybean Exports'!FI266/0.0367437</f>
        <v>244368.42234178924</v>
      </c>
      <c r="EY298" s="57">
        <f>'[1]Soybean Exports'!FJ266/0.0367437</f>
        <v>190508.84913604238</v>
      </c>
      <c r="EZ298" s="57">
        <f>'[1]Soybean Exports'!FK266/0.0367437</f>
        <v>457874.41112353955</v>
      </c>
      <c r="FA298" s="57">
        <f>'[1]Soybean Exports'!FL266/0.0367437</f>
        <v>275938.46019861911</v>
      </c>
      <c r="FB298" s="57">
        <f>'[1]Soybean Exports'!FM266/0.0367437</f>
        <v>300677.39503642806</v>
      </c>
      <c r="FC298" s="57">
        <f>'[1]Soybean Exports'!FN266/0.0367437</f>
        <v>347896.37407228997</v>
      </c>
      <c r="FD298" s="57">
        <f>'[1]Soybean Exports'!FO266/0.0367437</f>
        <v>270032.68587540177</v>
      </c>
      <c r="FE298" s="57">
        <f>'[1]Soybean Exports'!FP266/0.0367437</f>
        <v>516142.90340929199</v>
      </c>
      <c r="FF298" s="57">
        <f>'[1]Soybean Exports'!FQ266/0.0367437</f>
        <v>287586.71554579429</v>
      </c>
      <c r="FG298" s="57">
        <f>'[1]Soybean Exports'!FR266/0.0367437</f>
        <v>221262.42049657495</v>
      </c>
      <c r="FH298" s="57">
        <f>'[1]Soybean Exports'!FS266/0.0367437</f>
        <v>80966.260882818009</v>
      </c>
      <c r="FI298" s="57">
        <f>'[1]Soybean Exports'!FT266/0.0367437</f>
        <v>9933.6757049507814</v>
      </c>
      <c r="FJ298" s="57">
        <f>'[1]Soybean Exports'!FU266/0.0367437</f>
        <v>46565.805838824075</v>
      </c>
      <c r="FK298" s="57">
        <f>'[1]Soybean Exports'!FV266/0.0367437</f>
        <v>134989.12738782432</v>
      </c>
      <c r="FL298" s="57">
        <f>'[1]Soybean Exports'!FW266/0.0367437</f>
        <v>422902.42953213752</v>
      </c>
      <c r="FM298" s="57">
        <f>'[1]Soybean Exports'!FX266/0.0367437</f>
        <v>350835.65345896035</v>
      </c>
      <c r="FN298" s="57">
        <f>'[1]Soybean Exports'!FY266/0.0367437</f>
        <v>181718.22652590787</v>
      </c>
      <c r="FO298" s="57">
        <f>'[1]Soybean Exports'!FZ266/0.0367437</f>
        <v>241619.65180425489</v>
      </c>
      <c r="FP298" s="57">
        <f>'[1]Soybean Exports'!GA266/0.0367437</f>
        <v>259772.42357193207</v>
      </c>
      <c r="FQ298" s="57">
        <f>'[1]Soybean Exports'!GB266/0.0367437</f>
        <v>346535.59657846112</v>
      </c>
      <c r="FR298" s="57">
        <f>'[1]Soybean Exports'!GC266/0.0367437</f>
        <v>348277.39177056204</v>
      </c>
      <c r="FS298" s="57">
        <f>'[1]Soybean Exports'!GD266/0.0367437</f>
        <v>279095.46398430207</v>
      </c>
      <c r="FT298" s="57">
        <f>'[1]Soybean Exports'!GE266/0.0367437</f>
        <v>327702.43606386945</v>
      </c>
      <c r="FU298" s="57">
        <f>'[1]Soybean Exports'!GF266/0.0367437</f>
        <v>241129.7719064765</v>
      </c>
      <c r="FV298" s="57">
        <f>'[1]Soybean Exports'!GG266/0.0367437</f>
        <v>270087.11697515496</v>
      </c>
      <c r="FW298" s="57">
        <f>'[1]Soybean Exports'!GH266/0.0367437</f>
        <v>221833.94704398306</v>
      </c>
      <c r="FX298" s="57">
        <f>'[1]Soybean Exports'!GI266/0.0367437</f>
        <v>501582.58422532299</v>
      </c>
      <c r="FY298" s="57">
        <f>'[1]Soybean Exports'!GJ266/0.0367437</f>
        <v>242517.76495018197</v>
      </c>
      <c r="FZ298" s="57">
        <f>'[1]Soybean Exports'!GK266/0.0367437</f>
        <v>160326.80432291795</v>
      </c>
      <c r="GA298" s="57">
        <f>'[1]Soybean Exports'!GL266/0.0367437</f>
        <v>287722.79329517717</v>
      </c>
      <c r="GB298" s="57">
        <f>'[1]Soybean Exports'!GM266/0.0367437</f>
        <v>276237.83124726143</v>
      </c>
      <c r="GC298" s="57">
        <f>'[1]Soybean Exports'!GN266/0.0367437</f>
        <v>285572.76485492755</v>
      </c>
      <c r="GD298" s="57">
        <f>'[1]Soybean Exports'!GO266/0.0367437</f>
        <v>351815.41325451713</v>
      </c>
      <c r="GE298" s="57">
        <f>'[1]Soybean Exports'!GP266/0.0367437</f>
        <v>296867.21805370721</v>
      </c>
      <c r="GF298" s="57">
        <f>'[1]Soybean Exports'!GQ266/0.0367437</f>
        <v>309168.64659792022</v>
      </c>
      <c r="GG298" s="57">
        <f>'[1]Soybean Exports'!GR266/0.0367437</f>
        <v>319401.69335151336</v>
      </c>
      <c r="GH298" s="57">
        <f>'[1]Soybean Exports'!GS266/0.0367437</f>
        <v>249321.65241932633</v>
      </c>
      <c r="GI298" s="57">
        <f>'[1]Soybean Exports'!GT266/0.0367437</f>
        <v>407416.78165236494</v>
      </c>
      <c r="GJ298" s="57">
        <f>'[1]Soybean Exports'!GU266/0.0367437</f>
        <v>438469.72406153986</v>
      </c>
      <c r="GK298" s="57">
        <f>'[1]Soybean Exports'!GV266/0.0367437</f>
        <v>252206.50070624353</v>
      </c>
      <c r="GL298" s="57">
        <f>'[1]Soybean Exports'!GW266/0.0367437</f>
        <v>268590.26173194317</v>
      </c>
      <c r="GM298" s="57">
        <f>'[1]Soybean Exports'!GX266/0.0367437</f>
        <v>360034.50931724353</v>
      </c>
      <c r="GN298" s="57">
        <f>'[1]Soybean Exports'!GY266/0.0367437</f>
        <v>227140.97926991567</v>
      </c>
      <c r="GO298" s="57">
        <f>'[1]Soybean Exports'!GZ266/0.0367437</f>
        <v>321470.07514213322</v>
      </c>
      <c r="GP298" s="57">
        <f>'[1]Soybean Exports'!HA266/0.0367437</f>
        <v>394026.73111308878</v>
      </c>
      <c r="GQ298" s="57">
        <f>'[1]Soybean Exports'!HB266/0.0367437</f>
        <v>354999.63259007671</v>
      </c>
      <c r="GR298" s="57">
        <f>'[1]Soybean Exports'!HC266/0.0367437</f>
        <v>302936.28567618399</v>
      </c>
      <c r="GS298" s="57">
        <f>'[1]Soybean Exports'!HD266/0.0367437</f>
        <v>267038.97538897826</v>
      </c>
      <c r="GT298" s="57">
        <f>'[1]Soybean Exports'!HE266/0.0367437</f>
        <v>304705.29641816148</v>
      </c>
      <c r="GU298" s="57">
        <f>'[1]Soybean Exports'!HF266/0.0367437</f>
        <v>316571.27616434928</v>
      </c>
      <c r="GV298" s="57">
        <f>'[1]Soybean Exports'!HG266/0.0367437</f>
        <v>353203.4062982226</v>
      </c>
      <c r="GW298" s="57">
        <f>'[1]Soybean Exports'!HH266/0.0367437</f>
        <v>303589.45887322183</v>
      </c>
      <c r="GX298" s="57">
        <f>'[1]Soybean Exports'!HI266/0.0367437</f>
        <v>157414.74048612415</v>
      </c>
      <c r="GY298" s="57">
        <f>'[1]Soybean Exports'!HJ266/0.0367437</f>
        <v>382324.04466616048</v>
      </c>
      <c r="GZ298" s="57">
        <f>'[1]Soybean Exports'!HK266/0.0367437</f>
        <v>319673.84885027912</v>
      </c>
      <c r="HA298" s="57">
        <f>'[1]Soybean Exports'!HL266/0.0367437</f>
        <v>290063.33058456279</v>
      </c>
      <c r="HB298" s="57">
        <f>'[1]Soybean Exports'!HM266/0.0367437</f>
        <v>380364.52507504693</v>
      </c>
      <c r="HC298" s="57">
        <f>'[1]Soybean Exports'!HN266/0.0367437</f>
        <v>319946.00434904487</v>
      </c>
      <c r="HD298" s="57">
        <f>'[1]Soybean Exports'!HO266/0.0367437</f>
        <v>310338.91524261306</v>
      </c>
      <c r="HE298" s="57">
        <f>'[1]Soybean Exports'!HP266/0.0367437</f>
        <v>257758.47288106533</v>
      </c>
      <c r="HF298" s="57">
        <f>'[1]Soybean Exports'!HQ266/0.0367437</f>
        <v>257649.61068155905</v>
      </c>
      <c r="HG298" s="57">
        <f>'[1]Soybean Exports'!HR266/0.0367437</f>
        <v>127477.63562188893</v>
      </c>
      <c r="HH298" s="57">
        <f>'[1]Soybean Exports'!HS266/0.0367437</f>
        <v>501637.01532507618</v>
      </c>
      <c r="HI298" s="57">
        <f>'[1]Soybean Exports'!HT266/0.0367437</f>
        <v>243960.18909364057</v>
      </c>
      <c r="HJ298" s="57">
        <f>'[1]Soybean Exports'!HU266/0.0367437</f>
        <v>158884.38017945935</v>
      </c>
      <c r="HK298" s="57">
        <f>'[1]Soybean Exports'!HV266/0.0367437</f>
        <v>327294.20281572081</v>
      </c>
      <c r="HL298" s="57">
        <f>'[1]Soybean Exports'!HW266/0.0367437</f>
        <v>215438.29282298737</v>
      </c>
      <c r="HM298" s="57">
        <f>'[1]Soybean Exports'!HX266/0.0367437</f>
        <v>198265.28085086696</v>
      </c>
      <c r="HN298" s="57">
        <f>'[1]Soybean Exports'!HY266/0.0367437</f>
        <v>364661.15279626171</v>
      </c>
      <c r="HO298" s="57">
        <f>'[1]Soybean Exports'!HZ266/0.0367437</f>
        <v>291777.91022678721</v>
      </c>
      <c r="HP298" s="57">
        <f>'[1]Soybean Exports'!IA266/0.0367437</f>
        <v>331730.33744560293</v>
      </c>
      <c r="HQ298" s="57">
        <f>'[1]Soybean Exports'!IB266/0.0367437</f>
        <v>328219.53151152446</v>
      </c>
      <c r="HR298" s="57">
        <f>'[1]Soybean Exports'!IC266/0.0367437</f>
        <v>200932.40473877155</v>
      </c>
      <c r="HS298" s="57">
        <f>'[1]Soybean Exports'!ID266/0.0367437</f>
        <v>61044.478373163292</v>
      </c>
      <c r="HT298" s="57">
        <f>'[1]Soybean Exports'!IE266/0.0367437</f>
        <v>354809.12374094065</v>
      </c>
      <c r="HU298" s="57">
        <f>'[1]Soybean Exports'!IF266/0.0367437</f>
        <v>326504.95186930004</v>
      </c>
      <c r="HV298" s="57">
        <f>'[1]Soybean Exports'!IG266/0.0367437</f>
        <v>280592.31922751386</v>
      </c>
      <c r="HW298" s="57">
        <f>'[1]Soybean Exports'!IH266/0.0367437</f>
        <v>285817.70480381674</v>
      </c>
      <c r="HX298" s="57">
        <f>'[1]Soybean Exports'!II266/0.0367437</f>
        <v>268263.67513342423</v>
      </c>
      <c r="HY298" s="57">
        <f>'[1]Soybean Exports'!IJ266/0.0367437</f>
        <v>341555.15095104743</v>
      </c>
      <c r="HZ298" s="57">
        <f>'[1]Soybean Exports'!IK266/0.0367437</f>
        <v>371111.23811701057</v>
      </c>
      <c r="IA298" s="57">
        <f>'[1]Soybean Exports'!IL266/0.0367437</f>
        <v>353230.62184809917</v>
      </c>
      <c r="IB298" s="57">
        <f>'[1]Soybean Exports'!IM266/0.0367437</f>
        <v>202701.4154807491</v>
      </c>
      <c r="IC298" s="57">
        <f>'[1]Soybean Exports'!IN266/0.0367437</f>
        <v>237455.67267313856</v>
      </c>
      <c r="ID298" s="57">
        <f>'[1]Soybean Exports'!IO266/0.0367437</f>
        <v>185256.24800986293</v>
      </c>
      <c r="IE298" s="57">
        <f>'[1]Soybean Exports'!IP266/0.0367437</f>
        <v>218187.06336052169</v>
      </c>
      <c r="IF298" s="57">
        <f>'[1]Soybean Exports'!IQ266/0.0367437</f>
        <v>559823.86096119881</v>
      </c>
      <c r="IG298" s="57">
        <f>'[1]Soybean Exports'!IR266/0.0367437</f>
        <v>331512.6130465903</v>
      </c>
      <c r="IH298" s="57">
        <f>'[1]Soybean Exports'!IS266/0.0367437</f>
        <v>231930.91604819332</v>
      </c>
      <c r="II298" s="57">
        <f>'[1]Soybean Exports'!IT266/0.0367437</f>
        <v>197829.83205284172</v>
      </c>
      <c r="IJ298" s="57">
        <f>'[1]Soybean Exports'!IU266/0.0367437</f>
        <v>204361.56402322033</v>
      </c>
      <c r="IK298" s="57">
        <f>'[1]Soybean Exports'!IV266/0.0367437</f>
        <v>253757.78704920845</v>
      </c>
      <c r="IL298" s="57">
        <f>'[1]Soybean Exports'!IW266/0.0367437</f>
        <v>359844.00046810746</v>
      </c>
      <c r="IM298" s="57">
        <f>'[1]Soybean Exports'!IX266/0.0367437</f>
        <v>275121.99370232178</v>
      </c>
      <c r="IN298" s="57">
        <f>'[1]Soybean Exports'!IY266/0.0367437</f>
        <v>216989.57916595228</v>
      </c>
      <c r="IO298" s="57">
        <f>'[1]Soybean Exports'!IZ266/0.0367437</f>
        <v>266440.23329169356</v>
      </c>
      <c r="IP298" s="57">
        <f>'[1]Soybean Exports'!JA266/0.0367437</f>
        <v>266957.32873934851</v>
      </c>
      <c r="IQ298" s="57">
        <f>'[1]Soybean Exports'!JB266/0.0367437</f>
        <v>207028.68791112493</v>
      </c>
      <c r="IR298" s="57">
        <f>'[1]Soybean Exports'!JC266/0.0367437</f>
        <v>507923.80734656559</v>
      </c>
      <c r="IS298" s="57">
        <f>'[1]Soybean Exports'!JD266/0.0367437</f>
        <v>222024.4558931191</v>
      </c>
      <c r="IT298" s="57">
        <f>'[1]Soybean Exports'!JE266/0.0367437</f>
        <v>179813.13803454745</v>
      </c>
      <c r="IU298" s="57">
        <f>'[1]Soybean Exports'!JF266/0.0367437</f>
        <v>325824.56312238565</v>
      </c>
      <c r="IV298" s="57">
        <f>'[1]Soybean Exports'!JG266/0.0367437</f>
        <v>223058.64678842906</v>
      </c>
      <c r="IW298" s="57">
        <f>'[1]Soybean Exports'!JH266/0.0367437</f>
        <v>273815.64730824606</v>
      </c>
      <c r="IX298" s="57">
        <f>'[1]Soybean Exports'!JI266/0.0367437</f>
        <v>361259.2090616895</v>
      </c>
      <c r="IY298" s="57">
        <f>'[1]Soybean Exports'!JJ266/0.0367437</f>
        <v>296268.47595642251</v>
      </c>
      <c r="IZ298" s="57">
        <f>'[1]Soybean Exports'!JK266/0.0367437</f>
        <v>256669.85088600224</v>
      </c>
      <c r="JA298" s="57">
        <f>'[1]Soybean Exports'!JL266/0.0367437</f>
        <v>219738.3497034866</v>
      </c>
      <c r="JB298" s="57">
        <f>'[1]Soybean Exports'!JM266/0.0367437</f>
        <v>241238.63410598281</v>
      </c>
      <c r="JC298" s="57">
        <f>'[1]Soybean Exports'!JN266/0.0367437</f>
        <v>263936.40270304843</v>
      </c>
      <c r="JD298" s="57">
        <f>'[1]Soybean Exports'!JO266/0.0367437</f>
        <v>378160.06553504412</v>
      </c>
      <c r="JE298" s="57">
        <f>'[1]Soybean Exports'!JP266/0.0367437</f>
        <v>231359.38950078518</v>
      </c>
      <c r="JF298" s="57">
        <f>'[1]Soybean Exports'!JQ266/0.0367437</f>
        <v>216853.5014165694</v>
      </c>
      <c r="JG298" s="57">
        <f>'[1]Soybean Exports'!JR266/0.0367437</f>
        <v>242354.4716509225</v>
      </c>
      <c r="JH298" s="57">
        <f>'[1]Soybean Exports'!JS266/0.0367437</f>
        <v>246382.37303265595</v>
      </c>
      <c r="JI298" s="57">
        <f>'[1]Soybean Exports'!JT266/0.0367437</f>
        <v>281626.51012282382</v>
      </c>
      <c r="JJ298" s="57">
        <f>'[1]Soybean Exports'!JU266/0.0367437</f>
        <v>253267.90715143006</v>
      </c>
      <c r="JK298" s="57">
        <f>'[1]Soybean Exports'!JV266/0.0367437</f>
        <v>112699.59203890736</v>
      </c>
      <c r="JL298" s="57">
        <f>'[1]Soybean Exports'!JW266/0.0367437</f>
        <v>156271.6873913079</v>
      </c>
      <c r="JM298" s="57">
        <f>'[1]Soybean Exports'!JX266/0.0367437</f>
        <v>189855.67593900452</v>
      </c>
      <c r="JN298" s="57">
        <f>'[1]Soybean Exports'!JY266/0.0367437</f>
        <v>90437.272239866972</v>
      </c>
      <c r="JO298" s="57">
        <f>'[1]Soybean Exports'!JZ266/0.0367437</f>
        <v>195516.51031333263</v>
      </c>
      <c r="JP298" s="57">
        <f>'[1]Soybean Exports'!KA266/0.0367437</f>
        <v>323865.04353127204</v>
      </c>
      <c r="JQ298" s="57">
        <f>'[1]Soybean Exports'!KB266/0.0367437</f>
        <v>352604.6642009379</v>
      </c>
      <c r="JR298" s="57">
        <f>'[1]Soybean Exports'!KC266/0.0367437</f>
        <v>281082.19912529225</v>
      </c>
      <c r="JS298" s="57">
        <f>'[1]Soybean Exports'!KD266/0.0367437</f>
        <v>260017.36352082127</v>
      </c>
      <c r="JT298" s="57">
        <f>'[1]Soybean Exports'!KE266/0.0367437</f>
        <v>354455.32159254514</v>
      </c>
      <c r="JU298" s="57">
        <f>'[1]Soybean Exports'!KF266/0.0367437</f>
        <v>315809.24076780514</v>
      </c>
      <c r="JV298" s="57">
        <f>'[1]Soybean Exports'!KG266/0.0367437</f>
        <v>271910.55881688563</v>
      </c>
      <c r="JW298" s="57">
        <f>'[1]Soybean Exports'!KH266/0.0367437</f>
        <v>387957.663490612</v>
      </c>
      <c r="JX298" s="57">
        <f>'[1]Soybean Exports'!KI266/0.0367437</f>
        <v>273570.70735935686</v>
      </c>
      <c r="JY298" s="57">
        <f>'[1]Soybean Exports'!KJ266/0.0367437</f>
        <v>232856.24474399694</v>
      </c>
      <c r="JZ298" s="57">
        <f>'[1]Soybean Exports'!KK266/0.0367437</f>
        <v>144596.21649425616</v>
      </c>
      <c r="KA298" s="57">
        <f>'[1]Soybean Exports'!KL266/0.0367437</f>
        <v>205395.75491853026</v>
      </c>
      <c r="KB298" s="57">
        <f>'[1]Soybean Exports'!KM266/0.0367437</f>
        <v>268318.10623317742</v>
      </c>
      <c r="KC298" s="57">
        <f>'[1]Soybean Exports'!KN266/0.0367437</f>
        <v>478830.38452850422</v>
      </c>
      <c r="KD298" s="57">
        <f>'[1]Soybean Exports'!KO266/0.0367437</f>
        <v>357176.87658020289</v>
      </c>
      <c r="KE298" s="57">
        <f>'[1]Soybean Exports'!KP266/0.0367437</f>
        <v>239496.83891388186</v>
      </c>
      <c r="KF298" s="57">
        <f>'[1]Soybean Exports'!KQ266/0.0367437</f>
        <v>266168.0777929278</v>
      </c>
      <c r="KG298" s="57">
        <f>'[1]Soybean Exports'!KR266/0.0367437</f>
        <v>301167.27493420645</v>
      </c>
      <c r="KH298" s="57">
        <f>'[1]Soybean Exports'!KS266/0.0367437</f>
        <v>258139.49057933743</v>
      </c>
      <c r="KI298" s="57">
        <f>'[1]Soybean Exports'!KT266/0.0367437</f>
        <v>327892.94491300551</v>
      </c>
      <c r="KJ298" s="57">
        <f>'[1]Soybean Exports'!KU266/0.0367437</f>
        <v>255118.56454303733</v>
      </c>
      <c r="KK298" s="57">
        <f>'[1]Soybean Exports'!KV266/0.0367437</f>
        <v>330260.69775226776</v>
      </c>
      <c r="KL298" s="57">
        <f>'[1]Soybean Exports'!KW266/0.0367437</f>
        <v>289900.03728530335</v>
      </c>
      <c r="KM298" s="57">
        <f>'[1]Soybean Exports'!KX266/0.0367437</f>
        <v>342725.41959574027</v>
      </c>
      <c r="KN298" s="57">
        <f>'[1]Soybean Exports'!KY266/0.0367437</f>
        <v>456214.26258106838</v>
      </c>
      <c r="KO298" s="57">
        <f>'[1]Soybean Exports'!KZ266/0.0367437</f>
        <v>261051.55441613123</v>
      </c>
      <c r="KP298" s="57">
        <f>'[1]Soybean Exports'!LA266/0.0367437</f>
        <v>253322.33825118322</v>
      </c>
      <c r="KQ298" s="57">
        <f>'[1]Soybean Exports'!LB266/0.0367437</f>
        <v>259609.13027267263</v>
      </c>
      <c r="KR298" s="57">
        <f>'[1]Soybean Exports'!LC266/0.0367437</f>
        <v>284429.71176011127</v>
      </c>
      <c r="KS298" s="57">
        <f>'[1]Soybean Exports'!LD266/0.0367437</f>
        <v>344167.84373919887</v>
      </c>
      <c r="KT298" s="57">
        <f>'[1]Soybean Exports'!LE266/0.0367437</f>
        <v>290607.64158209437</v>
      </c>
      <c r="KU298" s="57">
        <f>'[1]Soybean Exports'!LF266/0.0367437</f>
        <v>252614.7339543922</v>
      </c>
      <c r="KV298" s="57">
        <f>'[1]Soybean Exports'!LG266/0.0367437</f>
        <v>313441.48792854289</v>
      </c>
      <c r="KW298" s="57">
        <f>'[1]Soybean Exports'!LH266/0.0367437</f>
        <v>280565.10367763729</v>
      </c>
      <c r="KX298" s="57">
        <f>'[1]Soybean Exports'!LI266/0.0367437</f>
        <v>238462.6480185719</v>
      </c>
      <c r="KY298" s="57">
        <f>'[1]Soybean Exports'!LJ266/0.0367437</f>
        <v>258411.64607810319</v>
      </c>
      <c r="KZ298" s="57">
        <f>'[1]Soybean Exports'!LK266/0.0367437</f>
        <v>394897.6287091393</v>
      </c>
      <c r="LA298" s="57">
        <f>'[1]Soybean Exports'!LL266/0.0367437</f>
        <v>404590</v>
      </c>
      <c r="LB298" s="57">
        <f>'[1]Soybean Exports'!LM266/0.0367437</f>
        <v>309334</v>
      </c>
      <c r="LC298" s="57">
        <f>'[1]Soybean Exports'!LN266/0.0367437</f>
        <v>223263.65445837899</v>
      </c>
      <c r="LD298" s="57">
        <f>'[1]Soybean Exports'!LO266/0.0367437</f>
        <v>270061.87800369429</v>
      </c>
      <c r="LE298" s="57">
        <f>'[1]Soybean Exports'!LP266/0.0367437</f>
        <v>361813.13876825175</v>
      </c>
      <c r="LF298" s="57">
        <f>'[1]Soybean Exports'!LQ266/0.0367437</f>
        <v>349895.85857943934</v>
      </c>
      <c r="LG298" s="57">
        <f>'[1]Soybean Exports'!LR266/0.0367437</f>
        <v>244453.23123549551</v>
      </c>
      <c r="LH298" s="57">
        <f>'[1]Soybean Exports'!LS266/0.0367437</f>
        <v>322008.90387808916</v>
      </c>
      <c r="LI298" s="57">
        <f>'[1]Soybean Exports'!LT266/0.0367437</f>
        <v>399634.47345727339</v>
      </c>
      <c r="LJ298" s="57">
        <f>'[1]Soybean Exports'!LU266/0.0367437</f>
        <v>377608.92343853996</v>
      </c>
      <c r="LK298" s="57">
        <f>'[1]Soybean Exports'!LV266/0.0367437</f>
        <v>293994.54229232064</v>
      </c>
      <c r="LL298" s="57">
        <f>'[1]Soybean Exports'!LW266/0.0367437</f>
        <v>449749.8439933199</v>
      </c>
      <c r="LM298" s="57">
        <f>'[1]Soybean Exports'!LX266/0.0367437</f>
        <v>346196.21493570355</v>
      </c>
      <c r="LN298" s="57">
        <f>'[1]Soybean Exports'!LY266/0.0367437</f>
        <v>277329.48241062666</v>
      </c>
      <c r="LO298" s="57">
        <f>'[1]Soybean Exports'!LZ266/0.0367437</f>
        <v>305694.15767859557</v>
      </c>
      <c r="LP298" s="57">
        <f>'[1]Soybean Exports'!MA266/0.0367437</f>
        <v>206222.5449178319</v>
      </c>
      <c r="LQ298" s="57">
        <f>'[1]Soybean Exports'!MB266/0.0367437</f>
        <v>387869.59813020134</v>
      </c>
      <c r="LR298" s="57">
        <f>'[1]Soybean Exports'!MC266/0.0367437</f>
        <v>305763.28661588277</v>
      </c>
      <c r="LS298" s="57">
        <f>'[1]Soybean Exports'!MD266/0.0367437</f>
        <v>489120.63327669818</v>
      </c>
      <c r="LT298" s="57">
        <f>'[1]Soybean Exports'!ME266/0.0367437</f>
        <v>477088.16719238088</v>
      </c>
      <c r="LU298" s="57">
        <f>'[1]Soybean Exports'!MF266/0.0367437</f>
        <v>434930.77943696512</v>
      </c>
      <c r="LV298" s="57">
        <f>'[1]Soybean Exports'!MG266/0.0367437</f>
        <v>431874.86120925081</v>
      </c>
      <c r="LW298" s="57">
        <f>'[1]Soybean Exports'!MH266/0.0367437</f>
        <v>479298.06318759453</v>
      </c>
      <c r="LX298" s="57">
        <f>'[1]Soybean Exports'!MI266/0.0367437</f>
        <v>532508.09791620565</v>
      </c>
      <c r="LY298" s="57">
        <f>'[1]Soybean Exports'!MJ266/0.0367437</f>
        <v>371072.01036873477</v>
      </c>
      <c r="LZ298" s="57">
        <f>'[1]Soybean Exports'!MK266/0.0367437</f>
        <v>402208.7801218988</v>
      </c>
      <c r="MA298" s="57">
        <f>'[1]Soybean Exports'!ML266/0.0367437</f>
        <v>401877.76742218889</v>
      </c>
      <c r="MB298" s="57">
        <f>'[1]Soybean Exports'!MM266/0.0367437</f>
        <v>425089.07136522309</v>
      </c>
      <c r="MC298" s="57">
        <f>'[1]Soybean Exports'!MN266/0.0367437</f>
        <v>481235.45043002436</v>
      </c>
      <c r="MD298" s="57">
        <f>'[1]Soybean Exports'!MO266/0.0367437</f>
        <v>478308.92308492842</v>
      </c>
      <c r="ME298" s="57">
        <f>'[1]Soybean Exports'!MP266/0.0367437</f>
        <v>367584.61353245174</v>
      </c>
      <c r="MF298" s="57">
        <f>'[1]Soybean Exports'!MQ266/0.0367437</f>
        <v>257494.94440423825</v>
      </c>
      <c r="MG298" s="57">
        <f>'[1]Soybean Exports'!MR266/0.0367437</f>
        <v>517807.75425214891</v>
      </c>
      <c r="MH298" s="57">
        <f>'[1]Soybean Exports'!MS266/0.0367437</f>
        <v>492954.61179856729</v>
      </c>
      <c r="MI298" s="57">
        <f>'[1]Soybean Exports'!MT266/0.0367437</f>
        <v>361994.28260392067</v>
      </c>
      <c r="MJ298" s="57">
        <f>'[1]Soybean Exports'!MU266/0.0367437</f>
        <v>658259.95783590176</v>
      </c>
      <c r="MK298" s="57">
        <f>'[1]Soybean Exports'!MV266/0.0367437</f>
        <v>441420.05854998314</v>
      </c>
      <c r="ML298" s="57">
        <f>'[1]Soybean Exports'!MW266/0.0367437</f>
        <v>320497.07224960136</v>
      </c>
      <c r="MM298" s="57">
        <f>'[1]Soybean Exports'!MX266/0.0367437</f>
        <v>450585.00000000006</v>
      </c>
      <c r="MN298" s="57">
        <f>'[1]Soybean Exports'!MY266/0.0367437</f>
        <v>434843</v>
      </c>
      <c r="MO298" s="57">
        <f>'[1]Soybean Exports'!MZ266/0.0367437</f>
        <v>322284.00000000006</v>
      </c>
      <c r="MP298" s="57">
        <f>'[1]Soybean Exports'!NA266/0.0367437</f>
        <v>416982</v>
      </c>
      <c r="MQ298" s="57">
        <f>'[1]Soybean Exports'!NB266/0.0367437</f>
        <v>332063</v>
      </c>
      <c r="MR298" s="57">
        <f>'[1]Soybean Exports'!NC266/0.0367437</f>
        <v>313227</v>
      </c>
      <c r="MS298" s="57">
        <f>'[1]Soybean Exports'!ND266/0.0367437</f>
        <v>450761</v>
      </c>
      <c r="MT298" s="57">
        <f>'[1]Soybean Exports'!NE266/0.0367437</f>
        <v>317261.00000000006</v>
      </c>
      <c r="MU298" s="57">
        <f>'[1]Soybean Exports'!NF266/0.0367437</f>
        <v>495868</v>
      </c>
      <c r="MV298" s="57">
        <f>'[1]Soybean Exports'!NG266/0.0367437</f>
        <v>522943</v>
      </c>
      <c r="MW298" s="57">
        <f>'[1]Soybean Exports'!NH266/0.0367437</f>
        <v>423486</v>
      </c>
      <c r="MX298" s="57">
        <f>'[1]Soybean Exports'!NI266/0.0367437</f>
        <v>430511</v>
      </c>
      <c r="MY298" s="57">
        <f>'[1]Soybean Exports'!NJ266/0.0367437</f>
        <v>520203</v>
      </c>
      <c r="MZ298" s="57">
        <f>'[1]Soybean Exports'!NK266/0.0367437</f>
        <v>469233.99999999994</v>
      </c>
      <c r="NA298" s="57">
        <f>'[1]Soybean Exports'!NL266/0.0367437</f>
        <v>394851</v>
      </c>
      <c r="NB298" s="57">
        <f>'[1]Soybean Exports'!NM266/0.0367437</f>
        <v>354086</v>
      </c>
      <c r="NC298" s="57">
        <f>'[1]Soybean Exports'!NN266/0.0367437</f>
        <v>379740</v>
      </c>
      <c r="ND298" s="57">
        <f>'[1]Soybean Exports'!NO266/0.0367437</f>
        <v>326618</v>
      </c>
      <c r="NE298" s="57">
        <f>'[1]Soybean Exports'!NP266/0.0367437</f>
        <v>261630</v>
      </c>
      <c r="NF298" s="57">
        <f>'[1]Soybean Exports'!NQ266/0.0367437</f>
        <v>296583</v>
      </c>
      <c r="NG298" s="57">
        <f>'[1]Soybean Exports'!NR266/0.0367437</f>
        <v>323247</v>
      </c>
      <c r="NH298" s="57">
        <f>'[1]Soybean Exports'!NS266/0.0367437</f>
        <v>526184</v>
      </c>
      <c r="NI298" s="57">
        <f>'[1]Soybean Exports'!NT266/0.0367437</f>
        <v>586001</v>
      </c>
      <c r="NJ298" s="57">
        <f>'[1]Soybean Exports'!NU266/0.0367437</f>
        <v>422696</v>
      </c>
      <c r="NK298" s="57">
        <f>'[1]Soybean Exports'!NV266/0.0367437</f>
        <v>496931.99999999994</v>
      </c>
      <c r="NL298" s="57">
        <f>'[1]Soybean Exports'!NW266/0.0367437</f>
        <v>455556</v>
      </c>
      <c r="NM298" s="57">
        <f>'[1]Soybean Exports'!NX266/0.0367437</f>
        <v>454248</v>
      </c>
      <c r="NN298" s="57">
        <f>'[1]Soybean Exports'!NY266/0.0367437</f>
        <v>358789</v>
      </c>
      <c r="NO298" s="57">
        <f>'[1]Soybean Exports'!NZ266/0.0367437</f>
        <v>456728</v>
      </c>
      <c r="NP298" s="57">
        <f>'[1]Soybean Exports'!OA266/0.0367437</f>
        <v>546951</v>
      </c>
      <c r="NQ298" s="57">
        <f>'[1]Soybean Exports'!OB266/0.0367437</f>
        <v>436980</v>
      </c>
      <c r="NR298" s="57">
        <f>'[1]Soybean Exports'!OC266/0.0367437</f>
        <v>591955</v>
      </c>
      <c r="NS298" s="57">
        <f>'[1]Soybean Exports'!OD266/0.0367437</f>
        <v>387841</v>
      </c>
      <c r="NT298" s="57">
        <f>'[1]Soybean Exports'!OE266/0.0367437</f>
        <v>651262</v>
      </c>
      <c r="NU298" s="57">
        <f>'[1]Soybean Exports'!OF266/0.0367437</f>
        <v>409738</v>
      </c>
      <c r="NV298" s="57">
        <f>'[1]Soybean Exports'!OG266/0.0367437</f>
        <v>625238</v>
      </c>
      <c r="NW298" s="57">
        <f>'[1]Soybean Exports'!OH266/0.0367437</f>
        <v>556648</v>
      </c>
      <c r="NX298" s="57">
        <f>'[1]Soybean Exports'!OI266/0.0367437</f>
        <v>527794</v>
      </c>
      <c r="NY298" s="57">
        <f>'[1]Soybean Exports'!OJ266/0.0367437</f>
        <v>473584.99999999994</v>
      </c>
      <c r="NZ298" s="57">
        <f>'[1]Soybean Exports'!OK266/0.0367437</f>
        <v>258190</v>
      </c>
      <c r="OA298" s="57">
        <f>'[1]Soybean Exports'!OL266/0.0367437</f>
        <v>231058.00000000003</v>
      </c>
      <c r="OB298" s="57">
        <f>'[1]Soybean Exports'!OM266/0.0367437</f>
        <v>250252.99999999997</v>
      </c>
      <c r="OC298" s="57">
        <f>'[1]Soybean Exports'!ON266/0.0367437</f>
        <v>215773.00000000003</v>
      </c>
      <c r="OD298" s="57">
        <f>'[1]Soybean Exports'!OO266/0.0367437</f>
        <v>298363</v>
      </c>
      <c r="OE298" s="57">
        <f>'[1]Soybean Exports'!OP266/0.0367437</f>
        <v>385563</v>
      </c>
      <c r="OF298" s="57">
        <f>'[1]Soybean Exports'!OQ266/0.0367437</f>
        <v>586837.99999999988</v>
      </c>
      <c r="OG298" s="57">
        <f>'[1]Soybean Exports'!OR266/0.0367437</f>
        <v>529520</v>
      </c>
      <c r="OH298" s="57">
        <f>'[1]Soybean Exports'!OS266/0.0367437</f>
        <v>480022.29703569732</v>
      </c>
      <c r="OI298" s="57">
        <f>'[1]Soybean Exports'!OT266/0.0367437</f>
        <v>478292.76009959122</v>
      </c>
      <c r="OJ298" s="57">
        <v>0</v>
      </c>
      <c r="OK298" s="57">
        <v>0</v>
      </c>
      <c r="OL298" s="57">
        <v>0</v>
      </c>
      <c r="OM298" s="57">
        <v>0</v>
      </c>
      <c r="ON298" s="57">
        <v>0</v>
      </c>
      <c r="OO298" s="57">
        <v>0</v>
      </c>
      <c r="OP298" s="57">
        <v>0</v>
      </c>
      <c r="OQ298" s="57">
        <v>0</v>
      </c>
      <c r="OR298" s="57">
        <v>0</v>
      </c>
      <c r="OS298" s="57">
        <v>0</v>
      </c>
      <c r="OT298" s="57">
        <v>0</v>
      </c>
      <c r="OU298" s="57">
        <v>0</v>
      </c>
      <c r="OV298" s="57">
        <v>0</v>
      </c>
      <c r="OW298" s="57">
        <v>0</v>
      </c>
      <c r="OX298" s="57">
        <v>0</v>
      </c>
      <c r="OY298" s="57">
        <v>0</v>
      </c>
      <c r="OZ298" s="57">
        <v>0</v>
      </c>
      <c r="PA298" s="57">
        <v>0</v>
      </c>
      <c r="PB298" s="57">
        <v>0</v>
      </c>
      <c r="PC298" s="57">
        <v>0</v>
      </c>
      <c r="PD298" s="57">
        <v>0</v>
      </c>
      <c r="PE298" s="57">
        <v>0</v>
      </c>
      <c r="PF298" s="57">
        <v>0</v>
      </c>
      <c r="PG298" s="57">
        <v>0</v>
      </c>
      <c r="PH298" s="57">
        <v>0</v>
      </c>
      <c r="PI298" s="57">
        <v>0</v>
      </c>
      <c r="PJ298" s="57">
        <v>0</v>
      </c>
      <c r="PK298" s="57">
        <v>0</v>
      </c>
      <c r="PL298" s="57">
        <v>0</v>
      </c>
      <c r="PM298" s="57">
        <v>0</v>
      </c>
      <c r="PN298" s="57">
        <v>0</v>
      </c>
      <c r="PO298" s="57">
        <v>0</v>
      </c>
    </row>
    <row r="299" spans="1:431">
      <c r="A299" s="53" t="s">
        <v>289</v>
      </c>
      <c r="B299" s="54">
        <f t="shared" ref="B299:AF299" si="329">B298*0.0367437</f>
        <v>61.956000000000003</v>
      </c>
      <c r="C299" s="54">
        <f t="shared" si="329"/>
        <v>68.596999999999994</v>
      </c>
      <c r="D299" s="54">
        <f t="shared" si="329"/>
        <v>88.234000000000023</v>
      </c>
      <c r="E299" s="54">
        <f t="shared" si="329"/>
        <v>99.852000000000004</v>
      </c>
      <c r="F299" s="54">
        <f t="shared" si="329"/>
        <v>114.206</v>
      </c>
      <c r="G299" s="54">
        <f t="shared" si="329"/>
        <v>118.333</v>
      </c>
      <c r="H299" s="54">
        <f t="shared" si="329"/>
        <v>125.617</v>
      </c>
      <c r="I299" s="54">
        <f t="shared" si="329"/>
        <v>139.74</v>
      </c>
      <c r="J299" s="54">
        <f t="shared" si="329"/>
        <v>143.35400000000001</v>
      </c>
      <c r="K299" s="54">
        <f t="shared" si="329"/>
        <v>150.97600000000003</v>
      </c>
      <c r="L299" s="54">
        <f t="shared" si="329"/>
        <v>110.42900000000003</v>
      </c>
      <c r="M299" s="54">
        <f t="shared" si="329"/>
        <v>125.1</v>
      </c>
      <c r="N299" s="54">
        <f t="shared" si="329"/>
        <v>128.69000000000003</v>
      </c>
      <c r="O299" s="54">
        <f t="shared" si="329"/>
        <v>143.26500000000001</v>
      </c>
      <c r="P299" s="54">
        <f t="shared" si="329"/>
        <v>134.07399999999998</v>
      </c>
      <c r="Q299" s="54">
        <f t="shared" si="329"/>
        <v>120.89700000000002</v>
      </c>
      <c r="R299" s="54">
        <f t="shared" si="329"/>
        <v>120.09099999999999</v>
      </c>
      <c r="S299" s="54">
        <f t="shared" si="329"/>
        <v>124.29499999999999</v>
      </c>
      <c r="T299" s="54">
        <f t="shared" si="329"/>
        <v>121.79300000000001</v>
      </c>
      <c r="U299" s="54">
        <f t="shared" si="329"/>
        <v>97.856000000000009</v>
      </c>
      <c r="V299" s="54">
        <f t="shared" si="329"/>
        <v>124.717</v>
      </c>
      <c r="W299" s="54">
        <f t="shared" si="329"/>
        <v>131.46399999999997</v>
      </c>
      <c r="X299" s="54">
        <f t="shared" si="329"/>
        <v>131.44</v>
      </c>
      <c r="Y299" s="54">
        <f t="shared" si="329"/>
        <v>143.88734948826473</v>
      </c>
      <c r="Z299" s="54">
        <f t="shared" si="329"/>
        <v>161.88664686439313</v>
      </c>
      <c r="AA299" s="54">
        <f t="shared" si="329"/>
        <v>168.69538384511284</v>
      </c>
      <c r="AB299" s="54">
        <f t="shared" si="329"/>
        <v>171.73622829977916</v>
      </c>
      <c r="AC299" s="54">
        <f t="shared" si="329"/>
        <v>172.65025706443183</v>
      </c>
      <c r="AD299" s="54">
        <f t="shared" si="329"/>
        <v>177.23878451574549</v>
      </c>
      <c r="AE299" s="54">
        <f t="shared" si="329"/>
        <v>180.77292621708119</v>
      </c>
      <c r="AF299" s="54">
        <f t="shared" si="329"/>
        <v>188.81489220490619</v>
      </c>
      <c r="AG299" s="54"/>
      <c r="AH299" s="53"/>
      <c r="AI299" s="57">
        <f>'[1]Soybean Exports'!AT266</f>
        <v>60</v>
      </c>
      <c r="AJ299" s="57">
        <f>'[1]Soybean Exports'!AU266</f>
        <v>70</v>
      </c>
      <c r="AK299" s="57">
        <f>'[1]Soybean Exports'!AV266</f>
        <v>75</v>
      </c>
      <c r="AL299" s="57">
        <f>'[1]Soybean Exports'!AW266</f>
        <v>1732</v>
      </c>
      <c r="AM299" s="57">
        <f>'[1]Soybean Exports'!AX266</f>
        <v>7825</v>
      </c>
      <c r="AN299" s="57">
        <f>'[1]Soybean Exports'!AY266</f>
        <v>6944</v>
      </c>
      <c r="AO299" s="57">
        <f>'[1]Soybean Exports'!AZ266</f>
        <v>9898</v>
      </c>
      <c r="AP299" s="57">
        <f>'[1]Soybean Exports'!BA266</f>
        <v>8220</v>
      </c>
      <c r="AQ299" s="57">
        <f>'[1]Soybean Exports'!BB266</f>
        <v>6795</v>
      </c>
      <c r="AR299" s="57">
        <f>'[1]Soybean Exports'!BC266</f>
        <v>6197</v>
      </c>
      <c r="AS299" s="57">
        <f>'[1]Soybean Exports'!BD266</f>
        <v>6004</v>
      </c>
      <c r="AT299" s="57">
        <f>'[1]Soybean Exports'!BE266</f>
        <v>8136</v>
      </c>
      <c r="AU299" s="57">
        <f>'[1]Soybean Exports'!BF266</f>
        <v>13433</v>
      </c>
      <c r="AV299" s="57">
        <f>'[1]Soybean Exports'!BG266</f>
        <v>863</v>
      </c>
      <c r="AW299" s="57">
        <f>'[1]Soybean Exports'!BH266</f>
        <v>38</v>
      </c>
      <c r="AX299" s="57">
        <f>'[1]Soybean Exports'!BI266</f>
        <v>1822</v>
      </c>
      <c r="AY299" s="57">
        <f>'[1]Soybean Exports'!BJ266</f>
        <v>8372</v>
      </c>
      <c r="AZ299" s="57">
        <f>'[1]Soybean Exports'!BK266</f>
        <v>7073</v>
      </c>
      <c r="BA299" s="57">
        <f>'[1]Soybean Exports'!BL266</f>
        <v>5695</v>
      </c>
      <c r="BB299" s="57">
        <f>'[1]Soybean Exports'!BM266</f>
        <v>2811</v>
      </c>
      <c r="BC299" s="57">
        <f>'[1]Soybean Exports'!BN266</f>
        <v>5931</v>
      </c>
      <c r="BD299" s="57">
        <f>'[1]Soybean Exports'!BO266</f>
        <v>6509</v>
      </c>
      <c r="BE299" s="57">
        <f>'[1]Soybean Exports'!BP266</f>
        <v>6628</v>
      </c>
      <c r="BF299" s="57">
        <f>'[1]Soybean Exports'!BQ266</f>
        <v>9422</v>
      </c>
      <c r="BG299" s="57">
        <f>'[1]Soybean Exports'!BR266</f>
        <v>10247</v>
      </c>
      <c r="BH299" s="57">
        <f>'[1]Soybean Exports'!BS266</f>
        <v>2625</v>
      </c>
      <c r="BI299" s="57">
        <f>'[1]Soybean Exports'!BT266</f>
        <v>3934</v>
      </c>
      <c r="BJ299" s="57">
        <f>'[1]Soybean Exports'!BU266</f>
        <v>4885</v>
      </c>
      <c r="BK299" s="57">
        <f>'[1]Soybean Exports'!BV266</f>
        <v>12232</v>
      </c>
      <c r="BL299" s="57">
        <f>'[1]Soybean Exports'!BW266</f>
        <v>6882</v>
      </c>
      <c r="BM299" s="57">
        <f>'[1]Soybean Exports'!BX266</f>
        <v>9999</v>
      </c>
      <c r="BN299" s="57">
        <f>'[1]Soybean Exports'!BY266</f>
        <v>10702</v>
      </c>
      <c r="BO299" s="57">
        <f>'[1]Soybean Exports'!BZ266</f>
        <v>7563</v>
      </c>
      <c r="BP299" s="57">
        <f>'[1]Soybean Exports'!CA266</f>
        <v>5029</v>
      </c>
      <c r="BQ299" s="57">
        <f>'[1]Soybean Exports'!CB266</f>
        <v>4741</v>
      </c>
      <c r="BR299" s="57">
        <f>'[1]Soybean Exports'!CC266</f>
        <v>9395</v>
      </c>
      <c r="BS299" s="57">
        <f>'[1]Soybean Exports'!CD266</f>
        <v>3690</v>
      </c>
      <c r="BT299" s="57">
        <f>'[1]Soybean Exports'!CE266</f>
        <v>9544</v>
      </c>
      <c r="BU299" s="57">
        <f>'[1]Soybean Exports'!CF266</f>
        <v>8841</v>
      </c>
      <c r="BV299" s="57">
        <f>'[1]Soybean Exports'!CG266</f>
        <v>8675</v>
      </c>
      <c r="BW299" s="57">
        <f>'[1]Soybean Exports'!CH266</f>
        <v>9189</v>
      </c>
      <c r="BX299" s="57">
        <f>'[1]Soybean Exports'!CI266</f>
        <v>8005</v>
      </c>
      <c r="BY299" s="57">
        <f>'[1]Soybean Exports'!CJ266</f>
        <v>8711</v>
      </c>
      <c r="BZ299" s="57">
        <f>'[1]Soybean Exports'!CK266</f>
        <v>11461</v>
      </c>
      <c r="CA299" s="57">
        <f>'[1]Soybean Exports'!CL266</f>
        <v>9499</v>
      </c>
      <c r="CB299" s="57">
        <f>'[1]Soybean Exports'!CM266</f>
        <v>10103</v>
      </c>
      <c r="CC299" s="57">
        <f>'[1]Soybean Exports'!CN266</f>
        <v>5940</v>
      </c>
      <c r="CD299" s="57">
        <f>'[1]Soybean Exports'!CO266</f>
        <v>6194</v>
      </c>
      <c r="CE299" s="57">
        <f>'[1]Soybean Exports'!CP266</f>
        <v>4769</v>
      </c>
      <c r="CF299" s="57">
        <f>'[1]Soybean Exports'!CQ266</f>
        <v>14834</v>
      </c>
      <c r="CG299" s="57">
        <f>'[1]Soybean Exports'!CR266</f>
        <v>11656</v>
      </c>
      <c r="CH299" s="57">
        <f>'[1]Soybean Exports'!CS266</f>
        <v>13301</v>
      </c>
      <c r="CI299" s="57">
        <f>'[1]Soybean Exports'!CT266</f>
        <v>8789</v>
      </c>
      <c r="CJ299" s="57">
        <f>'[1]Soybean Exports'!CU266</f>
        <v>9316</v>
      </c>
      <c r="CK299" s="57">
        <f>'[1]Soybean Exports'!CV266</f>
        <v>8499</v>
      </c>
      <c r="CL299" s="57">
        <f>'[1]Soybean Exports'!CW266</f>
        <v>6521</v>
      </c>
      <c r="CM299" s="57">
        <f>'[1]Soybean Exports'!CX266</f>
        <v>8293</v>
      </c>
      <c r="CN299" s="57">
        <f>'[1]Soybean Exports'!CY266</f>
        <v>9521</v>
      </c>
      <c r="CO299" s="57">
        <f>'[1]Soybean Exports'!CZ266</f>
        <v>9403</v>
      </c>
      <c r="CP299" s="57">
        <f>'[1]Soybean Exports'!DA266</f>
        <v>9304</v>
      </c>
      <c r="CQ299" s="57">
        <f>'[1]Soybean Exports'!DB266</f>
        <v>6655</v>
      </c>
      <c r="CR299" s="57">
        <f>'[1]Soybean Exports'!DC266</f>
        <v>13849</v>
      </c>
      <c r="CS299" s="57">
        <f>'[1]Soybean Exports'!DD266</f>
        <v>13637</v>
      </c>
      <c r="CT299" s="57">
        <f>'[1]Soybean Exports'!DE266</f>
        <v>10114</v>
      </c>
      <c r="CU299" s="57">
        <f>'[1]Soybean Exports'!DF266</f>
        <v>6710</v>
      </c>
      <c r="CV299" s="57">
        <f>'[1]Soybean Exports'!DG266</f>
        <v>8148</v>
      </c>
      <c r="CW299" s="57">
        <f>'[1]Soybean Exports'!DH266</f>
        <v>10428</v>
      </c>
      <c r="CX299" s="57">
        <f>'[1]Soybean Exports'!DI266</f>
        <v>12376</v>
      </c>
      <c r="CY299" s="57">
        <f>'[1]Soybean Exports'!DJ266</f>
        <v>7986</v>
      </c>
      <c r="CZ299" s="57">
        <f>'[1]Soybean Exports'!DK266</f>
        <v>9059</v>
      </c>
      <c r="DA299" s="57">
        <f>'[1]Soybean Exports'!DL266</f>
        <v>7097</v>
      </c>
      <c r="DB299" s="57">
        <f>'[1]Soybean Exports'!DM266</f>
        <v>12274</v>
      </c>
      <c r="DC299" s="57">
        <f>'[1]Soybean Exports'!DN266</f>
        <v>11631</v>
      </c>
      <c r="DD299" s="57">
        <f>'[1]Soybean Exports'!DO266</f>
        <v>14105</v>
      </c>
      <c r="DE299" s="57">
        <f>'[1]Soybean Exports'!DP266</f>
        <v>8117</v>
      </c>
      <c r="DF299" s="57">
        <f>'[1]Soybean Exports'!DQ266</f>
        <v>12853</v>
      </c>
      <c r="DG299" s="57">
        <f>'[1]Soybean Exports'!DR266</f>
        <v>5977</v>
      </c>
      <c r="DH299" s="57">
        <f>'[1]Soybean Exports'!DS266</f>
        <v>13290</v>
      </c>
      <c r="DI299" s="57">
        <f>'[1]Soybean Exports'!DT266</f>
        <v>11005</v>
      </c>
      <c r="DJ299" s="57">
        <f>'[1]Soybean Exports'!DU266</f>
        <v>7756</v>
      </c>
      <c r="DK299" s="57">
        <f>'[1]Soybean Exports'!DV266</f>
        <v>9620</v>
      </c>
      <c r="DL299" s="57">
        <f>'[1]Soybean Exports'!DW266</f>
        <v>8182</v>
      </c>
      <c r="DM299" s="57">
        <f>'[1]Soybean Exports'!DX266</f>
        <v>13978</v>
      </c>
      <c r="DN299" s="57">
        <f>'[1]Soybean Exports'!DY266</f>
        <v>9103</v>
      </c>
      <c r="DO299" s="57">
        <f>'[1]Soybean Exports'!DZ266</f>
        <v>9047</v>
      </c>
      <c r="DP299" s="57">
        <f>'[1]Soybean Exports'!EA266</f>
        <v>17749</v>
      </c>
      <c r="DQ299" s="57">
        <f>'[1]Soybean Exports'!EB266</f>
        <v>11409</v>
      </c>
      <c r="DR299" s="57">
        <f>'[1]Soybean Exports'!EC266</f>
        <v>9153</v>
      </c>
      <c r="DS299" s="57">
        <f>'[1]Soybean Exports'!ED266</f>
        <v>12529</v>
      </c>
      <c r="DT299" s="57">
        <f>'[1]Soybean Exports'!EE266</f>
        <v>9078</v>
      </c>
      <c r="DU299" s="57">
        <f>'[1]Soybean Exports'!EF266</f>
        <v>15379</v>
      </c>
      <c r="DV299" s="57">
        <f>'[1]Soybean Exports'!EG266</f>
        <v>9278</v>
      </c>
      <c r="DW299" s="57">
        <f>'[1]Soybean Exports'!EH266</f>
        <v>11135</v>
      </c>
      <c r="DX299" s="57">
        <f>'[1]Soybean Exports'!EI266</f>
        <v>12041</v>
      </c>
      <c r="DY299" s="57">
        <f>'[1]Soybean Exports'!EJ266</f>
        <v>10602</v>
      </c>
      <c r="DZ299" s="57">
        <f>'[1]Soybean Exports'!EK266</f>
        <v>12340</v>
      </c>
      <c r="EA299" s="57">
        <f>'[1]Soybean Exports'!EL266</f>
        <v>6233</v>
      </c>
      <c r="EB299" s="57">
        <f>'[1]Soybean Exports'!EM266</f>
        <v>21924</v>
      </c>
      <c r="EC299" s="57">
        <f>'[1]Soybean Exports'!EN266</f>
        <v>11075</v>
      </c>
      <c r="ED299" s="57">
        <f>'[1]Soybean Exports'!EO266</f>
        <v>13222</v>
      </c>
      <c r="EE299" s="57">
        <f>'[1]Soybean Exports'!EP266</f>
        <v>13323</v>
      </c>
      <c r="EF299" s="57">
        <f>'[1]Soybean Exports'!EQ266</f>
        <v>10995</v>
      </c>
      <c r="EG299" s="57">
        <f>'[1]Soybean Exports'!ER266</f>
        <v>12756</v>
      </c>
      <c r="EH299" s="57">
        <f>'[1]Soybean Exports'!ES266</f>
        <v>11546</v>
      </c>
      <c r="EI299" s="57">
        <f>'[1]Soybean Exports'!ET266</f>
        <v>8446</v>
      </c>
      <c r="EJ299" s="57">
        <f>'[1]Soybean Exports'!EU266</f>
        <v>10502</v>
      </c>
      <c r="EK299" s="57">
        <f>'[1]Soybean Exports'!EV266</f>
        <v>10681</v>
      </c>
      <c r="EL299" s="57">
        <f>'[1]Soybean Exports'!EW266</f>
        <v>12651</v>
      </c>
      <c r="EM299" s="57">
        <f>'[1]Soybean Exports'!EX266</f>
        <v>8505</v>
      </c>
      <c r="EN299" s="57">
        <f>'[1]Soybean Exports'!EY266</f>
        <v>16480</v>
      </c>
      <c r="EO299" s="57">
        <f>'[1]Soybean Exports'!EZ266</f>
        <v>11247</v>
      </c>
      <c r="EP299" s="57">
        <f>'[1]Soybean Exports'!FA266</f>
        <v>16903</v>
      </c>
      <c r="EQ299" s="57">
        <f>'[1]Soybean Exports'!FB266</f>
        <v>14460</v>
      </c>
      <c r="ER299" s="57">
        <f>'[1]Soybean Exports'!FC266</f>
        <v>10614</v>
      </c>
      <c r="ES299" s="57">
        <f>'[1]Soybean Exports'!FD266</f>
        <v>9876</v>
      </c>
      <c r="ET299" s="57">
        <f>'[1]Soybean Exports'!FE266</f>
        <v>15462</v>
      </c>
      <c r="EU299" s="57">
        <f>'[1]Soybean Exports'!FF266</f>
        <v>13719</v>
      </c>
      <c r="EV299" s="57">
        <f>'[1]Soybean Exports'!FG266</f>
        <v>10039</v>
      </c>
      <c r="EW299" s="57">
        <f>'[1]Soybean Exports'!FH266</f>
        <v>14692</v>
      </c>
      <c r="EX299" s="57">
        <f>'[1]Soybean Exports'!FI266</f>
        <v>8979</v>
      </c>
      <c r="EY299" s="57">
        <f>'[1]Soybean Exports'!FJ266</f>
        <v>7000</v>
      </c>
      <c r="EZ299" s="57">
        <f>'[1]Soybean Exports'!FK266</f>
        <v>16824</v>
      </c>
      <c r="FA299" s="57">
        <f>'[1]Soybean Exports'!FL266</f>
        <v>10139</v>
      </c>
      <c r="FB299" s="57">
        <f>'[1]Soybean Exports'!FM266</f>
        <v>11048</v>
      </c>
      <c r="FC299" s="57">
        <f>'[1]Soybean Exports'!FN266</f>
        <v>12783</v>
      </c>
      <c r="FD299" s="57">
        <f>'[1]Soybean Exports'!FO266</f>
        <v>9922</v>
      </c>
      <c r="FE299" s="57">
        <f>'[1]Soybean Exports'!FP266</f>
        <v>18965</v>
      </c>
      <c r="FF299" s="57">
        <f>'[1]Soybean Exports'!FQ266</f>
        <v>10567</v>
      </c>
      <c r="FG299" s="57">
        <f>'[1]Soybean Exports'!FR266</f>
        <v>8130</v>
      </c>
      <c r="FH299" s="57">
        <f>'[1]Soybean Exports'!FS266</f>
        <v>2975</v>
      </c>
      <c r="FI299" s="57">
        <f>'[1]Soybean Exports'!FT266</f>
        <v>365</v>
      </c>
      <c r="FJ299" s="57">
        <f>'[1]Soybean Exports'!FU266</f>
        <v>1711</v>
      </c>
      <c r="FK299" s="57">
        <f>'[1]Soybean Exports'!FV266</f>
        <v>4960</v>
      </c>
      <c r="FL299" s="57">
        <f>'[1]Soybean Exports'!FW266</f>
        <v>15539</v>
      </c>
      <c r="FM299" s="57">
        <f>'[1]Soybean Exports'!FX266</f>
        <v>12891</v>
      </c>
      <c r="FN299" s="57">
        <f>'[1]Soybean Exports'!FY266</f>
        <v>6677</v>
      </c>
      <c r="FO299" s="57">
        <f>'[1]Soybean Exports'!FZ266</f>
        <v>8878</v>
      </c>
      <c r="FP299" s="57">
        <f>'[1]Soybean Exports'!GA266</f>
        <v>9545</v>
      </c>
      <c r="FQ299" s="57">
        <f>'[1]Soybean Exports'!GB266</f>
        <v>12733</v>
      </c>
      <c r="FR299" s="57">
        <f>'[1]Soybean Exports'!GC266</f>
        <v>12797</v>
      </c>
      <c r="FS299" s="57">
        <f>'[1]Soybean Exports'!GD266</f>
        <v>10255</v>
      </c>
      <c r="FT299" s="57">
        <f>'[1]Soybean Exports'!GE266</f>
        <v>12041</v>
      </c>
      <c r="FU299" s="57">
        <f>'[1]Soybean Exports'!GF266</f>
        <v>8860</v>
      </c>
      <c r="FV299" s="57">
        <f>'[1]Soybean Exports'!GG266</f>
        <v>9924</v>
      </c>
      <c r="FW299" s="57">
        <f>'[1]Soybean Exports'!GH266</f>
        <v>8151</v>
      </c>
      <c r="FX299" s="57">
        <f>'[1]Soybean Exports'!GI266</f>
        <v>18430</v>
      </c>
      <c r="FY299" s="57">
        <f>'[1]Soybean Exports'!GJ266</f>
        <v>8911</v>
      </c>
      <c r="FZ299" s="57">
        <f>'[1]Soybean Exports'!GK266</f>
        <v>5891</v>
      </c>
      <c r="GA299" s="57">
        <f>'[1]Soybean Exports'!GL266</f>
        <v>10572</v>
      </c>
      <c r="GB299" s="57">
        <f>'[1]Soybean Exports'!GM266</f>
        <v>10150</v>
      </c>
      <c r="GC299" s="57">
        <f>'[1]Soybean Exports'!GN266</f>
        <v>10493</v>
      </c>
      <c r="GD299" s="57">
        <f>'[1]Soybean Exports'!GO266</f>
        <v>12927</v>
      </c>
      <c r="GE299" s="57">
        <f>'[1]Soybean Exports'!GP266</f>
        <v>10908</v>
      </c>
      <c r="GF299" s="57">
        <f>'[1]Soybean Exports'!GQ266</f>
        <v>11360</v>
      </c>
      <c r="GG299" s="57">
        <f>'[1]Soybean Exports'!GR266</f>
        <v>11736</v>
      </c>
      <c r="GH299" s="57">
        <f>'[1]Soybean Exports'!GS266</f>
        <v>9161</v>
      </c>
      <c r="GI299" s="57">
        <f>'[1]Soybean Exports'!GT266</f>
        <v>14970</v>
      </c>
      <c r="GJ299" s="57">
        <f>'[1]Soybean Exports'!GU266</f>
        <v>16111</v>
      </c>
      <c r="GK299" s="57">
        <f>'[1]Soybean Exports'!GV266</f>
        <v>9267</v>
      </c>
      <c r="GL299" s="57">
        <f>'[1]Soybean Exports'!GW266</f>
        <v>9869</v>
      </c>
      <c r="GM299" s="57">
        <f>'[1]Soybean Exports'!GX266</f>
        <v>13229</v>
      </c>
      <c r="GN299" s="57">
        <f>'[1]Soybean Exports'!GY266</f>
        <v>8346</v>
      </c>
      <c r="GO299" s="57">
        <f>'[1]Soybean Exports'!GZ266</f>
        <v>11812</v>
      </c>
      <c r="GP299" s="57">
        <f>'[1]Soybean Exports'!HA266</f>
        <v>14478</v>
      </c>
      <c r="GQ299" s="57">
        <f>'[1]Soybean Exports'!HB266</f>
        <v>13044</v>
      </c>
      <c r="GR299" s="57">
        <f>'[1]Soybean Exports'!HC266</f>
        <v>11131</v>
      </c>
      <c r="GS299" s="57">
        <f>'[1]Soybean Exports'!HD266</f>
        <v>9812</v>
      </c>
      <c r="GT299" s="57">
        <f>'[1]Soybean Exports'!HE266</f>
        <v>11196</v>
      </c>
      <c r="GU299" s="57">
        <f>'[1]Soybean Exports'!HF266</f>
        <v>11632</v>
      </c>
      <c r="GV299" s="57">
        <f>'[1]Soybean Exports'!HG266</f>
        <v>12978</v>
      </c>
      <c r="GW299" s="57">
        <f>'[1]Soybean Exports'!HH266</f>
        <v>11155</v>
      </c>
      <c r="GX299" s="57">
        <f>'[1]Soybean Exports'!HI266</f>
        <v>5784</v>
      </c>
      <c r="GY299" s="57">
        <f>'[1]Soybean Exports'!HJ266</f>
        <v>14048</v>
      </c>
      <c r="GZ299" s="57">
        <f>'[1]Soybean Exports'!HK266</f>
        <v>11746</v>
      </c>
      <c r="HA299" s="57">
        <f>'[1]Soybean Exports'!HL266</f>
        <v>10658</v>
      </c>
      <c r="HB299" s="57">
        <f>'[1]Soybean Exports'!HM266</f>
        <v>13976</v>
      </c>
      <c r="HC299" s="57">
        <f>'[1]Soybean Exports'!HN266</f>
        <v>11756</v>
      </c>
      <c r="HD299" s="57">
        <f>'[1]Soybean Exports'!HO266</f>
        <v>11403</v>
      </c>
      <c r="HE299" s="57">
        <f>'[1]Soybean Exports'!HP266</f>
        <v>9471</v>
      </c>
      <c r="HF299" s="57">
        <f>'[1]Soybean Exports'!HQ266</f>
        <v>9467</v>
      </c>
      <c r="HG299" s="57">
        <f>'[1]Soybean Exports'!HR266</f>
        <v>4684</v>
      </c>
      <c r="HH299" s="57">
        <f>'[1]Soybean Exports'!HS266</f>
        <v>18432</v>
      </c>
      <c r="HI299" s="57">
        <f>'[1]Soybean Exports'!HT266</f>
        <v>8964</v>
      </c>
      <c r="HJ299" s="57">
        <f>'[1]Soybean Exports'!HU266</f>
        <v>5838</v>
      </c>
      <c r="HK299" s="57">
        <f>'[1]Soybean Exports'!HV266</f>
        <v>12026</v>
      </c>
      <c r="HL299" s="57">
        <f>'[1]Soybean Exports'!HW266</f>
        <v>7916</v>
      </c>
      <c r="HM299" s="57">
        <f>'[1]Soybean Exports'!HX266</f>
        <v>7285</v>
      </c>
      <c r="HN299" s="57">
        <f>'[1]Soybean Exports'!HY266</f>
        <v>13399</v>
      </c>
      <c r="HO299" s="57">
        <f>'[1]Soybean Exports'!HZ266</f>
        <v>10721</v>
      </c>
      <c r="HP299" s="57">
        <f>'[1]Soybean Exports'!IA266</f>
        <v>12189</v>
      </c>
      <c r="HQ299" s="57">
        <f>'[1]Soybean Exports'!IB266</f>
        <v>12060</v>
      </c>
      <c r="HR299" s="57">
        <f>'[1]Soybean Exports'!IC266</f>
        <v>7383</v>
      </c>
      <c r="HS299" s="57">
        <f>'[1]Soybean Exports'!ID266</f>
        <v>2243</v>
      </c>
      <c r="HT299" s="57">
        <f>'[1]Soybean Exports'!IE266</f>
        <v>13037</v>
      </c>
      <c r="HU299" s="57">
        <f>'[1]Soybean Exports'!IF266</f>
        <v>11997</v>
      </c>
      <c r="HV299" s="57">
        <f>'[1]Soybean Exports'!IG266</f>
        <v>10310</v>
      </c>
      <c r="HW299" s="57">
        <f>'[1]Soybean Exports'!IH266</f>
        <v>10502</v>
      </c>
      <c r="HX299" s="57">
        <f>'[1]Soybean Exports'!II266</f>
        <v>9857</v>
      </c>
      <c r="HY299" s="57">
        <f>'[1]Soybean Exports'!IJ266</f>
        <v>12550</v>
      </c>
      <c r="HZ299" s="57">
        <f>'[1]Soybean Exports'!IK266</f>
        <v>13636</v>
      </c>
      <c r="IA299" s="57">
        <f>'[1]Soybean Exports'!IL266</f>
        <v>12979</v>
      </c>
      <c r="IB299" s="57">
        <f>'[1]Soybean Exports'!IM266</f>
        <v>7448</v>
      </c>
      <c r="IC299" s="57">
        <f>'[1]Soybean Exports'!IN266</f>
        <v>8725</v>
      </c>
      <c r="ID299" s="57">
        <f>'[1]Soybean Exports'!IO266</f>
        <v>6807</v>
      </c>
      <c r="IE299" s="57">
        <f>'[1]Soybean Exports'!IP266</f>
        <v>8017</v>
      </c>
      <c r="IF299" s="57">
        <f>'[1]Soybean Exports'!IQ266</f>
        <v>20570</v>
      </c>
      <c r="IG299" s="57">
        <f>'[1]Soybean Exports'!IR266</f>
        <v>12181</v>
      </c>
      <c r="IH299" s="57">
        <f>'[1]Soybean Exports'!IS266</f>
        <v>8522</v>
      </c>
      <c r="II299" s="57">
        <f>'[1]Soybean Exports'!IT266</f>
        <v>7269</v>
      </c>
      <c r="IJ299" s="57">
        <f>'[1]Soybean Exports'!IU266</f>
        <v>7509</v>
      </c>
      <c r="IK299" s="57">
        <f>'[1]Soybean Exports'!IV266</f>
        <v>9324</v>
      </c>
      <c r="IL299" s="57">
        <f>'[1]Soybean Exports'!IW266</f>
        <v>13222</v>
      </c>
      <c r="IM299" s="57">
        <f>'[1]Soybean Exports'!IX266</f>
        <v>10109</v>
      </c>
      <c r="IN299" s="57">
        <f>'[1]Soybean Exports'!IY266</f>
        <v>7973</v>
      </c>
      <c r="IO299" s="57">
        <f>'[1]Soybean Exports'!IZ266</f>
        <v>9790</v>
      </c>
      <c r="IP299" s="57">
        <f>'[1]Soybean Exports'!JA266</f>
        <v>9809</v>
      </c>
      <c r="IQ299" s="57">
        <f>'[1]Soybean Exports'!JB266</f>
        <v>7607</v>
      </c>
      <c r="IR299" s="57">
        <f>'[1]Soybean Exports'!JC266</f>
        <v>18663</v>
      </c>
      <c r="IS299" s="57">
        <f>'[1]Soybean Exports'!JD266</f>
        <v>8158</v>
      </c>
      <c r="IT299" s="57">
        <f>'[1]Soybean Exports'!JE266</f>
        <v>6607</v>
      </c>
      <c r="IU299" s="57">
        <f>'[1]Soybean Exports'!JF266</f>
        <v>11972</v>
      </c>
      <c r="IV299" s="57">
        <f>'[1]Soybean Exports'!JG266</f>
        <v>8196</v>
      </c>
      <c r="IW299" s="57">
        <f>'[1]Soybean Exports'!JH266</f>
        <v>10061</v>
      </c>
      <c r="IX299" s="57">
        <f>'[1]Soybean Exports'!JI266</f>
        <v>13274</v>
      </c>
      <c r="IY299" s="57">
        <f>'[1]Soybean Exports'!JJ266</f>
        <v>10886</v>
      </c>
      <c r="IZ299" s="57">
        <f>'[1]Soybean Exports'!JK266</f>
        <v>9431</v>
      </c>
      <c r="JA299" s="57">
        <f>'[1]Soybean Exports'!JL266</f>
        <v>8074</v>
      </c>
      <c r="JB299" s="57">
        <f>'[1]Soybean Exports'!JM266</f>
        <v>8864</v>
      </c>
      <c r="JC299" s="57">
        <f>'[1]Soybean Exports'!JN266</f>
        <v>9698</v>
      </c>
      <c r="JD299" s="57">
        <f>'[1]Soybean Exports'!JO266</f>
        <v>13895</v>
      </c>
      <c r="JE299" s="57">
        <f>'[1]Soybean Exports'!JP266</f>
        <v>8501</v>
      </c>
      <c r="JF299" s="57">
        <f>'[1]Soybean Exports'!JQ266</f>
        <v>7968</v>
      </c>
      <c r="JG299" s="57">
        <f>'[1]Soybean Exports'!JR266</f>
        <v>8905</v>
      </c>
      <c r="JH299" s="57">
        <f>'[1]Soybean Exports'!JS266</f>
        <v>9053</v>
      </c>
      <c r="JI299" s="57">
        <f>'[1]Soybean Exports'!JT266</f>
        <v>10348</v>
      </c>
      <c r="JJ299" s="57">
        <f>'[1]Soybean Exports'!JU266</f>
        <v>9306</v>
      </c>
      <c r="JK299" s="57">
        <f>'[1]Soybean Exports'!JV266</f>
        <v>4141</v>
      </c>
      <c r="JL299" s="57">
        <f>'[1]Soybean Exports'!JW266</f>
        <v>5742</v>
      </c>
      <c r="JM299" s="57">
        <f>'[1]Soybean Exports'!JX266</f>
        <v>6976</v>
      </c>
      <c r="JN299" s="57">
        <f>'[1]Soybean Exports'!JY266</f>
        <v>3323</v>
      </c>
      <c r="JO299" s="57">
        <f>'[1]Soybean Exports'!JZ266</f>
        <v>7184</v>
      </c>
      <c r="JP299" s="57">
        <f>'[1]Soybean Exports'!KA266</f>
        <v>11900</v>
      </c>
      <c r="JQ299" s="57">
        <f>'[1]Soybean Exports'!KB266</f>
        <v>12956</v>
      </c>
      <c r="JR299" s="57">
        <f>'[1]Soybean Exports'!KC266</f>
        <v>10328</v>
      </c>
      <c r="JS299" s="57">
        <f>'[1]Soybean Exports'!KD266</f>
        <v>9554</v>
      </c>
      <c r="JT299" s="57">
        <f>'[1]Soybean Exports'!KE266</f>
        <v>13024</v>
      </c>
      <c r="JU299" s="57">
        <f>'[1]Soybean Exports'!KF266</f>
        <v>11604</v>
      </c>
      <c r="JV299" s="57">
        <f>'[1]Soybean Exports'!KG266</f>
        <v>9991</v>
      </c>
      <c r="JW299" s="57">
        <f>'[1]Soybean Exports'!KH266</f>
        <v>14255</v>
      </c>
      <c r="JX299" s="57">
        <f>'[1]Soybean Exports'!KI266</f>
        <v>10052</v>
      </c>
      <c r="JY299" s="57">
        <f>'[1]Soybean Exports'!KJ266</f>
        <v>8556</v>
      </c>
      <c r="JZ299" s="57">
        <f>'[1]Soybean Exports'!KK266</f>
        <v>5313</v>
      </c>
      <c r="KA299" s="57">
        <f>'[1]Soybean Exports'!KL266</f>
        <v>7547</v>
      </c>
      <c r="KB299" s="57">
        <f>'[1]Soybean Exports'!KM266</f>
        <v>9859</v>
      </c>
      <c r="KC299" s="57">
        <f>'[1]Soybean Exports'!KN266</f>
        <v>17594</v>
      </c>
      <c r="KD299" s="57">
        <f>'[1]Soybean Exports'!KO266</f>
        <v>13124</v>
      </c>
      <c r="KE299" s="57">
        <f>'[1]Soybean Exports'!KP266</f>
        <v>8800</v>
      </c>
      <c r="KF299" s="57">
        <f>'[1]Soybean Exports'!KQ266</f>
        <v>9780</v>
      </c>
      <c r="KG299" s="57">
        <f>'[1]Soybean Exports'!KR266</f>
        <v>11066</v>
      </c>
      <c r="KH299" s="57">
        <f>'[1]Soybean Exports'!KS266</f>
        <v>9485</v>
      </c>
      <c r="KI299" s="57">
        <f>'[1]Soybean Exports'!KT266</f>
        <v>12048</v>
      </c>
      <c r="KJ299" s="57">
        <f>'[1]Soybean Exports'!KU266</f>
        <v>9374</v>
      </c>
      <c r="KK299" s="57">
        <f>'[1]Soybean Exports'!KV266</f>
        <v>12135</v>
      </c>
      <c r="KL299" s="57">
        <f>'[1]Soybean Exports'!KW266</f>
        <v>10652</v>
      </c>
      <c r="KM299" s="57">
        <f>'[1]Soybean Exports'!KX266</f>
        <v>12593</v>
      </c>
      <c r="KN299" s="57">
        <f>'[1]Soybean Exports'!KY266</f>
        <v>16763</v>
      </c>
      <c r="KO299" s="57">
        <f>'[1]Soybean Exports'!KZ266</f>
        <v>9592</v>
      </c>
      <c r="KP299" s="57">
        <f>'[1]Soybean Exports'!LA266</f>
        <v>9308</v>
      </c>
      <c r="KQ299" s="57">
        <f>'[1]Soybean Exports'!LB266</f>
        <v>9539</v>
      </c>
      <c r="KR299" s="57">
        <f>'[1]Soybean Exports'!LC266</f>
        <v>10451</v>
      </c>
      <c r="KS299" s="57">
        <f>'[1]Soybean Exports'!LD266</f>
        <v>12646</v>
      </c>
      <c r="KT299" s="57">
        <f>'[1]Soybean Exports'!LE266</f>
        <v>10678</v>
      </c>
      <c r="KU299" s="57">
        <f>'[1]Soybean Exports'!LF266</f>
        <v>9282</v>
      </c>
      <c r="KV299" s="57">
        <f>'[1]Soybean Exports'!LG266</f>
        <v>11517</v>
      </c>
      <c r="KW299" s="57">
        <f>'[1]Soybean Exports'!LH266</f>
        <v>10309</v>
      </c>
      <c r="KX299" s="57">
        <f>'[1]Soybean Exports'!LI266</f>
        <v>8762</v>
      </c>
      <c r="KY299" s="57">
        <f>'[1]Soybean Exports'!LJ266</f>
        <v>9495</v>
      </c>
      <c r="KZ299" s="57">
        <f>'[1]Soybean Exports'!LK266</f>
        <v>14510</v>
      </c>
      <c r="LA299" s="57">
        <f>'[1]Soybean Exports'!LL266</f>
        <v>14866.133582999999</v>
      </c>
      <c r="LB299" s="57">
        <f>'[1]Soybean Exports'!LM266</f>
        <v>11366.075695799998</v>
      </c>
      <c r="LC299" s="57">
        <f>'[1]Soybean Exports'!LN266</f>
        <v>8203.53274032234</v>
      </c>
      <c r="LD299" s="57">
        <f>'[1]Soybean Exports'!LO266</f>
        <v>9923.0726268043418</v>
      </c>
      <c r="LE299" s="57">
        <f>'[1]Soybean Exports'!LP266</f>
        <v>13294.353426959011</v>
      </c>
      <c r="LF299" s="57">
        <f>'[1]Soybean Exports'!LQ266</f>
        <v>12856.468458885345</v>
      </c>
      <c r="LG299" s="57">
        <f>'[1]Soybean Exports'!LR266</f>
        <v>8982.1161925476754</v>
      </c>
      <c r="LH299" s="57">
        <f>'[1]Soybean Exports'!LS266</f>
        <v>11831.798561425343</v>
      </c>
      <c r="LI299" s="57">
        <f>'[1]Soybean Exports'!LT266</f>
        <v>14684.049202372014</v>
      </c>
      <c r="LJ299" s="57">
        <f>'[1]Soybean Exports'!LU266</f>
        <v>13874.74900014868</v>
      </c>
      <c r="LK299" s="57">
        <f>'[1]Soybean Exports'!LV266</f>
        <v>10802.447263626342</v>
      </c>
      <c r="LL299" s="57">
        <f>'[1]Soybean Exports'!LW266</f>
        <v>16525.473342737347</v>
      </c>
      <c r="LM299" s="57">
        <f>'[1]Soybean Exports'!LX266</f>
        <v>12720.52986273301</v>
      </c>
      <c r="LN299" s="57">
        <f>'[1]Soybean Exports'!LY266</f>
        <v>10190.111302851343</v>
      </c>
      <c r="LO299" s="57">
        <f>'[1]Soybean Exports'!LZ266</f>
        <v>11232.33442149501</v>
      </c>
      <c r="LP299" s="57">
        <f t="shared" ref="LP299:OA299" si="330">LP298*0.0367437</f>
        <v>7577.3793236973388</v>
      </c>
      <c r="LQ299" s="57">
        <f t="shared" si="330"/>
        <v>14251.764152816679</v>
      </c>
      <c r="LR299" s="57">
        <f t="shared" si="330"/>
        <v>11234.87447442801</v>
      </c>
      <c r="LS299" s="57">
        <f t="shared" si="330"/>
        <v>17972.101812929013</v>
      </c>
      <c r="LT299" s="57">
        <f t="shared" si="330"/>
        <v>17529.984488866685</v>
      </c>
      <c r="LU299" s="57">
        <f t="shared" si="330"/>
        <v>15980.966080398015</v>
      </c>
      <c r="LV299" s="57">
        <f t="shared" si="330"/>
        <v>15868.680337814349</v>
      </c>
      <c r="LW299" s="57">
        <f t="shared" si="330"/>
        <v>17611.184244346015</v>
      </c>
      <c r="LX299" s="57">
        <f t="shared" si="330"/>
        <v>19566.317797403684</v>
      </c>
      <c r="LY299" s="57">
        <f t="shared" si="330"/>
        <v>13634.558627385679</v>
      </c>
      <c r="LZ299" s="57">
        <f t="shared" si="330"/>
        <v>14778.638754165011</v>
      </c>
      <c r="MA299" s="57">
        <f t="shared" si="330"/>
        <v>14766.476122830682</v>
      </c>
      <c r="MB299" s="57">
        <f t="shared" si="330"/>
        <v>15619.345311522347</v>
      </c>
      <c r="MC299" s="57">
        <f t="shared" si="330"/>
        <v>17682.371019965685</v>
      </c>
      <c r="MD299" s="57">
        <f t="shared" si="330"/>
        <v>17574.839577155682</v>
      </c>
      <c r="ME299" s="57">
        <f t="shared" si="330"/>
        <v>13506.418764252347</v>
      </c>
      <c r="MF299" s="57">
        <f t="shared" si="330"/>
        <v>9461.3169887060085</v>
      </c>
      <c r="MG299" s="57">
        <f t="shared" si="330"/>
        <v>19026.172779914683</v>
      </c>
      <c r="MH299" s="57">
        <f t="shared" si="330"/>
        <v>18112.976369543016</v>
      </c>
      <c r="MI299" s="57">
        <f t="shared" si="330"/>
        <v>13301.009321713678</v>
      </c>
      <c r="MJ299" s="57">
        <f t="shared" si="330"/>
        <v>24186.906412735021</v>
      </c>
      <c r="MK299" s="57">
        <f t="shared" si="330"/>
        <v>16219.406205343013</v>
      </c>
      <c r="ML299" s="57">
        <f t="shared" si="330"/>
        <v>11776.248273617677</v>
      </c>
      <c r="MM299" s="57">
        <f t="shared" si="330"/>
        <v>16556.1600645</v>
      </c>
      <c r="MN299" s="57">
        <f t="shared" si="330"/>
        <v>15977.740739099998</v>
      </c>
      <c r="MO299" s="57">
        <f t="shared" si="330"/>
        <v>11841.906610800001</v>
      </c>
      <c r="MP299" s="57">
        <f t="shared" si="330"/>
        <v>15321.4615134</v>
      </c>
      <c r="MQ299" s="57">
        <f t="shared" si="330"/>
        <v>12201.223253099999</v>
      </c>
      <c r="MR299" s="57">
        <f t="shared" si="330"/>
        <v>11509.118919899998</v>
      </c>
      <c r="MS299" s="57">
        <f t="shared" si="330"/>
        <v>16562.626955699998</v>
      </c>
      <c r="MT299" s="57">
        <f t="shared" si="330"/>
        <v>11657.343005700001</v>
      </c>
      <c r="MU299" s="57">
        <f t="shared" si="330"/>
        <v>18220.025031599998</v>
      </c>
      <c r="MV299" s="57">
        <f t="shared" si="330"/>
        <v>19214.860709099998</v>
      </c>
      <c r="MW299" s="57">
        <f t="shared" si="330"/>
        <v>15560.442538199999</v>
      </c>
      <c r="MX299" s="57">
        <f t="shared" si="330"/>
        <v>15818.567030699998</v>
      </c>
      <c r="MY299" s="57">
        <f t="shared" si="330"/>
        <v>19114.182971099999</v>
      </c>
      <c r="MZ299" s="57">
        <f t="shared" si="330"/>
        <v>17241.393325799996</v>
      </c>
      <c r="NA299" s="57">
        <f t="shared" si="330"/>
        <v>14508.286688699998</v>
      </c>
      <c r="NB299" s="57">
        <f t="shared" si="330"/>
        <v>13010.429758199998</v>
      </c>
      <c r="NC299" s="57">
        <f t="shared" si="330"/>
        <v>13953.052637999999</v>
      </c>
      <c r="ND299" s="57">
        <f t="shared" si="330"/>
        <v>12001.153806599999</v>
      </c>
      <c r="NE299" s="57">
        <f t="shared" si="330"/>
        <v>9613.254230999999</v>
      </c>
      <c r="NF299" s="57">
        <f t="shared" si="330"/>
        <v>10897.556777099999</v>
      </c>
      <c r="NG299" s="57">
        <f t="shared" si="330"/>
        <v>11877.2907939</v>
      </c>
      <c r="NH299" s="57">
        <f t="shared" si="330"/>
        <v>19333.947040799998</v>
      </c>
      <c r="NI299" s="57">
        <f t="shared" si="330"/>
        <v>21531.844943699998</v>
      </c>
      <c r="NJ299" s="57">
        <f t="shared" si="330"/>
        <v>15531.415015199998</v>
      </c>
      <c r="NK299" s="57">
        <f t="shared" si="330"/>
        <v>18259.120328399997</v>
      </c>
      <c r="NL299" s="57">
        <f t="shared" si="330"/>
        <v>16738.812997199999</v>
      </c>
      <c r="NM299" s="57">
        <f t="shared" si="330"/>
        <v>16690.752237599998</v>
      </c>
      <c r="NN299" s="57">
        <f t="shared" si="330"/>
        <v>13183.235379299998</v>
      </c>
      <c r="NO299" s="57">
        <f t="shared" si="330"/>
        <v>16781.876613599998</v>
      </c>
      <c r="NP299" s="57">
        <f t="shared" si="330"/>
        <v>20097.003458699997</v>
      </c>
      <c r="NQ299" s="57">
        <f t="shared" si="330"/>
        <v>16056.262025999999</v>
      </c>
      <c r="NR299" s="57">
        <f t="shared" si="330"/>
        <v>21750.616933499998</v>
      </c>
      <c r="NS299" s="57">
        <f t="shared" si="330"/>
        <v>14250.713351699998</v>
      </c>
      <c r="NT299" s="57">
        <f t="shared" si="330"/>
        <v>23929.775549399998</v>
      </c>
      <c r="NU299" s="57">
        <f t="shared" si="330"/>
        <v>15055.290150599998</v>
      </c>
      <c r="NV299" s="57">
        <f t="shared" si="330"/>
        <v>22973.5575006</v>
      </c>
      <c r="NW299" s="57">
        <f t="shared" si="330"/>
        <v>20453.307117599998</v>
      </c>
      <c r="NX299" s="57">
        <f t="shared" si="330"/>
        <v>19393.104397799998</v>
      </c>
      <c r="NY299" s="57">
        <f t="shared" si="330"/>
        <v>17401.265164499997</v>
      </c>
      <c r="NZ299" s="57">
        <f t="shared" si="330"/>
        <v>9486.8559029999997</v>
      </c>
      <c r="OA299" s="57">
        <f t="shared" si="330"/>
        <v>8489.9258346000006</v>
      </c>
      <c r="OB299" s="57">
        <f t="shared" ref="OB299:PO299" si="331">OB298*0.0367437</f>
        <v>9195.2211560999986</v>
      </c>
      <c r="OC299" s="57">
        <f t="shared" si="331"/>
        <v>7928.2983801</v>
      </c>
      <c r="OD299" s="57">
        <f t="shared" si="331"/>
        <v>10962.960563099999</v>
      </c>
      <c r="OE299" s="57">
        <f t="shared" si="331"/>
        <v>14167.011203099999</v>
      </c>
      <c r="OF299" s="57">
        <f t="shared" si="331"/>
        <v>21562.599420599992</v>
      </c>
      <c r="OG299" s="57">
        <f t="shared" si="331"/>
        <v>19456.524023999998</v>
      </c>
      <c r="OH299" s="57">
        <f t="shared" si="331"/>
        <v>17637.79527559055</v>
      </c>
      <c r="OI299" s="62">
        <f t="shared" si="331"/>
        <v>17574.245689271349</v>
      </c>
      <c r="OJ299" s="62">
        <f t="shared" si="331"/>
        <v>0</v>
      </c>
      <c r="OK299" s="62">
        <f t="shared" si="331"/>
        <v>0</v>
      </c>
      <c r="OL299" s="62">
        <f t="shared" si="331"/>
        <v>0</v>
      </c>
      <c r="OM299" s="62">
        <f t="shared" si="331"/>
        <v>0</v>
      </c>
      <c r="ON299" s="62">
        <f t="shared" si="331"/>
        <v>0</v>
      </c>
      <c r="OO299" s="62">
        <f t="shared" si="331"/>
        <v>0</v>
      </c>
      <c r="OP299" s="62">
        <f t="shared" si="331"/>
        <v>0</v>
      </c>
      <c r="OQ299" s="62">
        <f t="shared" si="331"/>
        <v>0</v>
      </c>
      <c r="OR299" s="62">
        <f t="shared" si="331"/>
        <v>0</v>
      </c>
      <c r="OS299" s="62">
        <f t="shared" si="331"/>
        <v>0</v>
      </c>
      <c r="OT299" s="62">
        <f t="shared" si="331"/>
        <v>0</v>
      </c>
      <c r="OU299" s="62">
        <f t="shared" si="331"/>
        <v>0</v>
      </c>
      <c r="OV299" s="62">
        <f t="shared" si="331"/>
        <v>0</v>
      </c>
      <c r="OW299" s="62">
        <f t="shared" si="331"/>
        <v>0</v>
      </c>
      <c r="OX299" s="62">
        <f t="shared" si="331"/>
        <v>0</v>
      </c>
      <c r="OY299" s="62">
        <f t="shared" si="331"/>
        <v>0</v>
      </c>
      <c r="OZ299" s="62">
        <f t="shared" si="331"/>
        <v>0</v>
      </c>
      <c r="PA299" s="62">
        <f t="shared" si="331"/>
        <v>0</v>
      </c>
      <c r="PB299" s="62">
        <f t="shared" si="331"/>
        <v>0</v>
      </c>
      <c r="PC299" s="62">
        <f t="shared" si="331"/>
        <v>0</v>
      </c>
      <c r="PD299" s="62">
        <f t="shared" si="331"/>
        <v>0</v>
      </c>
      <c r="PE299" s="62">
        <f t="shared" si="331"/>
        <v>0</v>
      </c>
      <c r="PF299" s="62">
        <f t="shared" si="331"/>
        <v>0</v>
      </c>
      <c r="PG299" s="62">
        <f t="shared" si="331"/>
        <v>0</v>
      </c>
      <c r="PH299" s="62">
        <f t="shared" si="331"/>
        <v>0</v>
      </c>
      <c r="PI299" s="62">
        <f t="shared" si="331"/>
        <v>0</v>
      </c>
      <c r="PJ299" s="62">
        <f t="shared" si="331"/>
        <v>0</v>
      </c>
      <c r="PK299" s="62">
        <f t="shared" si="331"/>
        <v>0</v>
      </c>
      <c r="PL299" s="62">
        <f t="shared" si="331"/>
        <v>0</v>
      </c>
      <c r="PM299" s="62">
        <f t="shared" si="331"/>
        <v>0</v>
      </c>
      <c r="PN299" s="62">
        <f t="shared" si="331"/>
        <v>0</v>
      </c>
      <c r="PO299" s="62">
        <f t="shared" si="331"/>
        <v>0</v>
      </c>
    </row>
    <row r="300" spans="1:431">
      <c r="A300" s="53" t="s">
        <v>290</v>
      </c>
      <c r="B300" s="56">
        <f t="shared" ref="B300:AF300" si="332">B266</f>
        <v>65.274000000000001</v>
      </c>
      <c r="C300" s="56">
        <f t="shared" si="332"/>
        <v>65.546000000000006</v>
      </c>
      <c r="D300" s="56">
        <f t="shared" si="332"/>
        <v>90.76</v>
      </c>
      <c r="E300" s="56">
        <f t="shared" si="332"/>
        <v>106.577</v>
      </c>
      <c r="F300" s="56">
        <f t="shared" si="332"/>
        <v>110.667</v>
      </c>
      <c r="G300" s="56">
        <f t="shared" si="332"/>
        <v>133.37</v>
      </c>
      <c r="H300" s="56">
        <f t="shared" si="332"/>
        <v>136.32599999999999</v>
      </c>
      <c r="I300" s="56">
        <f t="shared" si="332"/>
        <v>145.00299999999999</v>
      </c>
      <c r="J300" s="56">
        <f t="shared" si="332"/>
        <v>157.453</v>
      </c>
      <c r="K300" s="56">
        <f t="shared" si="332"/>
        <v>153.69300000000001</v>
      </c>
      <c r="L300" s="56">
        <f t="shared" si="332"/>
        <v>102.19799999999999</v>
      </c>
      <c r="M300" s="56">
        <f t="shared" si="332"/>
        <v>115.839</v>
      </c>
      <c r="N300" s="56">
        <f t="shared" si="332"/>
        <v>143.43700000000001</v>
      </c>
      <c r="O300" s="56">
        <f t="shared" si="332"/>
        <v>150.161</v>
      </c>
      <c r="P300" s="56">
        <f t="shared" si="332"/>
        <v>138.227</v>
      </c>
      <c r="Q300" s="56">
        <f t="shared" si="332"/>
        <v>115.82599999999999</v>
      </c>
      <c r="R300" s="56">
        <f t="shared" si="332"/>
        <v>129.30600000000001</v>
      </c>
      <c r="S300" s="56">
        <f t="shared" si="332"/>
        <v>127.643</v>
      </c>
      <c r="T300" s="56">
        <f t="shared" si="332"/>
        <v>130.35599999999999</v>
      </c>
      <c r="U300" s="56">
        <f t="shared" si="332"/>
        <v>100.996</v>
      </c>
      <c r="V300" s="56">
        <f t="shared" si="332"/>
        <v>120.621</v>
      </c>
      <c r="W300" s="56">
        <f t="shared" si="332"/>
        <v>126.61799999999999</v>
      </c>
      <c r="X300" s="56">
        <f t="shared" si="332"/>
        <v>127.15900000000001</v>
      </c>
      <c r="Y300" s="56">
        <f t="shared" si="332"/>
        <v>130.57400000000001</v>
      </c>
      <c r="Z300" s="56">
        <f t="shared" si="332"/>
        <v>157.15250415372901</v>
      </c>
      <c r="AA300" s="56">
        <f t="shared" si="332"/>
        <v>171.17533987469997</v>
      </c>
      <c r="AB300" s="56">
        <f t="shared" si="332"/>
        <v>165.27558768419999</v>
      </c>
      <c r="AC300" s="56">
        <f t="shared" si="332"/>
        <v>148.0595107677</v>
      </c>
      <c r="AD300" s="56">
        <f t="shared" si="332"/>
        <v>187.73109575849995</v>
      </c>
      <c r="AE300" s="56">
        <f t="shared" si="332"/>
        <v>153.4069684035</v>
      </c>
      <c r="AF300" s="56">
        <f t="shared" si="332"/>
        <v>118.63824227849999</v>
      </c>
      <c r="AG300" s="56"/>
      <c r="AH300" s="53"/>
      <c r="AI300" s="57"/>
      <c r="AJ300" s="57"/>
      <c r="AK300" s="57"/>
      <c r="AL300" s="57">
        <f>AL266</f>
        <v>3533</v>
      </c>
      <c r="AM300" s="57">
        <f t="shared" ref="AM300:CX300" si="333">AM266</f>
        <v>7168</v>
      </c>
      <c r="AN300" s="57">
        <f t="shared" si="333"/>
        <v>8068</v>
      </c>
      <c r="AO300" s="57">
        <f t="shared" si="333"/>
        <v>9882</v>
      </c>
      <c r="AP300" s="57">
        <f t="shared" si="333"/>
        <v>7531</v>
      </c>
      <c r="AQ300" s="57">
        <f t="shared" si="333"/>
        <v>6687</v>
      </c>
      <c r="AR300" s="57">
        <f t="shared" si="333"/>
        <v>4987</v>
      </c>
      <c r="AS300" s="57">
        <f t="shared" si="333"/>
        <v>7246</v>
      </c>
      <c r="AT300" s="57">
        <f t="shared" si="333"/>
        <v>10172</v>
      </c>
      <c r="AU300" s="57">
        <f t="shared" si="333"/>
        <v>11223</v>
      </c>
      <c r="AV300" s="57">
        <f t="shared" si="333"/>
        <v>78</v>
      </c>
      <c r="AW300" s="57">
        <f t="shared" si="333"/>
        <v>763</v>
      </c>
      <c r="AX300" s="57">
        <f t="shared" si="333"/>
        <v>2193</v>
      </c>
      <c r="AY300" s="57">
        <f t="shared" si="333"/>
        <v>7847</v>
      </c>
      <c r="AZ300" s="57">
        <f t="shared" si="333"/>
        <v>6074</v>
      </c>
      <c r="BA300" s="57">
        <f t="shared" si="333"/>
        <v>7163</v>
      </c>
      <c r="BB300" s="57">
        <f t="shared" si="333"/>
        <v>2695</v>
      </c>
      <c r="BC300" s="57">
        <f t="shared" si="333"/>
        <v>5681</v>
      </c>
      <c r="BD300" s="57">
        <f t="shared" si="333"/>
        <v>7888</v>
      </c>
      <c r="BE300" s="57">
        <f t="shared" si="333"/>
        <v>5796</v>
      </c>
      <c r="BF300" s="57">
        <f t="shared" si="333"/>
        <v>8145</v>
      </c>
      <c r="BG300" s="57">
        <f t="shared" si="333"/>
        <v>9580</v>
      </c>
      <c r="BH300" s="57">
        <f t="shared" si="333"/>
        <v>3834</v>
      </c>
      <c r="BI300" s="57">
        <f t="shared" si="333"/>
        <v>4812</v>
      </c>
      <c r="BJ300" s="57">
        <f t="shared" si="333"/>
        <v>7374</v>
      </c>
      <c r="BK300" s="57">
        <f t="shared" si="333"/>
        <v>11000</v>
      </c>
      <c r="BL300" s="57">
        <f t="shared" si="333"/>
        <v>7519</v>
      </c>
      <c r="BM300" s="57">
        <f t="shared" si="333"/>
        <v>8992</v>
      </c>
      <c r="BN300" s="57">
        <f t="shared" si="333"/>
        <v>9919</v>
      </c>
      <c r="BO300" s="57">
        <f t="shared" si="333"/>
        <v>8255</v>
      </c>
      <c r="BP300" s="57">
        <f t="shared" si="333"/>
        <v>5125</v>
      </c>
      <c r="BQ300" s="57">
        <f t="shared" si="333"/>
        <v>5945</v>
      </c>
      <c r="BR300" s="57">
        <f t="shared" si="333"/>
        <v>8405</v>
      </c>
      <c r="BS300" s="57">
        <f t="shared" si="333"/>
        <v>3506</v>
      </c>
      <c r="BT300" s="57">
        <f t="shared" si="333"/>
        <v>11423</v>
      </c>
      <c r="BU300" s="57">
        <f t="shared" si="333"/>
        <v>10585</v>
      </c>
      <c r="BV300" s="57">
        <f t="shared" si="333"/>
        <v>10931</v>
      </c>
      <c r="BW300" s="57">
        <f t="shared" si="333"/>
        <v>8930</v>
      </c>
      <c r="BX300" s="57">
        <f t="shared" si="333"/>
        <v>10437</v>
      </c>
      <c r="BY300" s="57">
        <f t="shared" si="333"/>
        <v>8561</v>
      </c>
      <c r="BZ300" s="57">
        <f t="shared" si="333"/>
        <v>12948</v>
      </c>
      <c r="CA300" s="57">
        <f t="shared" si="333"/>
        <v>7667</v>
      </c>
      <c r="CB300" s="57">
        <f t="shared" si="333"/>
        <v>9348</v>
      </c>
      <c r="CC300" s="57">
        <f t="shared" si="333"/>
        <v>5400</v>
      </c>
      <c r="CD300" s="57">
        <f t="shared" si="333"/>
        <v>6841</v>
      </c>
      <c r="CE300" s="57">
        <f t="shared" si="333"/>
        <v>4115</v>
      </c>
      <c r="CF300" s="57">
        <f t="shared" si="333"/>
        <v>14852</v>
      </c>
      <c r="CG300" s="57">
        <f t="shared" si="333"/>
        <v>9912</v>
      </c>
      <c r="CH300" s="57">
        <f t="shared" si="333"/>
        <v>12955</v>
      </c>
      <c r="CI300" s="57">
        <f t="shared" si="333"/>
        <v>9608</v>
      </c>
      <c r="CJ300" s="57">
        <f t="shared" si="333"/>
        <v>9370</v>
      </c>
      <c r="CK300" s="57">
        <f t="shared" si="333"/>
        <v>8243</v>
      </c>
      <c r="CL300" s="57">
        <f t="shared" si="333"/>
        <v>8115</v>
      </c>
      <c r="CM300" s="57">
        <f t="shared" si="333"/>
        <v>7122</v>
      </c>
      <c r="CN300" s="57">
        <f t="shared" si="333"/>
        <v>8536</v>
      </c>
      <c r="CO300" s="57">
        <f t="shared" si="333"/>
        <v>8840</v>
      </c>
      <c r="CP300" s="57">
        <f t="shared" si="333"/>
        <v>8999</v>
      </c>
      <c r="CQ300" s="57">
        <f t="shared" si="333"/>
        <v>7020</v>
      </c>
      <c r="CR300" s="57">
        <f t="shared" si="333"/>
        <v>16415</v>
      </c>
      <c r="CS300" s="57">
        <f t="shared" si="333"/>
        <v>10575</v>
      </c>
      <c r="CT300" s="57">
        <f t="shared" si="333"/>
        <v>10211</v>
      </c>
      <c r="CU300" s="57">
        <f t="shared" si="333"/>
        <v>7832</v>
      </c>
      <c r="CV300" s="57">
        <f t="shared" si="333"/>
        <v>9112</v>
      </c>
      <c r="CW300" s="57">
        <f t="shared" si="333"/>
        <v>11388</v>
      </c>
      <c r="CX300" s="57">
        <f t="shared" si="333"/>
        <v>13171</v>
      </c>
      <c r="CY300" s="57">
        <f t="shared" ref="CY300:FJ300" si="334">CY266</f>
        <v>9960</v>
      </c>
      <c r="CZ300" s="57">
        <f t="shared" si="334"/>
        <v>10841</v>
      </c>
      <c r="DA300" s="57">
        <f t="shared" si="334"/>
        <v>9337</v>
      </c>
      <c r="DB300" s="57">
        <f t="shared" si="334"/>
        <v>17508</v>
      </c>
      <c r="DC300" s="57">
        <f t="shared" si="334"/>
        <v>12078</v>
      </c>
      <c r="DD300" s="57">
        <f t="shared" si="334"/>
        <v>21215</v>
      </c>
      <c r="DE300" s="57">
        <f t="shared" si="334"/>
        <v>9051</v>
      </c>
      <c r="DF300" s="57">
        <f t="shared" si="334"/>
        <v>11484</v>
      </c>
      <c r="DG300" s="57">
        <f t="shared" si="334"/>
        <v>6867</v>
      </c>
      <c r="DH300" s="57">
        <f t="shared" si="334"/>
        <v>15180</v>
      </c>
      <c r="DI300" s="57">
        <f t="shared" si="334"/>
        <v>10515</v>
      </c>
      <c r="DJ300" s="57">
        <f t="shared" si="334"/>
        <v>7639</v>
      </c>
      <c r="DK300" s="57">
        <f t="shared" si="334"/>
        <v>11288</v>
      </c>
      <c r="DL300" s="57">
        <f t="shared" si="334"/>
        <v>9823</v>
      </c>
      <c r="DM300" s="57">
        <f t="shared" si="334"/>
        <v>13280</v>
      </c>
      <c r="DN300" s="57">
        <f t="shared" si="334"/>
        <v>7906</v>
      </c>
      <c r="DO300" s="57">
        <f t="shared" si="334"/>
        <v>11370</v>
      </c>
      <c r="DP300" s="57">
        <f t="shared" si="334"/>
        <v>21208</v>
      </c>
      <c r="DQ300" s="57">
        <f t="shared" si="334"/>
        <v>11765</v>
      </c>
      <c r="DR300" s="57">
        <f t="shared" si="334"/>
        <v>9387</v>
      </c>
      <c r="DS300" s="57">
        <f t="shared" si="334"/>
        <v>11050</v>
      </c>
      <c r="DT300" s="57">
        <f t="shared" si="334"/>
        <v>9119</v>
      </c>
      <c r="DU300" s="57">
        <f t="shared" si="334"/>
        <v>13404</v>
      </c>
      <c r="DV300" s="57">
        <f t="shared" si="334"/>
        <v>10630</v>
      </c>
      <c r="DW300" s="57">
        <f t="shared" si="334"/>
        <v>11716</v>
      </c>
      <c r="DX300" s="57">
        <f t="shared" si="334"/>
        <v>12999</v>
      </c>
      <c r="DY300" s="57">
        <f t="shared" si="334"/>
        <v>10051</v>
      </c>
      <c r="DZ300" s="57">
        <f t="shared" si="334"/>
        <v>12304</v>
      </c>
      <c r="EA300" s="57">
        <f t="shared" si="334"/>
        <v>8099</v>
      </c>
      <c r="EB300" s="57">
        <f t="shared" si="334"/>
        <v>21436</v>
      </c>
      <c r="EC300" s="57">
        <f t="shared" si="334"/>
        <v>11484</v>
      </c>
      <c r="ED300" s="57">
        <f t="shared" si="334"/>
        <v>14067</v>
      </c>
      <c r="EE300" s="57">
        <f t="shared" si="334"/>
        <v>14158</v>
      </c>
      <c r="EF300" s="57">
        <f t="shared" si="334"/>
        <v>13326</v>
      </c>
      <c r="EG300" s="57">
        <f t="shared" si="334"/>
        <v>14021</v>
      </c>
      <c r="EH300" s="57">
        <f t="shared" si="334"/>
        <v>12008</v>
      </c>
      <c r="EI300" s="57">
        <f t="shared" si="334"/>
        <v>10201</v>
      </c>
      <c r="EJ300" s="57">
        <f t="shared" si="334"/>
        <v>10935</v>
      </c>
      <c r="EK300" s="57">
        <f t="shared" si="334"/>
        <v>15521</v>
      </c>
      <c r="EL300" s="57">
        <f t="shared" si="334"/>
        <v>12197</v>
      </c>
      <c r="EM300" s="57">
        <f t="shared" si="334"/>
        <v>7375</v>
      </c>
      <c r="EN300" s="57">
        <f t="shared" si="334"/>
        <v>18188</v>
      </c>
      <c r="EO300" s="57">
        <f t="shared" si="334"/>
        <v>12095</v>
      </c>
      <c r="EP300" s="57">
        <f t="shared" si="334"/>
        <v>20827</v>
      </c>
      <c r="EQ300" s="57">
        <f t="shared" si="334"/>
        <v>14414</v>
      </c>
      <c r="ER300" s="57">
        <f t="shared" si="334"/>
        <v>12324</v>
      </c>
      <c r="ES300" s="57">
        <f t="shared" si="334"/>
        <v>8923</v>
      </c>
      <c r="ET300" s="57">
        <f t="shared" si="334"/>
        <v>13702</v>
      </c>
      <c r="EU300" s="57">
        <f t="shared" si="334"/>
        <v>12853</v>
      </c>
      <c r="EV300" s="57">
        <f t="shared" si="334"/>
        <v>10156</v>
      </c>
      <c r="EW300" s="57">
        <f t="shared" si="334"/>
        <v>13095</v>
      </c>
      <c r="EX300" s="57">
        <f t="shared" si="334"/>
        <v>9741</v>
      </c>
      <c r="EY300" s="57">
        <f t="shared" si="334"/>
        <v>5622</v>
      </c>
      <c r="EZ300" s="57">
        <f t="shared" si="334"/>
        <v>18735</v>
      </c>
      <c r="FA300" s="57">
        <f t="shared" si="334"/>
        <v>11270</v>
      </c>
      <c r="FB300" s="57">
        <f t="shared" si="334"/>
        <v>12943</v>
      </c>
      <c r="FC300" s="57">
        <f t="shared" si="334"/>
        <v>13627</v>
      </c>
      <c r="FD300" s="57">
        <f t="shared" si="334"/>
        <v>9679</v>
      </c>
      <c r="FE300" s="57">
        <f t="shared" si="334"/>
        <v>11654</v>
      </c>
      <c r="FF300" s="57">
        <f t="shared" si="334"/>
        <v>9789</v>
      </c>
      <c r="FG300" s="57">
        <f t="shared" si="334"/>
        <v>4784</v>
      </c>
      <c r="FH300" s="57">
        <f t="shared" si="334"/>
        <v>2957</v>
      </c>
      <c r="FI300" s="57">
        <f t="shared" si="334"/>
        <v>494</v>
      </c>
      <c r="FJ300" s="57">
        <f t="shared" si="334"/>
        <v>644</v>
      </c>
      <c r="FK300" s="57">
        <f t="shared" ref="FK300:HV300" si="335">FK266</f>
        <v>3784</v>
      </c>
      <c r="FL300" s="57">
        <f t="shared" si="335"/>
        <v>13059</v>
      </c>
      <c r="FM300" s="57">
        <f t="shared" si="335"/>
        <v>12279</v>
      </c>
      <c r="FN300" s="57">
        <f t="shared" si="335"/>
        <v>7124</v>
      </c>
      <c r="FO300" s="57">
        <f t="shared" si="335"/>
        <v>8338</v>
      </c>
      <c r="FP300" s="57">
        <f t="shared" si="335"/>
        <v>9845</v>
      </c>
      <c r="FQ300" s="57">
        <f t="shared" si="335"/>
        <v>12336</v>
      </c>
      <c r="FR300" s="57">
        <f t="shared" si="335"/>
        <v>12232</v>
      </c>
      <c r="FS300" s="57">
        <f t="shared" si="335"/>
        <v>9072</v>
      </c>
      <c r="FT300" s="57">
        <f t="shared" si="335"/>
        <v>10404</v>
      </c>
      <c r="FU300" s="57">
        <f t="shared" si="335"/>
        <v>10183</v>
      </c>
      <c r="FV300" s="57">
        <f t="shared" si="335"/>
        <v>7183</v>
      </c>
      <c r="FW300" s="57">
        <f t="shared" si="335"/>
        <v>6715</v>
      </c>
      <c r="FX300" s="57">
        <f t="shared" si="335"/>
        <v>20945</v>
      </c>
      <c r="FY300" s="57">
        <f t="shared" si="335"/>
        <v>10527</v>
      </c>
      <c r="FZ300" s="57">
        <f t="shared" si="335"/>
        <v>6983</v>
      </c>
      <c r="GA300" s="57">
        <f t="shared" si="335"/>
        <v>11727</v>
      </c>
      <c r="GB300" s="57">
        <f t="shared" si="335"/>
        <v>10810</v>
      </c>
      <c r="GC300" s="57">
        <f t="shared" si="335"/>
        <v>11846</v>
      </c>
      <c r="GD300" s="57">
        <f t="shared" si="335"/>
        <v>13370</v>
      </c>
      <c r="GE300" s="57">
        <f t="shared" si="335"/>
        <v>14489</v>
      </c>
      <c r="GF300" s="57">
        <f t="shared" si="335"/>
        <v>11200</v>
      </c>
      <c r="GG300" s="57">
        <f t="shared" si="335"/>
        <v>13015</v>
      </c>
      <c r="GH300" s="57">
        <f t="shared" si="335"/>
        <v>11810</v>
      </c>
      <c r="GI300" s="57">
        <f t="shared" si="335"/>
        <v>14541</v>
      </c>
      <c r="GJ300" s="57">
        <f t="shared" si="335"/>
        <v>16025</v>
      </c>
      <c r="GK300" s="57">
        <f t="shared" si="335"/>
        <v>11359</v>
      </c>
      <c r="GL300" s="57">
        <f t="shared" si="335"/>
        <v>10105</v>
      </c>
      <c r="GM300" s="57">
        <f t="shared" si="335"/>
        <v>14430</v>
      </c>
      <c r="GN300" s="57">
        <f t="shared" si="335"/>
        <v>9987</v>
      </c>
      <c r="GO300" s="57">
        <f t="shared" si="335"/>
        <v>12074</v>
      </c>
      <c r="GP300" s="57">
        <f t="shared" si="335"/>
        <v>15284</v>
      </c>
      <c r="GQ300" s="57">
        <f t="shared" si="335"/>
        <v>12143</v>
      </c>
      <c r="GR300" s="57">
        <f t="shared" si="335"/>
        <v>12646</v>
      </c>
      <c r="GS300" s="57">
        <f t="shared" si="335"/>
        <v>9103</v>
      </c>
      <c r="GT300" s="57">
        <f t="shared" si="335"/>
        <v>12464</v>
      </c>
      <c r="GU300" s="57">
        <f t="shared" si="335"/>
        <v>10438</v>
      </c>
      <c r="GV300" s="57">
        <f t="shared" si="335"/>
        <v>12920</v>
      </c>
      <c r="GW300" s="57">
        <f t="shared" si="335"/>
        <v>9060</v>
      </c>
      <c r="GX300" s="57">
        <f t="shared" si="335"/>
        <v>6843</v>
      </c>
      <c r="GY300" s="57">
        <f t="shared" si="335"/>
        <v>13964</v>
      </c>
      <c r="GZ300" s="57">
        <f t="shared" si="335"/>
        <v>12008</v>
      </c>
      <c r="HA300" s="57">
        <f t="shared" si="335"/>
        <v>14434</v>
      </c>
      <c r="HB300" s="57">
        <f t="shared" si="335"/>
        <v>13346</v>
      </c>
      <c r="HC300" s="57">
        <f t="shared" si="335"/>
        <v>13848</v>
      </c>
      <c r="HD300" s="57">
        <f t="shared" si="335"/>
        <v>11662</v>
      </c>
      <c r="HE300" s="57">
        <f t="shared" si="335"/>
        <v>8571</v>
      </c>
      <c r="HF300" s="57">
        <f t="shared" si="335"/>
        <v>11133</v>
      </c>
      <c r="HG300" s="57">
        <f t="shared" si="335"/>
        <v>4099</v>
      </c>
      <c r="HH300" s="57">
        <f t="shared" si="335"/>
        <v>16951</v>
      </c>
      <c r="HI300" s="57">
        <f t="shared" si="335"/>
        <v>6805</v>
      </c>
      <c r="HJ300" s="57">
        <f t="shared" si="335"/>
        <v>5549</v>
      </c>
      <c r="HK300" s="57">
        <f t="shared" si="335"/>
        <v>10736</v>
      </c>
      <c r="HL300" s="57">
        <f t="shared" si="335"/>
        <v>9330</v>
      </c>
      <c r="HM300" s="57">
        <f t="shared" si="335"/>
        <v>9109</v>
      </c>
      <c r="HN300" s="57">
        <f t="shared" si="335"/>
        <v>12086</v>
      </c>
      <c r="HO300" s="57">
        <f t="shared" si="335"/>
        <v>10942</v>
      </c>
      <c r="HP300" s="57">
        <f t="shared" si="335"/>
        <v>13181</v>
      </c>
      <c r="HQ300" s="57">
        <f t="shared" si="335"/>
        <v>10361</v>
      </c>
      <c r="HR300" s="57">
        <f t="shared" si="335"/>
        <v>6677</v>
      </c>
      <c r="HS300" s="57">
        <f t="shared" si="335"/>
        <v>4050</v>
      </c>
      <c r="HT300" s="57">
        <f t="shared" si="335"/>
        <v>13698</v>
      </c>
      <c r="HU300" s="57">
        <f t="shared" si="335"/>
        <v>12303</v>
      </c>
      <c r="HV300" s="57">
        <f t="shared" si="335"/>
        <v>10219</v>
      </c>
      <c r="HW300" s="57">
        <f t="shared" ref="HW300:KH300" si="336">HW266</f>
        <v>11255</v>
      </c>
      <c r="HX300" s="57">
        <f t="shared" si="336"/>
        <v>8961</v>
      </c>
      <c r="HY300" s="57">
        <f t="shared" si="336"/>
        <v>14365</v>
      </c>
      <c r="HZ300" s="57">
        <f t="shared" si="336"/>
        <v>15081</v>
      </c>
      <c r="IA300" s="57">
        <f t="shared" si="336"/>
        <v>12807</v>
      </c>
      <c r="IB300" s="57">
        <f t="shared" si="336"/>
        <v>8600</v>
      </c>
      <c r="IC300" s="57">
        <f t="shared" si="336"/>
        <v>9531</v>
      </c>
      <c r="ID300" s="57">
        <f t="shared" si="336"/>
        <v>8436</v>
      </c>
      <c r="IE300" s="57">
        <f t="shared" si="336"/>
        <v>10464</v>
      </c>
      <c r="IF300" s="57">
        <f t="shared" si="336"/>
        <v>18923</v>
      </c>
      <c r="IG300" s="57">
        <f t="shared" si="336"/>
        <v>11444</v>
      </c>
      <c r="IH300" s="57">
        <f t="shared" si="336"/>
        <v>8800</v>
      </c>
      <c r="II300" s="57">
        <f t="shared" si="336"/>
        <v>7637</v>
      </c>
      <c r="IJ300" s="57">
        <f t="shared" si="336"/>
        <v>8685</v>
      </c>
      <c r="IK300" s="57">
        <f t="shared" si="336"/>
        <v>12905</v>
      </c>
      <c r="IL300" s="57">
        <f t="shared" si="336"/>
        <v>11722</v>
      </c>
      <c r="IM300" s="57">
        <f t="shared" si="336"/>
        <v>11554</v>
      </c>
      <c r="IN300" s="57">
        <f t="shared" si="336"/>
        <v>7147</v>
      </c>
      <c r="IO300" s="57">
        <f t="shared" si="336"/>
        <v>9112</v>
      </c>
      <c r="IP300" s="57">
        <f t="shared" si="336"/>
        <v>9250</v>
      </c>
      <c r="IQ300" s="57">
        <f t="shared" si="336"/>
        <v>9489</v>
      </c>
      <c r="IR300" s="57">
        <f t="shared" si="336"/>
        <v>18103</v>
      </c>
      <c r="IS300" s="57">
        <f t="shared" si="336"/>
        <v>7545</v>
      </c>
      <c r="IT300" s="57">
        <f t="shared" si="336"/>
        <v>7228</v>
      </c>
      <c r="IU300" s="57">
        <f t="shared" si="336"/>
        <v>12287</v>
      </c>
      <c r="IV300" s="57">
        <f t="shared" si="336"/>
        <v>10195</v>
      </c>
      <c r="IW300" s="57">
        <f t="shared" si="336"/>
        <v>10229</v>
      </c>
      <c r="IX300" s="57">
        <f t="shared" si="336"/>
        <v>15501</v>
      </c>
      <c r="IY300" s="57">
        <f t="shared" si="336"/>
        <v>11813</v>
      </c>
      <c r="IZ300" s="57">
        <f t="shared" si="336"/>
        <v>10018</v>
      </c>
      <c r="JA300" s="57">
        <f t="shared" si="336"/>
        <v>8786</v>
      </c>
      <c r="JB300" s="57">
        <f t="shared" si="336"/>
        <v>9162</v>
      </c>
      <c r="JC300" s="57">
        <f t="shared" si="336"/>
        <v>10453</v>
      </c>
      <c r="JD300" s="57">
        <f t="shared" si="336"/>
        <v>14316</v>
      </c>
      <c r="JE300" s="57">
        <f t="shared" si="336"/>
        <v>7334</v>
      </c>
      <c r="JF300" s="57">
        <f t="shared" si="336"/>
        <v>8356</v>
      </c>
      <c r="JG300" s="57">
        <f t="shared" si="336"/>
        <v>11740</v>
      </c>
      <c r="JH300" s="57">
        <f t="shared" si="336"/>
        <v>10080</v>
      </c>
      <c r="JI300" s="57">
        <f t="shared" si="336"/>
        <v>9834</v>
      </c>
      <c r="JJ300" s="57">
        <f t="shared" si="336"/>
        <v>8622</v>
      </c>
      <c r="JK300" s="57">
        <f t="shared" si="336"/>
        <v>3228</v>
      </c>
      <c r="JL300" s="57">
        <f t="shared" si="336"/>
        <v>6765</v>
      </c>
      <c r="JM300" s="57">
        <f t="shared" si="336"/>
        <v>6786</v>
      </c>
      <c r="JN300" s="57">
        <f t="shared" si="336"/>
        <v>3482</v>
      </c>
      <c r="JO300" s="57">
        <f t="shared" si="336"/>
        <v>7561</v>
      </c>
      <c r="JP300" s="57">
        <f t="shared" si="336"/>
        <v>16285</v>
      </c>
      <c r="JQ300" s="57">
        <f t="shared" si="336"/>
        <v>11096</v>
      </c>
      <c r="JR300" s="57">
        <f t="shared" si="336"/>
        <v>8094</v>
      </c>
      <c r="JS300" s="57">
        <f t="shared" si="336"/>
        <v>11747</v>
      </c>
      <c r="JT300" s="57">
        <f t="shared" si="336"/>
        <v>10452</v>
      </c>
      <c r="JU300" s="57">
        <f t="shared" si="336"/>
        <v>13424</v>
      </c>
      <c r="JV300" s="57">
        <f t="shared" si="336"/>
        <v>8295</v>
      </c>
      <c r="JW300" s="57">
        <f t="shared" si="336"/>
        <v>12714</v>
      </c>
      <c r="JX300" s="57">
        <f t="shared" si="336"/>
        <v>8660</v>
      </c>
      <c r="JY300" s="57">
        <f t="shared" si="336"/>
        <v>5502</v>
      </c>
      <c r="JZ300" s="57">
        <f t="shared" si="336"/>
        <v>6791</v>
      </c>
      <c r="KA300" s="57">
        <f t="shared" si="336"/>
        <v>8416</v>
      </c>
      <c r="KB300" s="57">
        <f t="shared" si="336"/>
        <v>13195</v>
      </c>
      <c r="KC300" s="57">
        <f t="shared" si="336"/>
        <v>16418</v>
      </c>
      <c r="KD300" s="57">
        <f t="shared" si="336"/>
        <v>9224</v>
      </c>
      <c r="KE300" s="57">
        <f t="shared" si="336"/>
        <v>9978</v>
      </c>
      <c r="KF300" s="57">
        <f t="shared" si="336"/>
        <v>10046</v>
      </c>
      <c r="KG300" s="57">
        <f t="shared" si="336"/>
        <v>9216</v>
      </c>
      <c r="KH300" s="57">
        <f t="shared" si="336"/>
        <v>10033</v>
      </c>
      <c r="KI300" s="57">
        <f t="shared" ref="KI300:MT300" si="337">KI266</f>
        <v>12419</v>
      </c>
      <c r="KJ300" s="57">
        <f t="shared" si="337"/>
        <v>11014</v>
      </c>
      <c r="KK300" s="57">
        <f t="shared" si="337"/>
        <v>8197</v>
      </c>
      <c r="KL300" s="57">
        <f t="shared" si="337"/>
        <v>8462</v>
      </c>
      <c r="KM300" s="57">
        <f t="shared" si="337"/>
        <v>13675</v>
      </c>
      <c r="KN300" s="57">
        <f t="shared" si="337"/>
        <v>16410</v>
      </c>
      <c r="KO300" s="57">
        <f t="shared" si="337"/>
        <v>9837</v>
      </c>
      <c r="KP300" s="57">
        <f t="shared" si="337"/>
        <v>7802</v>
      </c>
      <c r="KQ300" s="57">
        <f t="shared" si="337"/>
        <v>11521</v>
      </c>
      <c r="KR300" s="57">
        <f t="shared" si="337"/>
        <v>11364</v>
      </c>
      <c r="KS300" s="57">
        <f t="shared" si="337"/>
        <v>11441</v>
      </c>
      <c r="KT300" s="57">
        <f t="shared" si="337"/>
        <v>9917</v>
      </c>
      <c r="KU300" s="57">
        <f t="shared" si="337"/>
        <v>6495</v>
      </c>
      <c r="KV300" s="57">
        <f t="shared" si="337"/>
        <v>10771</v>
      </c>
      <c r="KW300" s="57">
        <f t="shared" si="337"/>
        <v>8378</v>
      </c>
      <c r="KX300" s="57">
        <f t="shared" si="337"/>
        <v>9548</v>
      </c>
      <c r="KY300" s="57">
        <f t="shared" si="337"/>
        <v>8388</v>
      </c>
      <c r="KZ300" s="57">
        <f t="shared" si="337"/>
        <v>14755</v>
      </c>
      <c r="LA300" s="57">
        <f t="shared" si="337"/>
        <v>14079</v>
      </c>
      <c r="LB300" s="57">
        <f t="shared" si="337"/>
        <v>6381</v>
      </c>
      <c r="LC300" s="57">
        <f t="shared" si="337"/>
        <v>10532</v>
      </c>
      <c r="LD300" s="57">
        <f t="shared" si="337"/>
        <v>10298</v>
      </c>
      <c r="LE300" s="57">
        <f t="shared" si="337"/>
        <v>10209</v>
      </c>
      <c r="LF300" s="57">
        <f t="shared" si="337"/>
        <v>9718</v>
      </c>
      <c r="LG300" s="57">
        <f t="shared" si="337"/>
        <v>11561</v>
      </c>
      <c r="LH300" s="57">
        <f t="shared" si="337"/>
        <v>8038</v>
      </c>
      <c r="LI300" s="57">
        <f t="shared" si="337"/>
        <v>14085</v>
      </c>
      <c r="LJ300" s="57">
        <f t="shared" si="337"/>
        <v>12530</v>
      </c>
      <c r="LK300" s="57">
        <f t="shared" si="337"/>
        <v>9575</v>
      </c>
      <c r="LL300" s="57">
        <f t="shared" si="337"/>
        <v>16697</v>
      </c>
      <c r="LM300" s="57">
        <f t="shared" si="337"/>
        <v>10203</v>
      </c>
      <c r="LN300" s="57">
        <f t="shared" si="337"/>
        <v>10931.2874937</v>
      </c>
      <c r="LO300" s="57">
        <f t="shared" si="337"/>
        <v>10322.481128400001</v>
      </c>
      <c r="LP300" s="57">
        <f t="shared" si="337"/>
        <v>11165.161144199999</v>
      </c>
      <c r="LQ300" s="57">
        <f t="shared" si="337"/>
        <v>12158.637304799999</v>
      </c>
      <c r="LR300" s="57">
        <f t="shared" si="337"/>
        <v>12236.827898399999</v>
      </c>
      <c r="LS300" s="57">
        <f t="shared" si="337"/>
        <v>17972.101812929013</v>
      </c>
      <c r="LT300" s="57">
        <f t="shared" si="337"/>
        <v>15109.560595499997</v>
      </c>
      <c r="LU300" s="57">
        <f t="shared" si="337"/>
        <v>15383.448135299999</v>
      </c>
      <c r="LV300" s="57">
        <f t="shared" si="337"/>
        <v>15397.998640499998</v>
      </c>
      <c r="LW300" s="57">
        <f t="shared" si="337"/>
        <v>14474.225278799999</v>
      </c>
      <c r="LX300" s="57">
        <f t="shared" si="337"/>
        <v>20172.254556299999</v>
      </c>
      <c r="LY300" s="57">
        <f t="shared" si="337"/>
        <v>10656.628336199999</v>
      </c>
      <c r="LZ300" s="57">
        <f t="shared" si="337"/>
        <v>11656.020232499999</v>
      </c>
      <c r="MA300" s="57">
        <f t="shared" si="337"/>
        <v>11717.161749299999</v>
      </c>
      <c r="MB300" s="57">
        <f t="shared" si="337"/>
        <v>15392.4135981</v>
      </c>
      <c r="MC300" s="57">
        <f t="shared" si="337"/>
        <v>15118.856751599998</v>
      </c>
      <c r="MD300" s="57">
        <f t="shared" si="337"/>
        <v>16190.339787299998</v>
      </c>
      <c r="ME300" s="57">
        <f t="shared" si="337"/>
        <v>12466.2923049</v>
      </c>
      <c r="MF300" s="57">
        <f t="shared" si="337"/>
        <v>9560.8209710999981</v>
      </c>
      <c r="MG300" s="57">
        <f t="shared" si="337"/>
        <v>18617.224428599999</v>
      </c>
      <c r="MH300" s="57">
        <f t="shared" si="337"/>
        <v>15153.101879999998</v>
      </c>
      <c r="MI300" s="57">
        <f t="shared" si="337"/>
        <v>13736.411782799998</v>
      </c>
      <c r="MJ300" s="57">
        <f t="shared" si="337"/>
        <v>22248.200118899997</v>
      </c>
      <c r="MK300" s="57">
        <f t="shared" si="337"/>
        <v>11760.739777499999</v>
      </c>
      <c r="ML300" s="57">
        <f t="shared" si="337"/>
        <v>11921.162771699999</v>
      </c>
      <c r="MM300" s="57">
        <f t="shared" si="337"/>
        <v>12741.612848999999</v>
      </c>
      <c r="MN300" s="57">
        <f t="shared" si="337"/>
        <v>18302.404406999998</v>
      </c>
      <c r="MO300" s="57">
        <f t="shared" si="337"/>
        <v>11181.1813974</v>
      </c>
      <c r="MP300" s="57">
        <f t="shared" si="337"/>
        <v>13603.546563599999</v>
      </c>
      <c r="MQ300" s="57">
        <f t="shared" si="337"/>
        <v>11848.998144900001</v>
      </c>
      <c r="MR300" s="57">
        <f t="shared" si="337"/>
        <v>11848.630707899998</v>
      </c>
      <c r="MS300" s="57">
        <f t="shared" si="337"/>
        <v>12559.915252499999</v>
      </c>
      <c r="MT300" s="57">
        <f t="shared" si="337"/>
        <v>13522.783910999999</v>
      </c>
      <c r="MU300" s="57">
        <f t="shared" ref="MU300:PF300" si="338">MU266</f>
        <v>11365.928720999998</v>
      </c>
      <c r="MV300" s="57">
        <f t="shared" si="338"/>
        <v>18747.113408099998</v>
      </c>
      <c r="MW300" s="57">
        <f t="shared" si="338"/>
        <v>15765.913308599998</v>
      </c>
      <c r="MX300" s="57">
        <f t="shared" si="338"/>
        <v>14637.808231199999</v>
      </c>
      <c r="MY300" s="57">
        <f t="shared" si="338"/>
        <v>17855.931708299999</v>
      </c>
      <c r="MZ300" s="57">
        <f t="shared" si="338"/>
        <v>16218.228255599997</v>
      </c>
      <c r="NA300" s="57">
        <f t="shared" si="338"/>
        <v>10677.094577099999</v>
      </c>
      <c r="NB300" s="57">
        <f t="shared" si="338"/>
        <v>10365.654975900001</v>
      </c>
      <c r="NC300" s="57">
        <f t="shared" si="338"/>
        <v>9559.6451726999985</v>
      </c>
      <c r="ND300" s="57">
        <f t="shared" si="338"/>
        <v>6511.9022324999987</v>
      </c>
      <c r="NE300" s="57">
        <f t="shared" si="338"/>
        <v>7584.3773480999989</v>
      </c>
      <c r="NF300" s="57">
        <f t="shared" si="338"/>
        <v>8769.9128285999996</v>
      </c>
      <c r="NG300" s="57">
        <f t="shared" si="338"/>
        <v>10626.461758499998</v>
      </c>
      <c r="NH300" s="57">
        <f t="shared" si="338"/>
        <v>22234.017050699997</v>
      </c>
      <c r="NI300" s="57">
        <f t="shared" si="338"/>
        <v>14101.974854099999</v>
      </c>
      <c r="NJ300" s="57">
        <f t="shared" si="338"/>
        <v>13344.136041599999</v>
      </c>
      <c r="NK300" s="57">
        <f t="shared" si="338"/>
        <v>16591.8014535</v>
      </c>
      <c r="NL300" s="57">
        <f t="shared" si="338"/>
        <v>14288.926799699999</v>
      </c>
      <c r="NM300" s="57">
        <f t="shared" si="338"/>
        <v>16020.730868099999</v>
      </c>
      <c r="NN300" s="57">
        <f t="shared" si="338"/>
        <v>11978.629918499999</v>
      </c>
      <c r="NO300" s="57">
        <f t="shared" si="338"/>
        <v>16880.827397699995</v>
      </c>
      <c r="NP300" s="57">
        <f t="shared" si="338"/>
        <v>18530.178603299999</v>
      </c>
      <c r="NQ300" s="57">
        <f t="shared" si="338"/>
        <v>15390.502925699999</v>
      </c>
      <c r="NR300" s="57">
        <f t="shared" si="338"/>
        <v>17742.908087100001</v>
      </c>
      <c r="NS300" s="57">
        <f t="shared" si="338"/>
        <v>12182.5574535</v>
      </c>
      <c r="NT300" s="57">
        <f t="shared" si="338"/>
        <v>20146.791172199999</v>
      </c>
      <c r="NU300" s="57">
        <f t="shared" si="338"/>
        <v>13311.911816699998</v>
      </c>
      <c r="NV300" s="57">
        <f t="shared" si="338"/>
        <v>20890.777609799999</v>
      </c>
      <c r="NW300" s="57">
        <f t="shared" si="338"/>
        <v>16659.1159119</v>
      </c>
      <c r="NX300" s="57">
        <f t="shared" si="338"/>
        <v>13546.998009299999</v>
      </c>
      <c r="NY300" s="57">
        <f t="shared" si="338"/>
        <v>13237.542567899998</v>
      </c>
      <c r="NZ300" s="57">
        <f t="shared" si="338"/>
        <v>8694.0003443999994</v>
      </c>
      <c r="OA300" s="57">
        <f t="shared" si="338"/>
        <v>10175.837021699999</v>
      </c>
      <c r="OB300" s="57">
        <f t="shared" si="338"/>
        <v>6648.4785653999988</v>
      </c>
      <c r="OC300" s="57">
        <f t="shared" si="338"/>
        <v>8779.7601401999982</v>
      </c>
      <c r="OD300" s="57">
        <f t="shared" si="338"/>
        <v>9133.1977905000003</v>
      </c>
      <c r="OE300" s="57">
        <f t="shared" si="338"/>
        <v>12631.161286799999</v>
      </c>
      <c r="OF300" s="57">
        <f t="shared" si="338"/>
        <v>25297.486294499999</v>
      </c>
      <c r="OG300" s="57">
        <f t="shared" si="338"/>
        <v>12859.119201599999</v>
      </c>
      <c r="OH300" s="57">
        <f t="shared" si="338"/>
        <v>15768.595598699998</v>
      </c>
      <c r="OI300" s="62">
        <f t="shared" si="338"/>
        <v>16990.727804399998</v>
      </c>
      <c r="OJ300" s="62">
        <f t="shared" si="338"/>
        <v>0</v>
      </c>
      <c r="OK300" s="62">
        <f t="shared" si="338"/>
        <v>0</v>
      </c>
      <c r="OL300" s="62">
        <f t="shared" si="338"/>
        <v>0</v>
      </c>
      <c r="OM300" s="62">
        <f t="shared" si="338"/>
        <v>0</v>
      </c>
      <c r="ON300" s="62">
        <f t="shared" si="338"/>
        <v>9104.0600363999984</v>
      </c>
      <c r="OO300" s="62">
        <f t="shared" si="338"/>
        <v>12432.3043824</v>
      </c>
      <c r="OP300" s="62">
        <f t="shared" si="338"/>
        <v>13554.787673700001</v>
      </c>
      <c r="OQ300" s="62">
        <f t="shared" si="338"/>
        <v>13122.093862499998</v>
      </c>
      <c r="OR300" s="62">
        <f t="shared" si="338"/>
        <v>0</v>
      </c>
      <c r="OS300" s="62">
        <f t="shared" si="338"/>
        <v>0</v>
      </c>
      <c r="OT300" s="62">
        <f t="shared" si="338"/>
        <v>0</v>
      </c>
      <c r="OU300" s="62">
        <f t="shared" si="338"/>
        <v>0</v>
      </c>
      <c r="OV300" s="62">
        <f t="shared" si="338"/>
        <v>0</v>
      </c>
      <c r="OW300" s="62">
        <f t="shared" si="338"/>
        <v>0</v>
      </c>
      <c r="OX300" s="62">
        <f t="shared" si="338"/>
        <v>0</v>
      </c>
      <c r="OY300" s="62">
        <f t="shared" si="338"/>
        <v>0</v>
      </c>
      <c r="OZ300" s="62">
        <f t="shared" si="338"/>
        <v>0</v>
      </c>
      <c r="PA300" s="62">
        <f t="shared" si="338"/>
        <v>0</v>
      </c>
      <c r="PB300" s="62">
        <f t="shared" si="338"/>
        <v>0</v>
      </c>
      <c r="PC300" s="62">
        <f t="shared" si="338"/>
        <v>0</v>
      </c>
      <c r="PD300" s="62">
        <f t="shared" si="338"/>
        <v>0</v>
      </c>
      <c r="PE300" s="62">
        <f t="shared" si="338"/>
        <v>0</v>
      </c>
      <c r="PF300" s="62">
        <f t="shared" si="338"/>
        <v>0</v>
      </c>
      <c r="PG300" s="62">
        <f t="shared" ref="PG300:PO300" si="339">PG266</f>
        <v>0</v>
      </c>
      <c r="PH300" s="62">
        <f t="shared" si="339"/>
        <v>0</v>
      </c>
      <c r="PI300" s="62">
        <f t="shared" si="339"/>
        <v>0</v>
      </c>
      <c r="PJ300" s="62">
        <f t="shared" si="339"/>
        <v>0</v>
      </c>
      <c r="PK300" s="62">
        <f t="shared" si="339"/>
        <v>0</v>
      </c>
      <c r="PL300" s="62">
        <f t="shared" si="339"/>
        <v>0</v>
      </c>
      <c r="PM300" s="62">
        <f t="shared" si="339"/>
        <v>0</v>
      </c>
      <c r="PN300" s="62">
        <f t="shared" si="339"/>
        <v>0</v>
      </c>
      <c r="PO300" s="62">
        <f t="shared" si="339"/>
        <v>0</v>
      </c>
    </row>
    <row r="301" spans="1:431">
      <c r="A301" s="53" t="s">
        <v>291</v>
      </c>
      <c r="B301" s="69">
        <f t="shared" ref="B301:AF301" si="340">B300/B299</f>
        <v>1.0535541351927173</v>
      </c>
      <c r="C301" s="69">
        <f t="shared" si="340"/>
        <v>0.95552283627563905</v>
      </c>
      <c r="D301" s="69">
        <f t="shared" si="340"/>
        <v>1.0286284198834914</v>
      </c>
      <c r="E301" s="69">
        <f t="shared" si="340"/>
        <v>1.0673496775227336</v>
      </c>
      <c r="F301" s="69">
        <f t="shared" si="340"/>
        <v>0.96901213596483549</v>
      </c>
      <c r="G301" s="69">
        <f t="shared" si="340"/>
        <v>1.1270735973904151</v>
      </c>
      <c r="H301" s="69">
        <f t="shared" si="340"/>
        <v>1.0852512000764227</v>
      </c>
      <c r="I301" s="69">
        <f t="shared" si="340"/>
        <v>1.0376628023472161</v>
      </c>
      <c r="J301" s="69">
        <f t="shared" si="340"/>
        <v>1.0983509354465169</v>
      </c>
      <c r="K301" s="69">
        <f t="shared" si="340"/>
        <v>1.0179962378126324</v>
      </c>
      <c r="L301" s="69">
        <f t="shared" si="340"/>
        <v>0.92546341993498049</v>
      </c>
      <c r="M301" s="69">
        <f t="shared" si="340"/>
        <v>0.92597122302158275</v>
      </c>
      <c r="N301" s="69">
        <f t="shared" si="340"/>
        <v>1.1145932084855077</v>
      </c>
      <c r="O301" s="69">
        <f t="shared" si="340"/>
        <v>1.0481345757861305</v>
      </c>
      <c r="P301" s="69">
        <f t="shared" si="340"/>
        <v>1.0309754314781392</v>
      </c>
      <c r="Q301" s="69">
        <f t="shared" si="340"/>
        <v>0.95805520401664201</v>
      </c>
      <c r="R301" s="69">
        <f t="shared" si="340"/>
        <v>1.0767334771131893</v>
      </c>
      <c r="S301" s="69">
        <f t="shared" si="340"/>
        <v>1.0269359185807958</v>
      </c>
      <c r="T301" s="69">
        <f t="shared" si="340"/>
        <v>1.0703078173622458</v>
      </c>
      <c r="U301" s="69">
        <f t="shared" si="340"/>
        <v>1.0320879659908435</v>
      </c>
      <c r="V301" s="69">
        <f t="shared" si="340"/>
        <v>0.96715764490807188</v>
      </c>
      <c r="W301" s="69">
        <f t="shared" si="340"/>
        <v>0.96313819752936181</v>
      </c>
      <c r="X301" s="69">
        <f t="shared" si="340"/>
        <v>0.96743000608642737</v>
      </c>
      <c r="Y301" s="69">
        <f t="shared" si="340"/>
        <v>0.90747380130627442</v>
      </c>
      <c r="Z301" s="69">
        <f t="shared" si="340"/>
        <v>0.97075643481188567</v>
      </c>
      <c r="AA301" s="69">
        <f t="shared" si="340"/>
        <v>1.0147007936616932</v>
      </c>
      <c r="AB301" s="69">
        <f t="shared" si="340"/>
        <v>0.96238044424556934</v>
      </c>
      <c r="AC301" s="69">
        <f t="shared" si="340"/>
        <v>0.85756901429023225</v>
      </c>
      <c r="AD301" s="69">
        <f t="shared" si="340"/>
        <v>1.0591987316513241</v>
      </c>
      <c r="AE301" s="69">
        <f t="shared" si="340"/>
        <v>0.84861694510206265</v>
      </c>
      <c r="AF301" s="69">
        <f t="shared" si="340"/>
        <v>0.62833095892537483</v>
      </c>
      <c r="AG301" s="69"/>
      <c r="AH301" s="53"/>
      <c r="AI301" s="70"/>
      <c r="AJ301" s="70"/>
      <c r="AK301" s="70"/>
      <c r="AL301" s="70">
        <f t="shared" ref="AL301:CW301" si="341">AL300/AL299</f>
        <v>2.0398383371824482</v>
      </c>
      <c r="AM301" s="70">
        <f t="shared" si="341"/>
        <v>0.91603833865814699</v>
      </c>
      <c r="AN301" s="70">
        <f t="shared" si="341"/>
        <v>1.1618663594470047</v>
      </c>
      <c r="AO301" s="70">
        <f t="shared" si="341"/>
        <v>0.99838351182056984</v>
      </c>
      <c r="AP301" s="70">
        <f t="shared" si="341"/>
        <v>0.91618004866180047</v>
      </c>
      <c r="AQ301" s="70">
        <f t="shared" si="341"/>
        <v>0.98410596026490071</v>
      </c>
      <c r="AR301" s="70">
        <f t="shared" si="341"/>
        <v>0.80474423107955462</v>
      </c>
      <c r="AS301" s="70">
        <f t="shared" si="341"/>
        <v>1.2068620919387076</v>
      </c>
      <c r="AT301" s="70">
        <f t="shared" si="341"/>
        <v>1.2502458210422813</v>
      </c>
      <c r="AU301" s="70">
        <f t="shared" si="341"/>
        <v>0.83547978858036176</v>
      </c>
      <c r="AV301" s="70">
        <f t="shared" si="341"/>
        <v>9.0382387022016217E-2</v>
      </c>
      <c r="AW301" s="70">
        <f t="shared" si="341"/>
        <v>20.078947368421051</v>
      </c>
      <c r="AX301" s="70">
        <f t="shared" si="341"/>
        <v>1.2036223929747529</v>
      </c>
      <c r="AY301" s="70">
        <f t="shared" si="341"/>
        <v>0.93729096989966554</v>
      </c>
      <c r="AZ301" s="70">
        <f t="shared" si="341"/>
        <v>0.85875865969178566</v>
      </c>
      <c r="BA301" s="70">
        <f t="shared" si="341"/>
        <v>1.2577699736611063</v>
      </c>
      <c r="BB301" s="70">
        <f t="shared" si="341"/>
        <v>0.95873354678050515</v>
      </c>
      <c r="BC301" s="70">
        <f t="shared" si="341"/>
        <v>0.95784859214297757</v>
      </c>
      <c r="BD301" s="70">
        <f t="shared" si="341"/>
        <v>1.2118605008449839</v>
      </c>
      <c r="BE301" s="70">
        <f t="shared" si="341"/>
        <v>0.87447193723596861</v>
      </c>
      <c r="BF301" s="70">
        <f t="shared" si="341"/>
        <v>0.86446614306941205</v>
      </c>
      <c r="BG301" s="70">
        <f t="shared" si="341"/>
        <v>0.9349077778862106</v>
      </c>
      <c r="BH301" s="70">
        <f t="shared" si="341"/>
        <v>1.4605714285714286</v>
      </c>
      <c r="BI301" s="70">
        <f t="shared" si="341"/>
        <v>1.2231825114387391</v>
      </c>
      <c r="BJ301" s="70">
        <f t="shared" si="341"/>
        <v>1.5095189355168885</v>
      </c>
      <c r="BK301" s="70">
        <f t="shared" si="341"/>
        <v>0.89928057553956831</v>
      </c>
      <c r="BL301" s="70">
        <f t="shared" si="341"/>
        <v>1.0925603022377215</v>
      </c>
      <c r="BM301" s="70">
        <f t="shared" si="341"/>
        <v>0.89928992899289928</v>
      </c>
      <c r="BN301" s="70">
        <f t="shared" si="341"/>
        <v>0.9268361054008597</v>
      </c>
      <c r="BO301" s="70">
        <f t="shared" si="341"/>
        <v>1.0914980827713869</v>
      </c>
      <c r="BP301" s="70">
        <f t="shared" si="341"/>
        <v>1.0190892821634521</v>
      </c>
      <c r="BQ301" s="70">
        <f t="shared" si="341"/>
        <v>1.253954861843493</v>
      </c>
      <c r="BR301" s="70">
        <f t="shared" si="341"/>
        <v>0.89462480042575843</v>
      </c>
      <c r="BS301" s="70">
        <f t="shared" si="341"/>
        <v>0.95013550135501357</v>
      </c>
      <c r="BT301" s="70">
        <f t="shared" si="341"/>
        <v>1.1968776194467727</v>
      </c>
      <c r="BU301" s="70">
        <f t="shared" si="341"/>
        <v>1.1972627530822306</v>
      </c>
      <c r="BV301" s="70">
        <f t="shared" si="341"/>
        <v>1.260057636887608</v>
      </c>
      <c r="BW301" s="70">
        <f t="shared" si="341"/>
        <v>0.97181412558493852</v>
      </c>
      <c r="BX301" s="70">
        <f t="shared" si="341"/>
        <v>1.3038101186758275</v>
      </c>
      <c r="BY301" s="70">
        <f t="shared" si="341"/>
        <v>0.98278039260704853</v>
      </c>
      <c r="BZ301" s="70">
        <f t="shared" si="341"/>
        <v>1.1297443504057239</v>
      </c>
      <c r="CA301" s="70">
        <f t="shared" si="341"/>
        <v>0.80713759343088742</v>
      </c>
      <c r="CB301" s="70">
        <f t="shared" si="341"/>
        <v>0.92526972186479262</v>
      </c>
      <c r="CC301" s="70">
        <f t="shared" si="341"/>
        <v>0.90909090909090906</v>
      </c>
      <c r="CD301" s="70">
        <f t="shared" si="341"/>
        <v>1.1044559250887955</v>
      </c>
      <c r="CE301" s="70">
        <f t="shared" si="341"/>
        <v>0.86286433214510383</v>
      </c>
      <c r="CF301" s="70">
        <f t="shared" si="341"/>
        <v>1.0012134286099501</v>
      </c>
      <c r="CG301" s="70">
        <f t="shared" si="341"/>
        <v>0.85037748798901858</v>
      </c>
      <c r="CH301" s="70">
        <f t="shared" si="341"/>
        <v>0.97398691827682127</v>
      </c>
      <c r="CI301" s="70">
        <f t="shared" si="341"/>
        <v>1.0931846626464898</v>
      </c>
      <c r="CJ301" s="70">
        <f t="shared" si="341"/>
        <v>1.0057964791756118</v>
      </c>
      <c r="CK301" s="70">
        <f t="shared" si="341"/>
        <v>0.96987880927167902</v>
      </c>
      <c r="CL301" s="70">
        <f t="shared" si="341"/>
        <v>1.2444410366508205</v>
      </c>
      <c r="CM301" s="70">
        <f t="shared" si="341"/>
        <v>0.85879657542505727</v>
      </c>
      <c r="CN301" s="70">
        <f t="shared" si="341"/>
        <v>0.89654448062178338</v>
      </c>
      <c r="CO301" s="70">
        <f t="shared" si="341"/>
        <v>0.94012549186429861</v>
      </c>
      <c r="CP301" s="70">
        <f t="shared" si="341"/>
        <v>0.96721840068787623</v>
      </c>
      <c r="CQ301" s="70">
        <f t="shared" si="341"/>
        <v>1.0548459804658152</v>
      </c>
      <c r="CR301" s="70">
        <f t="shared" si="341"/>
        <v>1.1852841360387032</v>
      </c>
      <c r="CS301" s="70">
        <f t="shared" si="341"/>
        <v>0.77546381168878786</v>
      </c>
      <c r="CT301" s="70">
        <f t="shared" si="341"/>
        <v>1.0095906664030057</v>
      </c>
      <c r="CU301" s="70">
        <f t="shared" si="341"/>
        <v>1.1672131147540983</v>
      </c>
      <c r="CV301" s="70">
        <f t="shared" si="341"/>
        <v>1.1183112420225823</v>
      </c>
      <c r="CW301" s="70">
        <f t="shared" si="341"/>
        <v>1.092059838895282</v>
      </c>
      <c r="CX301" s="70">
        <f t="shared" ref="CX301:FI301" si="342">CX300/CX299</f>
        <v>1.0642372333548804</v>
      </c>
      <c r="CY301" s="70">
        <f t="shared" si="342"/>
        <v>1.247182569496619</v>
      </c>
      <c r="CZ301" s="70">
        <f t="shared" si="342"/>
        <v>1.1967104536924604</v>
      </c>
      <c r="DA301" s="70">
        <f t="shared" si="342"/>
        <v>1.315626320980696</v>
      </c>
      <c r="DB301" s="70">
        <f t="shared" si="342"/>
        <v>1.426429851719081</v>
      </c>
      <c r="DC301" s="70">
        <f t="shared" si="342"/>
        <v>1.0384317771472789</v>
      </c>
      <c r="DD301" s="70">
        <f t="shared" si="342"/>
        <v>1.5040765685926976</v>
      </c>
      <c r="DE301" s="70">
        <f t="shared" si="342"/>
        <v>1.1150671430331403</v>
      </c>
      <c r="DF301" s="70">
        <f t="shared" si="342"/>
        <v>0.8934879016572006</v>
      </c>
      <c r="DG301" s="70">
        <f t="shared" si="342"/>
        <v>1.1489041325079472</v>
      </c>
      <c r="DH301" s="70">
        <f t="shared" si="342"/>
        <v>1.1422121896162529</v>
      </c>
      <c r="DI301" s="70">
        <f t="shared" si="342"/>
        <v>0.955474784189005</v>
      </c>
      <c r="DJ301" s="70">
        <f t="shared" si="342"/>
        <v>0.98491490458999487</v>
      </c>
      <c r="DK301" s="70">
        <f t="shared" si="342"/>
        <v>1.1733887733887733</v>
      </c>
      <c r="DL301" s="70">
        <f t="shared" si="342"/>
        <v>1.2005622097286728</v>
      </c>
      <c r="DM301" s="70">
        <f t="shared" si="342"/>
        <v>0.9500643868936901</v>
      </c>
      <c r="DN301" s="70">
        <f t="shared" si="342"/>
        <v>0.86850488849829721</v>
      </c>
      <c r="DO301" s="70">
        <f t="shared" si="342"/>
        <v>1.2567702000663203</v>
      </c>
      <c r="DP301" s="70">
        <f t="shared" si="342"/>
        <v>1.1948842188292299</v>
      </c>
      <c r="DQ301" s="70">
        <f t="shared" si="342"/>
        <v>1.0312034358839512</v>
      </c>
      <c r="DR301" s="70">
        <f t="shared" si="342"/>
        <v>1.0255653883972469</v>
      </c>
      <c r="DS301" s="70">
        <f t="shared" si="342"/>
        <v>0.88195386702849388</v>
      </c>
      <c r="DT301" s="70">
        <f t="shared" si="342"/>
        <v>1.0045164133068958</v>
      </c>
      <c r="DU301" s="70">
        <f t="shared" si="342"/>
        <v>0.87157812601599582</v>
      </c>
      <c r="DV301" s="70">
        <f t="shared" si="342"/>
        <v>1.1457210605733994</v>
      </c>
      <c r="DW301" s="70">
        <f t="shared" si="342"/>
        <v>1.0521778176919623</v>
      </c>
      <c r="DX301" s="70">
        <f t="shared" si="342"/>
        <v>1.0795614982144339</v>
      </c>
      <c r="DY301" s="70">
        <f t="shared" si="342"/>
        <v>0.94802867383512546</v>
      </c>
      <c r="DZ301" s="70">
        <f t="shared" si="342"/>
        <v>0.99708265802269047</v>
      </c>
      <c r="EA301" s="70">
        <f t="shared" si="342"/>
        <v>1.299374298090807</v>
      </c>
      <c r="EB301" s="70">
        <f t="shared" si="342"/>
        <v>0.97774128808611571</v>
      </c>
      <c r="EC301" s="70">
        <f t="shared" si="342"/>
        <v>1.0369300225733635</v>
      </c>
      <c r="ED301" s="70">
        <f t="shared" si="342"/>
        <v>1.0639086371199515</v>
      </c>
      <c r="EE301" s="70">
        <f t="shared" si="342"/>
        <v>1.0626735720183142</v>
      </c>
      <c r="EF301" s="70">
        <f t="shared" si="342"/>
        <v>1.2120054570259209</v>
      </c>
      <c r="EG301" s="70">
        <f t="shared" si="342"/>
        <v>1.0991690185010976</v>
      </c>
      <c r="EH301" s="70">
        <f t="shared" si="342"/>
        <v>1.0400138576130262</v>
      </c>
      <c r="EI301" s="70">
        <f t="shared" si="342"/>
        <v>1.2077906701397112</v>
      </c>
      <c r="EJ301" s="70">
        <f t="shared" si="342"/>
        <v>1.0412302418586936</v>
      </c>
      <c r="EK301" s="70">
        <f t="shared" si="342"/>
        <v>1.4531410916580845</v>
      </c>
      <c r="EL301" s="70">
        <f t="shared" si="342"/>
        <v>0.96411350881353253</v>
      </c>
      <c r="EM301" s="70">
        <f t="shared" si="342"/>
        <v>0.86713697824808933</v>
      </c>
      <c r="EN301" s="70">
        <f t="shared" si="342"/>
        <v>1.103640776699029</v>
      </c>
      <c r="EO301" s="70">
        <f t="shared" si="342"/>
        <v>1.0753978838801459</v>
      </c>
      <c r="EP301" s="70">
        <f t="shared" si="342"/>
        <v>1.2321481393835414</v>
      </c>
      <c r="EQ301" s="70">
        <f t="shared" si="342"/>
        <v>0.99681881051175658</v>
      </c>
      <c r="ER301" s="70">
        <f t="shared" si="342"/>
        <v>1.1611079706048615</v>
      </c>
      <c r="ES301" s="70">
        <f t="shared" si="342"/>
        <v>0.9035034426893479</v>
      </c>
      <c r="ET301" s="70">
        <f t="shared" si="342"/>
        <v>0.88617255206312251</v>
      </c>
      <c r="EU301" s="70">
        <f t="shared" si="342"/>
        <v>0.93687586558787084</v>
      </c>
      <c r="EV301" s="70">
        <f t="shared" si="342"/>
        <v>1.011654547265664</v>
      </c>
      <c r="EW301" s="70">
        <f t="shared" si="342"/>
        <v>0.89130138851075413</v>
      </c>
      <c r="EX301" s="70">
        <f t="shared" si="342"/>
        <v>1.084864684263281</v>
      </c>
      <c r="EY301" s="70">
        <f t="shared" si="342"/>
        <v>0.80314285714285716</v>
      </c>
      <c r="EZ301" s="70">
        <f t="shared" si="342"/>
        <v>1.1135877318116976</v>
      </c>
      <c r="FA301" s="70">
        <f t="shared" si="342"/>
        <v>1.1115494624716442</v>
      </c>
      <c r="FB301" s="70">
        <f t="shared" si="342"/>
        <v>1.1715242577842144</v>
      </c>
      <c r="FC301" s="70">
        <f t="shared" si="342"/>
        <v>1.066025189705077</v>
      </c>
      <c r="FD301" s="70">
        <f t="shared" si="342"/>
        <v>0.97550896996573266</v>
      </c>
      <c r="FE301" s="70">
        <f t="shared" si="342"/>
        <v>0.61450039546533086</v>
      </c>
      <c r="FF301" s="70">
        <f t="shared" si="342"/>
        <v>0.92637456231664617</v>
      </c>
      <c r="FG301" s="70">
        <f t="shared" si="342"/>
        <v>0.58843788437884381</v>
      </c>
      <c r="FH301" s="70">
        <f t="shared" si="342"/>
        <v>0.99394957983193277</v>
      </c>
      <c r="FI301" s="70">
        <f t="shared" si="342"/>
        <v>1.3534246575342466</v>
      </c>
      <c r="FJ301" s="70">
        <f t="shared" ref="FJ301:HU301" si="343">FJ300/FJ299</f>
        <v>0.37638807714786676</v>
      </c>
      <c r="FK301" s="70">
        <f t="shared" si="343"/>
        <v>0.76290322580645165</v>
      </c>
      <c r="FL301" s="70">
        <f t="shared" si="343"/>
        <v>0.8404015702426153</v>
      </c>
      <c r="FM301" s="70">
        <f t="shared" si="343"/>
        <v>0.95252501745403773</v>
      </c>
      <c r="FN301" s="70">
        <f t="shared" si="343"/>
        <v>1.0669462333383255</v>
      </c>
      <c r="FO301" s="70">
        <f t="shared" si="343"/>
        <v>0.9391754899752196</v>
      </c>
      <c r="FP301" s="70">
        <f t="shared" si="343"/>
        <v>1.0314300680984809</v>
      </c>
      <c r="FQ301" s="70">
        <f t="shared" si="343"/>
        <v>0.96882117332914475</v>
      </c>
      <c r="FR301" s="70">
        <f t="shared" si="343"/>
        <v>0.95584902711573028</v>
      </c>
      <c r="FS301" s="70">
        <f t="shared" si="343"/>
        <v>0.88464163822525599</v>
      </c>
      <c r="FT301" s="70">
        <f t="shared" si="343"/>
        <v>0.86404783655842543</v>
      </c>
      <c r="FU301" s="70">
        <f t="shared" si="343"/>
        <v>1.1493227990970654</v>
      </c>
      <c r="FV301" s="70">
        <f t="shared" si="343"/>
        <v>0.72380088673921805</v>
      </c>
      <c r="FW301" s="70">
        <f t="shared" si="343"/>
        <v>0.82382529750950806</v>
      </c>
      <c r="FX301" s="70">
        <f t="shared" si="343"/>
        <v>1.136462289744981</v>
      </c>
      <c r="FY301" s="70">
        <f t="shared" si="343"/>
        <v>1.1813488946246213</v>
      </c>
      <c r="FZ301" s="70">
        <f t="shared" si="343"/>
        <v>1.1853675097606517</v>
      </c>
      <c r="GA301" s="70">
        <f t="shared" si="343"/>
        <v>1.1092508513053347</v>
      </c>
      <c r="GB301" s="70">
        <f t="shared" si="343"/>
        <v>1.065024630541872</v>
      </c>
      <c r="GC301" s="70">
        <f t="shared" si="343"/>
        <v>1.1289431049270942</v>
      </c>
      <c r="GD301" s="70">
        <f t="shared" si="343"/>
        <v>1.0342693587065832</v>
      </c>
      <c r="GE301" s="70">
        <f t="shared" si="343"/>
        <v>1.3282911624495783</v>
      </c>
      <c r="GF301" s="70">
        <f t="shared" si="343"/>
        <v>0.9859154929577465</v>
      </c>
      <c r="GG301" s="70">
        <f t="shared" si="343"/>
        <v>1.1089809134287663</v>
      </c>
      <c r="GH301" s="70">
        <f t="shared" si="343"/>
        <v>1.2891605719899575</v>
      </c>
      <c r="GI301" s="70">
        <f t="shared" si="343"/>
        <v>0.97134268537074153</v>
      </c>
      <c r="GJ301" s="70">
        <f t="shared" si="343"/>
        <v>0.99466203215194593</v>
      </c>
      <c r="GK301" s="70">
        <f t="shared" si="343"/>
        <v>1.2257472752778678</v>
      </c>
      <c r="GL301" s="70">
        <f t="shared" si="343"/>
        <v>1.0239132637551931</v>
      </c>
      <c r="GM301" s="70">
        <f t="shared" si="343"/>
        <v>1.090785395721521</v>
      </c>
      <c r="GN301" s="70">
        <f t="shared" si="343"/>
        <v>1.1966211358734724</v>
      </c>
      <c r="GO301" s="70">
        <f t="shared" si="343"/>
        <v>1.0221808330511344</v>
      </c>
      <c r="GP301" s="70">
        <f t="shared" si="343"/>
        <v>1.0556706727448542</v>
      </c>
      <c r="GQ301" s="70">
        <f t="shared" si="343"/>
        <v>0.93092609628948175</v>
      </c>
      <c r="GR301" s="70">
        <f t="shared" si="343"/>
        <v>1.1361063695984188</v>
      </c>
      <c r="GS301" s="70">
        <f t="shared" si="343"/>
        <v>0.92774154097024053</v>
      </c>
      <c r="GT301" s="70">
        <f t="shared" si="343"/>
        <v>1.1132547338335119</v>
      </c>
      <c r="GU301" s="70">
        <f t="shared" si="343"/>
        <v>0.89735213204951858</v>
      </c>
      <c r="GV301" s="70">
        <f t="shared" si="343"/>
        <v>0.99553089844351983</v>
      </c>
      <c r="GW301" s="70">
        <f t="shared" si="343"/>
        <v>0.81219184222321827</v>
      </c>
      <c r="GX301" s="70">
        <f t="shared" si="343"/>
        <v>1.183091286307054</v>
      </c>
      <c r="GY301" s="70">
        <f t="shared" si="343"/>
        <v>0.99402050113895213</v>
      </c>
      <c r="GZ301" s="70">
        <f t="shared" si="343"/>
        <v>1.0223054656904478</v>
      </c>
      <c r="HA301" s="70">
        <f t="shared" si="343"/>
        <v>1.3542878588853444</v>
      </c>
      <c r="HB301" s="70">
        <f t="shared" si="343"/>
        <v>0.95492272467086436</v>
      </c>
      <c r="HC301" s="70">
        <f t="shared" si="343"/>
        <v>1.1779516842463422</v>
      </c>
      <c r="HD301" s="70">
        <f t="shared" si="343"/>
        <v>1.0227133210558625</v>
      </c>
      <c r="HE301" s="70">
        <f t="shared" si="343"/>
        <v>0.90497307570478303</v>
      </c>
      <c r="HF301" s="70">
        <f t="shared" si="343"/>
        <v>1.175979719023978</v>
      </c>
      <c r="HG301" s="70">
        <f t="shared" si="343"/>
        <v>0.87510674637062336</v>
      </c>
      <c r="HH301" s="70">
        <f t="shared" si="343"/>
        <v>0.91965060763888884</v>
      </c>
      <c r="HI301" s="70">
        <f t="shared" si="343"/>
        <v>0.75914770191878622</v>
      </c>
      <c r="HJ301" s="70">
        <f t="shared" si="343"/>
        <v>0.95049674546077423</v>
      </c>
      <c r="HK301" s="70">
        <f t="shared" si="343"/>
        <v>0.89273241310493934</v>
      </c>
      <c r="HL301" s="70">
        <f t="shared" si="343"/>
        <v>1.1786255684689237</v>
      </c>
      <c r="HM301" s="70">
        <f t="shared" si="343"/>
        <v>1.2503774879890186</v>
      </c>
      <c r="HN301" s="70">
        <f t="shared" si="343"/>
        <v>0.90200761250839612</v>
      </c>
      <c r="HO301" s="70">
        <f t="shared" si="343"/>
        <v>1.0206137487174705</v>
      </c>
      <c r="HP301" s="70">
        <f t="shared" si="343"/>
        <v>1.0813848551973091</v>
      </c>
      <c r="HQ301" s="70">
        <f t="shared" si="343"/>
        <v>0.85912106135986732</v>
      </c>
      <c r="HR301" s="70">
        <f t="shared" si="343"/>
        <v>0.90437491534606529</v>
      </c>
      <c r="HS301" s="70">
        <f t="shared" si="343"/>
        <v>1.8056174765938475</v>
      </c>
      <c r="HT301" s="70">
        <f t="shared" si="343"/>
        <v>1.0507018485847972</v>
      </c>
      <c r="HU301" s="70">
        <f t="shared" si="343"/>
        <v>1.0255063765941486</v>
      </c>
      <c r="HV301" s="70">
        <f t="shared" ref="HV301:KG301" si="344">HV300/HV299</f>
        <v>0.99117361784675073</v>
      </c>
      <c r="HW301" s="70">
        <f t="shared" si="344"/>
        <v>1.0717006284517234</v>
      </c>
      <c r="HX301" s="70">
        <f t="shared" si="344"/>
        <v>0.90910013188596939</v>
      </c>
      <c r="HY301" s="70">
        <f t="shared" si="344"/>
        <v>1.1446215139442231</v>
      </c>
      <c r="HZ301" s="70">
        <f t="shared" si="344"/>
        <v>1.1059694925198005</v>
      </c>
      <c r="IA301" s="70">
        <f t="shared" si="344"/>
        <v>0.98674782340704215</v>
      </c>
      <c r="IB301" s="70">
        <f t="shared" si="344"/>
        <v>1.1546723952738991</v>
      </c>
      <c r="IC301" s="70">
        <f t="shared" si="344"/>
        <v>1.092378223495702</v>
      </c>
      <c r="ID301" s="70">
        <f t="shared" si="344"/>
        <v>1.2393124724548259</v>
      </c>
      <c r="IE301" s="70">
        <f t="shared" si="344"/>
        <v>1.3052263939129349</v>
      </c>
      <c r="IF301" s="70">
        <f t="shared" si="344"/>
        <v>0.919931939718036</v>
      </c>
      <c r="IG301" s="70">
        <f t="shared" si="344"/>
        <v>0.93949593629422867</v>
      </c>
      <c r="IH301" s="70">
        <f t="shared" si="344"/>
        <v>1.0326214503637643</v>
      </c>
      <c r="II301" s="70">
        <f t="shared" si="344"/>
        <v>1.0506259457972211</v>
      </c>
      <c r="IJ301" s="70">
        <f t="shared" si="344"/>
        <v>1.1566120655213743</v>
      </c>
      <c r="IK301" s="70">
        <f t="shared" si="344"/>
        <v>1.3840626340626341</v>
      </c>
      <c r="IL301" s="70">
        <f t="shared" si="344"/>
        <v>0.88655271517168355</v>
      </c>
      <c r="IM301" s="70">
        <f t="shared" si="344"/>
        <v>1.1429419329310515</v>
      </c>
      <c r="IN301" s="70">
        <f t="shared" si="344"/>
        <v>0.89640035118525019</v>
      </c>
      <c r="IO301" s="70">
        <f t="shared" si="344"/>
        <v>0.9307456588355465</v>
      </c>
      <c r="IP301" s="70">
        <f t="shared" si="344"/>
        <v>0.94301152003262312</v>
      </c>
      <c r="IQ301" s="70">
        <f t="shared" si="344"/>
        <v>1.2474037071118707</v>
      </c>
      <c r="IR301" s="70">
        <f t="shared" si="344"/>
        <v>0.96999410598510427</v>
      </c>
      <c r="IS301" s="70">
        <f t="shared" si="344"/>
        <v>0.92485903407697967</v>
      </c>
      <c r="IT301" s="70">
        <f t="shared" si="344"/>
        <v>1.0939912214318148</v>
      </c>
      <c r="IU301" s="70">
        <f t="shared" si="344"/>
        <v>1.0263113932509189</v>
      </c>
      <c r="IV301" s="70">
        <f t="shared" si="344"/>
        <v>1.2438994631527573</v>
      </c>
      <c r="IW301" s="70">
        <f t="shared" si="344"/>
        <v>1.0166981413378391</v>
      </c>
      <c r="IX301" s="70">
        <f t="shared" si="344"/>
        <v>1.1677715835467832</v>
      </c>
      <c r="IY301" s="70">
        <f t="shared" si="344"/>
        <v>1.0851552452691531</v>
      </c>
      <c r="IZ301" s="70">
        <f t="shared" si="344"/>
        <v>1.0622415438447672</v>
      </c>
      <c r="JA301" s="70">
        <f t="shared" si="344"/>
        <v>1.0881842952687639</v>
      </c>
      <c r="JB301" s="70">
        <f t="shared" si="344"/>
        <v>1.0336191335740073</v>
      </c>
      <c r="JC301" s="70">
        <f t="shared" si="344"/>
        <v>1.0778511033202722</v>
      </c>
      <c r="JD301" s="70">
        <f t="shared" si="344"/>
        <v>1.0302986685858222</v>
      </c>
      <c r="JE301" s="70">
        <f t="shared" si="344"/>
        <v>0.86272203270203507</v>
      </c>
      <c r="JF301" s="70">
        <f t="shared" si="344"/>
        <v>1.0486947791164658</v>
      </c>
      <c r="JG301" s="70">
        <f t="shared" si="344"/>
        <v>1.3183604716451431</v>
      </c>
      <c r="JH301" s="70">
        <f t="shared" si="344"/>
        <v>1.1134430575499834</v>
      </c>
      <c r="JI301" s="70">
        <f t="shared" si="344"/>
        <v>0.95032856590645531</v>
      </c>
      <c r="JJ301" s="70">
        <f t="shared" si="344"/>
        <v>0.92649903288201163</v>
      </c>
      <c r="JK301" s="70">
        <f t="shared" si="344"/>
        <v>0.77952185462448687</v>
      </c>
      <c r="JL301" s="70">
        <f t="shared" si="344"/>
        <v>1.1781609195402298</v>
      </c>
      <c r="JM301" s="70">
        <f t="shared" si="344"/>
        <v>0.9727637614678899</v>
      </c>
      <c r="JN301" s="70">
        <f t="shared" si="344"/>
        <v>1.0478483298224497</v>
      </c>
      <c r="JO301" s="70">
        <f t="shared" si="344"/>
        <v>1.0524777282850779</v>
      </c>
      <c r="JP301" s="70">
        <f t="shared" si="344"/>
        <v>1.3684873949579832</v>
      </c>
      <c r="JQ301" s="70">
        <f t="shared" si="344"/>
        <v>0.85643717196665636</v>
      </c>
      <c r="JR301" s="70">
        <f t="shared" si="344"/>
        <v>0.78369481022463205</v>
      </c>
      <c r="JS301" s="70">
        <f t="shared" si="344"/>
        <v>1.2295373665480427</v>
      </c>
      <c r="JT301" s="70">
        <f t="shared" si="344"/>
        <v>0.8025184275184275</v>
      </c>
      <c r="JU301" s="70">
        <f t="shared" si="344"/>
        <v>1.1568424681144434</v>
      </c>
      <c r="JV301" s="70">
        <f t="shared" si="344"/>
        <v>0.83024722250025018</v>
      </c>
      <c r="JW301" s="70">
        <f t="shared" si="344"/>
        <v>0.89189757979656259</v>
      </c>
      <c r="JX301" s="70">
        <f t="shared" si="344"/>
        <v>0.86152009550338238</v>
      </c>
      <c r="JY301" s="70">
        <f t="shared" si="344"/>
        <v>0.64305750350631141</v>
      </c>
      <c r="JZ301" s="70">
        <f t="shared" si="344"/>
        <v>1.2781855825334085</v>
      </c>
      <c r="KA301" s="70">
        <f t="shared" si="344"/>
        <v>1.1151450907645422</v>
      </c>
      <c r="KB301" s="70">
        <f t="shared" si="344"/>
        <v>1.3383710315447814</v>
      </c>
      <c r="KC301" s="70">
        <f t="shared" si="344"/>
        <v>0.93315903148800727</v>
      </c>
      <c r="KD301" s="70">
        <f t="shared" si="344"/>
        <v>0.70283450167631822</v>
      </c>
      <c r="KE301" s="70">
        <f t="shared" si="344"/>
        <v>1.1338636363636363</v>
      </c>
      <c r="KF301" s="70">
        <f t="shared" si="344"/>
        <v>1.0271983640081799</v>
      </c>
      <c r="KG301" s="70">
        <f t="shared" si="344"/>
        <v>0.83282125429242726</v>
      </c>
      <c r="KH301" s="70">
        <f t="shared" ref="KH301:MS301" si="345">KH300/KH299</f>
        <v>1.0577754348972062</v>
      </c>
      <c r="KI301" s="70">
        <f t="shared" si="345"/>
        <v>1.0307934926958831</v>
      </c>
      <c r="KJ301" s="70">
        <f t="shared" si="345"/>
        <v>1.1749519948794538</v>
      </c>
      <c r="KK301" s="70">
        <f t="shared" si="345"/>
        <v>0.67548413679439634</v>
      </c>
      <c r="KL301" s="70">
        <f t="shared" si="345"/>
        <v>0.79440480660908752</v>
      </c>
      <c r="KM301" s="70">
        <f t="shared" si="345"/>
        <v>1.0859207496228063</v>
      </c>
      <c r="KN301" s="70">
        <f t="shared" si="345"/>
        <v>0.97894171687645415</v>
      </c>
      <c r="KO301" s="70">
        <f t="shared" si="345"/>
        <v>1.0255421184320266</v>
      </c>
      <c r="KP301" s="70">
        <f t="shared" si="345"/>
        <v>0.83820369574559517</v>
      </c>
      <c r="KQ301" s="70">
        <f t="shared" si="345"/>
        <v>1.2077785931439353</v>
      </c>
      <c r="KR301" s="70">
        <f t="shared" si="345"/>
        <v>1.0873600612381591</v>
      </c>
      <c r="KS301" s="70">
        <f t="shared" si="345"/>
        <v>0.90471295271232011</v>
      </c>
      <c r="KT301" s="70">
        <f t="shared" si="345"/>
        <v>0.92873197227945303</v>
      </c>
      <c r="KU301" s="70">
        <f t="shared" si="345"/>
        <v>0.69974143503555264</v>
      </c>
      <c r="KV301" s="70">
        <f t="shared" si="345"/>
        <v>0.93522618737518448</v>
      </c>
      <c r="KW301" s="70">
        <f t="shared" si="345"/>
        <v>0.81268794257444954</v>
      </c>
      <c r="KX301" s="70">
        <f t="shared" si="345"/>
        <v>1.0897055466788403</v>
      </c>
      <c r="KY301" s="70">
        <f t="shared" si="345"/>
        <v>0.88341232227488153</v>
      </c>
      <c r="KZ301" s="70">
        <f t="shared" si="345"/>
        <v>1.0168849069607167</v>
      </c>
      <c r="LA301" s="70">
        <f t="shared" si="345"/>
        <v>0.94705189627112485</v>
      </c>
      <c r="LB301" s="70">
        <f t="shared" si="345"/>
        <v>0.56140748757796077</v>
      </c>
      <c r="LC301" s="70">
        <f t="shared" si="345"/>
        <v>1.2838371386308587</v>
      </c>
      <c r="LD301" s="70">
        <f t="shared" si="345"/>
        <v>1.037783395052748</v>
      </c>
      <c r="LE301" s="70">
        <f t="shared" si="345"/>
        <v>0.76792000875331301</v>
      </c>
      <c r="LF301" s="70">
        <f t="shared" si="345"/>
        <v>0.75588409298229242</v>
      </c>
      <c r="LG301" s="70">
        <f t="shared" si="345"/>
        <v>1.2871131648900274</v>
      </c>
      <c r="LH301" s="70">
        <f t="shared" si="345"/>
        <v>0.67935571741441858</v>
      </c>
      <c r="LI301" s="70">
        <f t="shared" si="345"/>
        <v>0.95920408641267385</v>
      </c>
      <c r="LJ301" s="70">
        <f t="shared" si="345"/>
        <v>0.90307939984108754</v>
      </c>
      <c r="LK301" s="70">
        <f t="shared" si="345"/>
        <v>0.88637322324549894</v>
      </c>
      <c r="LL301" s="70">
        <f t="shared" si="345"/>
        <v>1.0103795306618577</v>
      </c>
      <c r="LM301" s="70">
        <f t="shared" si="345"/>
        <v>0.80208922978054953</v>
      </c>
      <c r="LN301" s="70">
        <f t="shared" si="345"/>
        <v>1.0727348474242147</v>
      </c>
      <c r="LO301" s="70">
        <f t="shared" si="345"/>
        <v>0.91899695477781995</v>
      </c>
      <c r="LP301" s="70">
        <f t="shared" si="345"/>
        <v>1.4734858408476801</v>
      </c>
      <c r="LQ301" s="70">
        <f t="shared" si="345"/>
        <v>0.8531320876789138</v>
      </c>
      <c r="LR301" s="70">
        <f t="shared" si="345"/>
        <v>1.0891824315663305</v>
      </c>
      <c r="LS301" s="70">
        <f t="shared" si="345"/>
        <v>1</v>
      </c>
      <c r="LT301" s="70">
        <f t="shared" si="345"/>
        <v>0.86192663804671921</v>
      </c>
      <c r="LU301" s="70">
        <f t="shared" si="345"/>
        <v>0.96261064931293971</v>
      </c>
      <c r="LV301" s="70">
        <f t="shared" si="345"/>
        <v>0.97033895148843996</v>
      </c>
      <c r="LW301" s="70">
        <f t="shared" si="345"/>
        <v>0.82187688675432935</v>
      </c>
      <c r="LX301" s="70">
        <f t="shared" si="345"/>
        <v>1.030968359257495</v>
      </c>
      <c r="LY301" s="70">
        <f t="shared" si="345"/>
        <v>0.7815895349040225</v>
      </c>
      <c r="LZ301" s="70">
        <f t="shared" si="345"/>
        <v>0.78870729749822355</v>
      </c>
      <c r="MA301" s="70">
        <f t="shared" si="345"/>
        <v>0.79349749065614317</v>
      </c>
      <c r="MB301" s="70">
        <f t="shared" si="345"/>
        <v>0.98547111233561491</v>
      </c>
      <c r="MC301" s="70">
        <f t="shared" si="345"/>
        <v>0.85502429139897884</v>
      </c>
      <c r="MD301" s="70">
        <f t="shared" si="345"/>
        <v>0.92122262147671041</v>
      </c>
      <c r="ME301" s="70">
        <f t="shared" si="345"/>
        <v>0.9229902109872925</v>
      </c>
      <c r="MF301" s="70">
        <f t="shared" si="345"/>
        <v>1.0105169272430854</v>
      </c>
      <c r="MG301" s="70">
        <f t="shared" si="345"/>
        <v>0.97850601084909739</v>
      </c>
      <c r="MH301" s="70">
        <f t="shared" si="345"/>
        <v>0.8365881769425787</v>
      </c>
      <c r="MI301" s="70">
        <f t="shared" si="345"/>
        <v>1.0327345429625052</v>
      </c>
      <c r="MJ301" s="70">
        <f t="shared" si="345"/>
        <v>0.91984480111874722</v>
      </c>
      <c r="MK301" s="70">
        <f t="shared" si="345"/>
        <v>0.72510298025742548</v>
      </c>
      <c r="ML301" s="70">
        <f t="shared" si="345"/>
        <v>1.0123056592146562</v>
      </c>
      <c r="MM301" s="70">
        <f t="shared" si="345"/>
        <v>0.76959952062318981</v>
      </c>
      <c r="MN301" s="70">
        <f t="shared" si="345"/>
        <v>1.1454938908985541</v>
      </c>
      <c r="MO301" s="70">
        <f t="shared" si="345"/>
        <v>0.94420449044941723</v>
      </c>
      <c r="MP301" s="70">
        <f t="shared" si="345"/>
        <v>0.88787525600625439</v>
      </c>
      <c r="MQ301" s="70">
        <f t="shared" si="345"/>
        <v>0.97113198399098977</v>
      </c>
      <c r="MR301" s="70">
        <f t="shared" si="345"/>
        <v>1.029499372659445</v>
      </c>
      <c r="MS301" s="70">
        <f t="shared" si="345"/>
        <v>0.75832869303244965</v>
      </c>
      <c r="MT301" s="70">
        <f t="shared" ref="MT301:PE301" si="346">MT300/MT299</f>
        <v>1.1600228203277425</v>
      </c>
      <c r="MU301" s="70">
        <f t="shared" si="346"/>
        <v>0.62381520888623587</v>
      </c>
      <c r="MV301" s="70">
        <f t="shared" si="346"/>
        <v>0.97565700277085654</v>
      </c>
      <c r="MW301" s="70">
        <f t="shared" si="346"/>
        <v>1.0132046868137317</v>
      </c>
      <c r="MX301" s="70">
        <f t="shared" si="346"/>
        <v>0.92535614653284126</v>
      </c>
      <c r="MY301" s="70">
        <f t="shared" si="346"/>
        <v>0.93417185214233667</v>
      </c>
      <c r="MZ301" s="70">
        <f t="shared" si="346"/>
        <v>0.94065647416853859</v>
      </c>
      <c r="NA301" s="70">
        <f t="shared" si="346"/>
        <v>0.73593076882165676</v>
      </c>
      <c r="NB301" s="70">
        <f t="shared" si="346"/>
        <v>0.79671887620521586</v>
      </c>
      <c r="NC301" s="70">
        <f t="shared" si="346"/>
        <v>0.68512929899404851</v>
      </c>
      <c r="ND301" s="70">
        <f t="shared" si="346"/>
        <v>0.54260634747625658</v>
      </c>
      <c r="NE301" s="70">
        <f t="shared" si="346"/>
        <v>0.78895004395520385</v>
      </c>
      <c r="NF301" s="70">
        <f t="shared" si="346"/>
        <v>0.80475954454570897</v>
      </c>
      <c r="NG301" s="70">
        <f t="shared" si="346"/>
        <v>0.89468734435277031</v>
      </c>
      <c r="NH301" s="70">
        <f t="shared" si="346"/>
        <v>1.1499988597144724</v>
      </c>
      <c r="NI301" s="70">
        <f t="shared" si="346"/>
        <v>0.6549357424304737</v>
      </c>
      <c r="NJ301" s="70">
        <f t="shared" si="346"/>
        <v>0.8591706569260178</v>
      </c>
      <c r="NK301" s="70">
        <f t="shared" si="346"/>
        <v>0.90868569542714106</v>
      </c>
      <c r="NL301" s="70">
        <f t="shared" si="346"/>
        <v>0.85364038669230569</v>
      </c>
      <c r="NM301" s="70">
        <f t="shared" si="346"/>
        <v>0.95985673024427198</v>
      </c>
      <c r="NN301" s="70">
        <f t="shared" si="346"/>
        <v>0.90862596121954686</v>
      </c>
      <c r="NO301" s="70">
        <f t="shared" si="346"/>
        <v>1.0058962883817062</v>
      </c>
      <c r="NP301" s="70">
        <f t="shared" si="346"/>
        <v>0.92203689178738135</v>
      </c>
      <c r="NQ301" s="70">
        <f t="shared" si="346"/>
        <v>0.95853585976474898</v>
      </c>
      <c r="NR301" s="70">
        <f t="shared" si="346"/>
        <v>0.81574275071584845</v>
      </c>
      <c r="NS301" s="70">
        <f t="shared" si="346"/>
        <v>0.85487351775598774</v>
      </c>
      <c r="NT301" s="70">
        <f t="shared" si="346"/>
        <v>0.84191308567059042</v>
      </c>
      <c r="NU301" s="70">
        <f t="shared" si="346"/>
        <v>0.88420161176166234</v>
      </c>
      <c r="NV301" s="70">
        <f t="shared" si="346"/>
        <v>0.90934012328105451</v>
      </c>
      <c r="NW301" s="70">
        <f t="shared" si="346"/>
        <v>0.81449497707707574</v>
      </c>
      <c r="NX301" s="70">
        <f t="shared" si="346"/>
        <v>0.69854716044517373</v>
      </c>
      <c r="NY301" s="70">
        <f t="shared" si="346"/>
        <v>0.76072299587191317</v>
      </c>
      <c r="NZ301" s="70">
        <f t="shared" si="346"/>
        <v>0.91642588791200275</v>
      </c>
      <c r="OA301" s="70">
        <f t="shared" si="346"/>
        <v>1.1985778462550527</v>
      </c>
      <c r="OB301" s="70">
        <f t="shared" si="346"/>
        <v>0.72303628727727542</v>
      </c>
      <c r="OC301" s="70">
        <f t="shared" si="346"/>
        <v>1.1073952718829507</v>
      </c>
      <c r="OD301" s="70">
        <f t="shared" si="346"/>
        <v>0.83309592677376221</v>
      </c>
      <c r="OE301" s="70">
        <f t="shared" si="346"/>
        <v>0.89158970129395199</v>
      </c>
      <c r="OF301" s="70">
        <f t="shared" si="346"/>
        <v>1.1732113462318394</v>
      </c>
      <c r="OG301" s="70">
        <f t="shared" si="346"/>
        <v>0.66091554615500825</v>
      </c>
      <c r="OH301" s="70">
        <f t="shared" si="346"/>
        <v>0.8940230540334374</v>
      </c>
      <c r="OI301" s="71">
        <f t="shared" si="346"/>
        <v>0.96679698832095107</v>
      </c>
      <c r="OJ301" s="71" t="e">
        <f t="shared" si="346"/>
        <v>#DIV/0!</v>
      </c>
      <c r="OK301" s="71" t="e">
        <f t="shared" si="346"/>
        <v>#DIV/0!</v>
      </c>
      <c r="OL301" s="71" t="e">
        <f t="shared" si="346"/>
        <v>#DIV/0!</v>
      </c>
      <c r="OM301" s="71" t="e">
        <f t="shared" si="346"/>
        <v>#DIV/0!</v>
      </c>
      <c r="ON301" s="71" t="e">
        <f t="shared" si="346"/>
        <v>#DIV/0!</v>
      </c>
      <c r="OO301" s="71" t="e">
        <f t="shared" si="346"/>
        <v>#DIV/0!</v>
      </c>
      <c r="OP301" s="71" t="e">
        <f t="shared" si="346"/>
        <v>#DIV/0!</v>
      </c>
      <c r="OQ301" s="71" t="e">
        <f t="shared" si="346"/>
        <v>#DIV/0!</v>
      </c>
      <c r="OR301" s="71" t="e">
        <f t="shared" si="346"/>
        <v>#DIV/0!</v>
      </c>
      <c r="OS301" s="71" t="e">
        <f t="shared" si="346"/>
        <v>#DIV/0!</v>
      </c>
      <c r="OT301" s="71" t="e">
        <f t="shared" si="346"/>
        <v>#DIV/0!</v>
      </c>
      <c r="OU301" s="71" t="e">
        <f t="shared" si="346"/>
        <v>#DIV/0!</v>
      </c>
      <c r="OV301" s="71" t="e">
        <f t="shared" si="346"/>
        <v>#DIV/0!</v>
      </c>
      <c r="OW301" s="71" t="e">
        <f t="shared" si="346"/>
        <v>#DIV/0!</v>
      </c>
      <c r="OX301" s="71" t="e">
        <f t="shared" si="346"/>
        <v>#DIV/0!</v>
      </c>
      <c r="OY301" s="71" t="e">
        <f t="shared" si="346"/>
        <v>#DIV/0!</v>
      </c>
      <c r="OZ301" s="71" t="e">
        <f t="shared" si="346"/>
        <v>#DIV/0!</v>
      </c>
      <c r="PA301" s="71" t="e">
        <f t="shared" si="346"/>
        <v>#DIV/0!</v>
      </c>
      <c r="PB301" s="71" t="e">
        <f t="shared" si="346"/>
        <v>#DIV/0!</v>
      </c>
      <c r="PC301" s="71" t="e">
        <f t="shared" si="346"/>
        <v>#DIV/0!</v>
      </c>
      <c r="PD301" s="71" t="e">
        <f t="shared" si="346"/>
        <v>#DIV/0!</v>
      </c>
      <c r="PE301" s="71" t="e">
        <f t="shared" si="346"/>
        <v>#DIV/0!</v>
      </c>
      <c r="PF301" s="71" t="e">
        <f t="shared" ref="PF301:PO301" si="347">PF300/PF299</f>
        <v>#DIV/0!</v>
      </c>
      <c r="PG301" s="71" t="e">
        <f t="shared" si="347"/>
        <v>#DIV/0!</v>
      </c>
      <c r="PH301" s="71" t="e">
        <f t="shared" si="347"/>
        <v>#DIV/0!</v>
      </c>
      <c r="PI301" s="71" t="e">
        <f t="shared" si="347"/>
        <v>#DIV/0!</v>
      </c>
      <c r="PJ301" s="71" t="e">
        <f t="shared" si="347"/>
        <v>#DIV/0!</v>
      </c>
      <c r="PK301" s="71" t="e">
        <f t="shared" si="347"/>
        <v>#DIV/0!</v>
      </c>
      <c r="PL301" s="71" t="e">
        <f t="shared" si="347"/>
        <v>#DIV/0!</v>
      </c>
      <c r="PM301" s="71" t="e">
        <f t="shared" si="347"/>
        <v>#DIV/0!</v>
      </c>
      <c r="PN301" s="71" t="e">
        <f t="shared" si="347"/>
        <v>#DIV/0!</v>
      </c>
      <c r="PO301" s="71" t="e">
        <f t="shared" si="347"/>
        <v>#DIV/0!</v>
      </c>
    </row>
    <row r="302" spans="1:431">
      <c r="A302" s="53" t="s">
        <v>292</v>
      </c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  <c r="DO302" s="57"/>
      <c r="DP302" s="57"/>
      <c r="DQ302" s="57"/>
      <c r="DR302" s="57"/>
      <c r="DS302" s="57"/>
      <c r="DT302" s="57"/>
      <c r="DU302" s="57"/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  <c r="EF302" s="57"/>
      <c r="EG302" s="57"/>
      <c r="EH302" s="57"/>
      <c r="EI302" s="57"/>
      <c r="EJ302" s="57"/>
      <c r="EK302" s="57"/>
      <c r="EL302" s="57"/>
      <c r="EM302" s="57"/>
      <c r="EN302" s="57"/>
      <c r="EO302" s="57"/>
      <c r="EP302" s="57"/>
      <c r="EQ302" s="57"/>
      <c r="ER302" s="57"/>
      <c r="ES302" s="57"/>
      <c r="ET302" s="57"/>
      <c r="EU302" s="57"/>
      <c r="EV302" s="57"/>
      <c r="EW302" s="57"/>
      <c r="EX302" s="57"/>
      <c r="EY302" s="57">
        <v>129.19999999999999</v>
      </c>
      <c r="EZ302" s="57">
        <v>710.3</v>
      </c>
      <c r="FA302" s="57">
        <v>1023.7</v>
      </c>
      <c r="FB302" s="57">
        <v>1351.6</v>
      </c>
      <c r="FC302" s="57">
        <v>1747.9</v>
      </c>
      <c r="FD302" s="57">
        <v>2103.8000000000002</v>
      </c>
      <c r="FE302" s="57">
        <v>2520.1999999999998</v>
      </c>
      <c r="FF302" s="57">
        <v>2794.9</v>
      </c>
      <c r="FG302" s="57">
        <v>2946</v>
      </c>
      <c r="FH302" s="57">
        <v>3049.2</v>
      </c>
      <c r="FI302" s="57">
        <v>3071.9</v>
      </c>
      <c r="FJ302" s="57">
        <v>3127.4</v>
      </c>
      <c r="FK302" s="57">
        <v>113.6</v>
      </c>
      <c r="FL302" s="57">
        <v>518.6</v>
      </c>
      <c r="FM302" s="57">
        <v>906.2</v>
      </c>
      <c r="FN302" s="57">
        <v>1167.8</v>
      </c>
      <c r="FO302" s="57">
        <v>1393.9</v>
      </c>
      <c r="FP302" s="57">
        <v>1653.5</v>
      </c>
      <c r="FQ302" s="57">
        <v>2007.7</v>
      </c>
      <c r="FR302" s="57">
        <v>2354.6</v>
      </c>
      <c r="FS302" s="57">
        <v>2626.7</v>
      </c>
      <c r="FT302" s="57">
        <v>2956</v>
      </c>
      <c r="FU302" s="57">
        <v>3210.7</v>
      </c>
      <c r="FV302" s="57">
        <v>3456.3</v>
      </c>
      <c r="FW302" s="57">
        <v>199</v>
      </c>
      <c r="FX302" s="57">
        <v>680.9</v>
      </c>
      <c r="FY302" s="57">
        <v>967.6</v>
      </c>
      <c r="FZ302" s="57">
        <v>1162.9000000000001</v>
      </c>
      <c r="GA302" s="57">
        <v>1517.6</v>
      </c>
      <c r="GB302" s="57">
        <v>1788.4</v>
      </c>
      <c r="GC302" s="57">
        <v>2066.1999999999998</v>
      </c>
      <c r="GD302" s="57">
        <v>2428</v>
      </c>
      <c r="GE302" s="57">
        <v>2795.2</v>
      </c>
      <c r="GF302" s="57">
        <v>3032.1</v>
      </c>
      <c r="GG302" s="57">
        <v>3332.7</v>
      </c>
      <c r="GH302" s="57">
        <v>3594</v>
      </c>
      <c r="GI302" s="57">
        <v>339.2</v>
      </c>
      <c r="GJ302" s="57">
        <v>779.9</v>
      </c>
      <c r="GK302" s="57">
        <v>1044.4000000000001</v>
      </c>
      <c r="GL302" s="57">
        <v>1285.2</v>
      </c>
      <c r="GM302" s="57">
        <v>1645.6</v>
      </c>
      <c r="GN302" s="57">
        <v>1865.2</v>
      </c>
      <c r="GO302" s="57">
        <v>2235.1</v>
      </c>
      <c r="GP302" s="57">
        <v>2615.5</v>
      </c>
      <c r="GQ302" s="57">
        <v>2943.7</v>
      </c>
      <c r="GR302" s="57">
        <v>3263.4</v>
      </c>
      <c r="GS302" s="57">
        <v>3544.7</v>
      </c>
      <c r="GT302" s="57">
        <v>3853.5</v>
      </c>
      <c r="GU302" s="57">
        <v>297.2</v>
      </c>
      <c r="GV302" s="57">
        <v>651.1</v>
      </c>
      <c r="GW302" s="57">
        <v>935.8</v>
      </c>
      <c r="GX302" s="57">
        <v>1111.5999999999999</v>
      </c>
      <c r="GY302" s="57">
        <v>1499.6</v>
      </c>
      <c r="GZ302" s="57">
        <v>1810.5</v>
      </c>
      <c r="HA302" s="57">
        <v>2171.9</v>
      </c>
      <c r="HB302" s="57">
        <v>2450.8000000000002</v>
      </c>
      <c r="HC302" s="57">
        <v>2803.5</v>
      </c>
      <c r="HD302" s="57">
        <v>3027.9</v>
      </c>
      <c r="HE302" s="57">
        <v>3300.5</v>
      </c>
      <c r="HF302" s="57">
        <v>3575</v>
      </c>
      <c r="HG302" s="57">
        <v>127.9</v>
      </c>
      <c r="HH302" s="57">
        <v>538.9</v>
      </c>
      <c r="HI302" s="57">
        <v>768.9</v>
      </c>
      <c r="HJ302" s="57">
        <v>928.1</v>
      </c>
      <c r="HK302" s="57">
        <v>1290</v>
      </c>
      <c r="HL302" s="57">
        <v>1494.1</v>
      </c>
      <c r="HM302" s="57">
        <v>1756.2</v>
      </c>
      <c r="HN302" s="57">
        <v>2008.8</v>
      </c>
      <c r="HO302" s="57">
        <v>2388.6999999999998</v>
      </c>
      <c r="HP302" s="57">
        <v>2661</v>
      </c>
      <c r="HQ302" s="57">
        <v>2927.1</v>
      </c>
      <c r="HR302" s="57">
        <v>3097.8</v>
      </c>
      <c r="HS302" s="57">
        <v>76.099999999999994</v>
      </c>
      <c r="HT302" s="57">
        <v>439.7</v>
      </c>
      <c r="HU302" s="57">
        <v>792.2</v>
      </c>
      <c r="HV302" s="57">
        <v>1065.5999999999999</v>
      </c>
      <c r="HW302" s="57">
        <v>1332.7</v>
      </c>
      <c r="HX302" s="57">
        <v>1588.7</v>
      </c>
      <c r="HY302" s="57">
        <v>1933.3</v>
      </c>
      <c r="HZ302" s="57">
        <v>2301</v>
      </c>
      <c r="IA302" s="57">
        <v>2594.6</v>
      </c>
      <c r="IB302" s="57">
        <v>2813.9</v>
      </c>
      <c r="IC302" s="57">
        <v>3056.6</v>
      </c>
      <c r="ID302" s="57">
        <v>3276.4</v>
      </c>
      <c r="IE302" s="57">
        <v>241.1</v>
      </c>
      <c r="IF302" s="57">
        <v>737.5</v>
      </c>
      <c r="IG302" s="57">
        <v>1003.3</v>
      </c>
      <c r="IH302" s="57">
        <v>1229.7</v>
      </c>
      <c r="II302" s="57">
        <v>1411.6</v>
      </c>
      <c r="IJ302" s="57">
        <v>1625.3</v>
      </c>
      <c r="IK302" s="57">
        <v>1969.9</v>
      </c>
      <c r="IL302" s="57">
        <v>2237</v>
      </c>
      <c r="IM302" s="57">
        <v>2542.3000000000002</v>
      </c>
      <c r="IN302" s="57">
        <v>2706.7</v>
      </c>
      <c r="IO302" s="57">
        <v>2958.7</v>
      </c>
      <c r="IP302" s="57">
        <v>3214.7</v>
      </c>
      <c r="IQ302" s="57">
        <v>183.9</v>
      </c>
      <c r="IR302" s="57">
        <v>636.6</v>
      </c>
      <c r="IS302" s="57">
        <v>858.6</v>
      </c>
      <c r="IT302" s="57">
        <v>1044.9000000000001</v>
      </c>
      <c r="IU302" s="57">
        <v>1356.5</v>
      </c>
      <c r="IV302" s="57">
        <v>1609.9</v>
      </c>
      <c r="IW302" s="57">
        <v>1845.8</v>
      </c>
      <c r="IX302" s="57">
        <v>2168</v>
      </c>
      <c r="IY302" s="57">
        <v>2471.3000000000002</v>
      </c>
      <c r="IZ302" s="57">
        <v>2703.2</v>
      </c>
      <c r="JA302" s="57">
        <v>2971.1</v>
      </c>
      <c r="JB302" s="57">
        <v>3153.1</v>
      </c>
      <c r="JC302" s="57">
        <v>242.7</v>
      </c>
      <c r="JD302" s="57">
        <v>602.1</v>
      </c>
      <c r="JE302" s="57">
        <v>795.9</v>
      </c>
      <c r="JF302" s="57">
        <v>1010</v>
      </c>
      <c r="JG302" s="57">
        <v>1263.9000000000001</v>
      </c>
      <c r="JH302" s="57">
        <v>1550.4</v>
      </c>
      <c r="JI302" s="57">
        <v>1806.7</v>
      </c>
      <c r="JJ302" s="57">
        <v>2036.9</v>
      </c>
      <c r="JK302" s="57">
        <v>2116.3000000000002</v>
      </c>
      <c r="JL302" s="57">
        <v>2306.1999999999998</v>
      </c>
      <c r="JM302" s="57">
        <v>2476.1999999999998</v>
      </c>
      <c r="JN302" s="57">
        <v>2565.4</v>
      </c>
      <c r="JO302" s="57">
        <v>147.30000000000001</v>
      </c>
      <c r="JP302" s="57">
        <v>575.79999999999995</v>
      </c>
      <c r="JQ302" s="57">
        <v>822.9</v>
      </c>
      <c r="JR302" s="57">
        <v>1049.9000000000001</v>
      </c>
      <c r="JS302" s="57">
        <v>1429.9</v>
      </c>
      <c r="JT302" s="57">
        <v>1643.8</v>
      </c>
      <c r="JU302" s="57">
        <v>2023.4</v>
      </c>
      <c r="JV302" s="57">
        <v>2239.6999999999998</v>
      </c>
      <c r="JW302" s="57">
        <v>2586.1999999999998</v>
      </c>
      <c r="JX302" s="57">
        <v>2829.2</v>
      </c>
      <c r="JY302" s="57">
        <v>3011.3</v>
      </c>
      <c r="JZ302" s="57">
        <v>3194.5</v>
      </c>
      <c r="KA302" s="57">
        <v>185.1</v>
      </c>
      <c r="KB302" s="57">
        <v>566.79999999999995</v>
      </c>
      <c r="KC302" s="57">
        <v>973.4</v>
      </c>
      <c r="KD302" s="57">
        <v>1265</v>
      </c>
      <c r="KE302" s="57">
        <v>1552</v>
      </c>
      <c r="KF302" s="57">
        <v>1797.9</v>
      </c>
      <c r="KG302" s="57">
        <v>2061.6</v>
      </c>
      <c r="KH302" s="57">
        <v>2316.4</v>
      </c>
      <c r="KI302" s="57">
        <v>2634.7</v>
      </c>
      <c r="KJ302" s="57">
        <v>2895.8</v>
      </c>
      <c r="KK302" s="57">
        <v>3165.9</v>
      </c>
      <c r="KL302" s="57">
        <v>3416.3</v>
      </c>
      <c r="KM302" s="57">
        <v>251.2</v>
      </c>
      <c r="KN302" s="57">
        <v>759</v>
      </c>
      <c r="KO302" s="57">
        <v>950.6</v>
      </c>
      <c r="KP302" s="57">
        <v>1170</v>
      </c>
      <c r="KQ302" s="57">
        <v>1412.7</v>
      </c>
      <c r="KR302" s="57">
        <v>1733.4</v>
      </c>
      <c r="KS302" s="57">
        <v>2048.9</v>
      </c>
      <c r="KT302" s="57">
        <v>2300.3000000000002</v>
      </c>
      <c r="KU302" s="57">
        <v>2505.8000000000002</v>
      </c>
      <c r="KV302" s="57">
        <v>2807.6</v>
      </c>
      <c r="KW302" s="57">
        <v>3029.5</v>
      </c>
      <c r="KX302" s="57">
        <v>3252.5</v>
      </c>
      <c r="KY302" s="57">
        <v>221.7</v>
      </c>
      <c r="KZ302" s="57">
        <v>714.5</v>
      </c>
      <c r="LA302" s="57">
        <v>1078</v>
      </c>
      <c r="LB302" s="57">
        <v>1275.3</v>
      </c>
      <c r="LC302" s="57">
        <v>1539</v>
      </c>
      <c r="LD302" s="57">
        <v>1812.2</v>
      </c>
      <c r="LE302" s="57">
        <v>2165.6999999999998</v>
      </c>
      <c r="LF302" s="57">
        <v>2442.5</v>
      </c>
      <c r="LG302" s="57">
        <v>2739.8</v>
      </c>
      <c r="LH302" s="57">
        <v>2970.5</v>
      </c>
      <c r="LI302" s="57">
        <v>3331.9</v>
      </c>
      <c r="LJ302" s="57">
        <v>3665</v>
      </c>
      <c r="LK302" s="57"/>
      <c r="LL302" s="57"/>
      <c r="LM302" s="57"/>
      <c r="LN302" s="57"/>
      <c r="LO302" s="57"/>
      <c r="LP302" s="57"/>
      <c r="LQ302" s="57"/>
      <c r="LR302" s="57"/>
      <c r="LS302" s="57"/>
      <c r="LT302" s="57"/>
      <c r="LU302" s="57"/>
      <c r="LV302" s="57"/>
      <c r="LW302" s="57"/>
      <c r="LX302" s="57"/>
      <c r="LY302" s="57"/>
      <c r="LZ302" s="57"/>
      <c r="MA302" s="57"/>
      <c r="MB302" s="57"/>
      <c r="MC302" s="57"/>
      <c r="MD302" s="57"/>
      <c r="ME302" s="57"/>
      <c r="MF302" s="57"/>
      <c r="MG302" s="57"/>
      <c r="MH302" s="57"/>
      <c r="MI302" s="57"/>
      <c r="MJ302" s="57"/>
      <c r="MK302" s="57"/>
      <c r="ML302" s="57"/>
      <c r="MM302" s="57"/>
      <c r="MN302" s="57"/>
      <c r="MO302" s="57"/>
      <c r="MP302" s="57"/>
      <c r="MQ302" s="57"/>
      <c r="MR302" s="57"/>
      <c r="MS302" s="57"/>
      <c r="MT302" s="57"/>
      <c r="MU302" s="57"/>
      <c r="MV302" s="57"/>
      <c r="MW302" s="57"/>
      <c r="MX302" s="57"/>
      <c r="MY302" s="57"/>
      <c r="MZ302" s="57"/>
      <c r="NA302" s="57"/>
      <c r="NB302" s="57"/>
      <c r="NC302" s="57"/>
      <c r="ND302" s="57"/>
      <c r="NE302" s="57"/>
      <c r="NF302" s="57"/>
      <c r="NG302" s="57"/>
      <c r="NH302" s="57"/>
      <c r="NI302" s="57"/>
      <c r="NJ302" s="57"/>
      <c r="NK302" s="57"/>
      <c r="NL302" s="57"/>
      <c r="NM302" s="57"/>
      <c r="NN302" s="57"/>
      <c r="NO302" s="57"/>
      <c r="NP302" s="57"/>
      <c r="NQ302" s="57"/>
      <c r="NR302" s="57"/>
      <c r="NS302" s="57"/>
      <c r="NT302" s="57"/>
      <c r="NU302" s="57"/>
      <c r="NV302" s="57"/>
      <c r="NW302" s="57"/>
      <c r="NX302" s="57"/>
      <c r="NY302" s="57"/>
      <c r="NZ302" s="57"/>
      <c r="OA302" s="57"/>
      <c r="OB302" s="57"/>
      <c r="OC302" s="57"/>
      <c r="OD302" s="57"/>
      <c r="OE302" s="57"/>
      <c r="OF302" s="57"/>
      <c r="OG302" s="57"/>
      <c r="OH302" s="57"/>
      <c r="OI302" s="57"/>
      <c r="OJ302" s="57"/>
      <c r="OK302" s="57"/>
      <c r="OL302" s="57"/>
      <c r="OM302" s="57"/>
      <c r="ON302" s="57"/>
      <c r="OO302" s="57"/>
      <c r="OP302" s="57"/>
      <c r="OQ302" s="57"/>
      <c r="OR302" s="57"/>
      <c r="OS302" s="57"/>
      <c r="OT302" s="57"/>
      <c r="OU302" s="57"/>
      <c r="OV302" s="57"/>
      <c r="OW302" s="57"/>
      <c r="OX302" s="57"/>
      <c r="OY302" s="57"/>
      <c r="OZ302" s="57"/>
      <c r="PA302" s="57"/>
      <c r="PB302" s="57"/>
      <c r="PC302" s="57"/>
      <c r="PD302" s="57"/>
      <c r="PE302" s="57"/>
      <c r="PF302" s="57"/>
      <c r="PG302" s="57"/>
      <c r="PH302" s="57"/>
      <c r="PI302" s="57"/>
      <c r="PJ302" s="57"/>
      <c r="PK302" s="57"/>
      <c r="PL302" s="57"/>
      <c r="PM302" s="57"/>
      <c r="PN302" s="57"/>
      <c r="PO302" s="57"/>
    </row>
    <row r="303" spans="1:431" ht="15.75" thickBot="1">
      <c r="A303" s="63" t="s">
        <v>293</v>
      </c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72">
        <f>(EY302-EX302*0)*36.7437/EY299</f>
        <v>0.67818371999999982</v>
      </c>
      <c r="EZ303" s="72">
        <f>(EZ302-EY302)*36.7437/EZ299</f>
        <v>1.2691253013552064</v>
      </c>
      <c r="FA303" s="72">
        <f t="shared" ref="FA303:FJ303" si="348">(FA302-EZ302)*36.7437/FA299</f>
        <v>1.1357604872275375</v>
      </c>
      <c r="FB303" s="72">
        <f t="shared" si="348"/>
        <v>1.0905375841781313</v>
      </c>
      <c r="FC303" s="72">
        <f t="shared" si="348"/>
        <v>1.1391323093170622</v>
      </c>
      <c r="FD303" s="72">
        <f t="shared" si="348"/>
        <v>1.3179885940334612</v>
      </c>
      <c r="FE303" s="72">
        <f t="shared" si="348"/>
        <v>0.80675331821776886</v>
      </c>
      <c r="FF303" s="72">
        <f t="shared" si="348"/>
        <v>0.95519015709283706</v>
      </c>
      <c r="FG303" s="72">
        <f t="shared" si="348"/>
        <v>0.68289951660516557</v>
      </c>
      <c r="FH303" s="72">
        <f t="shared" si="348"/>
        <v>1.2746049882352917</v>
      </c>
      <c r="FI303" s="72">
        <f t="shared" si="348"/>
        <v>2.2851561369863287</v>
      </c>
      <c r="FJ303" s="72">
        <f t="shared" si="348"/>
        <v>1.1918616890707188</v>
      </c>
      <c r="FK303" s="72">
        <f>(FK302-FJ302*0)*36.7437/FK299</f>
        <v>0.84154925806451597</v>
      </c>
      <c r="FL303" s="72">
        <f t="shared" ref="FL303:FV303" si="349">(FL302-FK302)*36.7437/FL299</f>
        <v>0.9576677070596562</v>
      </c>
      <c r="FM303" s="72">
        <f t="shared" si="349"/>
        <v>1.1047907935769141</v>
      </c>
      <c r="FN303" s="72">
        <f t="shared" si="349"/>
        <v>1.4395914212969891</v>
      </c>
      <c r="FO303" s="72">
        <f t="shared" si="349"/>
        <v>0.9357682552376666</v>
      </c>
      <c r="FP303" s="72">
        <f t="shared" si="349"/>
        <v>0.99933625144054439</v>
      </c>
      <c r="FQ303" s="72">
        <f t="shared" si="349"/>
        <v>1.0221172182517868</v>
      </c>
      <c r="FR303" s="72">
        <f t="shared" si="349"/>
        <v>0.99604513010861861</v>
      </c>
      <c r="FS303" s="72">
        <f t="shared" si="349"/>
        <v>0.97493522866894156</v>
      </c>
      <c r="FT303" s="72">
        <f t="shared" si="349"/>
        <v>1.004875044431526</v>
      </c>
      <c r="FU303" s="72">
        <f t="shared" si="349"/>
        <v>1.056277696388261</v>
      </c>
      <c r="FV303" s="72">
        <f t="shared" si="349"/>
        <v>0.90933622732769182</v>
      </c>
      <c r="FW303" s="72">
        <f>(FW302-FV302*0)*36.7437/FW299</f>
        <v>0.89706739050423256</v>
      </c>
      <c r="FX303" s="72">
        <f t="shared" ref="FX303:GH303" si="350">(FX302-FW302)*36.7437/FX299</f>
        <v>0.96075903581117728</v>
      </c>
      <c r="FY303" s="72">
        <f t="shared" si="350"/>
        <v>1.1821814375490969</v>
      </c>
      <c r="FZ303" s="72">
        <f t="shared" si="350"/>
        <v>1.218136922424037</v>
      </c>
      <c r="GA303" s="72">
        <f t="shared" si="350"/>
        <v>1.2327838053348459</v>
      </c>
      <c r="GB303" s="72">
        <f t="shared" si="350"/>
        <v>0.98031467586206955</v>
      </c>
      <c r="GC303" s="72">
        <f t="shared" si="350"/>
        <v>0.9727818412274839</v>
      </c>
      <c r="GD303" s="72">
        <f t="shared" si="350"/>
        <v>1.0283801856579258</v>
      </c>
      <c r="GE303" s="72">
        <f t="shared" si="350"/>
        <v>1.2369166336633657</v>
      </c>
      <c r="GF303" s="72">
        <f t="shared" si="350"/>
        <v>0.76624846214788767</v>
      </c>
      <c r="GG303" s="72">
        <f t="shared" si="350"/>
        <v>0.94113464723926343</v>
      </c>
      <c r="GH303" s="72">
        <f t="shared" si="350"/>
        <v>1.0480437517738244</v>
      </c>
      <c r="GI303" s="72">
        <f>(GI302-GH302*0)*36.7437/GI299</f>
        <v>0.83256266132264523</v>
      </c>
      <c r="GJ303" s="72">
        <f t="shared" ref="GJ303:GT303" si="351">(GJ302-GI302)*36.7437/GJ299</f>
        <v>1.0050864992862019</v>
      </c>
      <c r="GK303" s="72">
        <f t="shared" si="351"/>
        <v>1.0487437843962453</v>
      </c>
      <c r="GL303" s="72">
        <f t="shared" si="351"/>
        <v>0.8965328766845676</v>
      </c>
      <c r="GM303" s="72">
        <f t="shared" si="351"/>
        <v>1.0010151545846242</v>
      </c>
      <c r="GN303" s="72">
        <f t="shared" si="351"/>
        <v>0.96680044572250234</v>
      </c>
      <c r="GO303" s="72">
        <f t="shared" si="351"/>
        <v>1.1506514248222142</v>
      </c>
      <c r="GP303" s="72">
        <f t="shared" si="351"/>
        <v>0.96541673435557418</v>
      </c>
      <c r="GQ303" s="72">
        <f t="shared" si="351"/>
        <v>0.92450799908003622</v>
      </c>
      <c r="GR303" s="72">
        <f t="shared" si="351"/>
        <v>1.0553374261072688</v>
      </c>
      <c r="GS303" s="72">
        <f t="shared" si="351"/>
        <v>1.0534042814920495</v>
      </c>
      <c r="GT303" s="72">
        <f t="shared" si="351"/>
        <v>1.0134382422293682</v>
      </c>
      <c r="GU303" s="72">
        <f>(GU302-GT302*0)*36.7437/GU299</f>
        <v>0.93880911623108654</v>
      </c>
      <c r="GV303" s="72">
        <f t="shared" ref="GV303:HF303" si="352">(GV302-GU302)*36.7437/GV299</f>
        <v>1.0019722168284788</v>
      </c>
      <c r="GW303" s="72">
        <f t="shared" si="352"/>
        <v>0.93777959569699654</v>
      </c>
      <c r="GX303" s="72">
        <f t="shared" si="352"/>
        <v>1.1167950311203316</v>
      </c>
      <c r="GY303" s="72">
        <f t="shared" si="352"/>
        <v>1.0148459282460136</v>
      </c>
      <c r="GZ303" s="72">
        <f t="shared" si="352"/>
        <v>0.97255374851013132</v>
      </c>
      <c r="HA303" s="72">
        <f t="shared" si="352"/>
        <v>1.2459348076562209</v>
      </c>
      <c r="HB303" s="72">
        <f t="shared" si="352"/>
        <v>0.73324398468803687</v>
      </c>
      <c r="HC303" s="72">
        <f t="shared" si="352"/>
        <v>1.1023735105478047</v>
      </c>
      <c r="HD303" s="72">
        <f t="shared" si="352"/>
        <v>0.7230804419889505</v>
      </c>
      <c r="HE303" s="72">
        <f t="shared" si="352"/>
        <v>1.0575792017738355</v>
      </c>
      <c r="HF303" s="72">
        <f t="shared" si="352"/>
        <v>1.0654004066758211</v>
      </c>
      <c r="HG303" s="72">
        <f>(HG302-HF302*0)*36.7437/HG299</f>
        <v>1.0033132429547396</v>
      </c>
      <c r="HH303" s="72">
        <f t="shared" ref="HH303:HR303" si="353">(HH302-HG302)*36.7437/HH299</f>
        <v>0.81931752929687496</v>
      </c>
      <c r="HI303" s="72">
        <f t="shared" si="353"/>
        <v>0.94277677376171343</v>
      </c>
      <c r="HJ303" s="72">
        <f t="shared" si="353"/>
        <v>1.0019864748201441</v>
      </c>
      <c r="HK303" s="72">
        <f t="shared" si="353"/>
        <v>1.1057329976717112</v>
      </c>
      <c r="HL303" s="72">
        <f t="shared" si="353"/>
        <v>0.94737104219302626</v>
      </c>
      <c r="HM303" s="72">
        <f t="shared" si="353"/>
        <v>1.3219662004118056</v>
      </c>
      <c r="HN303" s="72">
        <f t="shared" si="353"/>
        <v>0.69269785954175656</v>
      </c>
      <c r="HO303" s="72">
        <f t="shared" si="353"/>
        <v>1.3020176877156975</v>
      </c>
      <c r="HP303" s="72">
        <f t="shared" si="353"/>
        <v>0.82084744523750974</v>
      </c>
      <c r="HQ303" s="72">
        <f t="shared" si="353"/>
        <v>0.81073785820895494</v>
      </c>
      <c r="HR303" s="72">
        <f t="shared" si="353"/>
        <v>0.84953942706217112</v>
      </c>
      <c r="HS303" s="72">
        <f>(HS302-HR302*0)*36.7437/HS299</f>
        <v>1.2466319973250108</v>
      </c>
      <c r="HT303" s="72">
        <f t="shared" ref="HT303:ID303" si="354">(HT302-HS302)*36.7437/HT299</f>
        <v>1.0247763534555496</v>
      </c>
      <c r="HU303" s="72">
        <f t="shared" si="354"/>
        <v>1.0796160915228807</v>
      </c>
      <c r="HV303" s="72">
        <f t="shared" si="354"/>
        <v>0.97436736954413128</v>
      </c>
      <c r="HW303" s="72">
        <f t="shared" si="354"/>
        <v>0.93451173776423579</v>
      </c>
      <c r="HX303" s="72">
        <f t="shared" si="354"/>
        <v>0.95428499543471634</v>
      </c>
      <c r="HY303" s="72">
        <f t="shared" si="354"/>
        <v>1.0089146629482069</v>
      </c>
      <c r="HZ303" s="72">
        <f t="shared" si="354"/>
        <v>0.99080804414784396</v>
      </c>
      <c r="IA303" s="72">
        <f t="shared" si="354"/>
        <v>0.83118501579474502</v>
      </c>
      <c r="IB303" s="72">
        <f t="shared" si="354"/>
        <v>1.0818868703007527</v>
      </c>
      <c r="IC303" s="72">
        <f t="shared" si="354"/>
        <v>1.0220855002865321</v>
      </c>
      <c r="ID303" s="72">
        <f t="shared" si="354"/>
        <v>1.1864647069193486</v>
      </c>
      <c r="IE303" s="72">
        <f>(IE302-ID302*0)*36.7437/IE299</f>
        <v>1.1050151016589747</v>
      </c>
      <c r="IF303" s="72">
        <f t="shared" ref="IF303:IP303" si="355">(IF302-IE302)*36.7437/IF299</f>
        <v>0.88670747107438008</v>
      </c>
      <c r="IG303" s="72">
        <f t="shared" si="355"/>
        <v>0.80177944832115577</v>
      </c>
      <c r="IH303" s="72">
        <f t="shared" si="355"/>
        <v>0.97615274348744452</v>
      </c>
      <c r="II303" s="72">
        <f t="shared" si="355"/>
        <v>0.91947709863805127</v>
      </c>
      <c r="IJ303" s="72">
        <f t="shared" si="355"/>
        <v>1.0456956572113465</v>
      </c>
      <c r="IK303" s="72">
        <f t="shared" si="355"/>
        <v>1.3579878828828833</v>
      </c>
      <c r="IL303" s="72">
        <f t="shared" si="355"/>
        <v>0.74226609211919492</v>
      </c>
      <c r="IM303" s="72">
        <f t="shared" si="355"/>
        <v>1.1096895449599371</v>
      </c>
      <c r="IN303" s="72">
        <f t="shared" si="355"/>
        <v>0.75764007023704838</v>
      </c>
      <c r="IO303" s="72">
        <f t="shared" si="355"/>
        <v>0.94580310520939725</v>
      </c>
      <c r="IP303" s="72">
        <f t="shared" si="355"/>
        <v>0.9589547558364766</v>
      </c>
      <c r="IQ303" s="72">
        <f>(IQ302-IP302*0)*36.7437/IQ299</f>
        <v>0.88828269094255285</v>
      </c>
      <c r="IR303" s="72">
        <f t="shared" ref="IR303:JB303" si="356">(IR302-IQ302)*36.7437/IR299</f>
        <v>0.89127541070567429</v>
      </c>
      <c r="IS303" s="72">
        <f t="shared" si="356"/>
        <v>0.99988985045354251</v>
      </c>
      <c r="IT303" s="72">
        <f t="shared" si="356"/>
        <v>1.0360755728772517</v>
      </c>
      <c r="IU303" s="72">
        <f t="shared" si="356"/>
        <v>0.95634287671232843</v>
      </c>
      <c r="IV303" s="72">
        <f t="shared" si="356"/>
        <v>1.1360241068814059</v>
      </c>
      <c r="IW303" s="72">
        <f t="shared" si="356"/>
        <v>0.86152855879137213</v>
      </c>
      <c r="IX303" s="72">
        <f t="shared" si="356"/>
        <v>0.89188037818291399</v>
      </c>
      <c r="IY303" s="72">
        <f t="shared" si="356"/>
        <v>1.0237336220834103</v>
      </c>
      <c r="IZ303" s="72">
        <f t="shared" si="356"/>
        <v>0.90349528469939411</v>
      </c>
      <c r="JA303" s="72">
        <f t="shared" si="356"/>
        <v>1.2191772640574687</v>
      </c>
      <c r="JB303" s="72">
        <f t="shared" si="356"/>
        <v>0.75443968862815869</v>
      </c>
      <c r="JC303" s="72">
        <f>(JC302-JB302*0)*36.7437/JC299</f>
        <v>0.91953969787585055</v>
      </c>
      <c r="JD303" s="72">
        <f t="shared" ref="JD303:JN303" si="357">(JD302-JC302)*36.7437/JD299</f>
        <v>0.9503912040302267</v>
      </c>
      <c r="JE303" s="72">
        <f t="shared" si="357"/>
        <v>0.83765781202211476</v>
      </c>
      <c r="JF303" s="72">
        <f t="shared" si="357"/>
        <v>0.98730248117469888</v>
      </c>
      <c r="JG303" s="72">
        <f t="shared" si="357"/>
        <v>1.0476390151600228</v>
      </c>
      <c r="JH303" s="72">
        <f t="shared" si="357"/>
        <v>1.1628266928090134</v>
      </c>
      <c r="JI303" s="72">
        <f t="shared" si="357"/>
        <v>0.91007057499033606</v>
      </c>
      <c r="JJ303" s="72">
        <f t="shared" si="357"/>
        <v>0.90891894906511939</v>
      </c>
      <c r="JK303" s="72">
        <f t="shared" si="357"/>
        <v>0.70452783868630842</v>
      </c>
      <c r="JL303" s="72">
        <f t="shared" si="357"/>
        <v>1.2151913322883987</v>
      </c>
      <c r="JM303" s="72">
        <f t="shared" si="357"/>
        <v>0.8954170011467889</v>
      </c>
      <c r="JN303" s="72">
        <f t="shared" si="357"/>
        <v>0.98631900090280167</v>
      </c>
      <c r="JO303" s="72">
        <f>(JO302-JN302*0)*36.7437/JO299</f>
        <v>0.7533890604120268</v>
      </c>
      <c r="JP303" s="72">
        <f t="shared" ref="JP303:JZ303" si="358">(JP302-JO302)*36.7437/JP299</f>
        <v>1.3230819705882351</v>
      </c>
      <c r="JQ303" s="72">
        <f t="shared" si="358"/>
        <v>0.70078483096634769</v>
      </c>
      <c r="JR303" s="72">
        <f t="shared" si="358"/>
        <v>0.80759294151820338</v>
      </c>
      <c r="JS303" s="72">
        <f t="shared" si="358"/>
        <v>1.4614408624659827</v>
      </c>
      <c r="JT303" s="72">
        <f t="shared" si="358"/>
        <v>0.60346110488329197</v>
      </c>
      <c r="JU303" s="72">
        <f t="shared" si="358"/>
        <v>1.2019914270941059</v>
      </c>
      <c r="JV303" s="72">
        <f t="shared" si="358"/>
        <v>0.79548216494845259</v>
      </c>
      <c r="JW303" s="72">
        <f t="shared" si="358"/>
        <v>0.89313869168712734</v>
      </c>
      <c r="JX303" s="72">
        <f t="shared" si="358"/>
        <v>0.88825299442896921</v>
      </c>
      <c r="JY303" s="72">
        <f t="shared" si="358"/>
        <v>0.78202755610098318</v>
      </c>
      <c r="JZ303" s="72">
        <f t="shared" si="358"/>
        <v>1.2669764426877457</v>
      </c>
      <c r="KA303" s="72">
        <f>(KA302-JZ302*0)*36.7437/KA299</f>
        <v>0.90118707698423206</v>
      </c>
      <c r="KB303" s="72">
        <f t="shared" ref="KB303:KL303" si="359">(KB302-KA302)*36.7437/KB299</f>
        <v>1.4225651982959728</v>
      </c>
      <c r="KC303" s="72">
        <f t="shared" si="359"/>
        <v>0.84915246220302376</v>
      </c>
      <c r="KD303" s="72">
        <f t="shared" si="359"/>
        <v>0.81640223407497714</v>
      </c>
      <c r="KE303" s="72">
        <f t="shared" si="359"/>
        <v>1.1983456704545454</v>
      </c>
      <c r="KF303" s="72">
        <f t="shared" si="359"/>
        <v>0.92385233435582848</v>
      </c>
      <c r="KG303" s="72">
        <f t="shared" si="359"/>
        <v>0.87559314024941182</v>
      </c>
      <c r="KH303" s="72">
        <f t="shared" si="359"/>
        <v>0.98706323247232541</v>
      </c>
      <c r="KI303" s="72">
        <f t="shared" si="359"/>
        <v>0.97074366782868438</v>
      </c>
      <c r="KJ303" s="72">
        <f t="shared" si="359"/>
        <v>1.0234457083422246</v>
      </c>
      <c r="KK303" s="72">
        <f t="shared" si="359"/>
        <v>0.81783876143386869</v>
      </c>
      <c r="KL303" s="72">
        <f t="shared" si="359"/>
        <v>0.8637460082613595</v>
      </c>
      <c r="KM303" s="72">
        <f>(KM302-KL302*0)*36.7437/KM299</f>
        <v>0.73294826014452474</v>
      </c>
      <c r="KN303" s="72">
        <f t="shared" ref="KN303:KX303" si="360">(KN302-KM302)*36.7437/KN299</f>
        <v>1.1130734868460297</v>
      </c>
      <c r="KO303" s="72">
        <f t="shared" si="360"/>
        <v>0.73395464136780653</v>
      </c>
      <c r="KP303" s="72">
        <f t="shared" si="360"/>
        <v>0.86609022131499769</v>
      </c>
      <c r="KQ303" s="72">
        <f t="shared" si="360"/>
        <v>0.93486696613900833</v>
      </c>
      <c r="KR303" s="72">
        <f t="shared" si="360"/>
        <v>1.1275193369055594</v>
      </c>
      <c r="KS303" s="72">
        <f t="shared" si="360"/>
        <v>0.91670388660445978</v>
      </c>
      <c r="KT303" s="72">
        <f t="shared" si="360"/>
        <v>0.86508392770181708</v>
      </c>
      <c r="KU303" s="72">
        <f t="shared" si="360"/>
        <v>0.81349174208144792</v>
      </c>
      <c r="KV303" s="72">
        <f t="shared" si="360"/>
        <v>0.96285913519145505</v>
      </c>
      <c r="KW303" s="72">
        <f t="shared" si="360"/>
        <v>0.79090377631196063</v>
      </c>
      <c r="KX303" s="72">
        <f t="shared" si="360"/>
        <v>0.93515693905501007</v>
      </c>
      <c r="KY303" s="72">
        <f>(KY302-KX302*0)*36.7437/KY299</f>
        <v>0.85793346919431268</v>
      </c>
      <c r="KZ303" s="72">
        <f t="shared" ref="KZ303:LJ303" si="361">(KZ302-KY302)*36.7437/KZ299</f>
        <v>1.2479183569951757</v>
      </c>
      <c r="LA303" s="72">
        <f t="shared" si="361"/>
        <v>0.89844039645072782</v>
      </c>
      <c r="LB303" s="72">
        <f t="shared" si="361"/>
        <v>0.63782190124590243</v>
      </c>
      <c r="LC303" s="72">
        <f t="shared" si="361"/>
        <v>1.1811147705152305</v>
      </c>
      <c r="LD303" s="72">
        <f t="shared" si="361"/>
        <v>1.0116200110119311</v>
      </c>
      <c r="LE303" s="72">
        <f t="shared" si="361"/>
        <v>0.97702366808305241</v>
      </c>
      <c r="LF303" s="72">
        <f t="shared" si="361"/>
        <v>0.79109252999962643</v>
      </c>
      <c r="LG303" s="72">
        <f t="shared" si="361"/>
        <v>1.216183555837699</v>
      </c>
      <c r="LH303" s="72">
        <f t="shared" si="361"/>
        <v>0.71643981648203625</v>
      </c>
      <c r="LI303" s="72">
        <f t="shared" si="361"/>
        <v>0.90432638824547973</v>
      </c>
      <c r="LJ303" s="72">
        <f t="shared" si="361"/>
        <v>0.88212957725353025</v>
      </c>
      <c r="LK303" s="64"/>
      <c r="LL303" s="64"/>
      <c r="LM303" s="64"/>
      <c r="LN303" s="64"/>
      <c r="LO303" s="64"/>
      <c r="LP303" s="64"/>
      <c r="LQ303" s="64"/>
      <c r="LR303" s="64"/>
      <c r="LS303" s="64"/>
      <c r="LT303" s="64"/>
      <c r="LU303" s="64"/>
      <c r="LV303" s="64"/>
      <c r="LW303" s="64"/>
      <c r="LX303" s="64"/>
      <c r="LY303" s="64"/>
      <c r="LZ303" s="64"/>
      <c r="MA303" s="64"/>
      <c r="MB303" s="64"/>
      <c r="MC303" s="64"/>
      <c r="MD303" s="64"/>
      <c r="ME303" s="64"/>
      <c r="MF303" s="64"/>
      <c r="MG303" s="64"/>
      <c r="MH303" s="64"/>
      <c r="MI303" s="64"/>
      <c r="MJ303" s="64"/>
      <c r="MK303" s="64"/>
      <c r="ML303" s="64"/>
      <c r="MM303" s="64"/>
      <c r="MN303" s="64"/>
      <c r="MO303" s="64"/>
      <c r="MP303" s="64"/>
      <c r="MQ303" s="64"/>
      <c r="MR303" s="64"/>
      <c r="MS303" s="64"/>
      <c r="MT303" s="64"/>
      <c r="MU303" s="64"/>
      <c r="MV303" s="64"/>
      <c r="MW303" s="64"/>
      <c r="MX303" s="64"/>
      <c r="MY303" s="64"/>
      <c r="MZ303" s="64"/>
      <c r="NA303" s="64"/>
      <c r="NB303" s="64"/>
      <c r="NC303" s="64"/>
      <c r="ND303" s="64"/>
      <c r="NE303" s="64"/>
      <c r="NF303" s="64"/>
      <c r="NG303" s="64"/>
      <c r="NH303" s="64"/>
      <c r="NI303" s="64"/>
      <c r="NJ303" s="64"/>
      <c r="NK303" s="64"/>
      <c r="NL303" s="64"/>
      <c r="NM303" s="64"/>
      <c r="NN303" s="64"/>
      <c r="NO303" s="64"/>
      <c r="NP303" s="64"/>
      <c r="NQ303" s="64"/>
      <c r="NR303" s="64"/>
      <c r="NS303" s="64"/>
      <c r="NT303" s="64"/>
      <c r="NU303" s="64"/>
      <c r="NV303" s="64"/>
      <c r="NW303" s="64"/>
      <c r="NX303" s="64"/>
      <c r="NY303" s="64"/>
      <c r="NZ303" s="64"/>
      <c r="OA303" s="64"/>
      <c r="OB303" s="64"/>
      <c r="OC303" s="64"/>
      <c r="OD303" s="64"/>
      <c r="OE303" s="64"/>
      <c r="OF303" s="64"/>
      <c r="OG303" s="64"/>
      <c r="OH303" s="64"/>
      <c r="OI303" s="64"/>
      <c r="OJ303" s="64"/>
      <c r="OK303" s="64"/>
      <c r="OL303" s="64"/>
      <c r="OM303" s="64"/>
      <c r="ON303" s="64"/>
      <c r="OO303" s="64"/>
      <c r="OP303" s="64"/>
      <c r="OQ303" s="64"/>
      <c r="OR303" s="64"/>
      <c r="OS303" s="64"/>
      <c r="OT303" s="64"/>
      <c r="OU303" s="64"/>
      <c r="OV303" s="64"/>
      <c r="OW303" s="64"/>
      <c r="OX303" s="64"/>
      <c r="OY303" s="64"/>
      <c r="OZ303" s="64"/>
      <c r="PA303" s="64"/>
      <c r="PB303" s="64"/>
      <c r="PC303" s="64"/>
      <c r="PD303" s="64"/>
      <c r="PE303" s="64"/>
      <c r="PF303" s="64"/>
      <c r="PG303" s="64"/>
      <c r="PH303" s="64"/>
      <c r="PI303" s="64"/>
      <c r="PJ303" s="64"/>
      <c r="PK303" s="64"/>
      <c r="PL303" s="64"/>
      <c r="PM303" s="64"/>
      <c r="PN303" s="64"/>
      <c r="PO303" s="64"/>
    </row>
    <row r="304" spans="1:43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/>
      <c r="DR304" s="57"/>
      <c r="DS304" s="57"/>
      <c r="DT304" s="57"/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  <c r="EN304" s="57"/>
      <c r="EO304" s="57"/>
      <c r="EP304" s="57"/>
      <c r="EQ304" s="57"/>
      <c r="ER304" s="57"/>
      <c r="ES304" s="57"/>
      <c r="ET304" s="57"/>
      <c r="EU304" s="57"/>
      <c r="EV304" s="57"/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7"/>
      <c r="GS304" s="57"/>
      <c r="GT304" s="57"/>
      <c r="GU304" s="57"/>
      <c r="GV304" s="57"/>
      <c r="GW304" s="57"/>
      <c r="GX304" s="57"/>
      <c r="GY304" s="57"/>
      <c r="GZ304" s="57"/>
      <c r="HA304" s="57"/>
      <c r="HB304" s="57"/>
      <c r="HC304" s="57"/>
      <c r="HD304" s="57"/>
      <c r="HE304" s="57"/>
      <c r="HF304" s="57"/>
      <c r="HG304" s="57"/>
      <c r="HH304" s="57"/>
      <c r="HI304" s="57"/>
      <c r="HJ304" s="57"/>
      <c r="HK304" s="57"/>
      <c r="HL304" s="57"/>
      <c r="HM304" s="57"/>
      <c r="HN304" s="57"/>
      <c r="HO304" s="57"/>
      <c r="HP304" s="57"/>
      <c r="HQ304" s="57"/>
      <c r="HR304" s="57"/>
      <c r="HS304" s="57"/>
      <c r="HT304" s="57"/>
      <c r="HU304" s="57"/>
      <c r="HV304" s="57"/>
      <c r="HW304" s="57"/>
      <c r="HX304" s="57"/>
      <c r="HY304" s="57"/>
      <c r="HZ304" s="57"/>
      <c r="IA304" s="57"/>
      <c r="IB304" s="57"/>
      <c r="IC304" s="57"/>
      <c r="ID304" s="57"/>
      <c r="IE304" s="57"/>
      <c r="IF304" s="57"/>
      <c r="IG304" s="57"/>
      <c r="IH304" s="57"/>
      <c r="II304" s="57"/>
      <c r="IJ304" s="57"/>
      <c r="IK304" s="57"/>
      <c r="IL304" s="57"/>
      <c r="IM304" s="57"/>
      <c r="IN304" s="57"/>
      <c r="IO304" s="57"/>
      <c r="IP304" s="57"/>
      <c r="IQ304" s="57"/>
      <c r="IR304" s="57"/>
      <c r="IS304" s="57"/>
      <c r="IT304" s="57"/>
      <c r="IU304" s="57"/>
      <c r="IV304" s="57"/>
      <c r="IW304" s="57"/>
      <c r="IX304" s="57"/>
      <c r="IY304" s="57"/>
      <c r="IZ304" s="57"/>
      <c r="JA304" s="57"/>
      <c r="JB304" s="57"/>
      <c r="JC304" s="57"/>
      <c r="JD304" s="57"/>
      <c r="JE304" s="57"/>
      <c r="JF304" s="57"/>
      <c r="JG304" s="57"/>
      <c r="JH304" s="57"/>
      <c r="JI304" s="57"/>
      <c r="JJ304" s="57"/>
      <c r="JK304" s="57"/>
      <c r="JL304" s="57"/>
      <c r="JM304" s="57"/>
      <c r="JN304" s="57"/>
      <c r="JO304" s="57"/>
      <c r="JP304" s="57"/>
      <c r="JQ304" s="57"/>
      <c r="JR304" s="57"/>
      <c r="JS304" s="57"/>
      <c r="JT304" s="57"/>
      <c r="JU304" s="57"/>
      <c r="JV304" s="57"/>
      <c r="JW304" s="57"/>
      <c r="JX304" s="57"/>
      <c r="JY304" s="57"/>
      <c r="JZ304" s="57"/>
      <c r="KA304" s="57"/>
      <c r="KB304" s="57"/>
      <c r="KC304" s="57"/>
      <c r="KD304" s="57"/>
      <c r="KE304" s="57"/>
      <c r="KF304" s="57"/>
      <c r="KG304" s="57"/>
      <c r="KH304" s="57"/>
      <c r="KI304" s="57"/>
      <c r="KJ304" s="57"/>
      <c r="KK304" s="57"/>
      <c r="KL304" s="57"/>
      <c r="KM304" s="57"/>
      <c r="KN304" s="57"/>
      <c r="KO304" s="57"/>
      <c r="KP304" s="57"/>
      <c r="KQ304" s="57"/>
      <c r="KR304" s="57"/>
      <c r="KS304" s="57"/>
      <c r="KT304" s="57"/>
      <c r="KU304" s="57"/>
      <c r="KV304" s="57"/>
      <c r="KW304" s="57"/>
      <c r="KX304" s="57"/>
      <c r="KY304" s="57"/>
      <c r="KZ304" s="57"/>
      <c r="LA304" s="57"/>
      <c r="LB304" s="57"/>
      <c r="LC304" s="57"/>
      <c r="LD304" s="57"/>
      <c r="LE304" s="57"/>
      <c r="LF304" s="57"/>
      <c r="LG304" s="57"/>
      <c r="LH304" s="57"/>
      <c r="LI304" s="57"/>
      <c r="LJ304" s="57"/>
      <c r="LK304" s="57"/>
      <c r="LL304" s="57"/>
      <c r="LM304" s="57"/>
      <c r="LN304" s="57"/>
      <c r="LO304" s="57"/>
      <c r="LP304" s="57"/>
      <c r="LQ304" s="57"/>
      <c r="LR304" s="57"/>
      <c r="LS304" s="57"/>
      <c r="LT304" s="57"/>
      <c r="LU304" s="57"/>
      <c r="LV304" s="57"/>
      <c r="LW304" s="57"/>
      <c r="LX304" s="57"/>
      <c r="LY304" s="57"/>
      <c r="LZ304" s="57"/>
      <c r="MA304" s="57"/>
      <c r="MB304" s="57"/>
      <c r="MC304" s="57"/>
      <c r="MD304" s="57"/>
      <c r="ME304" s="57"/>
      <c r="MF304" s="57"/>
      <c r="MG304" s="57"/>
      <c r="MH304" s="57"/>
      <c r="MI304" s="57"/>
      <c r="MJ304" s="57"/>
      <c r="MK304" s="57"/>
      <c r="ML304" s="57"/>
      <c r="MM304" s="57"/>
      <c r="MN304" s="57"/>
      <c r="MO304" s="57"/>
      <c r="MP304" s="57"/>
      <c r="MQ304" s="57"/>
      <c r="MR304" s="57"/>
      <c r="MS304" s="57"/>
      <c r="MT304" s="57"/>
      <c r="MU304" s="57"/>
      <c r="MV304" s="57"/>
      <c r="MW304" s="57"/>
      <c r="MX304" s="57"/>
      <c r="MY304" s="57"/>
      <c r="MZ304" s="57"/>
      <c r="NA304" s="57"/>
      <c r="NB304" s="57"/>
      <c r="NC304" s="57"/>
      <c r="ND304" s="57"/>
      <c r="NE304" s="57"/>
      <c r="NF304" s="57"/>
      <c r="NG304" s="57"/>
      <c r="NH304" s="57"/>
      <c r="NI304" s="57"/>
      <c r="NJ304" s="57"/>
      <c r="NK304" s="57"/>
      <c r="NL304" s="57"/>
      <c r="NM304" s="57"/>
      <c r="NN304" s="57"/>
      <c r="NO304" s="57"/>
      <c r="NP304" s="57"/>
      <c r="NQ304" s="57"/>
      <c r="NR304" s="57"/>
      <c r="NS304" s="57"/>
      <c r="NT304" s="57"/>
      <c r="NU304" s="57"/>
      <c r="NV304" s="57"/>
      <c r="NW304" s="57"/>
      <c r="NX304" s="57"/>
      <c r="NY304" s="57"/>
      <c r="NZ304" s="57"/>
      <c r="OA304" s="57"/>
      <c r="OB304" s="57"/>
      <c r="OC304" s="57"/>
      <c r="OD304" s="57"/>
      <c r="OE304" s="57"/>
      <c r="OF304" s="57"/>
      <c r="OG304" s="57"/>
      <c r="OH304" s="57"/>
      <c r="OI304" s="57"/>
      <c r="OJ304" s="57"/>
      <c r="OK304" s="57"/>
      <c r="OL304" s="57"/>
      <c r="OM304" s="57"/>
      <c r="ON304" s="57"/>
      <c r="OO304" s="57"/>
      <c r="OP304" s="57"/>
      <c r="OQ304" s="57"/>
      <c r="OR304" s="57"/>
      <c r="OS304" s="57"/>
      <c r="OT304" s="57"/>
      <c r="OU304" s="57"/>
      <c r="OV304" s="57"/>
      <c r="OW304" s="57"/>
      <c r="OX304" s="57"/>
      <c r="OY304" s="57"/>
      <c r="OZ304" s="57"/>
      <c r="PA304" s="57"/>
      <c r="PB304" s="57"/>
      <c r="PC304" s="57"/>
      <c r="PD304" s="57"/>
      <c r="PE304" s="57"/>
      <c r="PF304" s="57"/>
      <c r="PG304" s="57"/>
      <c r="PH304" s="57"/>
      <c r="PI304" s="57"/>
      <c r="PJ304" s="57"/>
      <c r="PK304" s="57"/>
      <c r="PL304" s="57"/>
      <c r="PM304" s="57"/>
      <c r="PN304" s="57"/>
      <c r="PO304" s="57"/>
    </row>
    <row r="305" spans="1:431">
      <c r="A305" s="53" t="s">
        <v>237</v>
      </c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  <c r="EN305" s="57"/>
      <c r="EO305" s="57"/>
      <c r="EP305" s="57"/>
      <c r="EQ305" s="57"/>
      <c r="ER305" s="57"/>
      <c r="ES305" s="57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  <c r="GY305" s="57"/>
      <c r="GZ305" s="57"/>
      <c r="HA305" s="57"/>
      <c r="HB305" s="57"/>
      <c r="HC305" s="57"/>
      <c r="HD305" s="57"/>
      <c r="HE305" s="57"/>
      <c r="HF305" s="57"/>
      <c r="HG305" s="57"/>
      <c r="HH305" s="57"/>
      <c r="HI305" s="57"/>
      <c r="HJ305" s="57"/>
      <c r="HK305" s="57"/>
      <c r="HL305" s="57"/>
      <c r="HM305" s="57"/>
      <c r="HN305" s="57"/>
      <c r="HO305" s="57"/>
      <c r="HP305" s="57"/>
      <c r="HQ305" s="57"/>
      <c r="HR305" s="57"/>
      <c r="HS305" s="57"/>
      <c r="HT305" s="57"/>
      <c r="HU305" s="57"/>
      <c r="HV305" s="57"/>
      <c r="HW305" s="57"/>
      <c r="HX305" s="57"/>
      <c r="HY305" s="57"/>
      <c r="HZ305" s="57"/>
      <c r="IA305" s="57"/>
      <c r="IB305" s="57"/>
      <c r="IC305" s="57"/>
      <c r="ID305" s="57"/>
      <c r="IE305" s="57"/>
      <c r="IF305" s="57"/>
      <c r="IG305" s="57"/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57"/>
      <c r="JB305" s="57"/>
      <c r="JC305" s="57"/>
      <c r="JD305" s="57"/>
      <c r="JE305" s="57"/>
      <c r="JF305" s="57"/>
      <c r="JG305" s="57"/>
      <c r="JH305" s="57"/>
      <c r="JI305" s="57"/>
      <c r="JJ305" s="57"/>
      <c r="JK305" s="57"/>
      <c r="JL305" s="57"/>
      <c r="JM305" s="57"/>
      <c r="JN305" s="57"/>
      <c r="JO305" s="57"/>
      <c r="JP305" s="57"/>
      <c r="JQ305" s="57"/>
      <c r="JR305" s="57"/>
      <c r="JS305" s="57"/>
      <c r="JT305" s="57"/>
      <c r="JU305" s="57"/>
      <c r="JV305" s="57"/>
      <c r="JW305" s="57"/>
      <c r="JX305" s="57"/>
      <c r="JY305" s="57"/>
      <c r="JZ305" s="57"/>
      <c r="KA305" s="57"/>
      <c r="KB305" s="57"/>
      <c r="KC305" s="57"/>
      <c r="KD305" s="57"/>
      <c r="KE305" s="57"/>
      <c r="KF305" s="57"/>
      <c r="KG305" s="57"/>
      <c r="KH305" s="57"/>
      <c r="KI305" s="57"/>
      <c r="KJ305" s="57"/>
      <c r="KK305" s="57"/>
      <c r="KL305" s="57"/>
      <c r="KM305" s="57"/>
      <c r="KN305" s="57"/>
      <c r="KO305" s="57"/>
      <c r="KP305" s="57"/>
      <c r="KQ305" s="57"/>
      <c r="KR305" s="57"/>
      <c r="KS305" s="57"/>
      <c r="KT305" s="57"/>
      <c r="KU305" s="57"/>
      <c r="KV305" s="57"/>
      <c r="KW305" s="57"/>
      <c r="KX305" s="57"/>
      <c r="KY305" s="57"/>
      <c r="KZ305" s="57"/>
      <c r="LA305" s="57"/>
      <c r="LB305" s="57"/>
      <c r="LC305" s="57"/>
      <c r="LD305" s="57"/>
      <c r="LE305" s="57"/>
      <c r="LF305" s="57"/>
      <c r="LG305" s="57"/>
      <c r="LH305" s="57"/>
      <c r="LI305" s="57"/>
      <c r="LJ305" s="57"/>
      <c r="LK305" s="57"/>
      <c r="LL305" s="57"/>
      <c r="LM305" s="57"/>
      <c r="LN305" s="57"/>
      <c r="LO305" s="57"/>
      <c r="LP305" s="57"/>
      <c r="LQ305" s="57"/>
      <c r="LR305" s="57"/>
      <c r="LS305" s="57"/>
      <c r="LT305" s="57"/>
      <c r="LU305" s="57"/>
      <c r="LV305" s="57"/>
      <c r="LW305" s="57"/>
      <c r="LX305" s="57"/>
      <c r="LY305" s="57"/>
      <c r="LZ305" s="57"/>
      <c r="MA305" s="57"/>
      <c r="MB305" s="57"/>
      <c r="MC305" s="57"/>
      <c r="MD305" s="57"/>
      <c r="ME305" s="57"/>
      <c r="MF305" s="57"/>
      <c r="MG305" s="57"/>
      <c r="MH305" s="57"/>
      <c r="MI305" s="57"/>
      <c r="MJ305" s="57"/>
      <c r="MK305" s="57"/>
      <c r="ML305" s="57"/>
      <c r="MM305" s="57"/>
      <c r="MN305" s="57"/>
      <c r="MO305" s="57"/>
      <c r="MP305" s="57"/>
      <c r="MQ305" s="57"/>
      <c r="MR305" s="57"/>
      <c r="MS305" s="57"/>
      <c r="MT305" s="57"/>
      <c r="MU305" s="57"/>
      <c r="MV305" s="57"/>
      <c r="MW305" s="57"/>
      <c r="MX305" s="57"/>
      <c r="MY305" s="57"/>
      <c r="MZ305" s="57"/>
      <c r="NA305" s="57"/>
      <c r="NB305" s="57"/>
      <c r="NC305" s="57"/>
      <c r="ND305" s="57"/>
      <c r="NE305" s="57"/>
      <c r="NF305" s="57"/>
      <c r="NG305" s="57"/>
      <c r="NH305" s="57"/>
      <c r="NI305" s="57"/>
      <c r="NJ305" s="57"/>
      <c r="NK305" s="57"/>
      <c r="NL305" s="57"/>
      <c r="NM305" s="57"/>
      <c r="NN305" s="57"/>
      <c r="NO305" s="57"/>
      <c r="NP305" s="57"/>
      <c r="NQ305" s="57"/>
      <c r="NR305" s="57"/>
      <c r="NS305" s="57"/>
      <c r="NT305" s="57"/>
      <c r="NU305" s="57"/>
      <c r="NV305" s="57"/>
      <c r="NW305" s="57"/>
      <c r="NX305" s="57"/>
      <c r="NY305" s="57"/>
      <c r="NZ305" s="57"/>
      <c r="OA305" s="57"/>
      <c r="OB305" s="57"/>
      <c r="OC305" s="57"/>
      <c r="OD305" s="57"/>
      <c r="OE305" s="57"/>
      <c r="OF305" s="57"/>
      <c r="OG305" s="57"/>
      <c r="OH305" s="57"/>
      <c r="OI305" s="57"/>
      <c r="OJ305" s="57"/>
      <c r="OK305" s="57"/>
      <c r="OL305" s="57"/>
      <c r="OM305" s="57"/>
      <c r="ON305" s="57"/>
      <c r="OO305" s="57"/>
      <c r="OP305" s="57"/>
      <c r="OQ305" s="57"/>
      <c r="OR305" s="57"/>
      <c r="OS305" s="57"/>
      <c r="OT305" s="57"/>
      <c r="OU305" s="57"/>
      <c r="OV305" s="57"/>
      <c r="OW305" s="57"/>
      <c r="OX305" s="57"/>
      <c r="OY305" s="57"/>
      <c r="OZ305" s="57"/>
      <c r="PA305" s="57"/>
      <c r="PB305" s="57"/>
      <c r="PC305" s="57"/>
      <c r="PD305" s="57"/>
      <c r="PE305" s="57"/>
      <c r="PF305" s="57"/>
      <c r="PG305" s="57"/>
      <c r="PH305" s="57"/>
      <c r="PI305" s="57"/>
      <c r="PJ305" s="57"/>
      <c r="PK305" s="57"/>
      <c r="PL305" s="57"/>
      <c r="PM305" s="57"/>
      <c r="PN305" s="57"/>
      <c r="PO305" s="57"/>
    </row>
    <row r="306" spans="1:431">
      <c r="A306" s="53" t="s">
        <v>294</v>
      </c>
      <c r="B306" s="56">
        <f>SUM(AI306:AT306)/1000</f>
        <v>53.641848806734217</v>
      </c>
      <c r="C306" s="56">
        <f>SUM(AU306:BF306)/1000</f>
        <v>68.7736945381113</v>
      </c>
      <c r="D306" s="56">
        <f>SUM(BG306:BR306)/1000</f>
        <v>61.234987222299345</v>
      </c>
      <c r="E306" s="56">
        <f>SUM(BS306:CD306)/1000</f>
        <v>225.15424412892557</v>
      </c>
      <c r="F306" s="56">
        <f>SUM(CE306:CP306)/1000</f>
        <v>132.29478795004317</v>
      </c>
      <c r="G306" s="56">
        <f>SUM(CQ306:DB306)/1000</f>
        <v>213.75092873063957</v>
      </c>
      <c r="H306" s="56">
        <f>SUM(DC306:DN306)/1000</f>
        <v>351.27110225698561</v>
      </c>
      <c r="I306" s="56">
        <f>SUM(DO306:DZ306)/1000</f>
        <v>342.18110859820865</v>
      </c>
      <c r="J306" s="56">
        <f>SUM(EA306:EL306)/1000</f>
        <v>804.79102540027282</v>
      </c>
      <c r="K306" s="56">
        <f>SUM(EM306:EX306)/1000</f>
        <v>652.65610159020457</v>
      </c>
      <c r="L306" s="56">
        <f>SUM(EY306:FJ306)/1000</f>
        <v>572.15250505528843</v>
      </c>
      <c r="M306" s="56">
        <f>SUM(FK306:FV306)/1000</f>
        <v>388.74691443703279</v>
      </c>
      <c r="N306" s="56">
        <f>SUM(FW306:GH306)/1000</f>
        <v>330.28791330214437</v>
      </c>
      <c r="O306" s="56">
        <f>SUM(GI306:GT306)/1000</f>
        <v>237.56453487264488</v>
      </c>
      <c r="P306" s="56">
        <f>SUM(GU306:HF306)/1000</f>
        <v>325.36189877448385</v>
      </c>
      <c r="Q306" s="56">
        <f>SUM(HG306:HR306)/1000</f>
        <v>336.6563519732635</v>
      </c>
      <c r="R306" s="56">
        <f>SUM(HS306:ID306)/1000</f>
        <v>349.09385826685946</v>
      </c>
      <c r="S306" s="56">
        <f>SUM(IE306:IP306)/1000</f>
        <v>243.19815369709639</v>
      </c>
      <c r="T306" s="56">
        <f>SUM(IQ306:JB306)/1000</f>
        <v>195.24435481456686</v>
      </c>
      <c r="U306" s="56">
        <f>SUM(JC306:JN306)/1000</f>
        <v>208.85212975285563</v>
      </c>
      <c r="V306" s="56">
        <f>SUM(JO306:JZ306)/1000</f>
        <v>287.4506377964114</v>
      </c>
      <c r="W306" s="56">
        <f>SUM(KA306:KL306)/1000</f>
        <v>233.94486673906005</v>
      </c>
      <c r="X306" s="56">
        <f>SUM(KM306:KX306)/1000</f>
        <v>254.05715809785076</v>
      </c>
      <c r="Y306" s="56">
        <f>SUM(KY306:LJ306)/1000</f>
        <v>394.73124704080823</v>
      </c>
      <c r="Z306" s="56">
        <f t="shared" ref="Z306:AF306" si="362">SUM(LK306:LV306)/1000</f>
        <v>449.24679544967842</v>
      </c>
      <c r="AA306" s="56">
        <f t="shared" si="362"/>
        <v>516.08399381591994</v>
      </c>
      <c r="AB306" s="56">
        <f t="shared" si="362"/>
        <v>607.21599714225908</v>
      </c>
      <c r="AC306" s="56">
        <f t="shared" si="362"/>
        <v>780.36804906117322</v>
      </c>
      <c r="AD306" s="56">
        <f t="shared" si="362"/>
        <v>913.47113331194282</v>
      </c>
      <c r="AE306" s="56">
        <f t="shared" si="362"/>
        <v>956.84331696531297</v>
      </c>
      <c r="AF306" s="56">
        <f t="shared" si="362"/>
        <v>976.55182008603845</v>
      </c>
      <c r="AG306" s="56"/>
      <c r="AH306" s="53"/>
      <c r="AI306" s="57">
        <f>'[1]Soybean Exports'!AT243/0.0367437</f>
        <v>29528.87161608657</v>
      </c>
      <c r="AJ306" s="57">
        <f>'[1]Soybean Exports'!AU243/0.0367437</f>
        <v>680.38874691443709</v>
      </c>
      <c r="AK306" s="57">
        <f>'[1]Soybean Exports'!AV243/0.0367437</f>
        <v>979.75979555678941</v>
      </c>
      <c r="AL306" s="57">
        <f>'[1]Soybean Exports'!AW243/0.0367437</f>
        <v>1088.6219950630993</v>
      </c>
      <c r="AM306" s="57">
        <f>'[1]Soybean Exports'!AX243/0.0367437</f>
        <v>7429.8451163056534</v>
      </c>
      <c r="AN306" s="57">
        <f>'[1]Soybean Exports'!AY243/0.0367437</f>
        <v>7919.7250140840479</v>
      </c>
      <c r="AO306" s="57">
        <f>'[1]Soybean Exports'!AZ243/0.0367437</f>
        <v>2558.2616883982832</v>
      </c>
      <c r="AP306" s="57">
        <f>'[1]Soybean Exports'!BA243/0.0367437</f>
        <v>1088.6219950630993</v>
      </c>
      <c r="AQ306" s="57">
        <f>'[1]Soybean Exports'!BB243/0.0367437</f>
        <v>598.74209728470464</v>
      </c>
      <c r="AR306" s="57">
        <f>'[1]Soybean Exports'!BC243/0.0367437</f>
        <v>680.38874691443709</v>
      </c>
      <c r="AS306" s="57">
        <f>'[1]Soybean Exports'!BD243/0.0367437</f>
        <v>816.46649629732451</v>
      </c>
      <c r="AT306" s="57">
        <f>'[1]Soybean Exports'!BE243/0.0367437</f>
        <v>272.15549876577484</v>
      </c>
      <c r="AU306" s="57">
        <f>'[1]Soybean Exports'!BF243/0.0367437</f>
        <v>1578.5018928414941</v>
      </c>
      <c r="AV306" s="57">
        <f>'[1]Soybean Exports'!BG243/0.0367437</f>
        <v>326.5865985189298</v>
      </c>
      <c r="AW306" s="57">
        <f>'[1]Soybean Exports'!BH243/0.0367437</f>
        <v>408.23324814866226</v>
      </c>
      <c r="AX306" s="57">
        <f>'[1]Soybean Exports'!BI243/0.0367437</f>
        <v>299.37104864235232</v>
      </c>
      <c r="AY306" s="57">
        <f>'[1]Soybean Exports'!BJ243/0.0367437</f>
        <v>381.01769827208477</v>
      </c>
      <c r="AZ306" s="57">
        <f>'[1]Soybean Exports'!BK243/0.0367437</f>
        <v>1714.5796422243814</v>
      </c>
      <c r="BA306" s="57">
        <f>'[1]Soybean Exports'!BL243/0.0367437</f>
        <v>7756.4317148245827</v>
      </c>
      <c r="BB306" s="57">
        <f>'[1]Soybean Exports'!BM243/0.0367437</f>
        <v>7756.4317148245827</v>
      </c>
      <c r="BC306" s="57">
        <f>'[1]Soybean Exports'!BN243/0.0367437</f>
        <v>5116.5233767965665</v>
      </c>
      <c r="BD306" s="57">
        <f>'[1]Soybean Exports'!BO243/0.0367437</f>
        <v>29855.4582146055</v>
      </c>
      <c r="BE306" s="57">
        <f>'[1]Soybean Exports'!BP243/0.0367437</f>
        <v>7919.7250140840479</v>
      </c>
      <c r="BF306" s="57">
        <f>'[1]Soybean Exports'!BQ243/0.0367437</f>
        <v>5660.8343743281166</v>
      </c>
      <c r="BG306" s="57">
        <f>'[1]Soybean Exports'!BR243/0.0367437</f>
        <v>5470.3255251920746</v>
      </c>
      <c r="BH306" s="57">
        <f>'[1]Soybean Exports'!BS243/0.0367437</f>
        <v>598.74209728470464</v>
      </c>
      <c r="BI306" s="57">
        <f>'[1]Soybean Exports'!BT243/0.0367437</f>
        <v>1224.6997444459867</v>
      </c>
      <c r="BJ306" s="57">
        <f>'[1]Soybean Exports'!BU243/0.0367437</f>
        <v>4408.9190800055521</v>
      </c>
      <c r="BK306" s="57">
        <f>'[1]Soybean Exports'!BV243/0.0367437</f>
        <v>5796.9121237110039</v>
      </c>
      <c r="BL306" s="57">
        <f>'[1]Soybean Exports'!BW243/0.0367437</f>
        <v>7375.4140165524977</v>
      </c>
      <c r="BM306" s="57">
        <f>'[1]Soybean Exports'!BX243/0.0367437</f>
        <v>4272.8413306226648</v>
      </c>
      <c r="BN306" s="57">
        <f>'[1]Soybean Exports'!BY243/0.0367437</f>
        <v>9171.6403084066114</v>
      </c>
      <c r="BO306" s="57">
        <f>'[1]Soybean Exports'!BZ243/0.0367437</f>
        <v>2531.0461385217059</v>
      </c>
      <c r="BP306" s="57">
        <f>'[1]Soybean Exports'!CA243/0.0367437</f>
        <v>6314.0075713659762</v>
      </c>
      <c r="BQ306" s="57">
        <f>'[1]Soybean Exports'!CB243/0.0367437</f>
        <v>4789.9367782776371</v>
      </c>
      <c r="BR306" s="57">
        <f>'[1]Soybean Exports'!CC243/0.0367437</f>
        <v>9280.5025079129227</v>
      </c>
      <c r="BS306" s="57">
        <f>'[1]Soybean Exports'!CD243/0.0367437</f>
        <v>9770.3824056913163</v>
      </c>
      <c r="BT306" s="57">
        <f>'[1]Soybean Exports'!CE243/0.0367437</f>
        <v>3946.254732103735</v>
      </c>
      <c r="BU306" s="57">
        <f>'[1]Soybean Exports'!CF243/0.0367437</f>
        <v>3510.8059340784953</v>
      </c>
      <c r="BV306" s="57">
        <f>'[1]Soybean Exports'!CG243/0.0367437</f>
        <v>21473.068852619635</v>
      </c>
      <c r="BW306" s="57">
        <f>'[1]Soybean Exports'!CH243/0.0367437</f>
        <v>23432.588443733213</v>
      </c>
      <c r="BX306" s="57">
        <f>'[1]Soybean Exports'!CI243/0.0367437</f>
        <v>33066.893100041641</v>
      </c>
      <c r="BY306" s="57">
        <f>'[1]Soybean Exports'!CJ243/0.0367437</f>
        <v>30535.846961519936</v>
      </c>
      <c r="BZ306" s="57">
        <f>'[1]Soybean Exports'!CK243/0.0367437</f>
        <v>13145.110590386925</v>
      </c>
      <c r="CA306" s="57">
        <f>'[1]Soybean Exports'!CL243/0.0367437</f>
        <v>28385.818521270314</v>
      </c>
      <c r="CB306" s="57">
        <f>'[1]Soybean Exports'!CM243/0.0367437</f>
        <v>23378.15734398006</v>
      </c>
      <c r="CC306" s="57">
        <f>'[1]Soybean Exports'!CN243/0.0367437</f>
        <v>28222.525222010849</v>
      </c>
      <c r="CD306" s="57">
        <f>'[1]Soybean Exports'!CO243/0.0367437</f>
        <v>6286.7920214893984</v>
      </c>
      <c r="CE306" s="57">
        <f>'[1]Soybean Exports'!CP243/0.0367437</f>
        <v>34209.946194857897</v>
      </c>
      <c r="CF306" s="57">
        <f>'[1]Soybean Exports'!CQ243/0.0367437</f>
        <v>17499.598570639322</v>
      </c>
      <c r="CG306" s="57">
        <f>'[1]Soybean Exports'!CR243/0.0367437</f>
        <v>14560.319183968953</v>
      </c>
      <c r="CH306" s="57">
        <f>'[1]Soybean Exports'!CS243/0.0367437</f>
        <v>11566.608697545431</v>
      </c>
      <c r="CI306" s="57">
        <f>'[1]Soybean Exports'!CT243/0.0367437</f>
        <v>14369.810334832911</v>
      </c>
      <c r="CJ306" s="57">
        <f>'[1]Soybean Exports'!CU243/0.0367437</f>
        <v>13526.128288659009</v>
      </c>
      <c r="CK306" s="57">
        <f>'[1]Soybean Exports'!CV243/0.0367437</f>
        <v>3946.254732103735</v>
      </c>
      <c r="CL306" s="57">
        <f>'[1]Soybean Exports'!CW243/0.0367437</f>
        <v>6722.2408195146381</v>
      </c>
      <c r="CM306" s="57">
        <f>'[1]Soybean Exports'!CX243/0.0367437</f>
        <v>8137.4494130966677</v>
      </c>
      <c r="CN306" s="57">
        <f>'[1]Soybean Exports'!CY243/0.0367437</f>
        <v>3919.0391822271577</v>
      </c>
      <c r="CO306" s="57">
        <f>'[1]Soybean Exports'!CZ243/0.0367437</f>
        <v>2286.1061896325086</v>
      </c>
      <c r="CP306" s="57">
        <f>'[1]Soybean Exports'!DA243/0.0367437</f>
        <v>1551.2863429649165</v>
      </c>
      <c r="CQ306" s="57">
        <f>'[1]Soybean Exports'!DB243/0.0367437</f>
        <v>8926.7003595174137</v>
      </c>
      <c r="CR306" s="57">
        <f>'[1]Soybean Exports'!DC243/0.0367437</f>
        <v>14451.456984462644</v>
      </c>
      <c r="CS306" s="57">
        <f>'[1]Soybean Exports'!DD243/0.0367437</f>
        <v>3020.9260363001008</v>
      </c>
      <c r="CT306" s="57">
        <f>'[1]Soybean Exports'!DE243/0.0367437</f>
        <v>3265.865985189298</v>
      </c>
      <c r="CU306" s="57">
        <f>'[1]Soybean Exports'!DF243/0.0367437</f>
        <v>13607.774938288741</v>
      </c>
      <c r="CV306" s="57">
        <f>'[1]Soybean Exports'!DG243/0.0367437</f>
        <v>16492.623225205956</v>
      </c>
      <c r="CW306" s="57">
        <f>'[1]Soybean Exports'!DH243/0.0367437</f>
        <v>16601.485424712264</v>
      </c>
      <c r="CX306" s="57">
        <f>'[1]Soybean Exports'!DI243/0.0367437</f>
        <v>23868.037241758451</v>
      </c>
      <c r="CY306" s="57">
        <f>'[1]Soybean Exports'!DJ243/0.0367437</f>
        <v>43027.784354869</v>
      </c>
      <c r="CZ306" s="57">
        <f>'[1]Soybean Exports'!DK243/0.0367437</f>
        <v>37258.087781034577</v>
      </c>
      <c r="DA306" s="57">
        <f>'[1]Soybean Exports'!DL243/0.0367437</f>
        <v>17227.443071873546</v>
      </c>
      <c r="DB306" s="57">
        <f>'[1]Soybean Exports'!DM243/0.0367437</f>
        <v>16002.743327427561</v>
      </c>
      <c r="DC306" s="57">
        <f>'[1]Soybean Exports'!DN243/0.0367437</f>
        <v>30617.493611149668</v>
      </c>
      <c r="DD306" s="57">
        <f>'[1]Soybean Exports'!DO243/0.0367437</f>
        <v>54240.590904018922</v>
      </c>
      <c r="DE306" s="57">
        <f>'[1]Soybean Exports'!DP243/0.0367437</f>
        <v>28331.38742151716</v>
      </c>
      <c r="DF306" s="57">
        <f>'[1]Soybean Exports'!DQ243/0.0367437</f>
        <v>29964.320414111808</v>
      </c>
      <c r="DG306" s="57">
        <f>'[1]Soybean Exports'!DR243/0.0367437</f>
        <v>50131.042872655722</v>
      </c>
      <c r="DH306" s="57">
        <f>'[1]Soybean Exports'!DS243/0.0367437</f>
        <v>42156.886758818524</v>
      </c>
      <c r="DI306" s="57">
        <f>'[1]Soybean Exports'!DT243/0.0367437</f>
        <v>25119.952536081018</v>
      </c>
      <c r="DJ306" s="57">
        <f>'[1]Soybean Exports'!DU243/0.0367437</f>
        <v>23350.941794103481</v>
      </c>
      <c r="DK306" s="57">
        <f>'[1]Soybean Exports'!DV243/0.0367437</f>
        <v>15404.001230142856</v>
      </c>
      <c r="DL306" s="57">
        <f>'[1]Soybean Exports'!DW243/0.0367437</f>
        <v>21500.284402496211</v>
      </c>
      <c r="DM306" s="57">
        <f>'[1]Soybean Exports'!DX243/0.0367437</f>
        <v>9280.5025079129227</v>
      </c>
      <c r="DN306" s="57">
        <f>'[1]Soybean Exports'!DY243/0.0367437</f>
        <v>21173.69780397728</v>
      </c>
      <c r="DO306" s="57">
        <f>'[1]Soybean Exports'!DZ243/0.0367437</f>
        <v>25609.83243385941</v>
      </c>
      <c r="DP306" s="57">
        <f>'[1]Soybean Exports'!EA243/0.0367437</f>
        <v>30318.122562507317</v>
      </c>
      <c r="DQ306" s="57">
        <f>'[1]Soybean Exports'!EB243/0.0367437</f>
        <v>29093.422818061328</v>
      </c>
      <c r="DR306" s="57">
        <f>'[1]Soybean Exports'!EC243/0.0367437</f>
        <v>31923.840005225389</v>
      </c>
      <c r="DS306" s="57">
        <f>'[1]Soybean Exports'!ED243/0.0367437</f>
        <v>45803.770442279907</v>
      </c>
      <c r="DT306" s="57">
        <f>'[1]Soybean Exports'!EE243/0.0367437</f>
        <v>33311.833048930843</v>
      </c>
      <c r="DU306" s="57">
        <f>'[1]Soybean Exports'!EF243/0.0367437</f>
        <v>29501.656066209991</v>
      </c>
      <c r="DV306" s="57">
        <f>'[1]Soybean Exports'!EG243/0.0367437</f>
        <v>26181.358981267538</v>
      </c>
      <c r="DW306" s="57">
        <f>'[1]Soybean Exports'!EH243/0.0367437</f>
        <v>32032.702204731697</v>
      </c>
      <c r="DX306" s="57">
        <f>'[1]Soybean Exports'!EI243/0.0367437</f>
        <v>25936.41903237834</v>
      </c>
      <c r="DY306" s="57">
        <f>'[1]Soybean Exports'!EJ243/0.0367437</f>
        <v>11484.962047915698</v>
      </c>
      <c r="DZ306" s="57">
        <f>'[1]Soybean Exports'!EK243/0.0367437</f>
        <v>20983.18895484124</v>
      </c>
      <c r="EA306" s="57">
        <f>'[1]Soybean Exports'!EL243/0.0367437</f>
        <v>16111.60552693387</v>
      </c>
      <c r="EB306" s="57">
        <f>'[1]Soybean Exports'!EM243/0.0367437</f>
        <v>73155.398068240276</v>
      </c>
      <c r="EC306" s="57">
        <f>'[1]Soybean Exports'!EN243/0.0367437</f>
        <v>145358.25189080034</v>
      </c>
      <c r="ED306" s="57">
        <f>'[1]Soybean Exports'!EO243/0.0367437</f>
        <v>142854.42130215521</v>
      </c>
      <c r="EE306" s="57">
        <f>'[1]Soybean Exports'!EP243/0.0367437</f>
        <v>77890.903746764758</v>
      </c>
      <c r="EF306" s="57">
        <f>'[1]Soybean Exports'!EQ243/0.0367437</f>
        <v>52907.028960066629</v>
      </c>
      <c r="EG306" s="57">
        <f>'[1]Soybean Exports'!ER243/0.0367437</f>
        <v>52743.735660807164</v>
      </c>
      <c r="EH306" s="57">
        <f>'[1]Soybean Exports'!ES243/0.0367437</f>
        <v>92750.593979376063</v>
      </c>
      <c r="EI306" s="57">
        <f>'[1]Soybean Exports'!ET243/0.0367437</f>
        <v>40932.187014372532</v>
      </c>
      <c r="EJ306" s="57">
        <f>'[1]Soybean Exports'!EU243/0.0367437</f>
        <v>31842.193355595657</v>
      </c>
      <c r="EK306" s="57">
        <f>'[1]Soybean Exports'!EV243/0.0367437</f>
        <v>60935.616173656985</v>
      </c>
      <c r="EL306" s="57">
        <f>'[1]Soybean Exports'!EW243/0.0367437</f>
        <v>17309.089721503278</v>
      </c>
      <c r="EM306" s="57">
        <f>'[1]Soybean Exports'!EX243/0.0367437</f>
        <v>19567.980361259211</v>
      </c>
      <c r="EN306" s="57">
        <f>'[1]Soybean Exports'!EY243/0.0367437</f>
        <v>64473.63765761206</v>
      </c>
      <c r="EO306" s="57">
        <f>'[1]Soybean Exports'!EZ243/0.0367437</f>
        <v>93403.767176413923</v>
      </c>
      <c r="EP306" s="57">
        <f>'[1]Soybean Exports'!FA243/0.0367437</f>
        <v>48579.756529690807</v>
      </c>
      <c r="EQ306" s="57">
        <f>'[1]Soybean Exports'!FB243/0.0367437</f>
        <v>47926.583332652946</v>
      </c>
      <c r="ER306" s="57">
        <f>'[1]Soybean Exports'!FC243/0.0367437</f>
        <v>45422.752744007819</v>
      </c>
      <c r="ES306" s="57">
        <f>'[1]Soybean Exports'!FD243/0.0367437</f>
        <v>64609.715406994947</v>
      </c>
      <c r="ET306" s="57">
        <f>'[1]Soybean Exports'!FE243/0.0367437</f>
        <v>79578.267839112566</v>
      </c>
      <c r="EU306" s="57">
        <f>'[1]Soybean Exports'!FF243/0.0367437</f>
        <v>34999.197141278644</v>
      </c>
      <c r="EV306" s="57">
        <f>'[1]Soybean Exports'!FG243/0.0367437</f>
        <v>53396.908857845025</v>
      </c>
      <c r="EW306" s="57">
        <f>'[1]Soybean Exports'!FH243/0.0367437</f>
        <v>56036.817195873038</v>
      </c>
      <c r="EX306" s="57">
        <f>'[1]Soybean Exports'!FI243/0.0367437</f>
        <v>44660.717347463651</v>
      </c>
      <c r="EY306" s="57">
        <f>'[1]Soybean Exports'!FJ243/0.0367437</f>
        <v>47926.583332652946</v>
      </c>
      <c r="EZ306" s="57">
        <f>'[1]Soybean Exports'!FK243/0.0367437</f>
        <v>65752.768501811195</v>
      </c>
      <c r="FA306" s="57">
        <f>'[1]Soybean Exports'!FL243/0.0367437</f>
        <v>53587.417706981061</v>
      </c>
      <c r="FB306" s="57">
        <f>'[1]Soybean Exports'!FM243/0.0367437</f>
        <v>64473.63765761206</v>
      </c>
      <c r="FC306" s="57">
        <f>'[1]Soybean Exports'!FN243/0.0367437</f>
        <v>53451.339957598175</v>
      </c>
      <c r="FD306" s="57">
        <f>'[1]Soybean Exports'!FO243/0.0367437</f>
        <v>34754.257192389443</v>
      </c>
      <c r="FE306" s="57">
        <f>'[1]Soybean Exports'!FP243/0.0367437</f>
        <v>62922.351314647145</v>
      </c>
      <c r="FF306" s="57">
        <f>'[1]Soybean Exports'!FQ243/0.0367437</f>
        <v>52988.675609696358</v>
      </c>
      <c r="FG306" s="57">
        <f>'[1]Soybean Exports'!FR243/0.0367437</f>
        <v>31814.977805719078</v>
      </c>
      <c r="FH306" s="57">
        <f>'[1]Soybean Exports'!FS243/0.0367437</f>
        <v>70107.256482063603</v>
      </c>
      <c r="FI306" s="57">
        <f>'[1]Soybean Exports'!FT243/0.0367437</f>
        <v>15322.354580513123</v>
      </c>
      <c r="FJ306" s="57">
        <f>'[1]Soybean Exports'!FU243/0.0367437</f>
        <v>19050.884913604237</v>
      </c>
      <c r="FK306" s="57">
        <f>'[1]Soybean Exports'!FV243/0.0367437</f>
        <v>54839.333001303632</v>
      </c>
      <c r="FL306" s="57">
        <f>'[1]Soybean Exports'!FW243/0.0367437</f>
        <v>36387.190184984094</v>
      </c>
      <c r="FM306" s="57">
        <f>'[1]Soybean Exports'!FX243/0.0367437</f>
        <v>41340.420262521198</v>
      </c>
      <c r="FN306" s="57">
        <f>'[1]Soybean Exports'!FY243/0.0367437</f>
        <v>25500.970234353103</v>
      </c>
      <c r="FO306" s="57">
        <f>'[1]Soybean Exports'!FZ243/0.0367437</f>
        <v>46565.805838824075</v>
      </c>
      <c r="FP306" s="57">
        <f>'[1]Soybean Exports'!GA243/0.0367437</f>
        <v>43762.604201536597</v>
      </c>
      <c r="FQ306" s="57">
        <f>'[1]Soybean Exports'!GB243/0.0367437</f>
        <v>30971.295759545177</v>
      </c>
      <c r="FR306" s="57">
        <f>'[1]Soybean Exports'!GC243/0.0367437</f>
        <v>32168.779954114587</v>
      </c>
      <c r="FS306" s="57">
        <f>'[1]Soybean Exports'!GD243/0.0367437</f>
        <v>30617.493611149668</v>
      </c>
      <c r="FT306" s="57">
        <f>'[1]Soybean Exports'!GE243/0.0367437</f>
        <v>14832.474682734728</v>
      </c>
      <c r="FU306" s="57">
        <f>'[1]Soybean Exports'!GF243/0.0367437</f>
        <v>6232.3609217362437</v>
      </c>
      <c r="FV306" s="57">
        <f>'[1]Soybean Exports'!GG243/0.0367437</f>
        <v>25528.185784229678</v>
      </c>
      <c r="FW306" s="57">
        <f>'[1]Soybean Exports'!GH243/0.0367437</f>
        <v>30780.786910409133</v>
      </c>
      <c r="FX306" s="57">
        <f>'[1]Soybean Exports'!GI243/0.0367437</f>
        <v>27188.334326700908</v>
      </c>
      <c r="FY306" s="57">
        <f>'[1]Soybean Exports'!GJ243/0.0367437</f>
        <v>33665.635197326344</v>
      </c>
      <c r="FZ306" s="57">
        <f>'[1]Soybean Exports'!GK243/0.0367437</f>
        <v>60609.029575138054</v>
      </c>
      <c r="GA306" s="57">
        <f>'[1]Soybean Exports'!GL243/0.0367437</f>
        <v>38891.020773629221</v>
      </c>
      <c r="GB306" s="57">
        <f>'[1]Soybean Exports'!GM243/0.0367437</f>
        <v>34400.455043993941</v>
      </c>
      <c r="GC306" s="57">
        <f>'[1]Soybean Exports'!GN243/0.0367437</f>
        <v>25092.73698620444</v>
      </c>
      <c r="GD306" s="57">
        <f>'[1]Soybean Exports'!GO243/0.0367437</f>
        <v>17472.383020762743</v>
      </c>
      <c r="GE306" s="57">
        <f>'[1]Soybean Exports'!GP243/0.0367437</f>
        <v>17581.245220269055</v>
      </c>
      <c r="GF306" s="57">
        <f>'[1]Soybean Exports'!GQ243/0.0367437</f>
        <v>15213.492381006814</v>
      </c>
      <c r="GG306" s="57">
        <f>'[1]Soybean Exports'!GR243/0.0367437</f>
        <v>12981.81729112746</v>
      </c>
      <c r="GH306" s="57">
        <f>'[1]Soybean Exports'!GS243/0.0367437</f>
        <v>16410.976575576224</v>
      </c>
      <c r="GI306" s="57">
        <f>'[1]Soybean Exports'!GT243/0.0367437</f>
        <v>19894.566959778142</v>
      </c>
      <c r="GJ306" s="57">
        <f>'[1]Soybean Exports'!GU243/0.0367437</f>
        <v>47953.798882529525</v>
      </c>
      <c r="GK306" s="57">
        <f>'[1]Soybean Exports'!GV243/0.0367437</f>
        <v>35625.154788439926</v>
      </c>
      <c r="GL306" s="57">
        <f>'[1]Soybean Exports'!GW243/0.0367437</f>
        <v>13117.895040510348</v>
      </c>
      <c r="GM306" s="57">
        <f>'[1]Soybean Exports'!GX243/0.0367437</f>
        <v>24466.779339043158</v>
      </c>
      <c r="GN306" s="57">
        <f>'[1]Soybean Exports'!GY243/0.0367437</f>
        <v>17962.262918541139</v>
      </c>
      <c r="GO306" s="57">
        <f>'[1]Soybean Exports'!GZ243/0.0367437</f>
        <v>18642.651665455574</v>
      </c>
      <c r="GP306" s="57">
        <f>'[1]Soybean Exports'!HA243/0.0367437</f>
        <v>11648.255347175163</v>
      </c>
      <c r="GQ306" s="57">
        <f>'[1]Soybean Exports'!HB243/0.0367437</f>
        <v>7865.2939143308931</v>
      </c>
      <c r="GR306" s="57">
        <f>'[1]Soybean Exports'!HC243/0.0367437</f>
        <v>9525.4424568021186</v>
      </c>
      <c r="GS306" s="57">
        <f>'[1]Soybean Exports'!HD243/0.0367437</f>
        <v>7293.7673669227652</v>
      </c>
      <c r="GT306" s="57">
        <f>'[1]Soybean Exports'!HE243/0.0367437</f>
        <v>23568.6661931161</v>
      </c>
      <c r="GU306" s="57">
        <f>'[1]Soybean Exports'!HF243/0.0367437</f>
        <v>23459.803993609792</v>
      </c>
      <c r="GV306" s="57">
        <f>'[1]Soybean Exports'!HG243/0.0367437</f>
        <v>27242.765426454062</v>
      </c>
      <c r="GW306" s="57">
        <f>'[1]Soybean Exports'!HH243/0.0367437</f>
        <v>23895.25279163503</v>
      </c>
      <c r="GX306" s="57">
        <f>'[1]Soybean Exports'!HI243/0.0367437</f>
        <v>13498.912738782432</v>
      </c>
      <c r="GY306" s="57">
        <f>'[1]Soybean Exports'!HJ243/0.0367437</f>
        <v>28276.956321764006</v>
      </c>
      <c r="GZ306" s="57">
        <f>'[1]Soybean Exports'!HK243/0.0367437</f>
        <v>29256.716117320793</v>
      </c>
      <c r="HA306" s="57">
        <f>'[1]Soybean Exports'!HL243/0.0367437</f>
        <v>34073.868445475011</v>
      </c>
      <c r="HB306" s="57">
        <f>'[1]Soybean Exports'!HM243/0.0367437</f>
        <v>35924.525837082278</v>
      </c>
      <c r="HC306" s="57">
        <f>'[1]Soybean Exports'!HN243/0.0367437</f>
        <v>18615.436115578999</v>
      </c>
      <c r="HD306" s="57">
        <f>'[1]Soybean Exports'!HO243/0.0367437</f>
        <v>23704.74394249899</v>
      </c>
      <c r="HE306" s="57">
        <f>'[1]Soybean Exports'!HP243/0.0367437</f>
        <v>17499.598570639322</v>
      </c>
      <c r="HF306" s="57">
        <f>'[1]Soybean Exports'!HQ243/0.0367437</f>
        <v>49913.318473643107</v>
      </c>
      <c r="HG306" s="57">
        <f>'[1]Soybean Exports'!HR243/0.0367437</f>
        <v>30182.04481312443</v>
      </c>
      <c r="HH306" s="57">
        <f>'[1]Soybean Exports'!HS243/0.0367437</f>
        <v>34019.437345721853</v>
      </c>
      <c r="HI306" s="57">
        <f>'[1]Soybean Exports'!HT243/0.0367437</f>
        <v>17962.262918541139</v>
      </c>
      <c r="HJ306" s="57">
        <f>'[1]Soybean Exports'!HU243/0.0367437</f>
        <v>38373.925325974255</v>
      </c>
      <c r="HK306" s="57">
        <f>'[1]Soybean Exports'!HV243/0.0367437</f>
        <v>28766.836219542402</v>
      </c>
      <c r="HL306" s="57">
        <f>'[1]Soybean Exports'!HW243/0.0367437</f>
        <v>18942.02271409793</v>
      </c>
      <c r="HM306" s="57">
        <f>'[1]Soybean Exports'!HX243/0.0367437</f>
        <v>18288.849517060069</v>
      </c>
      <c r="HN306" s="57">
        <f>'[1]Soybean Exports'!HY243/0.0367437</f>
        <v>25364.892484970216</v>
      </c>
      <c r="HO306" s="57">
        <f>'[1]Soybean Exports'!HZ243/0.0367437</f>
        <v>28168.094122257695</v>
      </c>
      <c r="HP306" s="57">
        <f>'[1]Soybean Exports'!IA243/0.0367437</f>
        <v>73536.415766512364</v>
      </c>
      <c r="HQ306" s="57">
        <f>'[1]Soybean Exports'!IB243/0.0367437</f>
        <v>8518.4671113687527</v>
      </c>
      <c r="HR306" s="57">
        <f>'[1]Soybean Exports'!IC243/0.0367437</f>
        <v>14533.103634092377</v>
      </c>
      <c r="HS306" s="57">
        <f>'[1]Soybean Exports'!ID243/0.0367437</f>
        <v>15404.001230142856</v>
      </c>
      <c r="HT306" s="57">
        <f>'[1]Soybean Exports'!IE243/0.0367437</f>
        <v>47055.685736602471</v>
      </c>
      <c r="HU306" s="57">
        <f>'[1]Soybean Exports'!IF243/0.0367437</f>
        <v>84068.833568747839</v>
      </c>
      <c r="HV306" s="57">
        <f>'[1]Soybean Exports'!IG243/0.0367437</f>
        <v>31978.271104978543</v>
      </c>
      <c r="HW306" s="57">
        <f>'[1]Soybean Exports'!IH243/0.0367437</f>
        <v>39163.176272395001</v>
      </c>
      <c r="HX306" s="57">
        <f>'[1]Soybean Exports'!II243/0.0367437</f>
        <v>34754.257192389443</v>
      </c>
      <c r="HY306" s="57">
        <f>'[1]Soybean Exports'!IJ243/0.0367437</f>
        <v>26807.31662842882</v>
      </c>
      <c r="HZ306" s="57">
        <f>'[1]Soybean Exports'!IK243/0.0367437</f>
        <v>23078.786295337704</v>
      </c>
      <c r="IA306" s="57">
        <f>'[1]Soybean Exports'!IL243/0.0367437</f>
        <v>16628.700974588843</v>
      </c>
      <c r="IB306" s="57">
        <f>'[1]Soybean Exports'!IM243/0.0367437</f>
        <v>14614.750283722109</v>
      </c>
      <c r="IC306" s="57">
        <f>'[1]Soybean Exports'!IN243/0.0367437</f>
        <v>7838.0783644543153</v>
      </c>
      <c r="ID306" s="57">
        <f>'[1]Soybean Exports'!IO243/0.0367437</f>
        <v>7702.000615071428</v>
      </c>
      <c r="IE306" s="57">
        <f>'[1]Soybean Exports'!IP243/0.0367437</f>
        <v>11621.039797298585</v>
      </c>
      <c r="IF306" s="57">
        <f>'[1]Soybean Exports'!IQ243/0.0367437</f>
        <v>22153.457599534071</v>
      </c>
      <c r="IG306" s="57">
        <f>'[1]Soybean Exports'!IR243/0.0367437</f>
        <v>7946.9405639606248</v>
      </c>
      <c r="IH306" s="57">
        <f>'[1]Soybean Exports'!IS243/0.0367437</f>
        <v>8273.527162479555</v>
      </c>
      <c r="II306" s="57">
        <f>'[1]Soybean Exports'!IT243/0.0367437</f>
        <v>14533.103634092377</v>
      </c>
      <c r="IJ306" s="57">
        <f>'[1]Soybean Exports'!IU243/0.0367437</f>
        <v>18751.513864961886</v>
      </c>
      <c r="IK306" s="57">
        <f>'[1]Soybean Exports'!IV243/0.0367437</f>
        <v>24766.150387685509</v>
      </c>
      <c r="IL306" s="57">
        <f>'[1]Soybean Exports'!IW243/0.0367437</f>
        <v>23269.295144473748</v>
      </c>
      <c r="IM306" s="57">
        <f>'[1]Soybean Exports'!IX243/0.0367437</f>
        <v>48933.558678086316</v>
      </c>
      <c r="IN306" s="57">
        <f>'[1]Soybean Exports'!IY243/0.0367437</f>
        <v>25555.401334106256</v>
      </c>
      <c r="IO306" s="57">
        <f>'[1]Soybean Exports'!IZ243/0.0367437</f>
        <v>12219.78189458329</v>
      </c>
      <c r="IP306" s="57">
        <f>'[1]Soybean Exports'!JA243/0.0367437</f>
        <v>25174.383635834172</v>
      </c>
      <c r="IQ306" s="57">
        <f>'[1]Soybean Exports'!JB243/0.0367437</f>
        <v>20520.524606939423</v>
      </c>
      <c r="IR306" s="57">
        <f>'[1]Soybean Exports'!JC243/0.0367437</f>
        <v>28086.447472627962</v>
      </c>
      <c r="IS306" s="57">
        <f>'[1]Soybean Exports'!JD243/0.0367437</f>
        <v>15921.096677797828</v>
      </c>
      <c r="IT306" s="57">
        <f>'[1]Soybean Exports'!JE243/0.0367437</f>
        <v>12736.877342238262</v>
      </c>
      <c r="IU306" s="57">
        <f>'[1]Soybean Exports'!JF243/0.0367437</f>
        <v>8600.1137609984853</v>
      </c>
      <c r="IV306" s="57">
        <f>'[1]Soybean Exports'!JG243/0.0367437</f>
        <v>20901.542305211507</v>
      </c>
      <c r="IW306" s="57">
        <f>'[1]Soybean Exports'!JH243/0.0367437</f>
        <v>19921.782509654717</v>
      </c>
      <c r="IX306" s="57">
        <f>'[1]Soybean Exports'!JI243/0.0367437</f>
        <v>9879.2446051976258</v>
      </c>
      <c r="IY306" s="57">
        <f>'[1]Soybean Exports'!JJ243/0.0367437</f>
        <v>12437.50629359591</v>
      </c>
      <c r="IZ306" s="57">
        <f>'[1]Soybean Exports'!JK243/0.0367437</f>
        <v>12872.95509162115</v>
      </c>
      <c r="JA306" s="57">
        <f>'[1]Soybean Exports'!JL243/0.0367437</f>
        <v>11294.453198779656</v>
      </c>
      <c r="JB306" s="57">
        <f>'[1]Soybean Exports'!JM243/0.0367437</f>
        <v>22071.810949904338</v>
      </c>
      <c r="JC306" s="57">
        <f>'[1]Soybean Exports'!JN243/0.0367437</f>
        <v>17390.736371133011</v>
      </c>
      <c r="JD306" s="57">
        <f>'[1]Soybean Exports'!JO243/0.0367437</f>
        <v>26426.298930156736</v>
      </c>
      <c r="JE306" s="57">
        <f>'[1]Soybean Exports'!JP243/0.0367437</f>
        <v>21854.08655089172</v>
      </c>
      <c r="JF306" s="57">
        <f>'[1]Soybean Exports'!JQ243/0.0367437</f>
        <v>47327.841235368243</v>
      </c>
      <c r="JG306" s="57">
        <f>'[1]Soybean Exports'!JR243/0.0367437</f>
        <v>15159.061281253658</v>
      </c>
      <c r="JH306" s="57">
        <f>'[1]Soybean Exports'!JS243/0.0367437</f>
        <v>11185.590999273345</v>
      </c>
      <c r="JI306" s="57">
        <f>'[1]Soybean Exports'!JT243/0.0367437</f>
        <v>5824.1276735875817</v>
      </c>
      <c r="JJ306" s="57">
        <f>'[1]Soybean Exports'!JU243/0.0367437</f>
        <v>12573.584042978797</v>
      </c>
      <c r="JK306" s="57">
        <f>'[1]Soybean Exports'!JV243/0.0367437</f>
        <v>16138.821076810447</v>
      </c>
      <c r="JL306" s="57">
        <f>'[1]Soybean Exports'!JW243/0.0367437</f>
        <v>12464.721843472487</v>
      </c>
      <c r="JM306" s="57">
        <f>'[1]Soybean Exports'!JX243/0.0367437</f>
        <v>8246.3116126029781</v>
      </c>
      <c r="JN306" s="57">
        <f>'[1]Soybean Exports'!JY243/0.0367437</f>
        <v>14260.948135326602</v>
      </c>
      <c r="JO306" s="57">
        <f>'[1]Soybean Exports'!JZ243/0.0367437</f>
        <v>15077.414631623926</v>
      </c>
      <c r="JP306" s="57">
        <f>'[1]Soybean Exports'!KA243/0.0367437</f>
        <v>24793.365937562088</v>
      </c>
      <c r="JQ306" s="57">
        <f>'[1]Soybean Exports'!KB243/0.0367437</f>
        <v>37203.65668128142</v>
      </c>
      <c r="JR306" s="57">
        <f>'[1]Soybean Exports'!KC243/0.0367437</f>
        <v>11294.453198779656</v>
      </c>
      <c r="JS306" s="57">
        <f>'[1]Soybean Exports'!KD243/0.0367437</f>
        <v>18724.298315085307</v>
      </c>
      <c r="JT306" s="57">
        <f>'[1]Soybean Exports'!KE243/0.0367437</f>
        <v>22861.061896325085</v>
      </c>
      <c r="JU306" s="57">
        <f>'[1]Soybean Exports'!KF243/0.0367437</f>
        <v>31379.52900769384</v>
      </c>
      <c r="JV306" s="57">
        <f>'[1]Soybean Exports'!KG243/0.0367437</f>
        <v>30780.786910409133</v>
      </c>
      <c r="JW306" s="57">
        <f>'[1]Soybean Exports'!KH243/0.0367437</f>
        <v>30590.278061273093</v>
      </c>
      <c r="JX306" s="57">
        <f>'[1]Soybean Exports'!KI243/0.0367437</f>
        <v>21173.69780397728</v>
      </c>
      <c r="JY306" s="57">
        <f>'[1]Soybean Exports'!KJ243/0.0367437</f>
        <v>27460.48982546668</v>
      </c>
      <c r="JZ306" s="57">
        <f>'[1]Soybean Exports'!KK243/0.0367437</f>
        <v>16111.60552693387</v>
      </c>
      <c r="KA306" s="57">
        <f>'[1]Soybean Exports'!KL243/0.0367437</f>
        <v>4436.13462988213</v>
      </c>
      <c r="KB306" s="57">
        <f>'[1]Soybean Exports'!KM243/0.0367437</f>
        <v>21554.715502249368</v>
      </c>
      <c r="KC306" s="57">
        <f>'[1]Soybean Exports'!KN243/0.0367437</f>
        <v>24412.348239290004</v>
      </c>
      <c r="KD306" s="57">
        <f>'[1]Soybean Exports'!KO243/0.0367437</f>
        <v>32740.306501522711</v>
      </c>
      <c r="KE306" s="57">
        <f>'[1]Soybean Exports'!KP243/0.0367437</f>
        <v>31923.840005225389</v>
      </c>
      <c r="KF306" s="57">
        <f>'[1]Soybean Exports'!KQ243/0.0367437</f>
        <v>25147.168085957594</v>
      </c>
      <c r="KG306" s="57">
        <f>'[1]Soybean Exports'!KR243/0.0367437</f>
        <v>22616.121947435888</v>
      </c>
      <c r="KH306" s="57">
        <f>'[1]Soybean Exports'!KS243/0.0367437</f>
        <v>23432.588443733213</v>
      </c>
      <c r="KI306" s="57">
        <f>'[1]Soybean Exports'!KT243/0.0367437</f>
        <v>13471.697188905855</v>
      </c>
      <c r="KJ306" s="57">
        <f>'[1]Soybean Exports'!KU243/0.0367437</f>
        <v>17200.227521996971</v>
      </c>
      <c r="KK306" s="57">
        <f>'[1]Soybean Exports'!KV243/0.0367437</f>
        <v>12491.937393349064</v>
      </c>
      <c r="KL306" s="57">
        <f>'[1]Soybean Exports'!KW243/0.0367437</f>
        <v>4517.7812795118625</v>
      </c>
      <c r="KM306" s="57">
        <f>'[1]Soybean Exports'!KX243/0.0367437</f>
        <v>5198.170026426299</v>
      </c>
      <c r="KN306" s="57">
        <f>'[1]Soybean Exports'!KY243/0.0367437</f>
        <v>26780.101078552245</v>
      </c>
      <c r="KO306" s="57">
        <f>'[1]Soybean Exports'!KZ243/0.0367437</f>
        <v>16247.683276316757</v>
      </c>
      <c r="KP306" s="57">
        <f>'[1]Soybean Exports'!LA243/0.0367437</f>
        <v>11974.841945694092</v>
      </c>
      <c r="KQ306" s="57">
        <f>'[1]Soybean Exports'!LB243/0.0367437</f>
        <v>16438.192125452799</v>
      </c>
      <c r="KR306" s="57">
        <f>'[1]Soybean Exports'!LC243/0.0367437</f>
        <v>11865.979746187782</v>
      </c>
      <c r="KS306" s="57">
        <f>'[1]Soybean Exports'!LD243/0.0367437</f>
        <v>26399.083380280157</v>
      </c>
      <c r="KT306" s="57">
        <f>'[1]Soybean Exports'!LE243/0.0367437</f>
        <v>34482.10169362367</v>
      </c>
      <c r="KU306" s="57">
        <f>'[1]Soybean Exports'!LF243/0.0367437</f>
        <v>24085.761640771074</v>
      </c>
      <c r="KV306" s="57">
        <f>'[1]Soybean Exports'!LG243/0.0367437</f>
        <v>24793.365937562088</v>
      </c>
      <c r="KW306" s="57">
        <f>'[1]Soybean Exports'!LH243/0.0367437</f>
        <v>16601.485424712264</v>
      </c>
      <c r="KX306" s="57">
        <f>'[1]Soybean Exports'!LI243/0.0367437</f>
        <v>39190.391822271573</v>
      </c>
      <c r="KY306" s="57">
        <f>'[1]Soybean Exports'!LJ243/0.0367437</f>
        <v>15567.294529402321</v>
      </c>
      <c r="KZ306" s="57">
        <f>'[1]Soybean Exports'!LK243/0.0367437</f>
        <v>32114.348854361429</v>
      </c>
      <c r="LA306" s="57">
        <f>'[1]Soybean Exports'!LL243/0.0367437</f>
        <v>25111</v>
      </c>
      <c r="LB306" s="57">
        <f>'[1]Soybean Exports'!LM243/0.0367437</f>
        <v>17323</v>
      </c>
      <c r="LC306" s="57">
        <f>'[1]Soybean Exports'!LN243/0.0367437</f>
        <v>35253.26101874157</v>
      </c>
      <c r="LD306" s="57">
        <f>'[1]Soybean Exports'!LO243/0.0367437</f>
        <v>33131.711943380804</v>
      </c>
      <c r="LE306" s="57">
        <f>'[1]Soybean Exports'!LP243/0.0367437</f>
        <v>41450.656396552375</v>
      </c>
      <c r="LF306" s="57">
        <f>'[1]Soybean Exports'!LQ243/0.0367437</f>
        <v>40055.663662069994</v>
      </c>
      <c r="LG306" s="57">
        <f>'[1]Soybean Exports'!LR243/0.0367437</f>
        <v>43346.682676504228</v>
      </c>
      <c r="LH306" s="57">
        <f>'[1]Soybean Exports'!LS243/0.0367437</f>
        <v>37847.8836649367</v>
      </c>
      <c r="LI306" s="57">
        <f>'[1]Soybean Exports'!LT243/0.0367437</f>
        <v>37191.567260337637</v>
      </c>
      <c r="LJ306" s="57">
        <f>'[1]Soybean Exports'!LU243/0.0367437</f>
        <v>36338.177034521141</v>
      </c>
      <c r="LK306" s="57">
        <f>'[1]Soybean Exports'!LV243/0.0367437</f>
        <v>26995.596509977702</v>
      </c>
      <c r="LL306" s="57">
        <f>'[1]Soybean Exports'!LW243/0.0367437</f>
        <v>40174.819553973459</v>
      </c>
      <c r="LM306" s="57">
        <f>'[1]Soybean Exports'!LX243/0.0367437</f>
        <v>35360.567921394264</v>
      </c>
      <c r="LN306" s="57">
        <f>'[1]Soybean Exports'!LY243/0.0367437</f>
        <v>27756.890819342301</v>
      </c>
      <c r="LO306" s="57">
        <f>'[1]Soybean Exports'!LZ243/0.0367437</f>
        <v>36479.684906147217</v>
      </c>
      <c r="LP306" s="57">
        <f>'[1]Soybean Exports'!MA243/0.0367437</f>
        <v>34457.150740961522</v>
      </c>
      <c r="LQ306" s="57">
        <f>'[1]Soybean Exports'!MB243/0.0367437</f>
        <v>36558.052835052935</v>
      </c>
      <c r="LR306" s="57">
        <f>'[1]Soybean Exports'!MC243/0.0367437</f>
        <v>31547.820380264766</v>
      </c>
      <c r="LS306" s="57">
        <f>'[1]Soybean Exports'!MD243/0.0367437</f>
        <v>22168.138889378792</v>
      </c>
      <c r="LT306" s="57">
        <f>'[1]Soybean Exports'!ME243/0.0367437</f>
        <v>40356.607389058117</v>
      </c>
      <c r="LU306" s="57">
        <f>'[1]Soybean Exports'!MF243/0.0367437</f>
        <v>35637.968669740243</v>
      </c>
      <c r="LV306" s="57">
        <f>'[1]Soybean Exports'!MG243/0.0367437</f>
        <v>81753.496834387115</v>
      </c>
      <c r="LW306" s="57">
        <f>'[1]Soybean Exports'!MH243/0.0367437</f>
        <v>93832.794876219225</v>
      </c>
      <c r="LX306" s="57">
        <f>'[1]Soybean Exports'!MI243/0.0367437</f>
        <v>131306.82288031251</v>
      </c>
      <c r="LY306" s="57">
        <f>'[1]Soybean Exports'!MJ243/0.0367437</f>
        <v>208512.61984030841</v>
      </c>
      <c r="LZ306" s="57">
        <f>'[1]Soybean Exports'!MK243/0.0367437</f>
        <v>160859.97507011195</v>
      </c>
      <c r="MA306" s="57">
        <f>'[1]Soybean Exports'!ML243/0.0367437</f>
        <v>79851.868559517301</v>
      </c>
      <c r="MB306" s="57">
        <f>'[1]Soybean Exports'!MM243/0.0367437</f>
        <v>54165.653861687002</v>
      </c>
      <c r="MC306" s="57">
        <f>'[1]Soybean Exports'!MN243/0.0367437</f>
        <v>62181.247590054045</v>
      </c>
      <c r="MD306" s="57">
        <f>'[1]Soybean Exports'!MO243/0.0367437</f>
        <v>88923.367329982284</v>
      </c>
      <c r="ME306" s="57">
        <f>'[1]Soybean Exports'!MP243/0.0367437</f>
        <v>41526.658327604498</v>
      </c>
      <c r="MF306" s="57">
        <f>'[1]Soybean Exports'!MQ243/0.0367437</f>
        <v>58311.105100992412</v>
      </c>
      <c r="MG306" s="57">
        <f>'[1]Soybean Exports'!MR243/0.0367437</f>
        <v>34027.518130718134</v>
      </c>
      <c r="MH306" s="57">
        <f>'[1]Soybean Exports'!MS243/0.0367437</f>
        <v>46744.54759400936</v>
      </c>
      <c r="MI306" s="57">
        <f>'[1]Soybean Exports'!MT243/0.0367437</f>
        <v>33616.11350393857</v>
      </c>
      <c r="MJ306" s="57">
        <f>'[1]Soybean Exports'!MU243/0.0367437</f>
        <v>28147.877464644756</v>
      </c>
      <c r="MK306" s="57">
        <f>'[1]Soybean Exports'!MV243/0.0367437</f>
        <v>15745.536715872395</v>
      </c>
      <c r="ML306" s="57">
        <f>'[1]Soybean Exports'!MW243/0.0367437</f>
        <v>13699.352572141632</v>
      </c>
      <c r="MM306" s="57">
        <f>'[1]Soybean Exports'!MX243/0.0367437</f>
        <v>13786</v>
      </c>
      <c r="MN306" s="57">
        <f>'[1]Soybean Exports'!MY243/0.0367437</f>
        <v>9261</v>
      </c>
      <c r="MO306" s="57">
        <f>'[1]Soybean Exports'!MZ243/0.0367437</f>
        <v>14245.999999999998</v>
      </c>
      <c r="MP306" s="57">
        <f>'[1]Soybean Exports'!NA243/0.0367437</f>
        <v>14024.999999999998</v>
      </c>
      <c r="MQ306" s="57">
        <f>'[1]Soybean Exports'!NB243/0.0367437</f>
        <v>10967</v>
      </c>
      <c r="MR306" s="57">
        <f>'[1]Soybean Exports'!NC243/0.0367437</f>
        <v>17535</v>
      </c>
      <c r="MS306" s="57">
        <f>'[1]Soybean Exports'!ND243/0.0367437</f>
        <v>19676</v>
      </c>
      <c r="MT306" s="57">
        <f>'[1]Soybean Exports'!NE243/0.0367437</f>
        <v>22434</v>
      </c>
      <c r="MU306" s="57">
        <f>'[1]Soybean Exports'!NF243/0.0367437</f>
        <v>31448.000000000004</v>
      </c>
      <c r="MV306" s="57">
        <f>'[1]Soybean Exports'!NG243/0.0367437</f>
        <v>37868</v>
      </c>
      <c r="MW306" s="57">
        <f>'[1]Soybean Exports'!NH243/0.0367437</f>
        <v>64138.999999999993</v>
      </c>
      <c r="MX306" s="57">
        <f>'[1]Soybean Exports'!NI243/0.0367437</f>
        <v>35247</v>
      </c>
      <c r="MY306" s="57">
        <f>'[1]Soybean Exports'!NJ243/0.0367437</f>
        <v>47742</v>
      </c>
      <c r="MZ306" s="57">
        <f>'[1]Soybean Exports'!NK243/0.0367437</f>
        <v>38326.000000000007</v>
      </c>
      <c r="NA306" s="57">
        <f>'[1]Soybean Exports'!NL243/0.0367437</f>
        <v>44764</v>
      </c>
      <c r="NB306" s="57">
        <f>'[1]Soybean Exports'!NM243/0.0367437</f>
        <v>41337</v>
      </c>
      <c r="NC306" s="57">
        <f>'[1]Soybean Exports'!NN243/0.0367437</f>
        <v>24124</v>
      </c>
      <c r="ND306" s="57">
        <f>'[1]Soybean Exports'!NO243/0.0367437</f>
        <v>28343</v>
      </c>
      <c r="NE306" s="57">
        <f>'[1]Soybean Exports'!NP243/0.0367437</f>
        <v>37614.000000000007</v>
      </c>
      <c r="NF306" s="57">
        <f>'[1]Soybean Exports'!NQ243/0.0367437</f>
        <v>27475.000000000004</v>
      </c>
      <c r="NG306" s="57">
        <f>'[1]Soybean Exports'!NR243/0.0367437</f>
        <v>31131.999999999996</v>
      </c>
      <c r="NH306" s="57">
        <f>'[1]Soybean Exports'!NS243/0.0367437</f>
        <v>32666.999999999996</v>
      </c>
      <c r="NI306" s="57">
        <f>'[1]Soybean Exports'!NT243/0.0367437</f>
        <v>47371</v>
      </c>
      <c r="NJ306" s="57">
        <f>'[1]Soybean Exports'!NU243/0.0367437</f>
        <v>42119.999999999993</v>
      </c>
      <c r="NK306" s="57">
        <f>'[1]Soybean Exports'!NV243/0.0367437</f>
        <v>38038</v>
      </c>
      <c r="NL306" s="57">
        <f>'[1]Soybean Exports'!NW243/0.0367437</f>
        <v>29642.999999999996</v>
      </c>
      <c r="NM306" s="57">
        <f>'[1]Soybean Exports'!NX243/0.0367437</f>
        <v>49626</v>
      </c>
      <c r="NN306" s="57">
        <f>'[1]Soybean Exports'!NY243/0.0367437</f>
        <v>35158</v>
      </c>
      <c r="NO306" s="57">
        <f>'[1]Soybean Exports'!NZ243/0.0367437</f>
        <v>36834</v>
      </c>
      <c r="NP306" s="57">
        <f>'[1]Soybean Exports'!OA243/0.0367437</f>
        <v>27942</v>
      </c>
      <c r="NQ306" s="57">
        <f>'[1]Soybean Exports'!OB243/0.0367437</f>
        <v>54563</v>
      </c>
      <c r="NR306" s="57">
        <f>'[1]Soybean Exports'!OC243/0.0367437</f>
        <v>33915.999999999993</v>
      </c>
      <c r="NS306" s="57">
        <f>'[1]Soybean Exports'!OD243/0.0367437</f>
        <v>27803.000000000004</v>
      </c>
      <c r="NT306" s="57">
        <f>'[1]Soybean Exports'!OE243/0.0367437</f>
        <v>38989</v>
      </c>
      <c r="NU306" s="57">
        <f>'[1]Soybean Exports'!OF243/0.0367437</f>
        <v>34273</v>
      </c>
      <c r="NV306" s="57">
        <f>'[1]Soybean Exports'!OG243/0.0367437</f>
        <v>37657</v>
      </c>
      <c r="NW306" s="57">
        <f>'[1]Soybean Exports'!OH243/0.0367437</f>
        <v>39702</v>
      </c>
      <c r="NX306" s="57">
        <f>'[1]Soybean Exports'!OI243/0.0367437</f>
        <v>32647.000000000004</v>
      </c>
      <c r="NY306" s="57">
        <f>'[1]Soybean Exports'!OJ243/0.0367437</f>
        <v>43368</v>
      </c>
      <c r="NZ306" s="57">
        <f>'[1]Soybean Exports'!OK243/0.0367437</f>
        <v>60359.999999999993</v>
      </c>
      <c r="OA306" s="57">
        <f>'[1]Soybean Exports'!OL243/0.0367437</f>
        <v>19141</v>
      </c>
      <c r="OB306" s="57">
        <f>'[1]Soybean Exports'!OM243/0.0367437</f>
        <v>16208.000000000002</v>
      </c>
      <c r="OC306" s="57">
        <f>'[1]Soybean Exports'!ON243/0.0367437</f>
        <v>13812</v>
      </c>
      <c r="OD306" s="57">
        <f>'[1]Soybean Exports'!OO243/0.0367437</f>
        <v>22767</v>
      </c>
      <c r="OE306" s="57">
        <f>'[1]Soybean Exports'!OP243/0.0367437</f>
        <v>14654</v>
      </c>
      <c r="OF306" s="57">
        <f>'[1]Soybean Exports'!OQ243/0.0367437</f>
        <v>32326</v>
      </c>
      <c r="OG306" s="57">
        <f>'[1]Soybean Exports'!OR243/0.0367437</f>
        <v>25743</v>
      </c>
      <c r="OH306" s="57">
        <f>'[1]Soybean Exports'!OS243/0.0367437</f>
        <v>13929.218440768003</v>
      </c>
      <c r="OI306" s="62">
        <v>30000</v>
      </c>
      <c r="OJ306" s="62">
        <v>30000</v>
      </c>
      <c r="OK306" s="62">
        <v>30000</v>
      </c>
      <c r="OL306" s="62"/>
      <c r="OM306" s="62"/>
      <c r="ON306" s="62"/>
      <c r="OO306" s="62"/>
      <c r="OP306" s="62"/>
      <c r="OQ306" s="62"/>
      <c r="OR306" s="62"/>
      <c r="OS306" s="62"/>
      <c r="OT306" s="62"/>
      <c r="OU306" s="62"/>
      <c r="OV306" s="62"/>
      <c r="OW306" s="62"/>
      <c r="OX306" s="62"/>
      <c r="OY306" s="62"/>
      <c r="OZ306" s="62"/>
      <c r="PA306" s="62"/>
      <c r="PB306" s="62"/>
      <c r="PC306" s="62"/>
      <c r="PD306" s="62"/>
      <c r="PE306" s="62"/>
      <c r="PF306" s="62"/>
      <c r="PG306" s="62"/>
      <c r="PH306" s="62"/>
      <c r="PI306" s="62"/>
      <c r="PJ306" s="62"/>
      <c r="PK306" s="62"/>
      <c r="PL306" s="62"/>
      <c r="PM306" s="62"/>
      <c r="PN306" s="62"/>
      <c r="PO306" s="62"/>
    </row>
    <row r="307" spans="1:431">
      <c r="A307" s="53" t="s">
        <v>289</v>
      </c>
      <c r="B307" s="54">
        <f t="shared" ref="B307:AF307" si="363">B306*0.0367437</f>
        <v>1.9709999999999999</v>
      </c>
      <c r="C307" s="54">
        <f t="shared" si="363"/>
        <v>2.5270000000000001</v>
      </c>
      <c r="D307" s="54">
        <f t="shared" si="363"/>
        <v>2.2500000000000004</v>
      </c>
      <c r="E307" s="54">
        <f t="shared" si="363"/>
        <v>8.2730000000000015</v>
      </c>
      <c r="F307" s="54">
        <f t="shared" si="363"/>
        <v>4.8610000000000007</v>
      </c>
      <c r="G307" s="54">
        <f t="shared" si="363"/>
        <v>7.854000000000001</v>
      </c>
      <c r="H307" s="54">
        <f t="shared" si="363"/>
        <v>12.907000000000002</v>
      </c>
      <c r="I307" s="54">
        <f t="shared" si="363"/>
        <v>12.572999999999999</v>
      </c>
      <c r="J307" s="54">
        <f t="shared" si="363"/>
        <v>29.571000000000002</v>
      </c>
      <c r="K307" s="54">
        <f t="shared" si="363"/>
        <v>23.980999999999998</v>
      </c>
      <c r="L307" s="54">
        <f t="shared" si="363"/>
        <v>21.023</v>
      </c>
      <c r="M307" s="54">
        <f t="shared" si="363"/>
        <v>14.284000000000001</v>
      </c>
      <c r="N307" s="54">
        <f t="shared" si="363"/>
        <v>12.136000000000001</v>
      </c>
      <c r="O307" s="54">
        <f t="shared" si="363"/>
        <v>8.729000000000001</v>
      </c>
      <c r="P307" s="54">
        <f t="shared" si="363"/>
        <v>11.955000000000002</v>
      </c>
      <c r="Q307" s="54">
        <f t="shared" si="363"/>
        <v>12.370000000000001</v>
      </c>
      <c r="R307" s="54">
        <f t="shared" si="363"/>
        <v>12.827000000000004</v>
      </c>
      <c r="S307" s="54">
        <f t="shared" si="363"/>
        <v>8.9359999999999999</v>
      </c>
      <c r="T307" s="54">
        <f t="shared" si="363"/>
        <v>7.1739999999999995</v>
      </c>
      <c r="U307" s="54">
        <f t="shared" si="363"/>
        <v>7.6740000000000013</v>
      </c>
      <c r="V307" s="54">
        <f t="shared" si="363"/>
        <v>10.562000000000001</v>
      </c>
      <c r="W307" s="54">
        <f t="shared" si="363"/>
        <v>8.5960000000000001</v>
      </c>
      <c r="X307" s="54">
        <f t="shared" si="363"/>
        <v>9.3349999999999991</v>
      </c>
      <c r="Y307" s="54">
        <f t="shared" si="363"/>
        <v>14.503886521893344</v>
      </c>
      <c r="Z307" s="54">
        <f t="shared" si="363"/>
        <v>16.506989477964346</v>
      </c>
      <c r="AA307" s="54">
        <f t="shared" si="363"/>
        <v>18.962835443574015</v>
      </c>
      <c r="AB307" s="54">
        <f t="shared" si="363"/>
        <v>22.311362434196024</v>
      </c>
      <c r="AC307" s="54">
        <f t="shared" si="363"/>
        <v>28.673609484289027</v>
      </c>
      <c r="AD307" s="54">
        <f t="shared" si="363"/>
        <v>33.564309281074031</v>
      </c>
      <c r="AE307" s="54">
        <f t="shared" si="363"/>
        <v>35.157963785578367</v>
      </c>
      <c r="AF307" s="54">
        <f t="shared" si="363"/>
        <v>35.882127111695368</v>
      </c>
      <c r="AG307" s="54"/>
      <c r="AH307" s="53"/>
      <c r="AI307" s="57">
        <f>'[1]Soybean Exports'!AT243</f>
        <v>1085</v>
      </c>
      <c r="AJ307" s="57">
        <f>'[1]Soybean Exports'!AU243</f>
        <v>25</v>
      </c>
      <c r="AK307" s="57">
        <f>'[1]Soybean Exports'!AV243</f>
        <v>36</v>
      </c>
      <c r="AL307" s="57">
        <f>'[1]Soybean Exports'!AW243</f>
        <v>40</v>
      </c>
      <c r="AM307" s="57">
        <f>'[1]Soybean Exports'!AX243</f>
        <v>273</v>
      </c>
      <c r="AN307" s="57">
        <f>'[1]Soybean Exports'!AY243</f>
        <v>291</v>
      </c>
      <c r="AO307" s="57">
        <f>'[1]Soybean Exports'!AZ243</f>
        <v>94</v>
      </c>
      <c r="AP307" s="57">
        <f>'[1]Soybean Exports'!BA243</f>
        <v>40</v>
      </c>
      <c r="AQ307" s="57">
        <f>'[1]Soybean Exports'!BB243</f>
        <v>22</v>
      </c>
      <c r="AR307" s="57">
        <f>'[1]Soybean Exports'!BC243</f>
        <v>25</v>
      </c>
      <c r="AS307" s="57">
        <f>'[1]Soybean Exports'!BD243</f>
        <v>30</v>
      </c>
      <c r="AT307" s="57">
        <f>'[1]Soybean Exports'!BE243</f>
        <v>10</v>
      </c>
      <c r="AU307" s="57">
        <f>'[1]Soybean Exports'!BF243</f>
        <v>58</v>
      </c>
      <c r="AV307" s="57">
        <f>'[1]Soybean Exports'!BG243</f>
        <v>12</v>
      </c>
      <c r="AW307" s="57">
        <f>'[1]Soybean Exports'!BH243</f>
        <v>15</v>
      </c>
      <c r="AX307" s="57">
        <f>'[1]Soybean Exports'!BI243</f>
        <v>11</v>
      </c>
      <c r="AY307" s="57">
        <f>'[1]Soybean Exports'!BJ243</f>
        <v>14</v>
      </c>
      <c r="AZ307" s="57">
        <f>'[1]Soybean Exports'!BK243</f>
        <v>63</v>
      </c>
      <c r="BA307" s="57">
        <f>'[1]Soybean Exports'!BL243</f>
        <v>285</v>
      </c>
      <c r="BB307" s="57">
        <f>'[1]Soybean Exports'!BM243</f>
        <v>285</v>
      </c>
      <c r="BC307" s="57">
        <f>'[1]Soybean Exports'!BN243</f>
        <v>188</v>
      </c>
      <c r="BD307" s="57">
        <f>'[1]Soybean Exports'!BO243</f>
        <v>1097</v>
      </c>
      <c r="BE307" s="57">
        <f>'[1]Soybean Exports'!BP243</f>
        <v>291</v>
      </c>
      <c r="BF307" s="57">
        <f>'[1]Soybean Exports'!BQ243</f>
        <v>208</v>
      </c>
      <c r="BG307" s="57">
        <f>'[1]Soybean Exports'!BR243</f>
        <v>201</v>
      </c>
      <c r="BH307" s="57">
        <f>'[1]Soybean Exports'!BS243</f>
        <v>22</v>
      </c>
      <c r="BI307" s="57">
        <f>'[1]Soybean Exports'!BT243</f>
        <v>45</v>
      </c>
      <c r="BJ307" s="57">
        <f>'[1]Soybean Exports'!BU243</f>
        <v>162</v>
      </c>
      <c r="BK307" s="57">
        <f>'[1]Soybean Exports'!BV243</f>
        <v>213</v>
      </c>
      <c r="BL307" s="57">
        <f>'[1]Soybean Exports'!BW243</f>
        <v>271</v>
      </c>
      <c r="BM307" s="57">
        <f>'[1]Soybean Exports'!BX243</f>
        <v>157</v>
      </c>
      <c r="BN307" s="57">
        <f>'[1]Soybean Exports'!BY243</f>
        <v>337</v>
      </c>
      <c r="BO307" s="57">
        <f>'[1]Soybean Exports'!BZ243</f>
        <v>93</v>
      </c>
      <c r="BP307" s="57">
        <f>'[1]Soybean Exports'!CA243</f>
        <v>232</v>
      </c>
      <c r="BQ307" s="57">
        <f>'[1]Soybean Exports'!CB243</f>
        <v>176</v>
      </c>
      <c r="BR307" s="57">
        <f>'[1]Soybean Exports'!CC243</f>
        <v>341</v>
      </c>
      <c r="BS307" s="57">
        <f>'[1]Soybean Exports'!CD243</f>
        <v>359</v>
      </c>
      <c r="BT307" s="57">
        <f>'[1]Soybean Exports'!CE243</f>
        <v>145</v>
      </c>
      <c r="BU307" s="57">
        <f>'[1]Soybean Exports'!CF243</f>
        <v>129</v>
      </c>
      <c r="BV307" s="57">
        <f>'[1]Soybean Exports'!CG243</f>
        <v>789</v>
      </c>
      <c r="BW307" s="57">
        <f>'[1]Soybean Exports'!CH243</f>
        <v>861</v>
      </c>
      <c r="BX307" s="57">
        <f>'[1]Soybean Exports'!CI243</f>
        <v>1215</v>
      </c>
      <c r="BY307" s="57">
        <f>'[1]Soybean Exports'!CJ243</f>
        <v>1122</v>
      </c>
      <c r="BZ307" s="57">
        <f>'[1]Soybean Exports'!CK243</f>
        <v>483</v>
      </c>
      <c r="CA307" s="57">
        <f>'[1]Soybean Exports'!CL243</f>
        <v>1043</v>
      </c>
      <c r="CB307" s="57">
        <f>'[1]Soybean Exports'!CM243</f>
        <v>859</v>
      </c>
      <c r="CC307" s="57">
        <f>'[1]Soybean Exports'!CN243</f>
        <v>1037</v>
      </c>
      <c r="CD307" s="57">
        <f>'[1]Soybean Exports'!CO243</f>
        <v>231</v>
      </c>
      <c r="CE307" s="57">
        <f>'[1]Soybean Exports'!CP243</f>
        <v>1257</v>
      </c>
      <c r="CF307" s="57">
        <f>'[1]Soybean Exports'!CQ243</f>
        <v>643</v>
      </c>
      <c r="CG307" s="57">
        <f>'[1]Soybean Exports'!CR243</f>
        <v>535</v>
      </c>
      <c r="CH307" s="57">
        <f>'[1]Soybean Exports'!CS243</f>
        <v>425</v>
      </c>
      <c r="CI307" s="57">
        <f>'[1]Soybean Exports'!CT243</f>
        <v>528</v>
      </c>
      <c r="CJ307" s="57">
        <f>'[1]Soybean Exports'!CU243</f>
        <v>497</v>
      </c>
      <c r="CK307" s="57">
        <f>'[1]Soybean Exports'!CV243</f>
        <v>145</v>
      </c>
      <c r="CL307" s="57">
        <f>'[1]Soybean Exports'!CW243</f>
        <v>247</v>
      </c>
      <c r="CM307" s="57">
        <f>'[1]Soybean Exports'!CX243</f>
        <v>299</v>
      </c>
      <c r="CN307" s="57">
        <f>'[1]Soybean Exports'!CY243</f>
        <v>144</v>
      </c>
      <c r="CO307" s="57">
        <f>'[1]Soybean Exports'!CZ243</f>
        <v>84</v>
      </c>
      <c r="CP307" s="57">
        <f>'[1]Soybean Exports'!DA243</f>
        <v>57</v>
      </c>
      <c r="CQ307" s="57">
        <f>'[1]Soybean Exports'!DB243</f>
        <v>328</v>
      </c>
      <c r="CR307" s="57">
        <f>'[1]Soybean Exports'!DC243</f>
        <v>531</v>
      </c>
      <c r="CS307" s="57">
        <f>'[1]Soybean Exports'!DD243</f>
        <v>111</v>
      </c>
      <c r="CT307" s="57">
        <f>'[1]Soybean Exports'!DE243</f>
        <v>120</v>
      </c>
      <c r="CU307" s="57">
        <f>'[1]Soybean Exports'!DF243</f>
        <v>500</v>
      </c>
      <c r="CV307" s="57">
        <f>'[1]Soybean Exports'!DG243</f>
        <v>606</v>
      </c>
      <c r="CW307" s="57">
        <f>'[1]Soybean Exports'!DH243</f>
        <v>610</v>
      </c>
      <c r="CX307" s="57">
        <f>'[1]Soybean Exports'!DI243</f>
        <v>877</v>
      </c>
      <c r="CY307" s="57">
        <f>'[1]Soybean Exports'!DJ243</f>
        <v>1581</v>
      </c>
      <c r="CZ307" s="57">
        <f>'[1]Soybean Exports'!DK243</f>
        <v>1369</v>
      </c>
      <c r="DA307" s="57">
        <f>'[1]Soybean Exports'!DL243</f>
        <v>633</v>
      </c>
      <c r="DB307" s="57">
        <f>'[1]Soybean Exports'!DM243</f>
        <v>588</v>
      </c>
      <c r="DC307" s="57">
        <f>'[1]Soybean Exports'!DN243</f>
        <v>1125</v>
      </c>
      <c r="DD307" s="57">
        <f>'[1]Soybean Exports'!DO243</f>
        <v>1993</v>
      </c>
      <c r="DE307" s="57">
        <f>'[1]Soybean Exports'!DP243</f>
        <v>1041</v>
      </c>
      <c r="DF307" s="57">
        <f>'[1]Soybean Exports'!DQ243</f>
        <v>1101</v>
      </c>
      <c r="DG307" s="57">
        <f>'[1]Soybean Exports'!DR243</f>
        <v>1842</v>
      </c>
      <c r="DH307" s="57">
        <f>'[1]Soybean Exports'!DS243</f>
        <v>1549</v>
      </c>
      <c r="DI307" s="57">
        <f>'[1]Soybean Exports'!DT243</f>
        <v>923</v>
      </c>
      <c r="DJ307" s="57">
        <f>'[1]Soybean Exports'!DU243</f>
        <v>858</v>
      </c>
      <c r="DK307" s="57">
        <f>'[1]Soybean Exports'!DV243</f>
        <v>566</v>
      </c>
      <c r="DL307" s="57">
        <f>'[1]Soybean Exports'!DW243</f>
        <v>790</v>
      </c>
      <c r="DM307" s="57">
        <f>'[1]Soybean Exports'!DX243</f>
        <v>341</v>
      </c>
      <c r="DN307" s="57">
        <f>'[1]Soybean Exports'!DY243</f>
        <v>778</v>
      </c>
      <c r="DO307" s="57">
        <f>'[1]Soybean Exports'!DZ243</f>
        <v>941</v>
      </c>
      <c r="DP307" s="57">
        <f>'[1]Soybean Exports'!EA243</f>
        <v>1114</v>
      </c>
      <c r="DQ307" s="57">
        <f>'[1]Soybean Exports'!EB243</f>
        <v>1069</v>
      </c>
      <c r="DR307" s="57">
        <f>'[1]Soybean Exports'!EC243</f>
        <v>1173</v>
      </c>
      <c r="DS307" s="57">
        <f>'[1]Soybean Exports'!ED243</f>
        <v>1683</v>
      </c>
      <c r="DT307" s="57">
        <f>'[1]Soybean Exports'!EE243</f>
        <v>1224</v>
      </c>
      <c r="DU307" s="57">
        <f>'[1]Soybean Exports'!EF243</f>
        <v>1084</v>
      </c>
      <c r="DV307" s="57">
        <f>'[1]Soybean Exports'!EG243</f>
        <v>962</v>
      </c>
      <c r="DW307" s="57">
        <f>'[1]Soybean Exports'!EH243</f>
        <v>1177</v>
      </c>
      <c r="DX307" s="57">
        <f>'[1]Soybean Exports'!EI243</f>
        <v>953</v>
      </c>
      <c r="DY307" s="57">
        <f>'[1]Soybean Exports'!EJ243</f>
        <v>422</v>
      </c>
      <c r="DZ307" s="57">
        <f>'[1]Soybean Exports'!EK243</f>
        <v>771</v>
      </c>
      <c r="EA307" s="57">
        <f>'[1]Soybean Exports'!EL243</f>
        <v>592</v>
      </c>
      <c r="EB307" s="57">
        <f>'[1]Soybean Exports'!EM243</f>
        <v>2688</v>
      </c>
      <c r="EC307" s="57">
        <f>'[1]Soybean Exports'!EN243</f>
        <v>5341</v>
      </c>
      <c r="ED307" s="57">
        <f>'[1]Soybean Exports'!EO243</f>
        <v>5249</v>
      </c>
      <c r="EE307" s="57">
        <f>'[1]Soybean Exports'!EP243</f>
        <v>2862</v>
      </c>
      <c r="EF307" s="57">
        <f>'[1]Soybean Exports'!EQ243</f>
        <v>1944</v>
      </c>
      <c r="EG307" s="57">
        <f>'[1]Soybean Exports'!ER243</f>
        <v>1938</v>
      </c>
      <c r="EH307" s="57">
        <f>'[1]Soybean Exports'!ES243</f>
        <v>3408</v>
      </c>
      <c r="EI307" s="57">
        <f>'[1]Soybean Exports'!ET243</f>
        <v>1504</v>
      </c>
      <c r="EJ307" s="57">
        <f>'[1]Soybean Exports'!EU243</f>
        <v>1170</v>
      </c>
      <c r="EK307" s="57">
        <f>'[1]Soybean Exports'!EV243</f>
        <v>2239</v>
      </c>
      <c r="EL307" s="57">
        <f>'[1]Soybean Exports'!EW243</f>
        <v>636</v>
      </c>
      <c r="EM307" s="57">
        <f>'[1]Soybean Exports'!EX243</f>
        <v>719</v>
      </c>
      <c r="EN307" s="57">
        <f>'[1]Soybean Exports'!EY243</f>
        <v>2369</v>
      </c>
      <c r="EO307" s="57">
        <f>'[1]Soybean Exports'!EZ243</f>
        <v>3432</v>
      </c>
      <c r="EP307" s="57">
        <f>'[1]Soybean Exports'!FA243</f>
        <v>1785</v>
      </c>
      <c r="EQ307" s="57">
        <f>'[1]Soybean Exports'!FB243</f>
        <v>1761</v>
      </c>
      <c r="ER307" s="57">
        <f>'[1]Soybean Exports'!FC243</f>
        <v>1669</v>
      </c>
      <c r="ES307" s="57">
        <f>'[1]Soybean Exports'!FD243</f>
        <v>2374</v>
      </c>
      <c r="ET307" s="57">
        <f>'[1]Soybean Exports'!FE243</f>
        <v>2924</v>
      </c>
      <c r="EU307" s="57">
        <f>'[1]Soybean Exports'!FF243</f>
        <v>1286</v>
      </c>
      <c r="EV307" s="57">
        <f>'[1]Soybean Exports'!FG243</f>
        <v>1962</v>
      </c>
      <c r="EW307" s="57">
        <f>'[1]Soybean Exports'!FH243</f>
        <v>2059</v>
      </c>
      <c r="EX307" s="57">
        <f>'[1]Soybean Exports'!FI243</f>
        <v>1641</v>
      </c>
      <c r="EY307" s="57">
        <f>'[1]Soybean Exports'!FJ243</f>
        <v>1761</v>
      </c>
      <c r="EZ307" s="57">
        <f>'[1]Soybean Exports'!FK243</f>
        <v>2416</v>
      </c>
      <c r="FA307" s="57">
        <f>'[1]Soybean Exports'!FL243</f>
        <v>1969</v>
      </c>
      <c r="FB307" s="57">
        <f>'[1]Soybean Exports'!FM243</f>
        <v>2369</v>
      </c>
      <c r="FC307" s="57">
        <f>'[1]Soybean Exports'!FN243</f>
        <v>1964</v>
      </c>
      <c r="FD307" s="57">
        <f>'[1]Soybean Exports'!FO243</f>
        <v>1277</v>
      </c>
      <c r="FE307" s="57">
        <f>'[1]Soybean Exports'!FP243</f>
        <v>2312</v>
      </c>
      <c r="FF307" s="57">
        <f>'[1]Soybean Exports'!FQ243</f>
        <v>1947</v>
      </c>
      <c r="FG307" s="57">
        <f>'[1]Soybean Exports'!FR243</f>
        <v>1169</v>
      </c>
      <c r="FH307" s="57">
        <f>'[1]Soybean Exports'!FS243</f>
        <v>2576</v>
      </c>
      <c r="FI307" s="57">
        <f>'[1]Soybean Exports'!FT243</f>
        <v>563</v>
      </c>
      <c r="FJ307" s="57">
        <f>'[1]Soybean Exports'!FU243</f>
        <v>700</v>
      </c>
      <c r="FK307" s="57">
        <f>'[1]Soybean Exports'!FV243</f>
        <v>2015</v>
      </c>
      <c r="FL307" s="57">
        <f>'[1]Soybean Exports'!FW243</f>
        <v>1337</v>
      </c>
      <c r="FM307" s="57">
        <f>'[1]Soybean Exports'!FX243</f>
        <v>1519</v>
      </c>
      <c r="FN307" s="57">
        <f>'[1]Soybean Exports'!FY243</f>
        <v>937</v>
      </c>
      <c r="FO307" s="57">
        <f>'[1]Soybean Exports'!FZ243</f>
        <v>1711</v>
      </c>
      <c r="FP307" s="57">
        <f>'[1]Soybean Exports'!GA243</f>
        <v>1608</v>
      </c>
      <c r="FQ307" s="57">
        <f>'[1]Soybean Exports'!GB243</f>
        <v>1138</v>
      </c>
      <c r="FR307" s="57">
        <f>'[1]Soybean Exports'!GC243</f>
        <v>1182</v>
      </c>
      <c r="FS307" s="57">
        <f>'[1]Soybean Exports'!GD243</f>
        <v>1125</v>
      </c>
      <c r="FT307" s="57">
        <f>'[1]Soybean Exports'!GE243</f>
        <v>545</v>
      </c>
      <c r="FU307" s="57">
        <f>'[1]Soybean Exports'!GF243</f>
        <v>229</v>
      </c>
      <c r="FV307" s="57">
        <f>'[1]Soybean Exports'!GG243</f>
        <v>938</v>
      </c>
      <c r="FW307" s="57">
        <f>'[1]Soybean Exports'!GH243</f>
        <v>1131</v>
      </c>
      <c r="FX307" s="57">
        <f>'[1]Soybean Exports'!GI243</f>
        <v>999</v>
      </c>
      <c r="FY307" s="57">
        <f>'[1]Soybean Exports'!GJ243</f>
        <v>1237</v>
      </c>
      <c r="FZ307" s="57">
        <f>'[1]Soybean Exports'!GK243</f>
        <v>2227</v>
      </c>
      <c r="GA307" s="57">
        <f>'[1]Soybean Exports'!GL243</f>
        <v>1429</v>
      </c>
      <c r="GB307" s="57">
        <f>'[1]Soybean Exports'!GM243</f>
        <v>1264</v>
      </c>
      <c r="GC307" s="57">
        <f>'[1]Soybean Exports'!GN243</f>
        <v>922</v>
      </c>
      <c r="GD307" s="57">
        <f>'[1]Soybean Exports'!GO243</f>
        <v>642</v>
      </c>
      <c r="GE307" s="57">
        <f>'[1]Soybean Exports'!GP243</f>
        <v>646</v>
      </c>
      <c r="GF307" s="57">
        <f>'[1]Soybean Exports'!GQ243</f>
        <v>559</v>
      </c>
      <c r="GG307" s="57">
        <f>'[1]Soybean Exports'!GR243</f>
        <v>477</v>
      </c>
      <c r="GH307" s="57">
        <f>'[1]Soybean Exports'!GS243</f>
        <v>603</v>
      </c>
      <c r="GI307" s="57">
        <f>'[1]Soybean Exports'!GT243</f>
        <v>731</v>
      </c>
      <c r="GJ307" s="57">
        <f>'[1]Soybean Exports'!GU243</f>
        <v>1762</v>
      </c>
      <c r="GK307" s="57">
        <f>'[1]Soybean Exports'!GV243</f>
        <v>1309</v>
      </c>
      <c r="GL307" s="57">
        <f>'[1]Soybean Exports'!GW243</f>
        <v>482</v>
      </c>
      <c r="GM307" s="57">
        <f>'[1]Soybean Exports'!GX243</f>
        <v>899</v>
      </c>
      <c r="GN307" s="57">
        <f>'[1]Soybean Exports'!GY243</f>
        <v>660</v>
      </c>
      <c r="GO307" s="57">
        <f>'[1]Soybean Exports'!GZ243</f>
        <v>685</v>
      </c>
      <c r="GP307" s="57">
        <f>'[1]Soybean Exports'!HA243</f>
        <v>428</v>
      </c>
      <c r="GQ307" s="57">
        <f>'[1]Soybean Exports'!HB243</f>
        <v>289</v>
      </c>
      <c r="GR307" s="57">
        <f>'[1]Soybean Exports'!HC243</f>
        <v>350</v>
      </c>
      <c r="GS307" s="57">
        <f>'[1]Soybean Exports'!HD243</f>
        <v>268</v>
      </c>
      <c r="GT307" s="57">
        <f>'[1]Soybean Exports'!HE243</f>
        <v>866</v>
      </c>
      <c r="GU307" s="57">
        <f>'[1]Soybean Exports'!HF243</f>
        <v>862</v>
      </c>
      <c r="GV307" s="57">
        <f>'[1]Soybean Exports'!HG243</f>
        <v>1001</v>
      </c>
      <c r="GW307" s="57">
        <f>'[1]Soybean Exports'!HH243</f>
        <v>878</v>
      </c>
      <c r="GX307" s="57">
        <f>'[1]Soybean Exports'!HI243</f>
        <v>496</v>
      </c>
      <c r="GY307" s="57">
        <f>'[1]Soybean Exports'!HJ243</f>
        <v>1039</v>
      </c>
      <c r="GZ307" s="57">
        <f>'[1]Soybean Exports'!HK243</f>
        <v>1075</v>
      </c>
      <c r="HA307" s="57">
        <f>'[1]Soybean Exports'!HL243</f>
        <v>1252</v>
      </c>
      <c r="HB307" s="57">
        <f>'[1]Soybean Exports'!HM243</f>
        <v>1320</v>
      </c>
      <c r="HC307" s="57">
        <f>'[1]Soybean Exports'!HN243</f>
        <v>684</v>
      </c>
      <c r="HD307" s="57">
        <f>'[1]Soybean Exports'!HO243</f>
        <v>871</v>
      </c>
      <c r="HE307" s="57">
        <f>'[1]Soybean Exports'!HP243</f>
        <v>643</v>
      </c>
      <c r="HF307" s="57">
        <f>'[1]Soybean Exports'!HQ243</f>
        <v>1834</v>
      </c>
      <c r="HG307" s="57">
        <f>'[1]Soybean Exports'!HR243</f>
        <v>1109</v>
      </c>
      <c r="HH307" s="57">
        <f>'[1]Soybean Exports'!HS243</f>
        <v>1250</v>
      </c>
      <c r="HI307" s="57">
        <f>'[1]Soybean Exports'!HT243</f>
        <v>660</v>
      </c>
      <c r="HJ307" s="57">
        <f>'[1]Soybean Exports'!HU243</f>
        <v>1410</v>
      </c>
      <c r="HK307" s="57">
        <f>'[1]Soybean Exports'!HV243</f>
        <v>1057</v>
      </c>
      <c r="HL307" s="57">
        <f>'[1]Soybean Exports'!HW243</f>
        <v>696</v>
      </c>
      <c r="HM307" s="57">
        <f>'[1]Soybean Exports'!HX243</f>
        <v>672</v>
      </c>
      <c r="HN307" s="57">
        <f>'[1]Soybean Exports'!HY243</f>
        <v>932</v>
      </c>
      <c r="HO307" s="57">
        <f>'[1]Soybean Exports'!HZ243</f>
        <v>1035</v>
      </c>
      <c r="HP307" s="57">
        <f>'[1]Soybean Exports'!IA243</f>
        <v>2702</v>
      </c>
      <c r="HQ307" s="57">
        <f>'[1]Soybean Exports'!IB243</f>
        <v>313</v>
      </c>
      <c r="HR307" s="57">
        <f>'[1]Soybean Exports'!IC243</f>
        <v>534</v>
      </c>
      <c r="HS307" s="57">
        <f>'[1]Soybean Exports'!ID243</f>
        <v>566</v>
      </c>
      <c r="HT307" s="57">
        <f>'[1]Soybean Exports'!IE243</f>
        <v>1729</v>
      </c>
      <c r="HU307" s="57">
        <f>'[1]Soybean Exports'!IF243</f>
        <v>3089</v>
      </c>
      <c r="HV307" s="57">
        <f>'[1]Soybean Exports'!IG243</f>
        <v>1175</v>
      </c>
      <c r="HW307" s="57">
        <f>'[1]Soybean Exports'!IH243</f>
        <v>1439</v>
      </c>
      <c r="HX307" s="57">
        <f>'[1]Soybean Exports'!II243</f>
        <v>1277</v>
      </c>
      <c r="HY307" s="57">
        <f>'[1]Soybean Exports'!IJ243</f>
        <v>985</v>
      </c>
      <c r="HZ307" s="57">
        <f>'[1]Soybean Exports'!IK243</f>
        <v>848</v>
      </c>
      <c r="IA307" s="57">
        <f>'[1]Soybean Exports'!IL243</f>
        <v>611</v>
      </c>
      <c r="IB307" s="57">
        <f>'[1]Soybean Exports'!IM243</f>
        <v>537</v>
      </c>
      <c r="IC307" s="57">
        <f>'[1]Soybean Exports'!IN243</f>
        <v>288</v>
      </c>
      <c r="ID307" s="57">
        <f>'[1]Soybean Exports'!IO243</f>
        <v>283</v>
      </c>
      <c r="IE307" s="57">
        <f>'[1]Soybean Exports'!IP243</f>
        <v>427</v>
      </c>
      <c r="IF307" s="57">
        <f>'[1]Soybean Exports'!IQ243</f>
        <v>814</v>
      </c>
      <c r="IG307" s="57">
        <f>'[1]Soybean Exports'!IR243</f>
        <v>292</v>
      </c>
      <c r="IH307" s="57">
        <f>'[1]Soybean Exports'!IS243</f>
        <v>304</v>
      </c>
      <c r="II307" s="57">
        <f>'[1]Soybean Exports'!IT243</f>
        <v>534</v>
      </c>
      <c r="IJ307" s="57">
        <f>'[1]Soybean Exports'!IU243</f>
        <v>689</v>
      </c>
      <c r="IK307" s="57">
        <f>'[1]Soybean Exports'!IV243</f>
        <v>910</v>
      </c>
      <c r="IL307" s="57">
        <f>'[1]Soybean Exports'!IW243</f>
        <v>855</v>
      </c>
      <c r="IM307" s="57">
        <f>'[1]Soybean Exports'!IX243</f>
        <v>1798</v>
      </c>
      <c r="IN307" s="57">
        <f>'[1]Soybean Exports'!IY243</f>
        <v>939</v>
      </c>
      <c r="IO307" s="57">
        <f>'[1]Soybean Exports'!IZ243</f>
        <v>449</v>
      </c>
      <c r="IP307" s="57">
        <f>'[1]Soybean Exports'!JA243</f>
        <v>925</v>
      </c>
      <c r="IQ307" s="57">
        <f>'[1]Soybean Exports'!JB243</f>
        <v>754</v>
      </c>
      <c r="IR307" s="57">
        <f>'[1]Soybean Exports'!JC243</f>
        <v>1032</v>
      </c>
      <c r="IS307" s="57">
        <f>'[1]Soybean Exports'!JD243</f>
        <v>585</v>
      </c>
      <c r="IT307" s="57">
        <f>'[1]Soybean Exports'!JE243</f>
        <v>468</v>
      </c>
      <c r="IU307" s="57">
        <f>'[1]Soybean Exports'!JF243</f>
        <v>316</v>
      </c>
      <c r="IV307" s="57">
        <f>'[1]Soybean Exports'!JG243</f>
        <v>768</v>
      </c>
      <c r="IW307" s="57">
        <f>'[1]Soybean Exports'!JH243</f>
        <v>732</v>
      </c>
      <c r="IX307" s="57">
        <f>'[1]Soybean Exports'!JI243</f>
        <v>363</v>
      </c>
      <c r="IY307" s="57">
        <f>'[1]Soybean Exports'!JJ243</f>
        <v>457</v>
      </c>
      <c r="IZ307" s="57">
        <f>'[1]Soybean Exports'!JK243</f>
        <v>473</v>
      </c>
      <c r="JA307" s="57">
        <f>'[1]Soybean Exports'!JL243</f>
        <v>415</v>
      </c>
      <c r="JB307" s="57">
        <f>'[1]Soybean Exports'!JM243</f>
        <v>811</v>
      </c>
      <c r="JC307" s="57">
        <f>'[1]Soybean Exports'!JN243</f>
        <v>639</v>
      </c>
      <c r="JD307" s="57">
        <f>'[1]Soybean Exports'!JO243</f>
        <v>971</v>
      </c>
      <c r="JE307" s="57">
        <f>'[1]Soybean Exports'!JP243</f>
        <v>803</v>
      </c>
      <c r="JF307" s="57">
        <f>'[1]Soybean Exports'!JQ243</f>
        <v>1739</v>
      </c>
      <c r="JG307" s="57">
        <f>'[1]Soybean Exports'!JR243</f>
        <v>557</v>
      </c>
      <c r="JH307" s="57">
        <f>'[1]Soybean Exports'!JS243</f>
        <v>411</v>
      </c>
      <c r="JI307" s="57">
        <f>'[1]Soybean Exports'!JT243</f>
        <v>214</v>
      </c>
      <c r="JJ307" s="57">
        <f>'[1]Soybean Exports'!JU243</f>
        <v>462</v>
      </c>
      <c r="JK307" s="57">
        <f>'[1]Soybean Exports'!JV243</f>
        <v>593</v>
      </c>
      <c r="JL307" s="57">
        <f>'[1]Soybean Exports'!JW243</f>
        <v>458</v>
      </c>
      <c r="JM307" s="57">
        <f>'[1]Soybean Exports'!JX243</f>
        <v>303</v>
      </c>
      <c r="JN307" s="57">
        <f>'[1]Soybean Exports'!JY243</f>
        <v>524</v>
      </c>
      <c r="JO307" s="57">
        <f>'[1]Soybean Exports'!JZ243</f>
        <v>554</v>
      </c>
      <c r="JP307" s="57">
        <f>'[1]Soybean Exports'!KA243</f>
        <v>911</v>
      </c>
      <c r="JQ307" s="57">
        <f>'[1]Soybean Exports'!KB243</f>
        <v>1367</v>
      </c>
      <c r="JR307" s="57">
        <f>'[1]Soybean Exports'!KC243</f>
        <v>415</v>
      </c>
      <c r="JS307" s="57">
        <f>'[1]Soybean Exports'!KD243</f>
        <v>688</v>
      </c>
      <c r="JT307" s="57">
        <f>'[1]Soybean Exports'!KE243</f>
        <v>840</v>
      </c>
      <c r="JU307" s="57">
        <f>'[1]Soybean Exports'!KF243</f>
        <v>1153</v>
      </c>
      <c r="JV307" s="57">
        <f>'[1]Soybean Exports'!KG243</f>
        <v>1131</v>
      </c>
      <c r="JW307" s="57">
        <f>'[1]Soybean Exports'!KH243</f>
        <v>1124</v>
      </c>
      <c r="JX307" s="57">
        <f>'[1]Soybean Exports'!KI243</f>
        <v>778</v>
      </c>
      <c r="JY307" s="57">
        <f>'[1]Soybean Exports'!KJ243</f>
        <v>1009</v>
      </c>
      <c r="JZ307" s="57">
        <f>'[1]Soybean Exports'!KK243</f>
        <v>592</v>
      </c>
      <c r="KA307" s="57">
        <f>'[1]Soybean Exports'!KL243</f>
        <v>163</v>
      </c>
      <c r="KB307" s="57">
        <f>'[1]Soybean Exports'!KM243</f>
        <v>792</v>
      </c>
      <c r="KC307" s="57">
        <f>'[1]Soybean Exports'!KN243</f>
        <v>897</v>
      </c>
      <c r="KD307" s="57">
        <f>'[1]Soybean Exports'!KO243</f>
        <v>1203</v>
      </c>
      <c r="KE307" s="57">
        <f>'[1]Soybean Exports'!KP243</f>
        <v>1173</v>
      </c>
      <c r="KF307" s="57">
        <f>'[1]Soybean Exports'!KQ243</f>
        <v>924</v>
      </c>
      <c r="KG307" s="57">
        <f>'[1]Soybean Exports'!KR243</f>
        <v>831</v>
      </c>
      <c r="KH307" s="57">
        <f>'[1]Soybean Exports'!KS243</f>
        <v>861</v>
      </c>
      <c r="KI307" s="57">
        <f>'[1]Soybean Exports'!KT243</f>
        <v>495</v>
      </c>
      <c r="KJ307" s="57">
        <f>'[1]Soybean Exports'!KU243</f>
        <v>632</v>
      </c>
      <c r="KK307" s="57">
        <f>'[1]Soybean Exports'!KV243</f>
        <v>459</v>
      </c>
      <c r="KL307" s="57">
        <f>'[1]Soybean Exports'!KW243</f>
        <v>166</v>
      </c>
      <c r="KM307" s="57">
        <f>'[1]Soybean Exports'!KX243</f>
        <v>191</v>
      </c>
      <c r="KN307" s="57">
        <f>'[1]Soybean Exports'!KY243</f>
        <v>984</v>
      </c>
      <c r="KO307" s="57">
        <f>'[1]Soybean Exports'!KZ243</f>
        <v>597</v>
      </c>
      <c r="KP307" s="57">
        <f>'[1]Soybean Exports'!LA243</f>
        <v>440</v>
      </c>
      <c r="KQ307" s="57">
        <f>'[1]Soybean Exports'!LB243</f>
        <v>604</v>
      </c>
      <c r="KR307" s="57">
        <f>'[1]Soybean Exports'!LC243</f>
        <v>436</v>
      </c>
      <c r="KS307" s="57">
        <f>'[1]Soybean Exports'!LD243</f>
        <v>970</v>
      </c>
      <c r="KT307" s="57">
        <f>'[1]Soybean Exports'!LE243</f>
        <v>1267</v>
      </c>
      <c r="KU307" s="57">
        <f>'[1]Soybean Exports'!LF243</f>
        <v>885</v>
      </c>
      <c r="KV307" s="57">
        <f>'[1]Soybean Exports'!LG243</f>
        <v>911</v>
      </c>
      <c r="KW307" s="57">
        <f>'[1]Soybean Exports'!LH243</f>
        <v>610</v>
      </c>
      <c r="KX307" s="57">
        <f>'[1]Soybean Exports'!LI243</f>
        <v>1440</v>
      </c>
      <c r="KY307" s="57">
        <f>'[1]Soybean Exports'!LJ243</f>
        <v>572</v>
      </c>
      <c r="KZ307" s="57">
        <f>'[1]Soybean Exports'!LK243</f>
        <v>1180</v>
      </c>
      <c r="LA307" s="57">
        <f>'[1]Soybean Exports'!LL243</f>
        <v>922.67105069999991</v>
      </c>
      <c r="LB307" s="57">
        <f>'[1]Soybean Exports'!LM243</f>
        <v>636.51111509999998</v>
      </c>
      <c r="LC307" s="57">
        <f>'[1]Soybean Exports'!LN243</f>
        <v>1295.3352468943344</v>
      </c>
      <c r="LD307" s="57">
        <f>'[1]Soybean Exports'!LO243</f>
        <v>1217.381684134001</v>
      </c>
      <c r="LE307" s="57">
        <f>'[1]Soybean Exports'!LP243</f>
        <v>1523.0504834380013</v>
      </c>
      <c r="LF307" s="57">
        <f>'[1]Soybean Exports'!LQ243</f>
        <v>1471.7932889000012</v>
      </c>
      <c r="LG307" s="57">
        <f>'[1]Soybean Exports'!LR243</f>
        <v>1592.7175042606682</v>
      </c>
      <c r="LH307" s="57">
        <f>'[1]Soybean Exports'!LS243</f>
        <v>1390.6712830193346</v>
      </c>
      <c r="LI307" s="57">
        <f>'[1]Soybean Exports'!LT243</f>
        <v>1366.5557899436678</v>
      </c>
      <c r="LJ307" s="57">
        <f>'[1]Soybean Exports'!LU243</f>
        <v>1335.1990755033344</v>
      </c>
      <c r="LK307" s="57">
        <f>'[1]Soybean Exports'!LV243</f>
        <v>991.91809948366756</v>
      </c>
      <c r="LL307" s="57">
        <f>'[1]Soybean Exports'!LW243</f>
        <v>1476.1715172453346</v>
      </c>
      <c r="LM307" s="57">
        <f>'[1]Soybean Exports'!LX243</f>
        <v>1299.2780995333344</v>
      </c>
      <c r="LN307" s="57">
        <f>'[1]Soybean Exports'!LY243</f>
        <v>1019.8908691986676</v>
      </c>
      <c r="LO307" s="57">
        <f>'[1]Soybean Exports'!LZ243</f>
        <v>1340.3985982860013</v>
      </c>
      <c r="LP307" s="57">
        <f t="shared" ref="LP307:OA307" si="364">LP306*0.0367437</f>
        <v>1266.0832096806678</v>
      </c>
      <c r="LQ307" s="57">
        <f t="shared" si="364"/>
        <v>1343.2781259553344</v>
      </c>
      <c r="LR307" s="57">
        <f t="shared" si="364"/>
        <v>1159.1836477063343</v>
      </c>
      <c r="LS307" s="57">
        <f t="shared" si="364"/>
        <v>814.5394449096674</v>
      </c>
      <c r="LT307" s="57">
        <f t="shared" si="364"/>
        <v>1482.8510749213347</v>
      </c>
      <c r="LU307" s="57">
        <f t="shared" si="364"/>
        <v>1309.4708294103345</v>
      </c>
      <c r="LV307" s="57">
        <f t="shared" si="364"/>
        <v>3003.9259616336694</v>
      </c>
      <c r="LW307" s="57">
        <f t="shared" si="364"/>
        <v>3447.7640650933363</v>
      </c>
      <c r="LX307" s="57">
        <f t="shared" si="364"/>
        <v>4824.6985078673388</v>
      </c>
      <c r="LY307" s="57">
        <f t="shared" si="364"/>
        <v>7661.52514962634</v>
      </c>
      <c r="LZ307" s="57">
        <f t="shared" si="364"/>
        <v>5910.5906659836719</v>
      </c>
      <c r="MA307" s="57">
        <f t="shared" si="364"/>
        <v>2934.0531027903357</v>
      </c>
      <c r="MB307" s="57">
        <f t="shared" si="364"/>
        <v>1990.2465357976685</v>
      </c>
      <c r="MC307" s="57">
        <f t="shared" si="364"/>
        <v>2284.7691070746687</v>
      </c>
      <c r="MD307" s="57">
        <f t="shared" si="364"/>
        <v>3267.37353216267</v>
      </c>
      <c r="ME307" s="57">
        <f t="shared" si="364"/>
        <v>1525.8430755920012</v>
      </c>
      <c r="MF307" s="57">
        <f t="shared" si="364"/>
        <v>2142.5657524993348</v>
      </c>
      <c r="MG307" s="57">
        <f t="shared" si="364"/>
        <v>1250.2969179396678</v>
      </c>
      <c r="MH307" s="57">
        <f t="shared" si="364"/>
        <v>1717.5676334300017</v>
      </c>
      <c r="MI307" s="57">
        <f t="shared" si="364"/>
        <v>1235.1803897546674</v>
      </c>
      <c r="MJ307" s="57">
        <f t="shared" si="364"/>
        <v>1034.2571651976675</v>
      </c>
      <c r="MK307" s="57">
        <f t="shared" si="364"/>
        <v>578.54927742700045</v>
      </c>
      <c r="ML307" s="57">
        <f t="shared" si="364"/>
        <v>503.36490110500046</v>
      </c>
      <c r="MM307" s="57">
        <f t="shared" si="364"/>
        <v>506.54864819999995</v>
      </c>
      <c r="MN307" s="57">
        <f t="shared" si="364"/>
        <v>340.28340569999995</v>
      </c>
      <c r="MO307" s="57">
        <f t="shared" si="364"/>
        <v>523.4507501999999</v>
      </c>
      <c r="MP307" s="57">
        <f t="shared" si="364"/>
        <v>515.3303924999999</v>
      </c>
      <c r="MQ307" s="57">
        <f t="shared" si="364"/>
        <v>402.96815789999999</v>
      </c>
      <c r="MR307" s="57">
        <f t="shared" si="364"/>
        <v>644.30077949999998</v>
      </c>
      <c r="MS307" s="57">
        <f t="shared" si="364"/>
        <v>722.96904119999999</v>
      </c>
      <c r="MT307" s="57">
        <f t="shared" si="364"/>
        <v>824.30816579999998</v>
      </c>
      <c r="MU307" s="57">
        <f t="shared" si="364"/>
        <v>1155.5158776000001</v>
      </c>
      <c r="MV307" s="57">
        <f t="shared" si="364"/>
        <v>1391.4104315999998</v>
      </c>
      <c r="MW307" s="57">
        <f t="shared" si="364"/>
        <v>2356.7041742999995</v>
      </c>
      <c r="MX307" s="57">
        <f t="shared" si="364"/>
        <v>1295.1051938999999</v>
      </c>
      <c r="MY307" s="57">
        <f t="shared" si="364"/>
        <v>1754.2177253999998</v>
      </c>
      <c r="MZ307" s="57">
        <f t="shared" si="364"/>
        <v>1408.2390462000001</v>
      </c>
      <c r="NA307" s="57">
        <f t="shared" si="364"/>
        <v>1644.7949867999998</v>
      </c>
      <c r="NB307" s="57">
        <f t="shared" si="364"/>
        <v>1518.8743268999999</v>
      </c>
      <c r="NC307" s="57">
        <f t="shared" si="364"/>
        <v>886.40501879999988</v>
      </c>
      <c r="ND307" s="57">
        <f t="shared" si="364"/>
        <v>1041.4266891</v>
      </c>
      <c r="NE307" s="57">
        <f t="shared" si="364"/>
        <v>1382.0775318000001</v>
      </c>
      <c r="NF307" s="57">
        <f t="shared" si="364"/>
        <v>1009.5331575</v>
      </c>
      <c r="NG307" s="57">
        <f t="shared" si="364"/>
        <v>1143.9048683999997</v>
      </c>
      <c r="NH307" s="57">
        <f t="shared" si="364"/>
        <v>1200.3064478999997</v>
      </c>
      <c r="NI307" s="57">
        <f t="shared" si="364"/>
        <v>1740.5858126999999</v>
      </c>
      <c r="NJ307" s="57">
        <f t="shared" si="364"/>
        <v>1547.6446439999995</v>
      </c>
      <c r="NK307" s="57">
        <f t="shared" si="364"/>
        <v>1397.6568605999998</v>
      </c>
      <c r="NL307" s="57">
        <f t="shared" si="364"/>
        <v>1089.1934990999998</v>
      </c>
      <c r="NM307" s="57">
        <f t="shared" si="364"/>
        <v>1823.4428561999998</v>
      </c>
      <c r="NN307" s="57">
        <f t="shared" si="364"/>
        <v>1291.8350045999998</v>
      </c>
      <c r="NO307" s="57">
        <f t="shared" si="364"/>
        <v>1353.4174458</v>
      </c>
      <c r="NP307" s="57">
        <f t="shared" si="364"/>
        <v>1026.6924653999999</v>
      </c>
      <c r="NQ307" s="57">
        <f t="shared" si="364"/>
        <v>2004.8465030999998</v>
      </c>
      <c r="NR307" s="57">
        <f t="shared" si="364"/>
        <v>1246.1993291999997</v>
      </c>
      <c r="NS307" s="57">
        <f t="shared" si="364"/>
        <v>1021.5850911</v>
      </c>
      <c r="NT307" s="57">
        <f t="shared" si="364"/>
        <v>1432.6001193</v>
      </c>
      <c r="NU307" s="57">
        <f t="shared" si="364"/>
        <v>1259.3168300999998</v>
      </c>
      <c r="NV307" s="57">
        <f t="shared" si="364"/>
        <v>1383.6575108999998</v>
      </c>
      <c r="NW307" s="57">
        <f t="shared" si="364"/>
        <v>1458.7983773999999</v>
      </c>
      <c r="NX307" s="57">
        <f t="shared" si="364"/>
        <v>1199.5715739</v>
      </c>
      <c r="NY307" s="57">
        <f t="shared" si="364"/>
        <v>1593.5007816</v>
      </c>
      <c r="NZ307" s="57">
        <f t="shared" si="364"/>
        <v>2217.8497319999997</v>
      </c>
      <c r="OA307" s="57">
        <f t="shared" si="364"/>
        <v>703.31116169999996</v>
      </c>
      <c r="OB307" s="57">
        <f t="shared" ref="OB307:OF307" si="365">OB306*0.0367437</f>
        <v>595.54188959999999</v>
      </c>
      <c r="OC307" s="57">
        <f t="shared" si="365"/>
        <v>507.50398439999998</v>
      </c>
      <c r="OD307" s="57">
        <f t="shared" si="365"/>
        <v>836.54381789999991</v>
      </c>
      <c r="OE307" s="57">
        <f t="shared" si="365"/>
        <v>538.44217979999996</v>
      </c>
      <c r="OF307" s="57">
        <f t="shared" si="365"/>
        <v>1187.7768461999999</v>
      </c>
      <c r="OG307" s="57">
        <f>OG306*0.0367437</f>
        <v>945.89306909999993</v>
      </c>
      <c r="OH307" s="57">
        <f>OH306*0.0367437</f>
        <v>511.81102362204723</v>
      </c>
      <c r="OI307" s="62">
        <f>OI306*0.0367437</f>
        <v>1102.3109999999999</v>
      </c>
      <c r="OJ307" s="62">
        <f>OJ306*0.0367437</f>
        <v>1102.3109999999999</v>
      </c>
      <c r="OK307" s="62">
        <f>OK306*0.0367437</f>
        <v>1102.3109999999999</v>
      </c>
      <c r="OL307" s="57"/>
      <c r="OM307" s="57"/>
      <c r="ON307" s="57"/>
      <c r="OO307" s="57"/>
      <c r="OP307" s="57"/>
      <c r="OQ307" s="57"/>
      <c r="OR307" s="57"/>
      <c r="OS307" s="57"/>
      <c r="OT307" s="57"/>
      <c r="OU307" s="57"/>
      <c r="OV307" s="57"/>
      <c r="OW307" s="57"/>
      <c r="OX307" s="57"/>
      <c r="OY307" s="57"/>
      <c r="OZ307" s="57"/>
      <c r="PA307" s="57"/>
      <c r="PB307" s="57"/>
      <c r="PC307" s="57"/>
      <c r="PD307" s="57"/>
      <c r="PE307" s="57"/>
      <c r="PF307" s="57"/>
      <c r="PG307" s="57"/>
      <c r="PH307" s="57"/>
      <c r="PI307" s="57"/>
      <c r="PJ307" s="57"/>
      <c r="PK307" s="57"/>
      <c r="PL307" s="57"/>
      <c r="PM307" s="57"/>
      <c r="PN307" s="57"/>
      <c r="PO307" s="57"/>
    </row>
    <row r="308" spans="1:431">
      <c r="A308" s="53" t="s">
        <v>290</v>
      </c>
      <c r="B308" s="56">
        <f t="shared" ref="B308:AF308" si="366">B243</f>
        <v>1.9710000000000001</v>
      </c>
      <c r="C308" s="56">
        <f t="shared" si="366"/>
        <v>2.5270000000000001</v>
      </c>
      <c r="D308" s="56">
        <f t="shared" si="366"/>
        <v>2.25</v>
      </c>
      <c r="E308" s="56">
        <f t="shared" si="366"/>
        <v>8.2729999999999997</v>
      </c>
      <c r="F308" s="56">
        <f t="shared" si="366"/>
        <v>4.8609999999999998</v>
      </c>
      <c r="G308" s="56">
        <f t="shared" si="366"/>
        <v>7.8540000000000001</v>
      </c>
      <c r="H308" s="56">
        <f t="shared" si="366"/>
        <v>12.907</v>
      </c>
      <c r="I308" s="56">
        <f t="shared" si="366"/>
        <v>12.573</v>
      </c>
      <c r="J308" s="56">
        <f t="shared" si="366"/>
        <v>29.571000000000002</v>
      </c>
      <c r="K308" s="56">
        <f t="shared" si="366"/>
        <v>23.981000000000002</v>
      </c>
      <c r="L308" s="56">
        <f t="shared" si="366"/>
        <v>21.023</v>
      </c>
      <c r="M308" s="56">
        <f t="shared" si="366"/>
        <v>14.284000000000001</v>
      </c>
      <c r="N308" s="56">
        <f t="shared" si="366"/>
        <v>12.135999999999999</v>
      </c>
      <c r="O308" s="56">
        <f t="shared" si="366"/>
        <v>8.7289999999999992</v>
      </c>
      <c r="P308" s="56">
        <f t="shared" si="366"/>
        <v>11.955</v>
      </c>
      <c r="Q308" s="56">
        <f t="shared" si="366"/>
        <v>12.37</v>
      </c>
      <c r="R308" s="56">
        <f t="shared" si="366"/>
        <v>12.827</v>
      </c>
      <c r="S308" s="56">
        <f t="shared" si="366"/>
        <v>8.9359999999999999</v>
      </c>
      <c r="T308" s="56">
        <f t="shared" si="366"/>
        <v>7.1740000000000004</v>
      </c>
      <c r="U308" s="56">
        <f t="shared" si="366"/>
        <v>7.6740000000000004</v>
      </c>
      <c r="V308" s="56">
        <f t="shared" si="366"/>
        <v>10.561999999999999</v>
      </c>
      <c r="W308" s="56">
        <f t="shared" si="366"/>
        <v>8.5960000000000001</v>
      </c>
      <c r="X308" s="56">
        <f t="shared" si="366"/>
        <v>9.3350000000000009</v>
      </c>
      <c r="Y308" s="56">
        <f t="shared" si="366"/>
        <v>12.343999999999999</v>
      </c>
      <c r="Z308" s="56">
        <f t="shared" si="366"/>
        <v>11.672330735015038</v>
      </c>
      <c r="AA308" s="56">
        <f t="shared" si="366"/>
        <v>20.142234953400003</v>
      </c>
      <c r="AB308" s="56">
        <f t="shared" si="366"/>
        <v>4.8574069089000007</v>
      </c>
      <c r="AC308" s="56">
        <f t="shared" si="366"/>
        <v>9.7273801631999994</v>
      </c>
      <c r="AD308" s="56">
        <f t="shared" si="366"/>
        <v>15.775613645399996</v>
      </c>
      <c r="AE308" s="56">
        <f t="shared" si="366"/>
        <v>7.7795231387999992</v>
      </c>
      <c r="AF308" s="56">
        <f t="shared" si="366"/>
        <v>2.2020866846999998</v>
      </c>
      <c r="AG308" s="56"/>
      <c r="AH308" s="53"/>
      <c r="AI308" s="73">
        <f>AI243</f>
        <v>1085</v>
      </c>
      <c r="AJ308" s="73">
        <f t="shared" ref="AJ308:CU308" si="367">AJ243</f>
        <v>25</v>
      </c>
      <c r="AK308" s="73">
        <f t="shared" si="367"/>
        <v>36</v>
      </c>
      <c r="AL308" s="73">
        <f t="shared" si="367"/>
        <v>40</v>
      </c>
      <c r="AM308" s="73">
        <f t="shared" si="367"/>
        <v>273</v>
      </c>
      <c r="AN308" s="73">
        <f t="shared" si="367"/>
        <v>291</v>
      </c>
      <c r="AO308" s="73">
        <f t="shared" si="367"/>
        <v>94</v>
      </c>
      <c r="AP308" s="73">
        <f t="shared" si="367"/>
        <v>40</v>
      </c>
      <c r="AQ308" s="73">
        <f t="shared" si="367"/>
        <v>22</v>
      </c>
      <c r="AR308" s="73">
        <f t="shared" si="367"/>
        <v>25</v>
      </c>
      <c r="AS308" s="73">
        <f t="shared" si="367"/>
        <v>30</v>
      </c>
      <c r="AT308" s="73">
        <f t="shared" si="367"/>
        <v>10</v>
      </c>
      <c r="AU308" s="73">
        <f t="shared" si="367"/>
        <v>58</v>
      </c>
      <c r="AV308" s="73">
        <f t="shared" si="367"/>
        <v>12</v>
      </c>
      <c r="AW308" s="73">
        <f t="shared" si="367"/>
        <v>15</v>
      </c>
      <c r="AX308" s="73">
        <f t="shared" si="367"/>
        <v>11</v>
      </c>
      <c r="AY308" s="73">
        <f t="shared" si="367"/>
        <v>14</v>
      </c>
      <c r="AZ308" s="73">
        <f t="shared" si="367"/>
        <v>63</v>
      </c>
      <c r="BA308" s="73">
        <f t="shared" si="367"/>
        <v>285</v>
      </c>
      <c r="BB308" s="73">
        <f t="shared" si="367"/>
        <v>285</v>
      </c>
      <c r="BC308" s="73">
        <f t="shared" si="367"/>
        <v>188</v>
      </c>
      <c r="BD308" s="73">
        <f t="shared" si="367"/>
        <v>1097</v>
      </c>
      <c r="BE308" s="73">
        <f t="shared" si="367"/>
        <v>291</v>
      </c>
      <c r="BF308" s="73">
        <f t="shared" si="367"/>
        <v>208</v>
      </c>
      <c r="BG308" s="73">
        <f t="shared" si="367"/>
        <v>201</v>
      </c>
      <c r="BH308" s="73">
        <f t="shared" si="367"/>
        <v>22</v>
      </c>
      <c r="BI308" s="73">
        <f t="shared" si="367"/>
        <v>45</v>
      </c>
      <c r="BJ308" s="73">
        <f t="shared" si="367"/>
        <v>162</v>
      </c>
      <c r="BK308" s="73">
        <f t="shared" si="367"/>
        <v>213</v>
      </c>
      <c r="BL308" s="73">
        <f t="shared" si="367"/>
        <v>271</v>
      </c>
      <c r="BM308" s="73">
        <f t="shared" si="367"/>
        <v>157</v>
      </c>
      <c r="BN308" s="73">
        <f t="shared" si="367"/>
        <v>337</v>
      </c>
      <c r="BO308" s="73">
        <f t="shared" si="367"/>
        <v>93</v>
      </c>
      <c r="BP308" s="73">
        <f t="shared" si="367"/>
        <v>232</v>
      </c>
      <c r="BQ308" s="73">
        <f t="shared" si="367"/>
        <v>176</v>
      </c>
      <c r="BR308" s="73">
        <f t="shared" si="367"/>
        <v>341</v>
      </c>
      <c r="BS308" s="73">
        <f t="shared" si="367"/>
        <v>359</v>
      </c>
      <c r="BT308" s="73">
        <f t="shared" si="367"/>
        <v>145</v>
      </c>
      <c r="BU308" s="73">
        <f t="shared" si="367"/>
        <v>129</v>
      </c>
      <c r="BV308" s="73">
        <f t="shared" si="367"/>
        <v>789</v>
      </c>
      <c r="BW308" s="73">
        <f t="shared" si="367"/>
        <v>861</v>
      </c>
      <c r="BX308" s="73">
        <f t="shared" si="367"/>
        <v>1215</v>
      </c>
      <c r="BY308" s="73">
        <f t="shared" si="367"/>
        <v>1122</v>
      </c>
      <c r="BZ308" s="73">
        <f t="shared" si="367"/>
        <v>483</v>
      </c>
      <c r="CA308" s="73">
        <f t="shared" si="367"/>
        <v>1043</v>
      </c>
      <c r="CB308" s="73">
        <f t="shared" si="367"/>
        <v>859</v>
      </c>
      <c r="CC308" s="73">
        <f t="shared" si="367"/>
        <v>1037</v>
      </c>
      <c r="CD308" s="73">
        <f t="shared" si="367"/>
        <v>231</v>
      </c>
      <c r="CE308" s="73">
        <f t="shared" si="367"/>
        <v>1257</v>
      </c>
      <c r="CF308" s="73">
        <f t="shared" si="367"/>
        <v>643</v>
      </c>
      <c r="CG308" s="73">
        <f t="shared" si="367"/>
        <v>535</v>
      </c>
      <c r="CH308" s="73">
        <f t="shared" si="367"/>
        <v>425</v>
      </c>
      <c r="CI308" s="73">
        <f t="shared" si="367"/>
        <v>528</v>
      </c>
      <c r="CJ308" s="73">
        <f t="shared" si="367"/>
        <v>497</v>
      </c>
      <c r="CK308" s="73">
        <f t="shared" si="367"/>
        <v>145</v>
      </c>
      <c r="CL308" s="73">
        <f t="shared" si="367"/>
        <v>247</v>
      </c>
      <c r="CM308" s="73">
        <f t="shared" si="367"/>
        <v>299</v>
      </c>
      <c r="CN308" s="73">
        <f t="shared" si="367"/>
        <v>144</v>
      </c>
      <c r="CO308" s="73">
        <f t="shared" si="367"/>
        <v>84</v>
      </c>
      <c r="CP308" s="73">
        <f t="shared" si="367"/>
        <v>57</v>
      </c>
      <c r="CQ308" s="73">
        <f t="shared" si="367"/>
        <v>328</v>
      </c>
      <c r="CR308" s="73">
        <f t="shared" si="367"/>
        <v>531</v>
      </c>
      <c r="CS308" s="73">
        <f t="shared" si="367"/>
        <v>111</v>
      </c>
      <c r="CT308" s="73">
        <f t="shared" si="367"/>
        <v>120</v>
      </c>
      <c r="CU308" s="73">
        <f t="shared" si="367"/>
        <v>500</v>
      </c>
      <c r="CV308" s="73">
        <f t="shared" ref="CV308:FG308" si="368">CV243</f>
        <v>606</v>
      </c>
      <c r="CW308" s="73">
        <f t="shared" si="368"/>
        <v>610</v>
      </c>
      <c r="CX308" s="73">
        <f t="shared" si="368"/>
        <v>877</v>
      </c>
      <c r="CY308" s="73">
        <f t="shared" si="368"/>
        <v>1581</v>
      </c>
      <c r="CZ308" s="73">
        <f t="shared" si="368"/>
        <v>1369</v>
      </c>
      <c r="DA308" s="73">
        <f t="shared" si="368"/>
        <v>633</v>
      </c>
      <c r="DB308" s="73">
        <f t="shared" si="368"/>
        <v>588</v>
      </c>
      <c r="DC308" s="73">
        <f t="shared" si="368"/>
        <v>1125</v>
      </c>
      <c r="DD308" s="73">
        <f t="shared" si="368"/>
        <v>1993</v>
      </c>
      <c r="DE308" s="73">
        <f t="shared" si="368"/>
        <v>1041</v>
      </c>
      <c r="DF308" s="73">
        <f t="shared" si="368"/>
        <v>1101</v>
      </c>
      <c r="DG308" s="73">
        <f t="shared" si="368"/>
        <v>1842</v>
      </c>
      <c r="DH308" s="73">
        <f t="shared" si="368"/>
        <v>1549</v>
      </c>
      <c r="DI308" s="73">
        <f t="shared" si="368"/>
        <v>923</v>
      </c>
      <c r="DJ308" s="73">
        <f t="shared" si="368"/>
        <v>858</v>
      </c>
      <c r="DK308" s="73">
        <f t="shared" si="368"/>
        <v>566</v>
      </c>
      <c r="DL308" s="73">
        <f t="shared" si="368"/>
        <v>790</v>
      </c>
      <c r="DM308" s="73">
        <f t="shared" si="368"/>
        <v>341</v>
      </c>
      <c r="DN308" s="73">
        <f t="shared" si="368"/>
        <v>778</v>
      </c>
      <c r="DO308" s="73">
        <f t="shared" si="368"/>
        <v>941</v>
      </c>
      <c r="DP308" s="73">
        <f t="shared" si="368"/>
        <v>1114</v>
      </c>
      <c r="DQ308" s="73">
        <f t="shared" si="368"/>
        <v>1069</v>
      </c>
      <c r="DR308" s="73">
        <f t="shared" si="368"/>
        <v>1173</v>
      </c>
      <c r="DS308" s="73">
        <f t="shared" si="368"/>
        <v>1683</v>
      </c>
      <c r="DT308" s="73">
        <f t="shared" si="368"/>
        <v>1224</v>
      </c>
      <c r="DU308" s="73">
        <f t="shared" si="368"/>
        <v>1084</v>
      </c>
      <c r="DV308" s="73">
        <f t="shared" si="368"/>
        <v>962</v>
      </c>
      <c r="DW308" s="73">
        <f t="shared" si="368"/>
        <v>1177</v>
      </c>
      <c r="DX308" s="73">
        <f t="shared" si="368"/>
        <v>953</v>
      </c>
      <c r="DY308" s="73">
        <f t="shared" si="368"/>
        <v>422</v>
      </c>
      <c r="DZ308" s="73">
        <f t="shared" si="368"/>
        <v>771</v>
      </c>
      <c r="EA308" s="73">
        <f t="shared" si="368"/>
        <v>592</v>
      </c>
      <c r="EB308" s="73">
        <f t="shared" si="368"/>
        <v>2688</v>
      </c>
      <c r="EC308" s="73">
        <f t="shared" si="368"/>
        <v>5341</v>
      </c>
      <c r="ED308" s="73">
        <f t="shared" si="368"/>
        <v>5249</v>
      </c>
      <c r="EE308" s="73">
        <f t="shared" si="368"/>
        <v>2862</v>
      </c>
      <c r="EF308" s="73">
        <f t="shared" si="368"/>
        <v>1944</v>
      </c>
      <c r="EG308" s="73">
        <f t="shared" si="368"/>
        <v>1938</v>
      </c>
      <c r="EH308" s="73">
        <f t="shared" si="368"/>
        <v>3408</v>
      </c>
      <c r="EI308" s="73">
        <f t="shared" si="368"/>
        <v>1504</v>
      </c>
      <c r="EJ308" s="73">
        <f t="shared" si="368"/>
        <v>1170</v>
      </c>
      <c r="EK308" s="73">
        <f t="shared" si="368"/>
        <v>2239</v>
      </c>
      <c r="EL308" s="73">
        <f t="shared" si="368"/>
        <v>636</v>
      </c>
      <c r="EM308" s="73">
        <f t="shared" si="368"/>
        <v>719</v>
      </c>
      <c r="EN308" s="73">
        <f t="shared" si="368"/>
        <v>2369</v>
      </c>
      <c r="EO308" s="73">
        <f t="shared" si="368"/>
        <v>3432</v>
      </c>
      <c r="EP308" s="73">
        <f t="shared" si="368"/>
        <v>1785</v>
      </c>
      <c r="EQ308" s="73">
        <f t="shared" si="368"/>
        <v>1761</v>
      </c>
      <c r="ER308" s="73">
        <f t="shared" si="368"/>
        <v>1669</v>
      </c>
      <c r="ES308" s="73">
        <f t="shared" si="368"/>
        <v>2374</v>
      </c>
      <c r="ET308" s="73">
        <f t="shared" si="368"/>
        <v>2924</v>
      </c>
      <c r="EU308" s="73">
        <f t="shared" si="368"/>
        <v>1286</v>
      </c>
      <c r="EV308" s="73">
        <f t="shared" si="368"/>
        <v>1962</v>
      </c>
      <c r="EW308" s="73">
        <f t="shared" si="368"/>
        <v>2059</v>
      </c>
      <c r="EX308" s="73">
        <f t="shared" si="368"/>
        <v>1641</v>
      </c>
      <c r="EY308" s="73">
        <f t="shared" si="368"/>
        <v>1761</v>
      </c>
      <c r="EZ308" s="73">
        <f t="shared" si="368"/>
        <v>2416</v>
      </c>
      <c r="FA308" s="73">
        <f t="shared" si="368"/>
        <v>1969</v>
      </c>
      <c r="FB308" s="73">
        <f t="shared" si="368"/>
        <v>2369</v>
      </c>
      <c r="FC308" s="73">
        <f t="shared" si="368"/>
        <v>1964</v>
      </c>
      <c r="FD308" s="73">
        <f t="shared" si="368"/>
        <v>1277</v>
      </c>
      <c r="FE308" s="73">
        <f t="shared" si="368"/>
        <v>2312</v>
      </c>
      <c r="FF308" s="73">
        <f t="shared" si="368"/>
        <v>1947</v>
      </c>
      <c r="FG308" s="73">
        <f t="shared" si="368"/>
        <v>1169</v>
      </c>
      <c r="FH308" s="73">
        <f t="shared" ref="FH308:HS308" si="369">FH243</f>
        <v>2576</v>
      </c>
      <c r="FI308" s="73">
        <f t="shared" si="369"/>
        <v>563</v>
      </c>
      <c r="FJ308" s="73">
        <f t="shared" si="369"/>
        <v>700</v>
      </c>
      <c r="FK308" s="73">
        <f t="shared" si="369"/>
        <v>2015</v>
      </c>
      <c r="FL308" s="73">
        <f t="shared" si="369"/>
        <v>1337</v>
      </c>
      <c r="FM308" s="73">
        <f t="shared" si="369"/>
        <v>1519</v>
      </c>
      <c r="FN308" s="73">
        <f t="shared" si="369"/>
        <v>937</v>
      </c>
      <c r="FO308" s="73">
        <f t="shared" si="369"/>
        <v>1711</v>
      </c>
      <c r="FP308" s="73">
        <f t="shared" si="369"/>
        <v>1608</v>
      </c>
      <c r="FQ308" s="73">
        <f t="shared" si="369"/>
        <v>1138</v>
      </c>
      <c r="FR308" s="73">
        <f t="shared" si="369"/>
        <v>1182</v>
      </c>
      <c r="FS308" s="73">
        <f t="shared" si="369"/>
        <v>1125</v>
      </c>
      <c r="FT308" s="73">
        <f t="shared" si="369"/>
        <v>545</v>
      </c>
      <c r="FU308" s="73">
        <f t="shared" si="369"/>
        <v>229</v>
      </c>
      <c r="FV308" s="73">
        <f t="shared" si="369"/>
        <v>938</v>
      </c>
      <c r="FW308" s="73">
        <f t="shared" si="369"/>
        <v>1131</v>
      </c>
      <c r="FX308" s="73">
        <f t="shared" si="369"/>
        <v>999</v>
      </c>
      <c r="FY308" s="73">
        <f t="shared" si="369"/>
        <v>1237</v>
      </c>
      <c r="FZ308" s="73">
        <f t="shared" si="369"/>
        <v>2227</v>
      </c>
      <c r="GA308" s="73">
        <f t="shared" si="369"/>
        <v>1429</v>
      </c>
      <c r="GB308" s="73">
        <f t="shared" si="369"/>
        <v>1264</v>
      </c>
      <c r="GC308" s="73">
        <f t="shared" si="369"/>
        <v>922</v>
      </c>
      <c r="GD308" s="73">
        <f t="shared" si="369"/>
        <v>642</v>
      </c>
      <c r="GE308" s="73">
        <f t="shared" si="369"/>
        <v>646</v>
      </c>
      <c r="GF308" s="73">
        <f t="shared" si="369"/>
        <v>559</v>
      </c>
      <c r="GG308" s="73">
        <f t="shared" si="369"/>
        <v>477</v>
      </c>
      <c r="GH308" s="73">
        <f t="shared" si="369"/>
        <v>603</v>
      </c>
      <c r="GI308" s="73">
        <f t="shared" si="369"/>
        <v>731</v>
      </c>
      <c r="GJ308" s="73">
        <f t="shared" si="369"/>
        <v>1762</v>
      </c>
      <c r="GK308" s="73">
        <f t="shared" si="369"/>
        <v>1309</v>
      </c>
      <c r="GL308" s="73">
        <f t="shared" si="369"/>
        <v>482</v>
      </c>
      <c r="GM308" s="73">
        <f t="shared" si="369"/>
        <v>899</v>
      </c>
      <c r="GN308" s="73">
        <f t="shared" si="369"/>
        <v>660</v>
      </c>
      <c r="GO308" s="73">
        <f t="shared" si="369"/>
        <v>685</v>
      </c>
      <c r="GP308" s="73">
        <f t="shared" si="369"/>
        <v>428</v>
      </c>
      <c r="GQ308" s="73">
        <f t="shared" si="369"/>
        <v>289</v>
      </c>
      <c r="GR308" s="73">
        <f t="shared" si="369"/>
        <v>350</v>
      </c>
      <c r="GS308" s="73">
        <f t="shared" si="369"/>
        <v>268</v>
      </c>
      <c r="GT308" s="73">
        <f t="shared" si="369"/>
        <v>866</v>
      </c>
      <c r="GU308" s="73">
        <f t="shared" si="369"/>
        <v>862</v>
      </c>
      <c r="GV308" s="73">
        <f t="shared" si="369"/>
        <v>1001</v>
      </c>
      <c r="GW308" s="73">
        <f t="shared" si="369"/>
        <v>878</v>
      </c>
      <c r="GX308" s="73">
        <f t="shared" si="369"/>
        <v>496</v>
      </c>
      <c r="GY308" s="73">
        <f t="shared" si="369"/>
        <v>1039</v>
      </c>
      <c r="GZ308" s="73">
        <f t="shared" si="369"/>
        <v>1075</v>
      </c>
      <c r="HA308" s="73">
        <f t="shared" si="369"/>
        <v>1252</v>
      </c>
      <c r="HB308" s="73">
        <f t="shared" si="369"/>
        <v>1320</v>
      </c>
      <c r="HC308" s="73">
        <f t="shared" si="369"/>
        <v>684</v>
      </c>
      <c r="HD308" s="73">
        <f t="shared" si="369"/>
        <v>871</v>
      </c>
      <c r="HE308" s="73">
        <f t="shared" si="369"/>
        <v>643</v>
      </c>
      <c r="HF308" s="73">
        <f t="shared" si="369"/>
        <v>1834</v>
      </c>
      <c r="HG308" s="73">
        <f t="shared" si="369"/>
        <v>1109</v>
      </c>
      <c r="HH308" s="73">
        <f t="shared" si="369"/>
        <v>1250</v>
      </c>
      <c r="HI308" s="73">
        <f t="shared" si="369"/>
        <v>660</v>
      </c>
      <c r="HJ308" s="73">
        <f t="shared" si="369"/>
        <v>1410</v>
      </c>
      <c r="HK308" s="73">
        <f t="shared" si="369"/>
        <v>1057</v>
      </c>
      <c r="HL308" s="73">
        <f t="shared" si="369"/>
        <v>696</v>
      </c>
      <c r="HM308" s="73">
        <f t="shared" si="369"/>
        <v>672</v>
      </c>
      <c r="HN308" s="73">
        <f t="shared" si="369"/>
        <v>932</v>
      </c>
      <c r="HO308" s="73">
        <f t="shared" si="369"/>
        <v>1035</v>
      </c>
      <c r="HP308" s="73">
        <f t="shared" si="369"/>
        <v>2702</v>
      </c>
      <c r="HQ308" s="73">
        <f t="shared" si="369"/>
        <v>313</v>
      </c>
      <c r="HR308" s="73">
        <f t="shared" si="369"/>
        <v>534</v>
      </c>
      <c r="HS308" s="73">
        <f t="shared" si="369"/>
        <v>566</v>
      </c>
      <c r="HT308" s="73">
        <f t="shared" ref="HT308:KE308" si="370">HT243</f>
        <v>1729</v>
      </c>
      <c r="HU308" s="73">
        <f t="shared" si="370"/>
        <v>3089</v>
      </c>
      <c r="HV308" s="73">
        <f t="shared" si="370"/>
        <v>1175</v>
      </c>
      <c r="HW308" s="73">
        <f t="shared" si="370"/>
        <v>1439</v>
      </c>
      <c r="HX308" s="73">
        <f t="shared" si="370"/>
        <v>1277</v>
      </c>
      <c r="HY308" s="73">
        <f t="shared" si="370"/>
        <v>985</v>
      </c>
      <c r="HZ308" s="73">
        <f t="shared" si="370"/>
        <v>848</v>
      </c>
      <c r="IA308" s="73">
        <f t="shared" si="370"/>
        <v>611</v>
      </c>
      <c r="IB308" s="73">
        <f t="shared" si="370"/>
        <v>537</v>
      </c>
      <c r="IC308" s="73">
        <f t="shared" si="370"/>
        <v>288</v>
      </c>
      <c r="ID308" s="73">
        <f t="shared" si="370"/>
        <v>283</v>
      </c>
      <c r="IE308" s="73">
        <f t="shared" si="370"/>
        <v>427</v>
      </c>
      <c r="IF308" s="73">
        <f t="shared" si="370"/>
        <v>814</v>
      </c>
      <c r="IG308" s="73">
        <f t="shared" si="370"/>
        <v>292</v>
      </c>
      <c r="IH308" s="73">
        <f t="shared" si="370"/>
        <v>304</v>
      </c>
      <c r="II308" s="73">
        <f t="shared" si="370"/>
        <v>534</v>
      </c>
      <c r="IJ308" s="73">
        <f t="shared" si="370"/>
        <v>689</v>
      </c>
      <c r="IK308" s="73">
        <f t="shared" si="370"/>
        <v>910</v>
      </c>
      <c r="IL308" s="73">
        <f t="shared" si="370"/>
        <v>855</v>
      </c>
      <c r="IM308" s="73">
        <f t="shared" si="370"/>
        <v>1798</v>
      </c>
      <c r="IN308" s="73">
        <f t="shared" si="370"/>
        <v>939</v>
      </c>
      <c r="IO308" s="73">
        <f t="shared" si="370"/>
        <v>449</v>
      </c>
      <c r="IP308" s="73">
        <f t="shared" si="370"/>
        <v>925</v>
      </c>
      <c r="IQ308" s="73">
        <f t="shared" si="370"/>
        <v>754</v>
      </c>
      <c r="IR308" s="73">
        <f t="shared" si="370"/>
        <v>1032</v>
      </c>
      <c r="IS308" s="73">
        <f t="shared" si="370"/>
        <v>585</v>
      </c>
      <c r="IT308" s="73">
        <f t="shared" si="370"/>
        <v>468</v>
      </c>
      <c r="IU308" s="73">
        <f t="shared" si="370"/>
        <v>316</v>
      </c>
      <c r="IV308" s="73">
        <f t="shared" si="370"/>
        <v>768</v>
      </c>
      <c r="IW308" s="73">
        <f t="shared" si="370"/>
        <v>732</v>
      </c>
      <c r="IX308" s="73">
        <f t="shared" si="370"/>
        <v>363</v>
      </c>
      <c r="IY308" s="73">
        <f t="shared" si="370"/>
        <v>457</v>
      </c>
      <c r="IZ308" s="73">
        <f t="shared" si="370"/>
        <v>473</v>
      </c>
      <c r="JA308" s="73">
        <f t="shared" si="370"/>
        <v>415</v>
      </c>
      <c r="JB308" s="73">
        <f t="shared" si="370"/>
        <v>811</v>
      </c>
      <c r="JC308" s="73">
        <f t="shared" si="370"/>
        <v>639</v>
      </c>
      <c r="JD308" s="73">
        <f t="shared" si="370"/>
        <v>971</v>
      </c>
      <c r="JE308" s="73">
        <f t="shared" si="370"/>
        <v>803</v>
      </c>
      <c r="JF308" s="73">
        <f t="shared" si="370"/>
        <v>1739</v>
      </c>
      <c r="JG308" s="73">
        <f t="shared" si="370"/>
        <v>557</v>
      </c>
      <c r="JH308" s="73">
        <f t="shared" si="370"/>
        <v>411</v>
      </c>
      <c r="JI308" s="73">
        <f t="shared" si="370"/>
        <v>214</v>
      </c>
      <c r="JJ308" s="73">
        <f t="shared" si="370"/>
        <v>462</v>
      </c>
      <c r="JK308" s="73">
        <f t="shared" si="370"/>
        <v>593</v>
      </c>
      <c r="JL308" s="73">
        <f t="shared" si="370"/>
        <v>458</v>
      </c>
      <c r="JM308" s="73">
        <f t="shared" si="370"/>
        <v>303</v>
      </c>
      <c r="JN308" s="73">
        <f t="shared" si="370"/>
        <v>524</v>
      </c>
      <c r="JO308" s="73">
        <f t="shared" si="370"/>
        <v>554</v>
      </c>
      <c r="JP308" s="73">
        <f t="shared" si="370"/>
        <v>911</v>
      </c>
      <c r="JQ308" s="73">
        <f t="shared" si="370"/>
        <v>1367</v>
      </c>
      <c r="JR308" s="73">
        <f t="shared" si="370"/>
        <v>415</v>
      </c>
      <c r="JS308" s="73">
        <f t="shared" si="370"/>
        <v>688</v>
      </c>
      <c r="JT308" s="73">
        <f t="shared" si="370"/>
        <v>840</v>
      </c>
      <c r="JU308" s="73">
        <f t="shared" si="370"/>
        <v>1153</v>
      </c>
      <c r="JV308" s="73">
        <f t="shared" si="370"/>
        <v>1131</v>
      </c>
      <c r="JW308" s="73">
        <f t="shared" si="370"/>
        <v>1124</v>
      </c>
      <c r="JX308" s="73">
        <f t="shared" si="370"/>
        <v>778</v>
      </c>
      <c r="JY308" s="73">
        <f t="shared" si="370"/>
        <v>1009</v>
      </c>
      <c r="JZ308" s="73">
        <f t="shared" si="370"/>
        <v>592</v>
      </c>
      <c r="KA308" s="73">
        <f t="shared" si="370"/>
        <v>163</v>
      </c>
      <c r="KB308" s="73">
        <f t="shared" si="370"/>
        <v>792</v>
      </c>
      <c r="KC308" s="73">
        <f t="shared" si="370"/>
        <v>897</v>
      </c>
      <c r="KD308" s="73">
        <f t="shared" si="370"/>
        <v>1203</v>
      </c>
      <c r="KE308" s="73">
        <f t="shared" si="370"/>
        <v>1173</v>
      </c>
      <c r="KF308" s="73">
        <f t="shared" ref="KF308:LK308" si="371">KF243</f>
        <v>924</v>
      </c>
      <c r="KG308" s="73">
        <f t="shared" si="371"/>
        <v>831</v>
      </c>
      <c r="KH308" s="73">
        <f t="shared" si="371"/>
        <v>861</v>
      </c>
      <c r="KI308" s="73">
        <f t="shared" si="371"/>
        <v>495</v>
      </c>
      <c r="KJ308" s="73">
        <f t="shared" si="371"/>
        <v>632</v>
      </c>
      <c r="KK308" s="73">
        <f t="shared" si="371"/>
        <v>459</v>
      </c>
      <c r="KL308" s="73">
        <f t="shared" si="371"/>
        <v>166</v>
      </c>
      <c r="KM308" s="73">
        <f t="shared" si="371"/>
        <v>191</v>
      </c>
      <c r="KN308" s="73">
        <f t="shared" si="371"/>
        <v>984</v>
      </c>
      <c r="KO308" s="73">
        <f t="shared" si="371"/>
        <v>597</v>
      </c>
      <c r="KP308" s="73">
        <f t="shared" si="371"/>
        <v>440</v>
      </c>
      <c r="KQ308" s="73">
        <f t="shared" si="371"/>
        <v>604</v>
      </c>
      <c r="KR308" s="73">
        <f t="shared" si="371"/>
        <v>436</v>
      </c>
      <c r="KS308" s="73">
        <f t="shared" si="371"/>
        <v>970</v>
      </c>
      <c r="KT308" s="73">
        <f t="shared" si="371"/>
        <v>1267</v>
      </c>
      <c r="KU308" s="73">
        <f t="shared" si="371"/>
        <v>885</v>
      </c>
      <c r="KV308" s="73">
        <f t="shared" si="371"/>
        <v>911</v>
      </c>
      <c r="KW308" s="73">
        <f t="shared" si="371"/>
        <v>610</v>
      </c>
      <c r="KX308" s="73">
        <f t="shared" si="371"/>
        <v>1440</v>
      </c>
      <c r="KY308" s="73">
        <f t="shared" si="371"/>
        <v>572</v>
      </c>
      <c r="KZ308" s="57">
        <f t="shared" si="371"/>
        <v>1180</v>
      </c>
      <c r="LA308" s="57">
        <f t="shared" si="371"/>
        <v>881</v>
      </c>
      <c r="LB308" s="57">
        <f t="shared" si="371"/>
        <v>610</v>
      </c>
      <c r="LC308" s="57">
        <f t="shared" si="371"/>
        <v>1283</v>
      </c>
      <c r="LD308" s="57">
        <f t="shared" si="371"/>
        <v>1154</v>
      </c>
      <c r="LE308" s="57">
        <f t="shared" si="371"/>
        <v>1396</v>
      </c>
      <c r="LF308" s="57">
        <f t="shared" si="371"/>
        <v>1224</v>
      </c>
      <c r="LG308" s="57">
        <f t="shared" si="371"/>
        <v>1120</v>
      </c>
      <c r="LH308" s="57">
        <f t="shared" si="371"/>
        <v>1127</v>
      </c>
      <c r="LI308" s="57">
        <f t="shared" si="371"/>
        <v>878</v>
      </c>
      <c r="LJ308" s="57">
        <f t="shared" si="371"/>
        <v>919</v>
      </c>
      <c r="LK308" s="57">
        <f t="shared" si="371"/>
        <v>991.91899933770003</v>
      </c>
      <c r="LL308" s="57">
        <v>6238.7128229999998</v>
      </c>
      <c r="LM308" s="57">
        <v>3138.2059295999998</v>
      </c>
      <c r="LN308" s="57">
        <f t="shared" ref="LN308:NY308" si="372">LN243</f>
        <v>1019.8908691986676</v>
      </c>
      <c r="LO308" s="57">
        <f t="shared" si="372"/>
        <v>0</v>
      </c>
      <c r="LP308" s="57">
        <f t="shared" si="372"/>
        <v>0</v>
      </c>
      <c r="LQ308" s="57">
        <f t="shared" si="372"/>
        <v>0</v>
      </c>
      <c r="LR308" s="57">
        <f t="shared" si="372"/>
        <v>0</v>
      </c>
      <c r="LS308" s="57">
        <f t="shared" si="372"/>
        <v>1088.0911881</v>
      </c>
      <c r="LT308" s="57">
        <f t="shared" si="372"/>
        <v>3694.3218290999998</v>
      </c>
      <c r="LU308" s="57">
        <f t="shared" si="372"/>
        <v>375.85130729999997</v>
      </c>
      <c r="LV308" s="57">
        <f t="shared" si="372"/>
        <v>1726.8069252</v>
      </c>
      <c r="LW308" s="57">
        <f t="shared" si="372"/>
        <v>922.30361369999991</v>
      </c>
      <c r="LX308" s="57">
        <f t="shared" si="372"/>
        <v>5103.9203921999997</v>
      </c>
      <c r="LY308" s="57">
        <f t="shared" si="372"/>
        <v>7329.0453767999998</v>
      </c>
      <c r="LZ308" s="57">
        <f t="shared" si="372"/>
        <v>918.62924369999985</v>
      </c>
      <c r="MA308" s="57">
        <f t="shared" si="372"/>
        <v>582.68159459999993</v>
      </c>
      <c r="MB308" s="57">
        <f t="shared" si="372"/>
        <v>0</v>
      </c>
      <c r="MC308" s="57">
        <f t="shared" si="372"/>
        <v>0</v>
      </c>
      <c r="MD308" s="57">
        <f t="shared" si="372"/>
        <v>918.51901259999988</v>
      </c>
      <c r="ME308" s="57">
        <f t="shared" si="372"/>
        <v>1426.5741524999999</v>
      </c>
      <c r="MF308" s="57">
        <f t="shared" si="372"/>
        <v>1093.0148439</v>
      </c>
      <c r="MG308" s="57">
        <f t="shared" si="372"/>
        <v>1096.5789827999999</v>
      </c>
      <c r="MH308" s="57">
        <f t="shared" si="372"/>
        <v>750.96774059999996</v>
      </c>
      <c r="MI308" s="57">
        <f t="shared" si="372"/>
        <v>0</v>
      </c>
      <c r="MJ308" s="57">
        <f t="shared" si="372"/>
        <v>0</v>
      </c>
      <c r="MK308" s="57">
        <f t="shared" si="372"/>
        <v>0</v>
      </c>
      <c r="ML308" s="57">
        <f t="shared" si="372"/>
        <v>0</v>
      </c>
      <c r="MM308" s="57">
        <f t="shared" si="372"/>
        <v>0</v>
      </c>
      <c r="MN308" s="57">
        <f t="shared" si="372"/>
        <v>0</v>
      </c>
      <c r="MO308" s="57">
        <f t="shared" si="372"/>
        <v>0</v>
      </c>
      <c r="MP308" s="57">
        <f t="shared" si="372"/>
        <v>294.3905244</v>
      </c>
      <c r="MQ308" s="57">
        <f t="shared" si="372"/>
        <v>292.6268268</v>
      </c>
      <c r="MR308" s="57">
        <f t="shared" si="372"/>
        <v>1035.8416467</v>
      </c>
      <c r="MS308" s="57">
        <f t="shared" si="372"/>
        <v>2184.0822717000001</v>
      </c>
      <c r="MT308" s="57">
        <f t="shared" si="372"/>
        <v>1050.4656393</v>
      </c>
      <c r="MU308" s="57">
        <f t="shared" si="372"/>
        <v>1340.5571508</v>
      </c>
      <c r="MV308" s="57">
        <f t="shared" si="372"/>
        <v>1990.5164600999999</v>
      </c>
      <c r="MW308" s="57">
        <f t="shared" si="372"/>
        <v>3869.6995091999997</v>
      </c>
      <c r="MX308" s="57">
        <f t="shared" si="372"/>
        <v>1080.8526791999998</v>
      </c>
      <c r="MY308" s="57">
        <f t="shared" si="372"/>
        <v>0</v>
      </c>
      <c r="MZ308" s="57">
        <f t="shared" si="372"/>
        <v>0</v>
      </c>
      <c r="NA308" s="57">
        <f t="shared" si="372"/>
        <v>0</v>
      </c>
      <c r="NB308" s="57">
        <f t="shared" si="372"/>
        <v>0</v>
      </c>
      <c r="NC308" s="57">
        <f>NC243</f>
        <v>0</v>
      </c>
      <c r="ND308" s="57">
        <f t="shared" si="372"/>
        <v>0</v>
      </c>
      <c r="NE308" s="57">
        <f t="shared" si="372"/>
        <v>1052.7804924</v>
      </c>
      <c r="NF308" s="57">
        <f t="shared" si="372"/>
        <v>392.97387149999997</v>
      </c>
      <c r="NG308" s="57">
        <f t="shared" si="372"/>
        <v>0</v>
      </c>
      <c r="NH308" s="57">
        <f t="shared" si="372"/>
        <v>3902.2176836999993</v>
      </c>
      <c r="NI308" s="57">
        <f t="shared" si="372"/>
        <v>3542.8642976999995</v>
      </c>
      <c r="NJ308" s="57">
        <f t="shared" si="372"/>
        <v>1043.4108488999998</v>
      </c>
      <c r="NK308" s="57">
        <f t="shared" si="372"/>
        <v>0</v>
      </c>
      <c r="NL308" s="57">
        <f t="shared" si="372"/>
        <v>0</v>
      </c>
      <c r="NM308" s="57">
        <f t="shared" si="372"/>
        <v>0</v>
      </c>
      <c r="NN308" s="57">
        <f t="shared" si="372"/>
        <v>2469.7645391999999</v>
      </c>
      <c r="NO308" s="57">
        <f t="shared" si="372"/>
        <v>3482.2371926999995</v>
      </c>
      <c r="NP308" s="57">
        <f t="shared" si="372"/>
        <v>888.13197269999989</v>
      </c>
      <c r="NQ308" s="57">
        <f t="shared" si="372"/>
        <v>446.98711049999997</v>
      </c>
      <c r="NR308" s="57">
        <f t="shared" si="372"/>
        <v>0</v>
      </c>
      <c r="NS308" s="57">
        <f t="shared" si="372"/>
        <v>0</v>
      </c>
      <c r="NT308" s="57">
        <f t="shared" si="372"/>
        <v>3109.8030494999998</v>
      </c>
      <c r="NU308" s="57">
        <f t="shared" si="372"/>
        <v>2757.4677101999996</v>
      </c>
      <c r="NV308" s="57">
        <f t="shared" si="372"/>
        <v>0</v>
      </c>
      <c r="NW308" s="57">
        <f t="shared" si="372"/>
        <v>0</v>
      </c>
      <c r="NX308" s="57">
        <f t="shared" si="372"/>
        <v>0</v>
      </c>
      <c r="NY308" s="57">
        <f t="shared" si="372"/>
        <v>994.28452199999992</v>
      </c>
      <c r="NZ308" s="57">
        <f t="shared" ref="NZ308:OF308" si="373">NZ243</f>
        <v>0</v>
      </c>
      <c r="OA308" s="57">
        <f t="shared" si="373"/>
        <v>0</v>
      </c>
      <c r="OB308" s="57">
        <f t="shared" si="373"/>
        <v>0</v>
      </c>
      <c r="OC308" s="57">
        <f t="shared" si="373"/>
        <v>0</v>
      </c>
      <c r="OD308" s="57">
        <f t="shared" si="373"/>
        <v>917.96785709999995</v>
      </c>
      <c r="OE308" s="57">
        <f t="shared" si="373"/>
        <v>277.01075429999997</v>
      </c>
      <c r="OF308" s="57">
        <f t="shared" si="373"/>
        <v>429.6073404</v>
      </c>
      <c r="OG308" s="57">
        <f>OG243</f>
        <v>831.54667469999993</v>
      </c>
      <c r="OH308" s="57">
        <f>OH243</f>
        <v>0</v>
      </c>
      <c r="OI308" s="62">
        <f>OI243</f>
        <v>0</v>
      </c>
      <c r="OJ308" s="62">
        <f>OJ243</f>
        <v>0</v>
      </c>
      <c r="OK308" s="62">
        <f>OK243</f>
        <v>0</v>
      </c>
      <c r="OL308" s="57"/>
      <c r="OM308" s="57"/>
      <c r="ON308" s="57"/>
      <c r="OO308" s="57"/>
      <c r="OP308" s="57"/>
      <c r="OQ308" s="57"/>
      <c r="OR308" s="57"/>
      <c r="OS308" s="57"/>
      <c r="OT308" s="57"/>
      <c r="OU308" s="57"/>
      <c r="OV308" s="57"/>
      <c r="OW308" s="57"/>
      <c r="OX308" s="57"/>
      <c r="OY308" s="57"/>
      <c r="OZ308" s="57"/>
      <c r="PA308" s="57"/>
      <c r="PB308" s="57"/>
      <c r="PC308" s="57"/>
      <c r="PD308" s="57"/>
      <c r="PE308" s="57"/>
      <c r="PF308" s="57"/>
      <c r="PG308" s="57"/>
      <c r="PH308" s="57"/>
      <c r="PI308" s="57"/>
      <c r="PJ308" s="57"/>
      <c r="PK308" s="57"/>
      <c r="PL308" s="57"/>
      <c r="PM308" s="57"/>
      <c r="PN308" s="57"/>
      <c r="PO308" s="57"/>
    </row>
    <row r="309" spans="1:431">
      <c r="A309" s="53" t="s">
        <v>291</v>
      </c>
      <c r="B309" s="69">
        <f t="shared" ref="B309:AF309" si="374">B308/B307</f>
        <v>1.0000000000000002</v>
      </c>
      <c r="C309" s="69">
        <f t="shared" si="374"/>
        <v>1</v>
      </c>
      <c r="D309" s="69">
        <f t="shared" si="374"/>
        <v>0.99999999999999978</v>
      </c>
      <c r="E309" s="69">
        <f t="shared" si="374"/>
        <v>0.99999999999999978</v>
      </c>
      <c r="F309" s="69">
        <f t="shared" si="374"/>
        <v>0.99999999999999978</v>
      </c>
      <c r="G309" s="69">
        <f t="shared" si="374"/>
        <v>0.99999999999999989</v>
      </c>
      <c r="H309" s="69">
        <f t="shared" si="374"/>
        <v>0.99999999999999989</v>
      </c>
      <c r="I309" s="69">
        <f t="shared" si="374"/>
        <v>1.0000000000000002</v>
      </c>
      <c r="J309" s="69">
        <f t="shared" si="374"/>
        <v>1</v>
      </c>
      <c r="K309" s="69">
        <f t="shared" si="374"/>
        <v>1.0000000000000002</v>
      </c>
      <c r="L309" s="69">
        <f t="shared" si="374"/>
        <v>1</v>
      </c>
      <c r="M309" s="69">
        <f t="shared" si="374"/>
        <v>1</v>
      </c>
      <c r="N309" s="69">
        <f t="shared" si="374"/>
        <v>0.99999999999999989</v>
      </c>
      <c r="O309" s="69">
        <f t="shared" si="374"/>
        <v>0.99999999999999978</v>
      </c>
      <c r="P309" s="69">
        <f t="shared" si="374"/>
        <v>0.99999999999999989</v>
      </c>
      <c r="Q309" s="69">
        <f t="shared" si="374"/>
        <v>0.99999999999999989</v>
      </c>
      <c r="R309" s="69">
        <f t="shared" si="374"/>
        <v>0.99999999999999978</v>
      </c>
      <c r="S309" s="69">
        <f t="shared" si="374"/>
        <v>1</v>
      </c>
      <c r="T309" s="69">
        <f t="shared" si="374"/>
        <v>1.0000000000000002</v>
      </c>
      <c r="U309" s="69">
        <f t="shared" si="374"/>
        <v>0.99999999999999989</v>
      </c>
      <c r="V309" s="69">
        <f t="shared" si="374"/>
        <v>0.99999999999999978</v>
      </c>
      <c r="W309" s="69">
        <f t="shared" si="374"/>
        <v>1</v>
      </c>
      <c r="X309" s="69">
        <f t="shared" si="374"/>
        <v>1.0000000000000002</v>
      </c>
      <c r="Y309" s="69">
        <f t="shared" si="374"/>
        <v>0.85108222415881174</v>
      </c>
      <c r="Z309" s="69">
        <f t="shared" si="374"/>
        <v>0.7071144469193954</v>
      </c>
      <c r="AA309" s="69">
        <f t="shared" si="374"/>
        <v>1.062195314268028</v>
      </c>
      <c r="AB309" s="69">
        <f t="shared" si="374"/>
        <v>0.21771000866604112</v>
      </c>
      <c r="AC309" s="69">
        <f t="shared" si="374"/>
        <v>0.33924505279078554</v>
      </c>
      <c r="AD309" s="69">
        <f t="shared" si="374"/>
        <v>0.47001156833861679</v>
      </c>
      <c r="AE309" s="69">
        <f t="shared" si="374"/>
        <v>0.22127342715994044</v>
      </c>
      <c r="AF309" s="69">
        <f t="shared" si="374"/>
        <v>6.137001515671725E-2</v>
      </c>
      <c r="AG309" s="69"/>
      <c r="AH309" s="53"/>
      <c r="AI309" s="70">
        <f>AI308/AI307</f>
        <v>1</v>
      </c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/>
      <c r="EW309" s="57"/>
      <c r="EX309" s="5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57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/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57"/>
      <c r="JB309" s="57"/>
      <c r="JC309" s="57"/>
      <c r="JD309" s="57"/>
      <c r="JE309" s="57"/>
      <c r="JF309" s="57"/>
      <c r="JG309" s="57"/>
      <c r="JH309" s="57"/>
      <c r="JI309" s="57"/>
      <c r="JJ309" s="57"/>
      <c r="JK309" s="57"/>
      <c r="JL309" s="57"/>
      <c r="JM309" s="57"/>
      <c r="JN309" s="57"/>
      <c r="JO309" s="57"/>
      <c r="JP309" s="57"/>
      <c r="JQ309" s="57"/>
      <c r="JR309" s="57"/>
      <c r="JS309" s="57"/>
      <c r="JT309" s="57"/>
      <c r="JU309" s="57"/>
      <c r="JV309" s="57"/>
      <c r="JW309" s="57"/>
      <c r="JX309" s="57"/>
      <c r="JY309" s="57"/>
      <c r="JZ309" s="57"/>
      <c r="KA309" s="57"/>
      <c r="KB309" s="57"/>
      <c r="KC309" s="57"/>
      <c r="KD309" s="57"/>
      <c r="KE309" s="57"/>
      <c r="KF309" s="57"/>
      <c r="KG309" s="57"/>
      <c r="KH309" s="57"/>
      <c r="KI309" s="57"/>
      <c r="KJ309" s="57"/>
      <c r="KK309" s="57"/>
      <c r="KL309" s="57"/>
      <c r="KM309" s="57"/>
      <c r="KN309" s="57"/>
      <c r="KO309" s="57"/>
      <c r="KP309" s="57"/>
      <c r="KQ309" s="57"/>
      <c r="KR309" s="57"/>
      <c r="KS309" s="57"/>
      <c r="KT309" s="57"/>
      <c r="KU309" s="57"/>
      <c r="KV309" s="57"/>
      <c r="KW309" s="57"/>
      <c r="KX309" s="57"/>
      <c r="KY309" s="57"/>
      <c r="KZ309" s="69">
        <f t="shared" ref="KZ309:NK309" si="375">KZ308/KZ307</f>
        <v>1</v>
      </c>
      <c r="LA309" s="69">
        <f t="shared" si="375"/>
        <v>0.95483650357471883</v>
      </c>
      <c r="LB309" s="69">
        <f t="shared" si="375"/>
        <v>0.95834932891025015</v>
      </c>
      <c r="LC309" s="69">
        <f t="shared" si="375"/>
        <v>0.99047717807115254</v>
      </c>
      <c r="LD309" s="69">
        <f t="shared" si="375"/>
        <v>0.94793606232125271</v>
      </c>
      <c r="LE309" s="69">
        <f t="shared" si="375"/>
        <v>0.91658156783404277</v>
      </c>
      <c r="LF309" s="69">
        <f t="shared" si="375"/>
        <v>0.83163852507766312</v>
      </c>
      <c r="LG309" s="69">
        <f t="shared" si="375"/>
        <v>0.70320065988092384</v>
      </c>
      <c r="LH309" s="69">
        <f t="shared" si="375"/>
        <v>0.81039999442077448</v>
      </c>
      <c r="LI309" s="69">
        <f t="shared" si="375"/>
        <v>0.64249114925355</v>
      </c>
      <c r="LJ309" s="69">
        <f t="shared" si="375"/>
        <v>0.68828687561333246</v>
      </c>
      <c r="LK309" s="69">
        <f t="shared" si="375"/>
        <v>1.000000907185818</v>
      </c>
      <c r="LL309" s="69">
        <f t="shared" si="375"/>
        <v>4.2262790943439859</v>
      </c>
      <c r="LM309" s="69">
        <f t="shared" si="375"/>
        <v>2.4153458222124722</v>
      </c>
      <c r="LN309" s="69">
        <f t="shared" si="375"/>
        <v>1</v>
      </c>
      <c r="LO309" s="69">
        <f t="shared" si="375"/>
        <v>0</v>
      </c>
      <c r="LP309" s="69">
        <f t="shared" si="375"/>
        <v>0</v>
      </c>
      <c r="LQ309" s="69">
        <f t="shared" si="375"/>
        <v>0</v>
      </c>
      <c r="LR309" s="69">
        <f t="shared" si="375"/>
        <v>0</v>
      </c>
      <c r="LS309" s="69">
        <f t="shared" si="375"/>
        <v>1.3358360910571612</v>
      </c>
      <c r="LT309" s="69">
        <f t="shared" si="375"/>
        <v>2.4913640294565549</v>
      </c>
      <c r="LU309" s="69">
        <f t="shared" si="375"/>
        <v>0.28702533791397927</v>
      </c>
      <c r="LV309" s="69">
        <f t="shared" si="375"/>
        <v>0.57485002868076185</v>
      </c>
      <c r="LW309" s="69">
        <f t="shared" si="375"/>
        <v>0.2675077517739114</v>
      </c>
      <c r="LX309" s="69">
        <f t="shared" si="375"/>
        <v>1.0578734368328613</v>
      </c>
      <c r="LY309" s="69">
        <f t="shared" si="375"/>
        <v>0.95660397031489797</v>
      </c>
      <c r="LZ309" s="69">
        <f t="shared" si="375"/>
        <v>0.15542088694905701</v>
      </c>
      <c r="MA309" s="69">
        <f t="shared" si="375"/>
        <v>0.19859272282627044</v>
      </c>
      <c r="MB309" s="69">
        <f t="shared" si="375"/>
        <v>0</v>
      </c>
      <c r="MC309" s="69">
        <f t="shared" si="375"/>
        <v>0</v>
      </c>
      <c r="MD309" s="69">
        <f t="shared" si="375"/>
        <v>0.28111845907989386</v>
      </c>
      <c r="ME309" s="69">
        <f t="shared" si="375"/>
        <v>0.93494159086216211</v>
      </c>
      <c r="MF309" s="69">
        <f t="shared" si="375"/>
        <v>0.51014296416573535</v>
      </c>
      <c r="MG309" s="69">
        <f t="shared" si="375"/>
        <v>0.87705485558344365</v>
      </c>
      <c r="MH309" s="69">
        <f t="shared" si="375"/>
        <v>0.43722746399238382</v>
      </c>
      <c r="MI309" s="69">
        <f t="shared" si="375"/>
        <v>0</v>
      </c>
      <c r="MJ309" s="69">
        <f t="shared" si="375"/>
        <v>0</v>
      </c>
      <c r="MK309" s="69">
        <f t="shared" si="375"/>
        <v>0</v>
      </c>
      <c r="ML309" s="69">
        <f t="shared" si="375"/>
        <v>0</v>
      </c>
      <c r="MM309" s="69">
        <f t="shared" si="375"/>
        <v>0</v>
      </c>
      <c r="MN309" s="69">
        <f t="shared" si="375"/>
        <v>0</v>
      </c>
      <c r="MO309" s="69">
        <f t="shared" si="375"/>
        <v>0</v>
      </c>
      <c r="MP309" s="69">
        <f t="shared" si="375"/>
        <v>0.57126559714795022</v>
      </c>
      <c r="MQ309" s="69">
        <f t="shared" si="375"/>
        <v>0.72617853560682044</v>
      </c>
      <c r="MR309" s="69">
        <f t="shared" si="375"/>
        <v>1.6076988879384089</v>
      </c>
      <c r="MS309" s="69">
        <f t="shared" si="375"/>
        <v>3.0209900386257371</v>
      </c>
      <c r="MT309" s="69">
        <f t="shared" si="375"/>
        <v>1.2743603459035393</v>
      </c>
      <c r="MU309" s="69">
        <f t="shared" si="375"/>
        <v>1.1601373696260493</v>
      </c>
      <c r="MV309" s="69">
        <f t="shared" si="375"/>
        <v>1.4305746276539559</v>
      </c>
      <c r="MW309" s="69">
        <f t="shared" si="375"/>
        <v>1.6419962893091569</v>
      </c>
      <c r="MX309" s="69">
        <f t="shared" si="375"/>
        <v>0.83456748092036193</v>
      </c>
      <c r="MY309" s="69">
        <f t="shared" si="375"/>
        <v>0</v>
      </c>
      <c r="MZ309" s="69">
        <f t="shared" si="375"/>
        <v>0</v>
      </c>
      <c r="NA309" s="69">
        <f t="shared" si="375"/>
        <v>0</v>
      </c>
      <c r="NB309" s="69">
        <f t="shared" si="375"/>
        <v>0</v>
      </c>
      <c r="NC309" s="69">
        <f t="shared" si="375"/>
        <v>0</v>
      </c>
      <c r="ND309" s="69">
        <f t="shared" si="375"/>
        <v>0</v>
      </c>
      <c r="NE309" s="69">
        <f t="shared" si="375"/>
        <v>0.76173765087467427</v>
      </c>
      <c r="NF309" s="69">
        <f t="shared" si="375"/>
        <v>0.38926296633302998</v>
      </c>
      <c r="NG309" s="69">
        <f t="shared" si="375"/>
        <v>0</v>
      </c>
      <c r="NH309" s="69">
        <f t="shared" si="375"/>
        <v>3.2510178467566657</v>
      </c>
      <c r="NI309" s="69">
        <f t="shared" si="375"/>
        <v>2.0354436258470372</v>
      </c>
      <c r="NJ309" s="69">
        <f t="shared" si="375"/>
        <v>0.67419278252611592</v>
      </c>
      <c r="NK309" s="69">
        <f t="shared" si="375"/>
        <v>0</v>
      </c>
      <c r="NL309" s="69">
        <f t="shared" ref="NL309:OF309" si="376">NL308/NL307</f>
        <v>0</v>
      </c>
      <c r="NM309" s="69">
        <f t="shared" si="376"/>
        <v>0</v>
      </c>
      <c r="NN309" s="69">
        <f t="shared" si="376"/>
        <v>1.9118266112975713</v>
      </c>
      <c r="NO309" s="69">
        <f t="shared" si="376"/>
        <v>2.5729217570722698</v>
      </c>
      <c r="NP309" s="69">
        <f t="shared" si="376"/>
        <v>0.86504187245007513</v>
      </c>
      <c r="NQ309" s="69">
        <f t="shared" si="376"/>
        <v>0.22295328336051903</v>
      </c>
      <c r="NR309" s="69">
        <f t="shared" si="376"/>
        <v>0</v>
      </c>
      <c r="NS309" s="69">
        <f t="shared" si="376"/>
        <v>0</v>
      </c>
      <c r="NT309" s="69">
        <f t="shared" si="376"/>
        <v>2.1707404652594322</v>
      </c>
      <c r="NU309" s="69">
        <f t="shared" si="376"/>
        <v>2.1896536632334489</v>
      </c>
      <c r="NV309" s="69">
        <f t="shared" si="376"/>
        <v>0</v>
      </c>
      <c r="NW309" s="69">
        <f t="shared" si="376"/>
        <v>0</v>
      </c>
      <c r="NX309" s="69">
        <f t="shared" si="376"/>
        <v>0</v>
      </c>
      <c r="NY309" s="69">
        <f t="shared" si="376"/>
        <v>0.62396236856668508</v>
      </c>
      <c r="NZ309" s="69">
        <f t="shared" si="376"/>
        <v>0</v>
      </c>
      <c r="OA309" s="69">
        <f t="shared" si="376"/>
        <v>0</v>
      </c>
      <c r="OB309" s="69">
        <f t="shared" si="376"/>
        <v>0</v>
      </c>
      <c r="OC309" s="69">
        <f t="shared" si="376"/>
        <v>0</v>
      </c>
      <c r="OD309" s="69">
        <f t="shared" si="376"/>
        <v>1.097333860412</v>
      </c>
      <c r="OE309" s="69">
        <f t="shared" si="376"/>
        <v>0.5144670397161184</v>
      </c>
      <c r="OF309" s="69">
        <f t="shared" si="376"/>
        <v>0.36169028026975192</v>
      </c>
      <c r="OG309" s="69">
        <f>OG308/OG307</f>
        <v>0.87911276851959752</v>
      </c>
      <c r="OH309" s="69">
        <f>OH308/OH307</f>
        <v>0</v>
      </c>
      <c r="OI309" s="74">
        <f>OI308/OI307</f>
        <v>0</v>
      </c>
      <c r="OJ309" s="74">
        <f>OJ308/OJ307</f>
        <v>0</v>
      </c>
      <c r="OK309" s="74">
        <f>OK308/OK307</f>
        <v>0</v>
      </c>
      <c r="OL309" s="69"/>
      <c r="OM309" s="69"/>
      <c r="ON309" s="69"/>
      <c r="OO309" s="69"/>
      <c r="OP309" s="69"/>
      <c r="OQ309" s="69"/>
      <c r="OR309" s="69"/>
      <c r="OS309" s="69"/>
      <c r="OT309" s="69"/>
      <c r="OU309" s="69"/>
      <c r="OV309" s="69"/>
      <c r="OW309" s="69"/>
      <c r="OX309" s="69"/>
      <c r="OY309" s="69"/>
      <c r="OZ309" s="69"/>
      <c r="PA309" s="69"/>
      <c r="PB309" s="69"/>
      <c r="PC309" s="69"/>
      <c r="PD309" s="69"/>
      <c r="PE309" s="69"/>
      <c r="PF309" s="69"/>
      <c r="PG309" s="69"/>
      <c r="PH309" s="69"/>
      <c r="PI309" s="69"/>
      <c r="PJ309" s="69"/>
      <c r="PK309" s="69"/>
      <c r="PL309" s="69"/>
      <c r="PM309" s="69"/>
      <c r="PN309" s="69"/>
      <c r="PO309" s="69"/>
    </row>
    <row r="310" spans="1:431">
      <c r="A310" s="53" t="s">
        <v>292</v>
      </c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57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57"/>
      <c r="JB310" s="57"/>
      <c r="JC310" s="57"/>
      <c r="JD310" s="57"/>
      <c r="JE310" s="57"/>
      <c r="JF310" s="57"/>
      <c r="JG310" s="57"/>
      <c r="JH310" s="57"/>
      <c r="JI310" s="57"/>
      <c r="JJ310" s="57"/>
      <c r="JK310" s="57"/>
      <c r="JL310" s="57"/>
      <c r="JM310" s="57"/>
      <c r="JN310" s="57"/>
      <c r="JO310" s="57"/>
      <c r="JP310" s="57"/>
      <c r="JQ310" s="57"/>
      <c r="JR310" s="57"/>
      <c r="JS310" s="57"/>
      <c r="JT310" s="57"/>
      <c r="JU310" s="57"/>
      <c r="JV310" s="57"/>
      <c r="JW310" s="57"/>
      <c r="JX310" s="57"/>
      <c r="JY310" s="57"/>
      <c r="JZ310" s="57"/>
      <c r="KA310" s="57"/>
      <c r="KB310" s="57"/>
      <c r="KC310" s="57"/>
      <c r="KD310" s="57"/>
      <c r="KE310" s="57"/>
      <c r="KF310" s="57"/>
      <c r="KG310" s="57"/>
      <c r="KH310" s="57"/>
      <c r="KI310" s="57"/>
      <c r="KJ310" s="57"/>
      <c r="KK310" s="57"/>
      <c r="KL310" s="57"/>
      <c r="KM310" s="57"/>
      <c r="KN310" s="57"/>
      <c r="KO310" s="57"/>
      <c r="KP310" s="57"/>
      <c r="KQ310" s="57"/>
      <c r="KR310" s="57"/>
      <c r="KS310" s="57"/>
      <c r="KT310" s="57"/>
      <c r="KU310" s="57"/>
      <c r="KV310" s="57"/>
      <c r="KW310" s="57"/>
      <c r="KX310" s="57"/>
      <c r="KY310" s="57"/>
      <c r="KZ310" s="57"/>
      <c r="LA310" s="57"/>
      <c r="LB310" s="57"/>
      <c r="LC310" s="57"/>
      <c r="LD310" s="57"/>
      <c r="LE310" s="57"/>
      <c r="LF310" s="57"/>
      <c r="LG310" s="57"/>
      <c r="LH310" s="57"/>
      <c r="LI310" s="57"/>
      <c r="LJ310" s="57"/>
      <c r="LK310" s="57"/>
      <c r="LL310" s="57"/>
      <c r="LM310" s="57"/>
      <c r="LN310" s="57"/>
      <c r="LO310" s="57"/>
      <c r="LP310" s="57"/>
      <c r="LQ310" s="57"/>
      <c r="LR310" s="57"/>
      <c r="LS310" s="57"/>
      <c r="LT310" s="57"/>
      <c r="LU310" s="57"/>
      <c r="LV310" s="57"/>
      <c r="LW310" s="57"/>
      <c r="LX310" s="57"/>
      <c r="LY310" s="57"/>
      <c r="LZ310" s="57"/>
      <c r="MA310" s="57"/>
      <c r="MB310" s="57"/>
      <c r="MC310" s="57"/>
      <c r="MD310" s="57"/>
      <c r="ME310" s="57"/>
      <c r="MF310" s="57"/>
      <c r="MG310" s="57"/>
      <c r="MH310" s="57"/>
      <c r="MI310" s="57"/>
      <c r="MJ310" s="57"/>
      <c r="MK310" s="57"/>
      <c r="ML310" s="57"/>
      <c r="MM310" s="57"/>
      <c r="MN310" s="57"/>
      <c r="MO310" s="57"/>
      <c r="MP310" s="57"/>
      <c r="MQ310" s="57"/>
      <c r="MR310" s="57"/>
      <c r="MS310" s="57"/>
      <c r="MT310" s="57"/>
      <c r="MU310" s="57"/>
      <c r="MV310" s="57"/>
      <c r="MW310" s="57"/>
      <c r="MX310" s="57"/>
      <c r="MY310" s="57"/>
      <c r="MZ310" s="57"/>
      <c r="NA310" s="57"/>
      <c r="NB310" s="57"/>
      <c r="NC310" s="57"/>
      <c r="ND310" s="57"/>
      <c r="NE310" s="57"/>
      <c r="NF310" s="57"/>
      <c r="NG310" s="57"/>
      <c r="NH310" s="57"/>
      <c r="NI310" s="57"/>
      <c r="NJ310" s="57"/>
      <c r="NK310" s="57"/>
      <c r="NL310" s="57"/>
      <c r="NM310" s="57"/>
      <c r="NN310" s="57"/>
      <c r="NO310" s="57"/>
      <c r="NP310" s="57"/>
      <c r="NQ310" s="57"/>
      <c r="NR310" s="57"/>
      <c r="NS310" s="57"/>
      <c r="NT310" s="57"/>
      <c r="NU310" s="57"/>
      <c r="NV310" s="57"/>
      <c r="NW310" s="57"/>
      <c r="NX310" s="57"/>
      <c r="NY310" s="57"/>
      <c r="NZ310" s="57"/>
      <c r="OA310" s="57"/>
      <c r="OB310" s="57"/>
      <c r="OC310" s="57"/>
      <c r="OD310" s="57"/>
      <c r="OE310" s="57"/>
      <c r="OF310" s="57"/>
      <c r="OG310" s="57"/>
      <c r="OH310" s="57"/>
      <c r="OI310" s="57"/>
      <c r="OJ310" s="57"/>
      <c r="OK310" s="57"/>
      <c r="OL310" s="57"/>
      <c r="OM310" s="57"/>
      <c r="ON310" s="57"/>
      <c r="OO310" s="57"/>
      <c r="OP310" s="57"/>
      <c r="OQ310" s="57"/>
      <c r="OR310" s="57"/>
      <c r="OS310" s="57"/>
      <c r="OT310" s="57"/>
      <c r="OU310" s="57"/>
      <c r="OV310" s="57"/>
      <c r="OW310" s="57"/>
      <c r="OX310" s="57"/>
      <c r="OY310" s="57"/>
      <c r="OZ310" s="57"/>
      <c r="PA310" s="57"/>
      <c r="PB310" s="57"/>
      <c r="PC310" s="57"/>
      <c r="PD310" s="57"/>
      <c r="PE310" s="57"/>
      <c r="PF310" s="57"/>
      <c r="PG310" s="57"/>
      <c r="PH310" s="57"/>
      <c r="PI310" s="57"/>
      <c r="PJ310" s="57"/>
      <c r="PK310" s="57"/>
      <c r="PL310" s="57"/>
      <c r="PM310" s="57"/>
      <c r="PN310" s="57"/>
      <c r="PO310" s="57"/>
    </row>
    <row r="311" spans="1:431">
      <c r="A311" s="53" t="s">
        <v>293</v>
      </c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  <c r="BV311" s="57"/>
      <c r="BW311" s="57"/>
      <c r="BX311" s="57"/>
      <c r="BY311" s="57"/>
      <c r="BZ311" s="57"/>
      <c r="CA311" s="57"/>
      <c r="CB311" s="57"/>
      <c r="CC311" s="57"/>
      <c r="CD311" s="57"/>
      <c r="CE311" s="57"/>
      <c r="CF311" s="57"/>
      <c r="CG311" s="57"/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7"/>
      <c r="CS311" s="57"/>
      <c r="CT311" s="57"/>
      <c r="CU311" s="57"/>
      <c r="CV311" s="57"/>
      <c r="CW311" s="57"/>
      <c r="CX311" s="57"/>
      <c r="CY311" s="57"/>
      <c r="CZ311" s="57"/>
      <c r="DA311" s="57"/>
      <c r="DB311" s="57"/>
      <c r="DC311" s="57"/>
      <c r="DD311" s="57"/>
      <c r="DE311" s="57"/>
      <c r="DF311" s="57"/>
      <c r="DG311" s="57"/>
      <c r="DH311" s="57"/>
      <c r="DI311" s="57"/>
      <c r="DJ311" s="57"/>
      <c r="DK311" s="57"/>
      <c r="DL311" s="57"/>
      <c r="DM311" s="57"/>
      <c r="DN311" s="57"/>
      <c r="DO311" s="57"/>
      <c r="DP311" s="57"/>
      <c r="DQ311" s="57"/>
      <c r="DR311" s="57"/>
      <c r="DS311" s="57"/>
      <c r="DT311" s="57"/>
      <c r="DU311" s="57"/>
      <c r="DV311" s="57"/>
      <c r="DW311" s="57"/>
      <c r="DX311" s="57"/>
      <c r="DY311" s="57"/>
      <c r="DZ311" s="57"/>
      <c r="EA311" s="57"/>
      <c r="EB311" s="57"/>
      <c r="EC311" s="57"/>
      <c r="ED311" s="57"/>
      <c r="EE311" s="57"/>
      <c r="EF311" s="57"/>
      <c r="EG311" s="57"/>
      <c r="EH311" s="57"/>
      <c r="EI311" s="57"/>
      <c r="EJ311" s="57"/>
      <c r="EK311" s="57"/>
      <c r="EL311" s="57"/>
      <c r="EM311" s="57"/>
      <c r="EN311" s="57"/>
      <c r="EO311" s="57"/>
      <c r="EP311" s="57"/>
      <c r="EQ311" s="57"/>
      <c r="ER311" s="57"/>
      <c r="ES311" s="57"/>
      <c r="ET311" s="57"/>
      <c r="EU311" s="57"/>
      <c r="EV311" s="57"/>
      <c r="EW311" s="57"/>
      <c r="EX311" s="57"/>
      <c r="EY311" s="57"/>
      <c r="EZ311" s="57"/>
      <c r="FA311" s="57"/>
      <c r="FB311" s="57"/>
      <c r="FC311" s="57"/>
      <c r="FD311" s="57"/>
      <c r="FE311" s="57"/>
      <c r="FF311" s="57"/>
      <c r="FG311" s="57"/>
      <c r="FH311" s="57"/>
      <c r="FI311" s="57"/>
      <c r="FJ311" s="57"/>
      <c r="FK311" s="57"/>
      <c r="FL311" s="57"/>
      <c r="FM311" s="57"/>
      <c r="FN311" s="57"/>
      <c r="FO311" s="57"/>
      <c r="FP311" s="57"/>
      <c r="FQ311" s="57"/>
      <c r="FR311" s="57"/>
      <c r="FS311" s="57"/>
      <c r="FT311" s="57"/>
      <c r="FU311" s="57"/>
      <c r="FV311" s="57"/>
      <c r="FW311" s="57"/>
      <c r="FX311" s="57"/>
      <c r="FY311" s="57"/>
      <c r="FZ311" s="57"/>
      <c r="GA311" s="57"/>
      <c r="GB311" s="57"/>
      <c r="GC311" s="57"/>
      <c r="GD311" s="57"/>
      <c r="GE311" s="57"/>
      <c r="GF311" s="57"/>
      <c r="GG311" s="57"/>
      <c r="GH311" s="57"/>
      <c r="GI311" s="57"/>
      <c r="GJ311" s="57"/>
      <c r="GK311" s="57"/>
      <c r="GL311" s="57"/>
      <c r="GM311" s="57"/>
      <c r="GN311" s="57"/>
      <c r="GO311" s="57"/>
      <c r="GP311" s="57"/>
      <c r="GQ311" s="57"/>
      <c r="GR311" s="57"/>
      <c r="GS311" s="57"/>
      <c r="GT311" s="57"/>
      <c r="GU311" s="57"/>
      <c r="GV311" s="57"/>
      <c r="GW311" s="57"/>
      <c r="GX311" s="57"/>
      <c r="GY311" s="57"/>
      <c r="GZ311" s="57"/>
      <c r="HA311" s="57"/>
      <c r="HB311" s="57"/>
      <c r="HC311" s="57"/>
      <c r="HD311" s="57"/>
      <c r="HE311" s="57"/>
      <c r="HF311" s="57"/>
      <c r="HG311" s="57"/>
      <c r="HH311" s="57"/>
      <c r="HI311" s="57"/>
      <c r="HJ311" s="57"/>
      <c r="HK311" s="57"/>
      <c r="HL311" s="57"/>
      <c r="HM311" s="57"/>
      <c r="HN311" s="57"/>
      <c r="HO311" s="57"/>
      <c r="HP311" s="57"/>
      <c r="HQ311" s="57"/>
      <c r="HR311" s="57"/>
      <c r="HS311" s="57"/>
      <c r="HT311" s="57"/>
      <c r="HU311" s="57"/>
      <c r="HV311" s="57"/>
      <c r="HW311" s="57"/>
      <c r="HX311" s="57"/>
      <c r="HY311" s="57"/>
      <c r="HZ311" s="57"/>
      <c r="IA311" s="57"/>
      <c r="IB311" s="57"/>
      <c r="IC311" s="57"/>
      <c r="ID311" s="57"/>
      <c r="IE311" s="57"/>
      <c r="IF311" s="57"/>
      <c r="IG311" s="57"/>
      <c r="IH311" s="57"/>
      <c r="II311" s="57"/>
      <c r="IJ311" s="57"/>
      <c r="IK311" s="57"/>
      <c r="IL311" s="57"/>
      <c r="IM311" s="57"/>
      <c r="IN311" s="57"/>
      <c r="IO311" s="57"/>
      <c r="IP311" s="57"/>
      <c r="IQ311" s="57"/>
      <c r="IR311" s="57"/>
      <c r="IS311" s="57"/>
      <c r="IT311" s="57"/>
      <c r="IU311" s="57"/>
      <c r="IV311" s="57"/>
      <c r="IW311" s="57"/>
      <c r="IX311" s="57"/>
      <c r="IY311" s="57"/>
      <c r="IZ311" s="57"/>
      <c r="JA311" s="57"/>
      <c r="JB311" s="57"/>
      <c r="JC311" s="57"/>
      <c r="JD311" s="57"/>
      <c r="JE311" s="57"/>
      <c r="JF311" s="57"/>
      <c r="JG311" s="57"/>
      <c r="JH311" s="57"/>
      <c r="JI311" s="57"/>
      <c r="JJ311" s="57"/>
      <c r="JK311" s="57"/>
      <c r="JL311" s="57"/>
      <c r="JM311" s="57"/>
      <c r="JN311" s="57"/>
      <c r="JO311" s="57"/>
      <c r="JP311" s="57"/>
      <c r="JQ311" s="57"/>
      <c r="JR311" s="57"/>
      <c r="JS311" s="57"/>
      <c r="JT311" s="57"/>
      <c r="JU311" s="57"/>
      <c r="JV311" s="57"/>
      <c r="JW311" s="57"/>
      <c r="JX311" s="57"/>
      <c r="JY311" s="57"/>
      <c r="JZ311" s="57"/>
      <c r="KA311" s="57"/>
      <c r="KB311" s="57"/>
      <c r="KC311" s="57"/>
      <c r="KD311" s="57"/>
      <c r="KE311" s="57"/>
      <c r="KF311" s="57"/>
      <c r="KG311" s="57"/>
      <c r="KH311" s="57"/>
      <c r="KI311" s="57"/>
      <c r="KJ311" s="57"/>
      <c r="KK311" s="57"/>
      <c r="KL311" s="57"/>
      <c r="KM311" s="57"/>
      <c r="KN311" s="57"/>
      <c r="KO311" s="57"/>
      <c r="KP311" s="57"/>
      <c r="KQ311" s="57"/>
      <c r="KR311" s="57"/>
      <c r="KS311" s="57"/>
      <c r="KT311" s="57"/>
      <c r="KU311" s="57"/>
      <c r="KV311" s="57"/>
      <c r="KW311" s="57"/>
      <c r="KX311" s="57"/>
      <c r="KY311" s="57"/>
      <c r="KZ311" s="57"/>
      <c r="LA311" s="57"/>
      <c r="LB311" s="57"/>
      <c r="LC311" s="57"/>
      <c r="LD311" s="57"/>
      <c r="LE311" s="57"/>
      <c r="LF311" s="57"/>
      <c r="LG311" s="57"/>
      <c r="LH311" s="57"/>
      <c r="LI311" s="57"/>
      <c r="LJ311" s="57"/>
      <c r="LK311" s="57"/>
      <c r="LL311" s="57"/>
      <c r="LM311" s="57"/>
      <c r="LN311" s="57"/>
      <c r="LO311" s="57"/>
      <c r="LP311" s="57"/>
      <c r="LQ311" s="57"/>
      <c r="LR311" s="57"/>
      <c r="LS311" s="57"/>
      <c r="LT311" s="57"/>
      <c r="LU311" s="57"/>
      <c r="LV311" s="57"/>
      <c r="LW311" s="57"/>
      <c r="LX311" s="57"/>
      <c r="LY311" s="57"/>
      <c r="LZ311" s="57"/>
      <c r="MA311" s="57"/>
      <c r="MB311" s="57"/>
      <c r="MC311" s="57"/>
      <c r="MD311" s="57"/>
      <c r="ME311" s="57"/>
      <c r="MF311" s="57"/>
      <c r="MG311" s="57"/>
      <c r="MH311" s="57"/>
      <c r="MI311" s="57"/>
      <c r="MJ311" s="57"/>
      <c r="MK311" s="57"/>
      <c r="ML311" s="57"/>
      <c r="MM311" s="57"/>
      <c r="MN311" s="57"/>
      <c r="MO311" s="57"/>
      <c r="MP311" s="57"/>
      <c r="MQ311" s="57"/>
      <c r="MR311" s="57"/>
      <c r="MS311" s="57"/>
      <c r="MT311" s="57"/>
      <c r="MU311" s="57"/>
      <c r="MV311" s="57"/>
      <c r="MW311" s="57"/>
      <c r="MX311" s="57"/>
      <c r="MY311" s="57"/>
      <c r="MZ311" s="57"/>
      <c r="NA311" s="57"/>
      <c r="NB311" s="57"/>
      <c r="NC311" s="57"/>
      <c r="ND311" s="57"/>
      <c r="NE311" s="57"/>
      <c r="NF311" s="57"/>
      <c r="NG311" s="57"/>
      <c r="NH311" s="57"/>
      <c r="NI311" s="57"/>
      <c r="NJ311" s="57"/>
      <c r="NK311" s="57"/>
      <c r="NL311" s="57"/>
      <c r="NM311" s="57"/>
      <c r="NN311" s="57"/>
      <c r="NO311" s="57"/>
      <c r="NP311" s="57"/>
      <c r="NQ311" s="57"/>
      <c r="NR311" s="57"/>
      <c r="NS311" s="57"/>
      <c r="NT311" s="57"/>
      <c r="NU311" s="57"/>
      <c r="NV311" s="57"/>
      <c r="NW311" s="57"/>
      <c r="NX311" s="57"/>
      <c r="NY311" s="57"/>
      <c r="NZ311" s="57"/>
      <c r="OA311" s="57"/>
      <c r="OB311" s="57"/>
      <c r="OC311" s="57"/>
      <c r="OD311" s="57"/>
      <c r="OE311" s="57"/>
      <c r="OF311" s="57"/>
      <c r="OG311" s="57"/>
      <c r="OH311" s="57"/>
      <c r="OI311" s="57"/>
      <c r="OJ311" s="57"/>
      <c r="OK311" s="57"/>
      <c r="OL311" s="57"/>
      <c r="OM311" s="57"/>
      <c r="ON311" s="57"/>
      <c r="OO311" s="57"/>
      <c r="OP311" s="57"/>
      <c r="OQ311" s="57"/>
      <c r="OR311" s="57"/>
      <c r="OS311" s="57"/>
      <c r="OT311" s="57"/>
      <c r="OU311" s="57"/>
      <c r="OV311" s="57"/>
      <c r="OW311" s="57"/>
      <c r="OX311" s="57"/>
      <c r="OY311" s="57"/>
      <c r="OZ311" s="57"/>
      <c r="PA311" s="57"/>
      <c r="PB311" s="57"/>
      <c r="PC311" s="57"/>
      <c r="PD311" s="57"/>
      <c r="PE311" s="57"/>
      <c r="PF311" s="57"/>
      <c r="PG311" s="57"/>
      <c r="PH311" s="57"/>
      <c r="PI311" s="57"/>
      <c r="PJ311" s="57"/>
      <c r="PK311" s="57"/>
      <c r="PL311" s="57"/>
      <c r="PM311" s="57"/>
      <c r="PN311" s="57"/>
      <c r="PO311" s="57"/>
    </row>
    <row r="312" spans="1:431" ht="15.75" thickBot="1">
      <c r="A312" s="63" t="s">
        <v>295</v>
      </c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  <c r="FN312" s="64"/>
      <c r="FO312" s="64"/>
      <c r="FP312" s="64"/>
      <c r="FQ312" s="64"/>
      <c r="FR312" s="64"/>
      <c r="FS312" s="64"/>
      <c r="FT312" s="64"/>
      <c r="FU312" s="64"/>
      <c r="FV312" s="64"/>
      <c r="FW312" s="64"/>
      <c r="FX312" s="64"/>
      <c r="FY312" s="64"/>
      <c r="FZ312" s="64"/>
      <c r="GA312" s="64"/>
      <c r="GB312" s="64"/>
      <c r="GC312" s="64"/>
      <c r="GD312" s="64"/>
      <c r="GE312" s="64"/>
      <c r="GF312" s="64"/>
      <c r="GG312" s="64"/>
      <c r="GH312" s="64"/>
      <c r="GI312" s="64"/>
      <c r="GJ312" s="64"/>
      <c r="GK312" s="64"/>
      <c r="GL312" s="64"/>
      <c r="GM312" s="64"/>
      <c r="GN312" s="64"/>
      <c r="GO312" s="64"/>
      <c r="GP312" s="64"/>
      <c r="GQ312" s="64"/>
      <c r="GR312" s="64"/>
      <c r="GS312" s="64"/>
      <c r="GT312" s="64"/>
      <c r="GU312" s="64"/>
      <c r="GV312" s="64"/>
      <c r="GW312" s="64"/>
      <c r="GX312" s="64"/>
      <c r="GY312" s="64"/>
      <c r="GZ312" s="64"/>
      <c r="HA312" s="64"/>
      <c r="HB312" s="64"/>
      <c r="HC312" s="64"/>
      <c r="HD312" s="64"/>
      <c r="HE312" s="64"/>
      <c r="HF312" s="64"/>
      <c r="HG312" s="64"/>
      <c r="HH312" s="64"/>
      <c r="HI312" s="64"/>
      <c r="HJ312" s="64"/>
      <c r="HK312" s="64"/>
      <c r="HL312" s="64"/>
      <c r="HM312" s="64"/>
      <c r="HN312" s="64"/>
      <c r="HO312" s="64"/>
      <c r="HP312" s="64"/>
      <c r="HQ312" s="64"/>
      <c r="HR312" s="64"/>
      <c r="HS312" s="64"/>
      <c r="HT312" s="64"/>
      <c r="HU312" s="64"/>
      <c r="HV312" s="64"/>
      <c r="HW312" s="64"/>
      <c r="HX312" s="64"/>
      <c r="HY312" s="64"/>
      <c r="HZ312" s="64"/>
      <c r="IA312" s="64"/>
      <c r="IB312" s="64"/>
      <c r="IC312" s="64"/>
      <c r="ID312" s="64"/>
      <c r="IE312" s="64"/>
      <c r="IF312" s="64"/>
      <c r="IG312" s="64"/>
      <c r="IH312" s="64"/>
      <c r="II312" s="64"/>
      <c r="IJ312" s="64"/>
      <c r="IK312" s="64"/>
      <c r="IL312" s="64"/>
      <c r="IM312" s="64"/>
      <c r="IN312" s="64"/>
      <c r="IO312" s="64"/>
      <c r="IP312" s="64"/>
      <c r="IQ312" s="64"/>
      <c r="IR312" s="64"/>
      <c r="IS312" s="64"/>
      <c r="IT312" s="64"/>
      <c r="IU312" s="64"/>
      <c r="IV312" s="64"/>
      <c r="IW312" s="64"/>
      <c r="IX312" s="64"/>
      <c r="IY312" s="64"/>
      <c r="IZ312" s="64"/>
      <c r="JA312" s="64"/>
      <c r="JB312" s="64"/>
      <c r="JC312" s="64"/>
      <c r="JD312" s="64"/>
      <c r="JE312" s="64"/>
      <c r="JF312" s="64"/>
      <c r="JG312" s="64"/>
      <c r="JH312" s="64"/>
      <c r="JI312" s="64"/>
      <c r="JJ312" s="64"/>
      <c r="JK312" s="64"/>
      <c r="JL312" s="64"/>
      <c r="JM312" s="64"/>
      <c r="JN312" s="64"/>
      <c r="JO312" s="64"/>
      <c r="JP312" s="64"/>
      <c r="JQ312" s="64"/>
      <c r="JR312" s="64"/>
      <c r="JS312" s="64"/>
      <c r="JT312" s="64"/>
      <c r="JU312" s="64"/>
      <c r="JV312" s="64"/>
      <c r="JW312" s="64"/>
      <c r="JX312" s="64"/>
      <c r="JY312" s="64"/>
      <c r="JZ312" s="64"/>
      <c r="KA312" s="64"/>
      <c r="KB312" s="64"/>
      <c r="KC312" s="64"/>
      <c r="KD312" s="64"/>
      <c r="KE312" s="64"/>
      <c r="KF312" s="64"/>
      <c r="KG312" s="64"/>
      <c r="KH312" s="64"/>
      <c r="KI312" s="64"/>
      <c r="KJ312" s="64"/>
      <c r="KK312" s="64"/>
      <c r="KL312" s="64"/>
      <c r="KM312" s="64"/>
      <c r="KN312" s="64"/>
      <c r="KO312" s="64"/>
      <c r="KP312" s="64"/>
      <c r="KQ312" s="64"/>
      <c r="KR312" s="64"/>
      <c r="KS312" s="64"/>
      <c r="KT312" s="64"/>
      <c r="KU312" s="64"/>
      <c r="KV312" s="64"/>
      <c r="KW312" s="64"/>
      <c r="KX312" s="64"/>
      <c r="KY312" s="64"/>
      <c r="KZ312" s="64"/>
      <c r="LA312" s="64"/>
      <c r="LB312" s="64"/>
      <c r="LC312" s="64"/>
      <c r="LD312" s="64"/>
      <c r="LE312" s="64"/>
      <c r="LF312" s="64"/>
      <c r="LG312" s="64"/>
      <c r="LH312" s="64"/>
      <c r="LI312" s="64"/>
      <c r="LJ312" s="64"/>
      <c r="LK312" s="64"/>
      <c r="LL312" s="64"/>
      <c r="LM312" s="64"/>
      <c r="LN312" s="64"/>
      <c r="LO312" s="64"/>
      <c r="LP312" s="64"/>
      <c r="LQ312" s="64"/>
      <c r="LR312" s="64"/>
      <c r="LS312" s="64"/>
      <c r="LT312" s="64"/>
      <c r="LU312" s="64"/>
      <c r="LV312" s="64"/>
      <c r="LW312" s="64"/>
      <c r="LX312" s="64"/>
      <c r="LY312" s="64"/>
      <c r="LZ312" s="64"/>
      <c r="MA312" s="64"/>
      <c r="MB312" s="64"/>
      <c r="MC312" s="64"/>
      <c r="MD312" s="64"/>
      <c r="ME312" s="64"/>
      <c r="MF312" s="64"/>
      <c r="MG312" s="64"/>
      <c r="MH312" s="64"/>
      <c r="MI312" s="64"/>
      <c r="MJ312" s="64"/>
      <c r="MK312" s="64"/>
      <c r="ML312" s="64"/>
      <c r="MM312" s="64"/>
      <c r="MN312" s="64"/>
      <c r="MO312" s="64"/>
      <c r="MP312" s="64"/>
      <c r="MQ312" s="64"/>
      <c r="MR312" s="64"/>
      <c r="MS312" s="64"/>
      <c r="MT312" s="64"/>
      <c r="MU312" s="64"/>
      <c r="MV312" s="64"/>
      <c r="MW312" s="64"/>
      <c r="MX312" s="64"/>
      <c r="MY312" s="64"/>
      <c r="MZ312" s="64"/>
      <c r="NA312" s="64"/>
      <c r="NB312" s="64"/>
      <c r="NC312" s="64"/>
      <c r="ND312" s="64"/>
      <c r="NE312" s="64"/>
      <c r="NF312" s="64"/>
      <c r="NG312" s="64"/>
      <c r="NH312" s="64"/>
      <c r="NI312" s="64"/>
      <c r="NJ312" s="64"/>
      <c r="NK312" s="64"/>
      <c r="NL312" s="64"/>
      <c r="NM312" s="64"/>
      <c r="NN312" s="64"/>
      <c r="NO312" s="64"/>
      <c r="NP312" s="64"/>
      <c r="NQ312" s="64"/>
      <c r="NR312" s="64"/>
      <c r="NS312" s="64"/>
      <c r="NT312" s="64"/>
      <c r="NU312" s="64"/>
      <c r="NV312" s="64"/>
      <c r="NW312" s="64"/>
      <c r="NX312" s="64"/>
      <c r="NY312" s="64"/>
      <c r="NZ312" s="64"/>
      <c r="OA312" s="64"/>
      <c r="OB312" s="64"/>
      <c r="OC312" s="64"/>
      <c r="OD312" s="64"/>
      <c r="OE312" s="64"/>
      <c r="OF312" s="64"/>
      <c r="OG312" s="64"/>
      <c r="OH312" s="64"/>
      <c r="OI312" s="64"/>
      <c r="OJ312" s="64"/>
      <c r="OK312" s="64"/>
      <c r="OL312" s="64"/>
      <c r="OM312" s="64"/>
      <c r="ON312" s="64"/>
      <c r="OO312" s="64"/>
      <c r="OP312" s="64"/>
      <c r="OQ312" s="64"/>
      <c r="OR312" s="64"/>
      <c r="OS312" s="64"/>
      <c r="OT312" s="64"/>
      <c r="OU312" s="64"/>
      <c r="OV312" s="64"/>
      <c r="OW312" s="64"/>
      <c r="OX312" s="64"/>
      <c r="OY312" s="64"/>
      <c r="OZ312" s="64"/>
      <c r="PA312" s="64"/>
      <c r="PB312" s="64"/>
      <c r="PC312" s="64"/>
      <c r="PD312" s="64"/>
      <c r="PE312" s="64"/>
      <c r="PF312" s="64"/>
      <c r="PG312" s="64"/>
      <c r="PH312" s="64"/>
      <c r="PI312" s="64"/>
      <c r="PJ312" s="64"/>
      <c r="PK312" s="64"/>
      <c r="PL312" s="64"/>
      <c r="PM312" s="64"/>
      <c r="PN312" s="64"/>
      <c r="PO312" s="64"/>
    </row>
    <row r="313" spans="1:43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  <c r="EF313" s="57"/>
      <c r="EG313" s="57"/>
      <c r="EH313" s="57"/>
      <c r="EI313" s="57"/>
      <c r="EJ313" s="57"/>
      <c r="EK313" s="57"/>
      <c r="EL313" s="57"/>
      <c r="EM313" s="57"/>
      <c r="EN313" s="57"/>
      <c r="EO313" s="57"/>
      <c r="EP313" s="57"/>
      <c r="EQ313" s="57"/>
      <c r="ER313" s="57"/>
      <c r="ES313" s="57"/>
      <c r="ET313" s="57"/>
      <c r="EU313" s="57"/>
      <c r="EV313" s="57"/>
      <c r="EW313" s="57"/>
      <c r="EX313" s="57"/>
      <c r="EY313" s="57"/>
      <c r="EZ313" s="57"/>
      <c r="FA313" s="57"/>
      <c r="FB313" s="57"/>
      <c r="FC313" s="57"/>
      <c r="FD313" s="57"/>
      <c r="FE313" s="57"/>
      <c r="FF313" s="57"/>
      <c r="FG313" s="57"/>
      <c r="FH313" s="57"/>
      <c r="FI313" s="57"/>
      <c r="FJ313" s="57"/>
      <c r="FK313" s="57"/>
      <c r="FL313" s="57"/>
      <c r="FM313" s="57"/>
      <c r="FN313" s="57"/>
      <c r="FO313" s="57"/>
      <c r="FP313" s="57"/>
      <c r="FQ313" s="57"/>
      <c r="FR313" s="57"/>
      <c r="FS313" s="57"/>
      <c r="FT313" s="57"/>
      <c r="FU313" s="57"/>
      <c r="FV313" s="57"/>
      <c r="FW313" s="57"/>
      <c r="FX313" s="57"/>
      <c r="FY313" s="57"/>
      <c r="FZ313" s="57"/>
      <c r="GA313" s="57"/>
      <c r="GB313" s="57"/>
      <c r="GC313" s="57"/>
      <c r="GD313" s="57"/>
      <c r="GE313" s="57"/>
      <c r="GF313" s="57"/>
      <c r="GG313" s="57"/>
      <c r="GH313" s="57"/>
      <c r="GI313" s="57"/>
      <c r="GJ313" s="57"/>
      <c r="GK313" s="57"/>
      <c r="GL313" s="57"/>
      <c r="GM313" s="57"/>
      <c r="GN313" s="57"/>
      <c r="GO313" s="57"/>
      <c r="GP313" s="57"/>
      <c r="GQ313" s="57"/>
      <c r="GR313" s="57"/>
      <c r="GS313" s="57"/>
      <c r="GT313" s="57"/>
      <c r="GU313" s="57"/>
      <c r="GV313" s="57"/>
      <c r="GW313" s="57"/>
      <c r="GX313" s="57"/>
      <c r="GY313" s="57"/>
      <c r="GZ313" s="57"/>
      <c r="HA313" s="57"/>
      <c r="HB313" s="57"/>
      <c r="HC313" s="57"/>
      <c r="HD313" s="57"/>
      <c r="HE313" s="57"/>
      <c r="HF313" s="57"/>
      <c r="HG313" s="57"/>
      <c r="HH313" s="57"/>
      <c r="HI313" s="57"/>
      <c r="HJ313" s="57"/>
      <c r="HK313" s="57"/>
      <c r="HL313" s="57"/>
      <c r="HM313" s="57"/>
      <c r="HN313" s="57"/>
      <c r="HO313" s="57"/>
      <c r="HP313" s="57"/>
      <c r="HQ313" s="57"/>
      <c r="HR313" s="57"/>
      <c r="HS313" s="57"/>
      <c r="HT313" s="57"/>
      <c r="HU313" s="57"/>
      <c r="HV313" s="57"/>
      <c r="HW313" s="57"/>
      <c r="HX313" s="57"/>
      <c r="HY313" s="57"/>
      <c r="HZ313" s="57"/>
      <c r="IA313" s="57"/>
      <c r="IB313" s="57"/>
      <c r="IC313" s="57"/>
      <c r="ID313" s="57"/>
      <c r="IE313" s="57"/>
      <c r="IF313" s="57"/>
      <c r="IG313" s="57"/>
      <c r="IH313" s="57"/>
      <c r="II313" s="57"/>
      <c r="IJ313" s="57"/>
      <c r="IK313" s="57"/>
      <c r="IL313" s="57"/>
      <c r="IM313" s="57"/>
      <c r="IN313" s="57"/>
      <c r="IO313" s="57"/>
      <c r="IP313" s="57"/>
      <c r="IQ313" s="57"/>
      <c r="IR313" s="57"/>
      <c r="IS313" s="57"/>
      <c r="IT313" s="57"/>
      <c r="IU313" s="57"/>
      <c r="IV313" s="57"/>
      <c r="IW313" s="57"/>
      <c r="IX313" s="57"/>
      <c r="IY313" s="57"/>
      <c r="IZ313" s="57"/>
      <c r="JA313" s="57"/>
      <c r="JB313" s="57"/>
      <c r="JC313" s="57"/>
      <c r="JD313" s="57"/>
      <c r="JE313" s="57"/>
      <c r="JF313" s="57"/>
      <c r="JG313" s="57"/>
      <c r="JH313" s="57"/>
      <c r="JI313" s="57"/>
      <c r="JJ313" s="57"/>
      <c r="JK313" s="57"/>
      <c r="JL313" s="57"/>
      <c r="JM313" s="57"/>
      <c r="JN313" s="57"/>
      <c r="JO313" s="57"/>
      <c r="JP313" s="57"/>
      <c r="JQ313" s="57"/>
      <c r="JR313" s="57"/>
      <c r="JS313" s="57"/>
      <c r="JT313" s="57"/>
      <c r="JU313" s="57"/>
      <c r="JV313" s="57"/>
      <c r="JW313" s="57"/>
      <c r="JX313" s="57"/>
      <c r="JY313" s="57"/>
      <c r="JZ313" s="57"/>
      <c r="KA313" s="57"/>
      <c r="KB313" s="57"/>
      <c r="KC313" s="57"/>
      <c r="KD313" s="57"/>
      <c r="KE313" s="57"/>
      <c r="KF313" s="57"/>
      <c r="KG313" s="57"/>
      <c r="KH313" s="57"/>
      <c r="KI313" s="57"/>
      <c r="KJ313" s="57"/>
      <c r="KK313" s="57"/>
      <c r="KL313" s="57"/>
      <c r="KM313" s="57"/>
      <c r="KN313" s="57"/>
      <c r="KO313" s="57"/>
      <c r="KP313" s="57"/>
      <c r="KQ313" s="57"/>
      <c r="KR313" s="57"/>
      <c r="KS313" s="57"/>
      <c r="KT313" s="57"/>
      <c r="KU313" s="57"/>
      <c r="KV313" s="57"/>
      <c r="KW313" s="57"/>
      <c r="KX313" s="57"/>
      <c r="KY313" s="57"/>
      <c r="KZ313" s="57"/>
      <c r="LA313" s="57"/>
      <c r="LB313" s="57"/>
      <c r="LC313" s="57"/>
      <c r="LD313" s="57"/>
      <c r="LE313" s="57"/>
      <c r="LF313" s="57"/>
      <c r="LG313" s="57"/>
      <c r="LH313" s="57"/>
      <c r="LI313" s="57"/>
      <c r="LJ313" s="57"/>
      <c r="LK313" s="57"/>
      <c r="LL313" s="57"/>
      <c r="LM313" s="57"/>
      <c r="LN313" s="57"/>
      <c r="LO313" s="57"/>
      <c r="LP313" s="57"/>
      <c r="LQ313" s="57"/>
      <c r="LR313" s="57"/>
      <c r="LS313" s="57"/>
      <c r="LT313" s="57"/>
      <c r="LU313" s="57"/>
      <c r="LV313" s="57"/>
      <c r="LW313" s="57"/>
      <c r="LX313" s="57"/>
      <c r="LY313" s="57"/>
      <c r="LZ313" s="57"/>
      <c r="MA313" s="57"/>
      <c r="MB313" s="57"/>
      <c r="MC313" s="57">
        <f>'[2]Major Soybean Exports'!M$28/1000</f>
        <v>0.128998</v>
      </c>
      <c r="MD313" s="57" t="s">
        <v>351</v>
      </c>
      <c r="ME313" s="57"/>
      <c r="MF313" s="57"/>
      <c r="MG313" s="57"/>
      <c r="MH313" s="57"/>
      <c r="MI313" s="57"/>
      <c r="MJ313" s="53"/>
      <c r="MK313" s="53"/>
      <c r="ML313" s="53"/>
      <c r="MM313" s="53"/>
      <c r="MN313" s="53"/>
      <c r="MO313" s="53"/>
      <c r="MP313" s="53"/>
      <c r="MQ313" s="53"/>
      <c r="MR313" s="53"/>
      <c r="MS313" s="53"/>
      <c r="MT313" s="53"/>
      <c r="MU313" s="53"/>
      <c r="MV313" s="53"/>
      <c r="MW313" s="53"/>
      <c r="MX313" s="53"/>
      <c r="MY313" s="53"/>
      <c r="MZ313" s="53"/>
      <c r="NA313" s="53"/>
      <c r="NB313" s="53"/>
      <c r="NC313" s="53"/>
      <c r="ND313" s="53"/>
      <c r="NE313" s="53"/>
      <c r="NF313" s="53"/>
      <c r="NG313" s="53"/>
      <c r="NH313" s="53"/>
      <c r="NI313" s="53"/>
      <c r="NJ313" s="53"/>
      <c r="NK313" s="53"/>
      <c r="NL313" s="53"/>
      <c r="NM313" s="53"/>
      <c r="NN313" s="53"/>
      <c r="NO313" s="53"/>
      <c r="NP313" s="53"/>
      <c r="NQ313" s="53"/>
      <c r="NR313" s="53"/>
      <c r="NS313" s="53"/>
      <c r="NT313" s="53"/>
      <c r="NU313" s="53"/>
      <c r="NV313" s="53"/>
      <c r="NW313" s="53"/>
      <c r="NX313" s="53"/>
      <c r="NY313" s="53"/>
      <c r="NZ313" s="53"/>
      <c r="OA313" s="53"/>
      <c r="OB313" s="53"/>
      <c r="OC313" s="53"/>
      <c r="OD313" s="53"/>
      <c r="OE313" s="53"/>
      <c r="OF313" s="53"/>
      <c r="OG313" s="53"/>
      <c r="OH313" s="53"/>
      <c r="OI313" s="53"/>
      <c r="OJ313" s="53"/>
      <c r="OK313" s="53"/>
      <c r="OL313" s="53"/>
      <c r="OM313" s="53"/>
      <c r="ON313" s="53"/>
      <c r="OO313" s="53"/>
      <c r="OP313" s="53"/>
      <c r="OQ313" s="53"/>
      <c r="OR313" s="53"/>
      <c r="OS313" s="53"/>
      <c r="OT313" s="53"/>
      <c r="OU313" s="53"/>
      <c r="OV313" s="53"/>
      <c r="OW313" s="53"/>
      <c r="OX313" s="53"/>
      <c r="OY313" s="53"/>
      <c r="OZ313" s="53"/>
      <c r="PA313" s="53"/>
      <c r="PB313" s="53"/>
      <c r="PC313" s="53"/>
      <c r="PD313" s="53"/>
      <c r="PE313" s="53"/>
      <c r="PF313" s="53"/>
      <c r="PG313" s="53"/>
      <c r="PH313" s="53"/>
      <c r="PI313" s="53"/>
      <c r="PJ313" s="53"/>
      <c r="PK313" s="53"/>
      <c r="PL313" s="53"/>
      <c r="PM313" s="53"/>
      <c r="PN313" s="53"/>
      <c r="PO313" s="53"/>
    </row>
    <row r="314" spans="1:431">
      <c r="A314" s="53" t="s">
        <v>296</v>
      </c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7">
        <f>AI4</f>
        <v>5105</v>
      </c>
      <c r="AJ314" s="57">
        <f t="shared" ref="AJ314:CU314" si="377">AJ4</f>
        <v>35391</v>
      </c>
      <c r="AK314" s="57">
        <f t="shared" si="377"/>
        <v>45497</v>
      </c>
      <c r="AL314" s="57">
        <f t="shared" si="377"/>
        <v>40845</v>
      </c>
      <c r="AM314" s="57">
        <f t="shared" si="377"/>
        <v>41200</v>
      </c>
      <c r="AN314" s="57">
        <f t="shared" si="377"/>
        <v>31363</v>
      </c>
      <c r="AO314" s="57">
        <f t="shared" si="377"/>
        <v>15637</v>
      </c>
      <c r="AP314" s="57">
        <f t="shared" si="377"/>
        <v>6781</v>
      </c>
      <c r="AQ314" s="57">
        <f t="shared" si="377"/>
        <v>1082</v>
      </c>
      <c r="AR314" s="57">
        <f t="shared" si="377"/>
        <v>162</v>
      </c>
      <c r="AS314" s="57">
        <f t="shared" si="377"/>
        <v>957</v>
      </c>
      <c r="AT314" s="57">
        <f t="shared" si="377"/>
        <v>7765</v>
      </c>
      <c r="AU314" s="57">
        <f t="shared" si="377"/>
        <v>19402</v>
      </c>
      <c r="AV314" s="57">
        <f t="shared" si="377"/>
        <v>57758</v>
      </c>
      <c r="AW314" s="57">
        <f t="shared" si="377"/>
        <v>36968</v>
      </c>
      <c r="AX314" s="57">
        <f t="shared" si="377"/>
        <v>55129</v>
      </c>
      <c r="AY314" s="57">
        <f t="shared" si="377"/>
        <v>51764</v>
      </c>
      <c r="AZ314" s="57">
        <f t="shared" si="377"/>
        <v>45963</v>
      </c>
      <c r="BA314" s="57">
        <f t="shared" si="377"/>
        <v>45083</v>
      </c>
      <c r="BB314" s="57">
        <f t="shared" si="377"/>
        <v>42139</v>
      </c>
      <c r="BC314" s="57">
        <f t="shared" si="377"/>
        <v>8304</v>
      </c>
      <c r="BD314" s="57">
        <f t="shared" si="377"/>
        <v>154</v>
      </c>
      <c r="BE314" s="57">
        <f t="shared" si="377"/>
        <v>3671</v>
      </c>
      <c r="BF314" s="57">
        <f t="shared" si="377"/>
        <v>10961</v>
      </c>
      <c r="BG314" s="57">
        <f t="shared" si="377"/>
        <v>25733</v>
      </c>
      <c r="BH314" s="57">
        <f t="shared" si="377"/>
        <v>37337</v>
      </c>
      <c r="BI314" s="57">
        <f t="shared" si="377"/>
        <v>46083</v>
      </c>
      <c r="BJ314" s="57">
        <f t="shared" si="377"/>
        <v>45757</v>
      </c>
      <c r="BK314" s="57">
        <f t="shared" si="377"/>
        <v>52485</v>
      </c>
      <c r="BL314" s="57">
        <f t="shared" si="377"/>
        <v>37116</v>
      </c>
      <c r="BM314" s="57">
        <f t="shared" si="377"/>
        <v>38726</v>
      </c>
      <c r="BN314" s="57">
        <f t="shared" si="377"/>
        <v>7578</v>
      </c>
      <c r="BO314" s="57">
        <f t="shared" si="377"/>
        <v>4778</v>
      </c>
      <c r="BP314" s="57">
        <f t="shared" si="377"/>
        <v>14936</v>
      </c>
      <c r="BQ314" s="57">
        <f t="shared" si="377"/>
        <v>9461</v>
      </c>
      <c r="BR314" s="57">
        <f t="shared" si="377"/>
        <v>10643</v>
      </c>
      <c r="BS314" s="57">
        <f t="shared" si="377"/>
        <v>15136</v>
      </c>
      <c r="BT314" s="57">
        <f t="shared" si="377"/>
        <v>38817</v>
      </c>
      <c r="BU314" s="57">
        <f t="shared" si="377"/>
        <v>58999</v>
      </c>
      <c r="BV314" s="57">
        <f t="shared" si="377"/>
        <v>60011</v>
      </c>
      <c r="BW314" s="57">
        <f t="shared" si="377"/>
        <v>51220</v>
      </c>
      <c r="BX314" s="57">
        <f t="shared" si="377"/>
        <v>50959</v>
      </c>
      <c r="BY314" s="57">
        <f t="shared" si="377"/>
        <v>28320</v>
      </c>
      <c r="BZ314" s="57">
        <f t="shared" si="377"/>
        <v>5122</v>
      </c>
      <c r="CA314" s="57">
        <f t="shared" si="377"/>
        <v>854</v>
      </c>
      <c r="CB314" s="57">
        <f t="shared" si="377"/>
        <v>0</v>
      </c>
      <c r="CC314" s="57">
        <f t="shared" si="377"/>
        <v>792</v>
      </c>
      <c r="CD314" s="57">
        <f t="shared" si="377"/>
        <v>9883</v>
      </c>
      <c r="CE314" s="57">
        <f t="shared" si="377"/>
        <v>23995</v>
      </c>
      <c r="CF314" s="57">
        <f t="shared" si="377"/>
        <v>63939</v>
      </c>
      <c r="CG314" s="57">
        <f t="shared" si="377"/>
        <v>53728</v>
      </c>
      <c r="CH314" s="57">
        <f t="shared" si="377"/>
        <v>46974</v>
      </c>
      <c r="CI314" s="57">
        <f t="shared" si="377"/>
        <v>52682</v>
      </c>
      <c r="CJ314" s="57">
        <f t="shared" si="377"/>
        <v>50524</v>
      </c>
      <c r="CK314" s="57">
        <f t="shared" si="377"/>
        <v>22607</v>
      </c>
      <c r="CL314" s="57">
        <f t="shared" si="377"/>
        <v>5874</v>
      </c>
      <c r="CM314" s="57">
        <f t="shared" si="377"/>
        <v>716</v>
      </c>
      <c r="CN314" s="57">
        <f t="shared" si="377"/>
        <v>813</v>
      </c>
      <c r="CO314" s="57">
        <f t="shared" si="377"/>
        <v>85</v>
      </c>
      <c r="CP314" s="57">
        <f t="shared" si="377"/>
        <v>153</v>
      </c>
      <c r="CQ314" s="57">
        <f t="shared" si="377"/>
        <v>1823</v>
      </c>
      <c r="CR314" s="57">
        <f t="shared" si="377"/>
        <v>41380</v>
      </c>
      <c r="CS314" s="57">
        <f t="shared" si="377"/>
        <v>46413</v>
      </c>
      <c r="CT314" s="57">
        <f t="shared" si="377"/>
        <v>54108</v>
      </c>
      <c r="CU314" s="57">
        <f t="shared" si="377"/>
        <v>42505</v>
      </c>
      <c r="CV314" s="57">
        <f t="shared" ref="CV314:FG314" si="378">CV4</f>
        <v>28258</v>
      </c>
      <c r="CW314" s="57">
        <f t="shared" si="378"/>
        <v>11659</v>
      </c>
      <c r="CX314" s="57">
        <f t="shared" si="378"/>
        <v>1288</v>
      </c>
      <c r="CY314" s="57">
        <f t="shared" si="378"/>
        <v>321</v>
      </c>
      <c r="CZ314" s="57">
        <f t="shared" si="378"/>
        <v>680</v>
      </c>
      <c r="DA314" s="57">
        <f t="shared" si="378"/>
        <v>295</v>
      </c>
      <c r="DB314" s="57">
        <f t="shared" si="378"/>
        <v>1883</v>
      </c>
      <c r="DC314" s="57">
        <f t="shared" si="378"/>
        <v>14074</v>
      </c>
      <c r="DD314" s="57">
        <f t="shared" si="378"/>
        <v>44644</v>
      </c>
      <c r="DE314" s="57">
        <f t="shared" si="378"/>
        <v>41903</v>
      </c>
      <c r="DF314" s="57">
        <f t="shared" si="378"/>
        <v>51097</v>
      </c>
      <c r="DG314" s="57">
        <f t="shared" si="378"/>
        <v>53423</v>
      </c>
      <c r="DH314" s="57">
        <f t="shared" si="378"/>
        <v>38674</v>
      </c>
      <c r="DI314" s="57">
        <f t="shared" si="378"/>
        <v>17379</v>
      </c>
      <c r="DJ314" s="57">
        <f t="shared" si="378"/>
        <v>658</v>
      </c>
      <c r="DK314" s="57">
        <f t="shared" si="378"/>
        <v>360</v>
      </c>
      <c r="DL314" s="57">
        <f t="shared" si="378"/>
        <v>471</v>
      </c>
      <c r="DM314" s="57">
        <f t="shared" si="378"/>
        <v>649</v>
      </c>
      <c r="DN314" s="57">
        <f t="shared" si="378"/>
        <v>2320</v>
      </c>
      <c r="DO314" s="57">
        <f t="shared" si="378"/>
        <v>12769</v>
      </c>
      <c r="DP314" s="57">
        <f t="shared" si="378"/>
        <v>38514</v>
      </c>
      <c r="DQ314" s="57">
        <f t="shared" si="378"/>
        <v>46350</v>
      </c>
      <c r="DR314" s="57">
        <f t="shared" si="378"/>
        <v>46455</v>
      </c>
      <c r="DS314" s="57">
        <f t="shared" si="378"/>
        <v>41715</v>
      </c>
      <c r="DT314" s="57">
        <f t="shared" si="378"/>
        <v>44015</v>
      </c>
      <c r="DU314" s="57">
        <f t="shared" si="378"/>
        <v>17327</v>
      </c>
      <c r="DV314" s="57">
        <f t="shared" si="378"/>
        <v>3039</v>
      </c>
      <c r="DW314" s="57">
        <f t="shared" si="378"/>
        <v>713</v>
      </c>
      <c r="DX314" s="57">
        <f t="shared" si="378"/>
        <v>0</v>
      </c>
      <c r="DY314" s="57">
        <f t="shared" si="378"/>
        <v>0</v>
      </c>
      <c r="DZ314" s="57">
        <f t="shared" si="378"/>
        <v>1379</v>
      </c>
      <c r="EA314" s="57">
        <f t="shared" si="378"/>
        <v>1164</v>
      </c>
      <c r="EB314" s="57">
        <f t="shared" si="378"/>
        <v>41577</v>
      </c>
      <c r="EC314" s="57">
        <f t="shared" si="378"/>
        <v>62232</v>
      </c>
      <c r="ED314" s="57">
        <f t="shared" si="378"/>
        <v>59665</v>
      </c>
      <c r="EE314" s="57">
        <f t="shared" si="378"/>
        <v>58119</v>
      </c>
      <c r="EF314" s="57">
        <f t="shared" si="378"/>
        <v>50644</v>
      </c>
      <c r="EG314" s="57">
        <f t="shared" si="378"/>
        <v>13088</v>
      </c>
      <c r="EH314" s="57">
        <f t="shared" si="378"/>
        <v>767</v>
      </c>
      <c r="EI314" s="57">
        <f t="shared" si="378"/>
        <v>995</v>
      </c>
      <c r="EJ314" s="57">
        <f t="shared" si="378"/>
        <v>2749</v>
      </c>
      <c r="EK314" s="57">
        <f t="shared" si="378"/>
        <v>0</v>
      </c>
      <c r="EL314" s="57">
        <f t="shared" si="378"/>
        <v>869</v>
      </c>
      <c r="EM314" s="57">
        <f t="shared" si="378"/>
        <v>101</v>
      </c>
      <c r="EN314" s="57">
        <f t="shared" si="378"/>
        <v>31389</v>
      </c>
      <c r="EO314" s="57">
        <f t="shared" si="378"/>
        <v>46689</v>
      </c>
      <c r="EP314" s="57">
        <f t="shared" si="378"/>
        <v>40674</v>
      </c>
      <c r="EQ314" s="57">
        <f t="shared" si="378"/>
        <v>42798</v>
      </c>
      <c r="ER314" s="57">
        <f t="shared" si="378"/>
        <v>28975</v>
      </c>
      <c r="ES314" s="57">
        <f t="shared" si="378"/>
        <v>6699</v>
      </c>
      <c r="ET314" s="57">
        <f t="shared" si="378"/>
        <v>6043</v>
      </c>
      <c r="EU314" s="57">
        <f t="shared" si="378"/>
        <v>221</v>
      </c>
      <c r="EV314" s="57">
        <f t="shared" si="378"/>
        <v>955</v>
      </c>
      <c r="EW314" s="57">
        <f t="shared" si="378"/>
        <v>0</v>
      </c>
      <c r="EX314" s="57">
        <f t="shared" si="378"/>
        <v>0</v>
      </c>
      <c r="EY314" s="57">
        <f t="shared" si="378"/>
        <v>4189</v>
      </c>
      <c r="EZ314" s="57">
        <f t="shared" si="378"/>
        <v>28757</v>
      </c>
      <c r="FA314" s="57">
        <f t="shared" si="378"/>
        <v>28660</v>
      </c>
      <c r="FB314" s="57">
        <f t="shared" si="378"/>
        <v>29208</v>
      </c>
      <c r="FC314" s="57">
        <f t="shared" si="378"/>
        <v>25996</v>
      </c>
      <c r="FD314" s="57">
        <f t="shared" si="378"/>
        <v>7938</v>
      </c>
      <c r="FE314" s="57">
        <f t="shared" si="378"/>
        <v>0</v>
      </c>
      <c r="FF314" s="57">
        <f t="shared" si="378"/>
        <v>1170</v>
      </c>
      <c r="FG314" s="57">
        <f t="shared" si="378"/>
        <v>782</v>
      </c>
      <c r="FH314" s="57">
        <f t="shared" ref="FH314:HS314" si="379">FH4</f>
        <v>0</v>
      </c>
      <c r="FI314" s="57">
        <f t="shared" si="379"/>
        <v>772</v>
      </c>
      <c r="FJ314" s="57">
        <f t="shared" si="379"/>
        <v>0</v>
      </c>
      <c r="FK314" s="57">
        <f t="shared" si="379"/>
        <v>980</v>
      </c>
      <c r="FL314" s="57">
        <f t="shared" si="379"/>
        <v>23757</v>
      </c>
      <c r="FM314" s="57">
        <f t="shared" si="379"/>
        <v>40258</v>
      </c>
      <c r="FN314" s="57">
        <f t="shared" si="379"/>
        <v>39360</v>
      </c>
      <c r="FO314" s="57">
        <f t="shared" si="379"/>
        <v>33235</v>
      </c>
      <c r="FP314" s="57">
        <f t="shared" si="379"/>
        <v>19884</v>
      </c>
      <c r="FQ314" s="57">
        <f t="shared" si="379"/>
        <v>12429</v>
      </c>
      <c r="FR314" s="57">
        <f t="shared" si="379"/>
        <v>0</v>
      </c>
      <c r="FS314" s="57">
        <f t="shared" si="379"/>
        <v>992</v>
      </c>
      <c r="FT314" s="57">
        <f t="shared" si="379"/>
        <v>0</v>
      </c>
      <c r="FU314" s="57">
        <f t="shared" si="379"/>
        <v>0</v>
      </c>
      <c r="FV314" s="57">
        <f t="shared" si="379"/>
        <v>0</v>
      </c>
      <c r="FW314" s="57">
        <f t="shared" si="379"/>
        <v>1661</v>
      </c>
      <c r="FX314" s="57">
        <f t="shared" si="379"/>
        <v>6278</v>
      </c>
      <c r="FY314" s="57">
        <f t="shared" si="379"/>
        <v>13613</v>
      </c>
      <c r="FZ314" s="57">
        <f t="shared" si="379"/>
        <v>17142</v>
      </c>
      <c r="GA314" s="57">
        <f t="shared" si="379"/>
        <v>16818</v>
      </c>
      <c r="GB314" s="57">
        <f t="shared" si="379"/>
        <v>11171</v>
      </c>
      <c r="GC314" s="57">
        <f t="shared" si="379"/>
        <v>2427</v>
      </c>
      <c r="GD314" s="57">
        <f t="shared" si="379"/>
        <v>950</v>
      </c>
      <c r="GE314" s="57">
        <f t="shared" si="379"/>
        <v>40</v>
      </c>
      <c r="GF314" s="57">
        <f t="shared" si="379"/>
        <v>2299</v>
      </c>
      <c r="GG314" s="57">
        <f t="shared" si="379"/>
        <v>3262</v>
      </c>
      <c r="GH314" s="57">
        <f t="shared" si="379"/>
        <v>2425</v>
      </c>
      <c r="GI314" s="57">
        <f t="shared" si="379"/>
        <v>8412</v>
      </c>
      <c r="GJ314" s="57">
        <f t="shared" si="379"/>
        <v>26058</v>
      </c>
      <c r="GK314" s="57">
        <f t="shared" si="379"/>
        <v>20399</v>
      </c>
      <c r="GL314" s="57">
        <f t="shared" si="379"/>
        <v>23600</v>
      </c>
      <c r="GM314" s="57">
        <f t="shared" si="379"/>
        <v>31428</v>
      </c>
      <c r="GN314" s="57">
        <f t="shared" si="379"/>
        <v>11081</v>
      </c>
      <c r="GO314" s="57">
        <f t="shared" si="379"/>
        <v>9298</v>
      </c>
      <c r="GP314" s="57">
        <f t="shared" si="379"/>
        <v>1177</v>
      </c>
      <c r="GQ314" s="57">
        <f t="shared" si="379"/>
        <v>0</v>
      </c>
      <c r="GR314" s="57">
        <f t="shared" si="379"/>
        <v>1232</v>
      </c>
      <c r="GS314" s="57">
        <f t="shared" si="379"/>
        <v>0</v>
      </c>
      <c r="GT314" s="57">
        <f t="shared" si="379"/>
        <v>739</v>
      </c>
      <c r="GU314" s="57">
        <f t="shared" si="379"/>
        <v>5746</v>
      </c>
      <c r="GV314" s="57">
        <f t="shared" si="379"/>
        <v>20384</v>
      </c>
      <c r="GW314" s="57">
        <f t="shared" si="379"/>
        <v>17407</v>
      </c>
      <c r="GX314" s="57">
        <f t="shared" si="379"/>
        <v>21430</v>
      </c>
      <c r="GY314" s="57">
        <f t="shared" si="379"/>
        <v>20585</v>
      </c>
      <c r="GZ314" s="57">
        <f t="shared" si="379"/>
        <v>29959</v>
      </c>
      <c r="HA314" s="57">
        <f t="shared" si="379"/>
        <v>11785</v>
      </c>
      <c r="HB314" s="57">
        <f t="shared" si="379"/>
        <v>9212</v>
      </c>
      <c r="HC314" s="57">
        <f t="shared" si="379"/>
        <v>313</v>
      </c>
      <c r="HD314" s="57">
        <f t="shared" si="379"/>
        <v>4616</v>
      </c>
      <c r="HE314" s="57">
        <f t="shared" si="379"/>
        <v>0</v>
      </c>
      <c r="HF314" s="57">
        <f t="shared" si="379"/>
        <v>2419</v>
      </c>
      <c r="HG314" s="57">
        <f t="shared" si="379"/>
        <v>4317</v>
      </c>
      <c r="HH314" s="57">
        <f t="shared" si="379"/>
        <v>18466</v>
      </c>
      <c r="HI314" s="57">
        <f t="shared" si="379"/>
        <v>17922</v>
      </c>
      <c r="HJ314" s="57">
        <f t="shared" si="379"/>
        <v>17776</v>
      </c>
      <c r="HK314" s="57">
        <f t="shared" si="379"/>
        <v>12992</v>
      </c>
      <c r="HL314" s="57">
        <f t="shared" si="379"/>
        <v>7572</v>
      </c>
      <c r="HM314" s="57">
        <f t="shared" si="379"/>
        <v>5205</v>
      </c>
      <c r="HN314" s="57">
        <f t="shared" si="379"/>
        <v>37</v>
      </c>
      <c r="HO314" s="57">
        <f t="shared" si="379"/>
        <v>183</v>
      </c>
      <c r="HP314" s="57">
        <f t="shared" si="379"/>
        <v>0</v>
      </c>
      <c r="HQ314" s="57">
        <f t="shared" si="379"/>
        <v>26</v>
      </c>
      <c r="HR314" s="57">
        <f t="shared" si="379"/>
        <v>0</v>
      </c>
      <c r="HS314" s="57">
        <f t="shared" si="379"/>
        <v>0</v>
      </c>
      <c r="HT314" s="57">
        <f t="shared" ref="HT314:KE314" si="380">HT4</f>
        <v>6830</v>
      </c>
      <c r="HU314" s="57">
        <f t="shared" si="380"/>
        <v>29428</v>
      </c>
      <c r="HV314" s="57">
        <f t="shared" si="380"/>
        <v>20244</v>
      </c>
      <c r="HW314" s="57">
        <f t="shared" si="380"/>
        <v>25714</v>
      </c>
      <c r="HX314" s="57">
        <f t="shared" si="380"/>
        <v>15620</v>
      </c>
      <c r="HY314" s="57">
        <f t="shared" si="380"/>
        <v>5301</v>
      </c>
      <c r="HZ314" s="57">
        <f t="shared" si="380"/>
        <v>1230</v>
      </c>
      <c r="IA314" s="57">
        <f t="shared" si="380"/>
        <v>0</v>
      </c>
      <c r="IB314" s="57">
        <f t="shared" si="380"/>
        <v>0</v>
      </c>
      <c r="IC314" s="57">
        <f t="shared" si="380"/>
        <v>4</v>
      </c>
      <c r="ID314" s="57">
        <f t="shared" si="380"/>
        <v>0</v>
      </c>
      <c r="IE314" s="57">
        <f t="shared" si="380"/>
        <v>5110</v>
      </c>
      <c r="IF314" s="57">
        <f t="shared" si="380"/>
        <v>21453</v>
      </c>
      <c r="IG314" s="57">
        <f t="shared" si="380"/>
        <v>14777</v>
      </c>
      <c r="IH314" s="57">
        <f t="shared" si="380"/>
        <v>17053</v>
      </c>
      <c r="II314" s="57">
        <f t="shared" si="380"/>
        <v>28456</v>
      </c>
      <c r="IJ314" s="57">
        <f t="shared" si="380"/>
        <v>14722</v>
      </c>
      <c r="IK314" s="57">
        <f t="shared" si="380"/>
        <v>2833</v>
      </c>
      <c r="IL314" s="57">
        <f t="shared" si="380"/>
        <v>0</v>
      </c>
      <c r="IM314" s="57">
        <f t="shared" si="380"/>
        <v>0</v>
      </c>
      <c r="IN314" s="57">
        <f t="shared" si="380"/>
        <v>0</v>
      </c>
      <c r="IO314" s="57">
        <f t="shared" si="380"/>
        <v>2</v>
      </c>
      <c r="IP314" s="57">
        <f t="shared" si="380"/>
        <v>0</v>
      </c>
      <c r="IQ314" s="57">
        <f t="shared" si="380"/>
        <v>0</v>
      </c>
      <c r="IR314" s="57">
        <f t="shared" si="380"/>
        <v>7100</v>
      </c>
      <c r="IS314" s="57">
        <f t="shared" si="380"/>
        <v>7804</v>
      </c>
      <c r="IT314" s="57">
        <f t="shared" si="380"/>
        <v>2758</v>
      </c>
      <c r="IU314" s="57">
        <f t="shared" si="380"/>
        <v>8393</v>
      </c>
      <c r="IV314" s="57">
        <f t="shared" si="380"/>
        <v>9335</v>
      </c>
      <c r="IW314" s="57">
        <f t="shared" si="380"/>
        <v>2770</v>
      </c>
      <c r="IX314" s="57">
        <f t="shared" si="380"/>
        <v>7590</v>
      </c>
      <c r="IY314" s="57">
        <f t="shared" si="380"/>
        <v>3364</v>
      </c>
      <c r="IZ314" s="57">
        <f t="shared" si="380"/>
        <v>1703</v>
      </c>
      <c r="JA314" s="57">
        <f t="shared" si="380"/>
        <v>1622</v>
      </c>
      <c r="JB314" s="57">
        <f t="shared" si="380"/>
        <v>3129</v>
      </c>
      <c r="JC314" s="57">
        <f t="shared" si="380"/>
        <v>5160</v>
      </c>
      <c r="JD314" s="57">
        <f t="shared" si="380"/>
        <v>20925</v>
      </c>
      <c r="JE314" s="57">
        <f t="shared" si="380"/>
        <v>22620</v>
      </c>
      <c r="JF314" s="57">
        <f t="shared" si="380"/>
        <v>20116</v>
      </c>
      <c r="JG314" s="57">
        <f t="shared" si="380"/>
        <v>30983</v>
      </c>
      <c r="JH314" s="57">
        <f t="shared" si="380"/>
        <v>13167</v>
      </c>
      <c r="JI314" s="57">
        <f t="shared" si="380"/>
        <v>1163</v>
      </c>
      <c r="JJ314" s="57">
        <f t="shared" si="380"/>
        <v>0</v>
      </c>
      <c r="JK314" s="57">
        <f t="shared" si="380"/>
        <v>2425</v>
      </c>
      <c r="JL314" s="57">
        <f t="shared" si="380"/>
        <v>0</v>
      </c>
      <c r="JM314" s="57">
        <f t="shared" si="380"/>
        <v>0</v>
      </c>
      <c r="JN314" s="57">
        <f t="shared" si="380"/>
        <v>0</v>
      </c>
      <c r="JO314" s="57">
        <f t="shared" si="380"/>
        <v>4933</v>
      </c>
      <c r="JP314" s="57">
        <f t="shared" si="380"/>
        <v>19279</v>
      </c>
      <c r="JQ314" s="57">
        <f t="shared" si="380"/>
        <v>15246</v>
      </c>
      <c r="JR314" s="57">
        <f t="shared" si="380"/>
        <v>25423</v>
      </c>
      <c r="JS314" s="57">
        <f t="shared" si="380"/>
        <v>39199</v>
      </c>
      <c r="JT314" s="57">
        <f t="shared" si="380"/>
        <v>15368</v>
      </c>
      <c r="JU314" s="57">
        <f t="shared" si="380"/>
        <v>5443</v>
      </c>
      <c r="JV314" s="57">
        <f t="shared" si="380"/>
        <v>0</v>
      </c>
      <c r="JW314" s="57">
        <f t="shared" si="380"/>
        <v>0</v>
      </c>
      <c r="JX314" s="57">
        <f t="shared" si="380"/>
        <v>0</v>
      </c>
      <c r="JY314" s="57">
        <f t="shared" si="380"/>
        <v>0</v>
      </c>
      <c r="JZ314" s="57">
        <f t="shared" si="380"/>
        <v>2381</v>
      </c>
      <c r="KA314" s="57">
        <f t="shared" si="380"/>
        <v>13092</v>
      </c>
      <c r="KB314" s="57">
        <f t="shared" si="380"/>
        <v>21752</v>
      </c>
      <c r="KC314" s="57">
        <f t="shared" si="380"/>
        <v>27578</v>
      </c>
      <c r="KD314" s="57">
        <f t="shared" si="380"/>
        <v>28752</v>
      </c>
      <c r="KE314" s="57">
        <f t="shared" si="380"/>
        <v>29681</v>
      </c>
      <c r="KF314" s="57">
        <f t="shared" ref="KF314:LV314" si="381">KF4</f>
        <v>16001</v>
      </c>
      <c r="KG314" s="57">
        <f t="shared" si="381"/>
        <v>9954</v>
      </c>
      <c r="KH314" s="57">
        <f t="shared" si="381"/>
        <v>3123</v>
      </c>
      <c r="KI314" s="57">
        <f t="shared" si="381"/>
        <v>6944</v>
      </c>
      <c r="KJ314" s="57">
        <f t="shared" si="381"/>
        <v>2461</v>
      </c>
      <c r="KK314" s="57">
        <f t="shared" si="381"/>
        <v>6688</v>
      </c>
      <c r="KL314" s="57">
        <f t="shared" si="381"/>
        <v>5167</v>
      </c>
      <c r="KM314" s="57">
        <f t="shared" si="381"/>
        <v>11854</v>
      </c>
      <c r="KN314" s="57">
        <f t="shared" si="381"/>
        <v>26668</v>
      </c>
      <c r="KO314" s="57">
        <f t="shared" si="381"/>
        <v>29851</v>
      </c>
      <c r="KP314" s="57">
        <f t="shared" si="381"/>
        <v>34769</v>
      </c>
      <c r="KQ314" s="57">
        <f t="shared" si="381"/>
        <v>24852</v>
      </c>
      <c r="KR314" s="57">
        <f t="shared" si="381"/>
        <v>19501</v>
      </c>
      <c r="KS314" s="57">
        <f t="shared" si="381"/>
        <v>7149</v>
      </c>
      <c r="KT314" s="57">
        <f t="shared" si="381"/>
        <v>2713</v>
      </c>
      <c r="KU314" s="57">
        <f t="shared" si="381"/>
        <v>2764</v>
      </c>
      <c r="KV314" s="57">
        <f t="shared" si="381"/>
        <v>0</v>
      </c>
      <c r="KW314" s="57">
        <f t="shared" si="381"/>
        <v>14477</v>
      </c>
      <c r="KX314" s="57">
        <f t="shared" si="381"/>
        <v>33762</v>
      </c>
      <c r="KY314" s="57">
        <f t="shared" si="381"/>
        <v>4369</v>
      </c>
      <c r="KZ314" s="57">
        <f t="shared" si="381"/>
        <v>27650</v>
      </c>
      <c r="LA314" s="57">
        <f t="shared" si="381"/>
        <v>22273</v>
      </c>
      <c r="LB314" s="57">
        <f t="shared" si="381"/>
        <v>16309</v>
      </c>
      <c r="LC314" s="57">
        <f t="shared" si="381"/>
        <v>25105</v>
      </c>
      <c r="LD314" s="57">
        <f t="shared" si="381"/>
        <v>10754</v>
      </c>
      <c r="LE314" s="57">
        <f t="shared" si="381"/>
        <v>10972</v>
      </c>
      <c r="LF314" s="57">
        <f t="shared" si="381"/>
        <v>15671</v>
      </c>
      <c r="LG314" s="57">
        <f t="shared" si="381"/>
        <v>0</v>
      </c>
      <c r="LH314" s="57">
        <f t="shared" si="381"/>
        <v>6817</v>
      </c>
      <c r="LI314" s="57">
        <f t="shared" si="381"/>
        <v>17995</v>
      </c>
      <c r="LJ314" s="57">
        <f t="shared" si="381"/>
        <v>8182</v>
      </c>
      <c r="LK314" s="57">
        <f t="shared" si="381"/>
        <v>8653</v>
      </c>
      <c r="LL314" s="57">
        <f t="shared" si="381"/>
        <v>22987</v>
      </c>
      <c r="LM314" s="57">
        <f t="shared" si="381"/>
        <v>20395.714285714286</v>
      </c>
      <c r="LN314" s="57">
        <f t="shared" si="381"/>
        <v>12714.238792499998</v>
      </c>
      <c r="LO314" s="57">
        <f t="shared" si="381"/>
        <v>20323.528369199998</v>
      </c>
      <c r="LP314" s="57">
        <f t="shared" si="381"/>
        <v>14081.030945099999</v>
      </c>
      <c r="LQ314" s="57">
        <f t="shared" si="381"/>
        <v>7480.2089585999993</v>
      </c>
      <c r="LR314" s="57">
        <f t="shared" si="381"/>
        <v>10001.7821148</v>
      </c>
      <c r="LS314" s="57">
        <f t="shared" si="381"/>
        <v>14248.949654099999</v>
      </c>
      <c r="LT314" s="57">
        <f t="shared" si="381"/>
        <v>21645.162514499996</v>
      </c>
      <c r="LU314" s="57">
        <f t="shared" si="381"/>
        <v>23096.759126699995</v>
      </c>
      <c r="LV314" s="57">
        <f t="shared" si="381"/>
        <v>30872.277202199995</v>
      </c>
      <c r="LW314" s="57">
        <f>(2450*MC321)/7*15</f>
        <v>911.1290322580644</v>
      </c>
      <c r="LX314" s="57">
        <f>LW314+LV314</f>
        <v>31783.40623445806</v>
      </c>
      <c r="LY314" s="62">
        <f>LX314/36.7437</f>
        <v>865.00287762141704</v>
      </c>
      <c r="LZ314" s="62">
        <f>'[2]Major Soybean Exports'!M$273</f>
        <v>51.246880417595399</v>
      </c>
      <c r="MA314" s="62"/>
      <c r="MB314" s="62"/>
      <c r="MC314" s="62">
        <f>MC313*36.7437/31</f>
        <v>0.15289883266451612</v>
      </c>
      <c r="MD314" s="62" t="s">
        <v>352</v>
      </c>
      <c r="ME314" s="62"/>
      <c r="MF314" s="62"/>
      <c r="MG314" s="62"/>
      <c r="MH314" s="62"/>
      <c r="MI314" s="62"/>
      <c r="MJ314" s="53"/>
      <c r="MK314" s="53"/>
      <c r="ML314" s="53"/>
      <c r="MM314" s="53"/>
      <c r="MN314" s="53"/>
      <c r="MO314" s="53"/>
      <c r="MP314" s="53"/>
      <c r="MQ314" s="53"/>
      <c r="MR314" s="53"/>
      <c r="MS314" s="53"/>
      <c r="MT314" s="53"/>
      <c r="MU314" s="53"/>
      <c r="MV314" s="53"/>
      <c r="MW314" s="53"/>
      <c r="MX314" s="53"/>
      <c r="MY314" s="53"/>
      <c r="MZ314" s="53"/>
      <c r="NA314" s="53"/>
      <c r="NB314" s="53"/>
      <c r="NC314" s="53"/>
      <c r="ND314" s="53"/>
      <c r="NE314" s="53"/>
      <c r="NF314" s="53"/>
      <c r="NG314" s="53"/>
      <c r="NH314" s="53"/>
      <c r="NI314" s="53"/>
      <c r="NJ314" s="53"/>
      <c r="NK314" s="53"/>
      <c r="NL314" s="53"/>
      <c r="NM314" s="53"/>
      <c r="NN314" s="53"/>
      <c r="NO314" s="53"/>
      <c r="NP314" s="53"/>
      <c r="NQ314" s="53"/>
      <c r="NR314" s="53"/>
      <c r="NS314" s="53"/>
      <c r="NT314" s="53"/>
      <c r="NU314" s="53"/>
      <c r="NV314" s="53"/>
      <c r="NW314" s="53"/>
      <c r="NX314" s="53"/>
      <c r="NY314" s="53"/>
      <c r="NZ314" s="53"/>
      <c r="OA314" s="53"/>
      <c r="OB314" s="53"/>
      <c r="OC314" s="53"/>
      <c r="OD314" s="53"/>
      <c r="OE314" s="53"/>
      <c r="OF314" s="53"/>
      <c r="OG314" s="53"/>
      <c r="OH314" s="53"/>
      <c r="OI314" s="53"/>
      <c r="OJ314" s="53"/>
      <c r="OK314" s="53"/>
      <c r="OL314" s="53"/>
      <c r="OM314" s="53"/>
      <c r="ON314" s="53"/>
      <c r="OO314" s="53"/>
      <c r="OP314" s="53"/>
      <c r="OQ314" s="53"/>
      <c r="OR314" s="53"/>
      <c r="OS314" s="53"/>
      <c r="OT314" s="53"/>
      <c r="OU314" s="53"/>
      <c r="OV314" s="53"/>
      <c r="OW314" s="53"/>
      <c r="OX314" s="53"/>
      <c r="OY314" s="53"/>
      <c r="OZ314" s="53"/>
      <c r="PA314" s="53"/>
      <c r="PB314" s="53"/>
      <c r="PC314" s="53"/>
      <c r="PD314" s="53"/>
      <c r="PE314" s="53"/>
      <c r="PF314" s="53"/>
      <c r="PG314" s="53"/>
      <c r="PH314" s="53"/>
      <c r="PI314" s="53"/>
      <c r="PJ314" s="53"/>
      <c r="PK314" s="53"/>
      <c r="PL314" s="53"/>
      <c r="PM314" s="53"/>
      <c r="PN314" s="53"/>
      <c r="PO314" s="53"/>
    </row>
    <row r="315" spans="1:431">
      <c r="A315" s="53" t="s">
        <v>83</v>
      </c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7">
        <f>AI88</f>
        <v>0</v>
      </c>
      <c r="AJ315" s="57">
        <f t="shared" ref="AJ315:CU315" si="382">AJ88</f>
        <v>0</v>
      </c>
      <c r="AK315" s="57">
        <f t="shared" si="382"/>
        <v>0</v>
      </c>
      <c r="AL315" s="57">
        <f t="shared" si="382"/>
        <v>0</v>
      </c>
      <c r="AM315" s="57">
        <f t="shared" si="382"/>
        <v>0</v>
      </c>
      <c r="AN315" s="57">
        <f t="shared" si="382"/>
        <v>0</v>
      </c>
      <c r="AO315" s="57">
        <f t="shared" si="382"/>
        <v>1213</v>
      </c>
      <c r="AP315" s="57">
        <f t="shared" si="382"/>
        <v>0</v>
      </c>
      <c r="AQ315" s="57">
        <f t="shared" si="382"/>
        <v>0</v>
      </c>
      <c r="AR315" s="57">
        <f t="shared" si="382"/>
        <v>0</v>
      </c>
      <c r="AS315" s="57">
        <f t="shared" si="382"/>
        <v>0</v>
      </c>
      <c r="AT315" s="57">
        <f t="shared" si="382"/>
        <v>0</v>
      </c>
      <c r="AU315" s="57">
        <f t="shared" si="382"/>
        <v>0</v>
      </c>
      <c r="AV315" s="57">
        <f t="shared" si="382"/>
        <v>0</v>
      </c>
      <c r="AW315" s="57">
        <f t="shared" si="382"/>
        <v>0</v>
      </c>
      <c r="AX315" s="57">
        <f t="shared" si="382"/>
        <v>0</v>
      </c>
      <c r="AY315" s="57">
        <f t="shared" si="382"/>
        <v>0</v>
      </c>
      <c r="AZ315" s="57">
        <f t="shared" si="382"/>
        <v>0</v>
      </c>
      <c r="BA315" s="57">
        <f t="shared" si="382"/>
        <v>0</v>
      </c>
      <c r="BB315" s="57">
        <f t="shared" si="382"/>
        <v>0</v>
      </c>
      <c r="BC315" s="57">
        <f t="shared" si="382"/>
        <v>0</v>
      </c>
      <c r="BD315" s="57">
        <f t="shared" si="382"/>
        <v>0</v>
      </c>
      <c r="BE315" s="57">
        <f t="shared" si="382"/>
        <v>0</v>
      </c>
      <c r="BF315" s="57">
        <f t="shared" si="382"/>
        <v>0</v>
      </c>
      <c r="BG315" s="57">
        <f t="shared" si="382"/>
        <v>0</v>
      </c>
      <c r="BH315" s="57">
        <f t="shared" si="382"/>
        <v>2920</v>
      </c>
      <c r="BI315" s="57">
        <f t="shared" si="382"/>
        <v>0</v>
      </c>
      <c r="BJ315" s="57">
        <f t="shared" si="382"/>
        <v>1929</v>
      </c>
      <c r="BK315" s="57">
        <f t="shared" si="382"/>
        <v>0</v>
      </c>
      <c r="BL315" s="57">
        <f t="shared" si="382"/>
        <v>1838</v>
      </c>
      <c r="BM315" s="57">
        <f t="shared" si="382"/>
        <v>0</v>
      </c>
      <c r="BN315" s="57">
        <f t="shared" si="382"/>
        <v>1010</v>
      </c>
      <c r="BO315" s="57">
        <f t="shared" si="382"/>
        <v>0</v>
      </c>
      <c r="BP315" s="57">
        <f t="shared" si="382"/>
        <v>1984</v>
      </c>
      <c r="BQ315" s="57">
        <f t="shared" si="382"/>
        <v>1868</v>
      </c>
      <c r="BR315" s="57">
        <f t="shared" si="382"/>
        <v>3987</v>
      </c>
      <c r="BS315" s="57">
        <f t="shared" si="382"/>
        <v>0</v>
      </c>
      <c r="BT315" s="57">
        <f t="shared" si="382"/>
        <v>4051</v>
      </c>
      <c r="BU315" s="57">
        <f t="shared" si="382"/>
        <v>30773</v>
      </c>
      <c r="BV315" s="57">
        <f t="shared" si="382"/>
        <v>11343</v>
      </c>
      <c r="BW315" s="57">
        <f t="shared" si="382"/>
        <v>4113</v>
      </c>
      <c r="BX315" s="57">
        <f t="shared" si="382"/>
        <v>1212</v>
      </c>
      <c r="BY315" s="57">
        <f t="shared" si="382"/>
        <v>0</v>
      </c>
      <c r="BZ315" s="57">
        <f t="shared" si="382"/>
        <v>1929</v>
      </c>
      <c r="CA315" s="57">
        <f t="shared" si="382"/>
        <v>2583</v>
      </c>
      <c r="CB315" s="57">
        <f t="shared" si="382"/>
        <v>0</v>
      </c>
      <c r="CC315" s="57">
        <f t="shared" si="382"/>
        <v>2122</v>
      </c>
      <c r="CD315" s="57">
        <f t="shared" si="382"/>
        <v>1084</v>
      </c>
      <c r="CE315" s="57">
        <f t="shared" si="382"/>
        <v>3178</v>
      </c>
      <c r="CF315" s="57">
        <f t="shared" si="382"/>
        <v>28640</v>
      </c>
      <c r="CG315" s="57">
        <f t="shared" si="382"/>
        <v>23471</v>
      </c>
      <c r="CH315" s="57">
        <f t="shared" si="382"/>
        <v>2889</v>
      </c>
      <c r="CI315" s="57">
        <f t="shared" si="382"/>
        <v>1920</v>
      </c>
      <c r="CJ315" s="57">
        <f t="shared" si="382"/>
        <v>4010</v>
      </c>
      <c r="CK315" s="57">
        <f t="shared" si="382"/>
        <v>3841</v>
      </c>
      <c r="CL315" s="57">
        <f t="shared" si="382"/>
        <v>668</v>
      </c>
      <c r="CM315" s="57">
        <f t="shared" si="382"/>
        <v>0</v>
      </c>
      <c r="CN315" s="57">
        <f t="shared" si="382"/>
        <v>0</v>
      </c>
      <c r="CO315" s="57">
        <f t="shared" si="382"/>
        <v>1563</v>
      </c>
      <c r="CP315" s="57">
        <f t="shared" si="382"/>
        <v>0</v>
      </c>
      <c r="CQ315" s="57">
        <f t="shared" si="382"/>
        <v>3287</v>
      </c>
      <c r="CR315" s="57">
        <f t="shared" si="382"/>
        <v>36308</v>
      </c>
      <c r="CS315" s="57">
        <f t="shared" si="382"/>
        <v>11405</v>
      </c>
      <c r="CT315" s="57">
        <f t="shared" si="382"/>
        <v>0</v>
      </c>
      <c r="CU315" s="57">
        <f t="shared" si="382"/>
        <v>1212</v>
      </c>
      <c r="CV315" s="57">
        <f t="shared" ref="CV315:FG315" si="383">CV88</f>
        <v>6935</v>
      </c>
      <c r="CW315" s="57">
        <f t="shared" si="383"/>
        <v>2867</v>
      </c>
      <c r="CX315" s="57">
        <f t="shared" si="383"/>
        <v>2760</v>
      </c>
      <c r="CY315" s="57">
        <f t="shared" si="383"/>
        <v>4143</v>
      </c>
      <c r="CZ315" s="57">
        <f t="shared" si="383"/>
        <v>0</v>
      </c>
      <c r="DA315" s="57">
        <f t="shared" si="383"/>
        <v>0</v>
      </c>
      <c r="DB315" s="57">
        <f t="shared" si="383"/>
        <v>11380</v>
      </c>
      <c r="DC315" s="57">
        <f t="shared" si="383"/>
        <v>18469</v>
      </c>
      <c r="DD315" s="57">
        <f t="shared" si="383"/>
        <v>10560</v>
      </c>
      <c r="DE315" s="57">
        <f t="shared" si="383"/>
        <v>16027</v>
      </c>
      <c r="DF315" s="57">
        <f t="shared" si="383"/>
        <v>9913</v>
      </c>
      <c r="DG315" s="57">
        <f t="shared" si="383"/>
        <v>10180</v>
      </c>
      <c r="DH315" s="57">
        <f t="shared" si="383"/>
        <v>11707</v>
      </c>
      <c r="DI315" s="57">
        <f t="shared" si="383"/>
        <v>44139</v>
      </c>
      <c r="DJ315" s="57">
        <f t="shared" si="383"/>
        <v>9143</v>
      </c>
      <c r="DK315" s="57">
        <f t="shared" si="383"/>
        <v>3537</v>
      </c>
      <c r="DL315" s="57">
        <f t="shared" si="383"/>
        <v>16487</v>
      </c>
      <c r="DM315" s="57">
        <f t="shared" si="383"/>
        <v>18671</v>
      </c>
      <c r="DN315" s="57">
        <f t="shared" si="383"/>
        <v>20721</v>
      </c>
      <c r="DO315" s="57">
        <f t="shared" si="383"/>
        <v>8447</v>
      </c>
      <c r="DP315" s="57">
        <f t="shared" si="383"/>
        <v>29424</v>
      </c>
      <c r="DQ315" s="57">
        <f t="shared" si="383"/>
        <v>20763</v>
      </c>
      <c r="DR315" s="57">
        <f t="shared" si="383"/>
        <v>17464</v>
      </c>
      <c r="DS315" s="57">
        <f t="shared" si="383"/>
        <v>25382</v>
      </c>
      <c r="DT315" s="57">
        <f t="shared" si="383"/>
        <v>38075</v>
      </c>
      <c r="DU315" s="57">
        <f t="shared" si="383"/>
        <v>60227</v>
      </c>
      <c r="DV315" s="57">
        <f t="shared" si="383"/>
        <v>9465</v>
      </c>
      <c r="DW315" s="57">
        <f t="shared" si="383"/>
        <v>0</v>
      </c>
      <c r="DX315" s="57">
        <f t="shared" si="383"/>
        <v>0</v>
      </c>
      <c r="DY315" s="57">
        <f t="shared" si="383"/>
        <v>0</v>
      </c>
      <c r="DZ315" s="57">
        <f t="shared" si="383"/>
        <v>0</v>
      </c>
      <c r="EA315" s="57">
        <f t="shared" si="383"/>
        <v>0</v>
      </c>
      <c r="EB315" s="57">
        <f t="shared" si="383"/>
        <v>34141</v>
      </c>
      <c r="EC315" s="57">
        <f t="shared" si="383"/>
        <v>29921</v>
      </c>
      <c r="ED315" s="57">
        <f t="shared" si="383"/>
        <v>22435</v>
      </c>
      <c r="EE315" s="57">
        <f t="shared" si="383"/>
        <v>38418</v>
      </c>
      <c r="EF315" s="57">
        <f t="shared" si="383"/>
        <v>29822</v>
      </c>
      <c r="EG315" s="57">
        <f t="shared" si="383"/>
        <v>0</v>
      </c>
      <c r="EH315" s="57">
        <f t="shared" si="383"/>
        <v>0</v>
      </c>
      <c r="EI315" s="57">
        <f t="shared" si="383"/>
        <v>2881</v>
      </c>
      <c r="EJ315" s="57">
        <f t="shared" si="383"/>
        <v>4956</v>
      </c>
      <c r="EK315" s="57">
        <f t="shared" si="383"/>
        <v>3794</v>
      </c>
      <c r="EL315" s="57">
        <f t="shared" si="383"/>
        <v>1511</v>
      </c>
      <c r="EM315" s="57">
        <f t="shared" si="383"/>
        <v>2046</v>
      </c>
      <c r="EN315" s="57">
        <f t="shared" si="383"/>
        <v>44040</v>
      </c>
      <c r="EO315" s="57">
        <f t="shared" si="383"/>
        <v>40994</v>
      </c>
      <c r="EP315" s="57">
        <f t="shared" si="383"/>
        <v>12960</v>
      </c>
      <c r="EQ315" s="57">
        <f t="shared" si="383"/>
        <v>60212</v>
      </c>
      <c r="ER315" s="57">
        <f t="shared" si="383"/>
        <v>68459</v>
      </c>
      <c r="ES315" s="57">
        <f t="shared" si="383"/>
        <v>34261</v>
      </c>
      <c r="ET315" s="57">
        <f t="shared" si="383"/>
        <v>10791</v>
      </c>
      <c r="EU315" s="57">
        <f t="shared" si="383"/>
        <v>2331</v>
      </c>
      <c r="EV315" s="57">
        <f t="shared" si="383"/>
        <v>0</v>
      </c>
      <c r="EW315" s="57">
        <f t="shared" si="383"/>
        <v>2194</v>
      </c>
      <c r="EX315" s="57">
        <f t="shared" si="383"/>
        <v>1923</v>
      </c>
      <c r="EY315" s="57">
        <f t="shared" si="383"/>
        <v>4668</v>
      </c>
      <c r="EZ315" s="57">
        <f t="shared" si="383"/>
        <v>56689</v>
      </c>
      <c r="FA315" s="57">
        <f t="shared" si="383"/>
        <v>95027</v>
      </c>
      <c r="FB315" s="57">
        <f t="shared" si="383"/>
        <v>55327</v>
      </c>
      <c r="FC315" s="57">
        <f t="shared" si="383"/>
        <v>47906</v>
      </c>
      <c r="FD315" s="57">
        <f t="shared" si="383"/>
        <v>28037</v>
      </c>
      <c r="FE315" s="57">
        <f t="shared" si="383"/>
        <v>14701</v>
      </c>
      <c r="FF315" s="57">
        <f t="shared" si="383"/>
        <v>0</v>
      </c>
      <c r="FG315" s="57">
        <f t="shared" si="383"/>
        <v>0</v>
      </c>
      <c r="FH315" s="57">
        <f t="shared" ref="FH315:HS315" si="384">FH88</f>
        <v>1</v>
      </c>
      <c r="FI315" s="57">
        <f t="shared" si="384"/>
        <v>0</v>
      </c>
      <c r="FJ315" s="57">
        <f t="shared" si="384"/>
        <v>0</v>
      </c>
      <c r="FK315" s="57">
        <f t="shared" si="384"/>
        <v>31425</v>
      </c>
      <c r="FL315" s="57">
        <f t="shared" si="384"/>
        <v>83761</v>
      </c>
      <c r="FM315" s="57">
        <f t="shared" si="384"/>
        <v>82371</v>
      </c>
      <c r="FN315" s="57">
        <f t="shared" si="384"/>
        <v>57334</v>
      </c>
      <c r="FO315" s="57">
        <f t="shared" si="384"/>
        <v>54138</v>
      </c>
      <c r="FP315" s="57">
        <f t="shared" si="384"/>
        <v>57137</v>
      </c>
      <c r="FQ315" s="57">
        <f t="shared" si="384"/>
        <v>38156</v>
      </c>
      <c r="FR315" s="57">
        <f t="shared" si="384"/>
        <v>23931</v>
      </c>
      <c r="FS315" s="57">
        <f t="shared" si="384"/>
        <v>3011</v>
      </c>
      <c r="FT315" s="57">
        <f t="shared" si="384"/>
        <v>0</v>
      </c>
      <c r="FU315" s="57">
        <f t="shared" si="384"/>
        <v>2161</v>
      </c>
      <c r="FV315" s="57">
        <f t="shared" si="384"/>
        <v>0</v>
      </c>
      <c r="FW315" s="57">
        <f t="shared" si="384"/>
        <v>6368</v>
      </c>
      <c r="FX315" s="57">
        <f t="shared" si="384"/>
        <v>71389</v>
      </c>
      <c r="FY315" s="57">
        <f t="shared" si="384"/>
        <v>63305</v>
      </c>
      <c r="FZ315" s="57">
        <f t="shared" si="384"/>
        <v>41108</v>
      </c>
      <c r="GA315" s="57">
        <f t="shared" si="384"/>
        <v>38218</v>
      </c>
      <c r="GB315" s="57">
        <f t="shared" si="384"/>
        <v>62441</v>
      </c>
      <c r="GC315" s="57">
        <f t="shared" si="384"/>
        <v>50432</v>
      </c>
      <c r="GD315" s="57">
        <f t="shared" si="384"/>
        <v>7702</v>
      </c>
      <c r="GE315" s="57">
        <f t="shared" si="384"/>
        <v>2013</v>
      </c>
      <c r="GF315" s="57">
        <f t="shared" si="384"/>
        <v>0</v>
      </c>
      <c r="GG315" s="57">
        <f t="shared" si="384"/>
        <v>4423</v>
      </c>
      <c r="GH315" s="57">
        <f t="shared" si="384"/>
        <v>8809</v>
      </c>
      <c r="GI315" s="57">
        <f t="shared" si="384"/>
        <v>16876</v>
      </c>
      <c r="GJ315" s="57">
        <f t="shared" si="384"/>
        <v>85497</v>
      </c>
      <c r="GK315" s="57">
        <f t="shared" si="384"/>
        <v>53241</v>
      </c>
      <c r="GL315" s="57">
        <f t="shared" si="384"/>
        <v>53096</v>
      </c>
      <c r="GM315" s="57">
        <f t="shared" si="384"/>
        <v>60809</v>
      </c>
      <c r="GN315" s="57">
        <f t="shared" si="384"/>
        <v>55652</v>
      </c>
      <c r="GO315" s="57">
        <f t="shared" si="384"/>
        <v>42523</v>
      </c>
      <c r="GP315" s="57">
        <f t="shared" si="384"/>
        <v>23093</v>
      </c>
      <c r="GQ315" s="57">
        <f t="shared" si="384"/>
        <v>6841</v>
      </c>
      <c r="GR315" s="57">
        <f t="shared" si="384"/>
        <v>6841</v>
      </c>
      <c r="GS315" s="57">
        <f t="shared" si="384"/>
        <v>2607</v>
      </c>
      <c r="GT315" s="57">
        <f t="shared" si="384"/>
        <v>13849</v>
      </c>
      <c r="GU315" s="57">
        <f t="shared" si="384"/>
        <v>18335</v>
      </c>
      <c r="GV315" s="57">
        <f t="shared" si="384"/>
        <v>56494</v>
      </c>
      <c r="GW315" s="57">
        <f t="shared" si="384"/>
        <v>64189</v>
      </c>
      <c r="GX315" s="57">
        <f t="shared" si="384"/>
        <v>79356</v>
      </c>
      <c r="GY315" s="57">
        <f t="shared" si="384"/>
        <v>65888</v>
      </c>
      <c r="GZ315" s="57">
        <f t="shared" si="384"/>
        <v>61462</v>
      </c>
      <c r="HA315" s="57">
        <f t="shared" si="384"/>
        <v>55868</v>
      </c>
      <c r="HB315" s="57">
        <f t="shared" si="384"/>
        <v>26610</v>
      </c>
      <c r="HC315" s="57">
        <f t="shared" si="384"/>
        <v>19708</v>
      </c>
      <c r="HD315" s="57">
        <f t="shared" si="384"/>
        <v>20891</v>
      </c>
      <c r="HE315" s="57">
        <f t="shared" si="384"/>
        <v>23085</v>
      </c>
      <c r="HF315" s="57">
        <f t="shared" si="384"/>
        <v>5535</v>
      </c>
      <c r="HG315" s="57">
        <f t="shared" si="384"/>
        <v>7081</v>
      </c>
      <c r="HH315" s="57">
        <f t="shared" si="384"/>
        <v>87631</v>
      </c>
      <c r="HI315" s="57">
        <f t="shared" si="384"/>
        <v>116477</v>
      </c>
      <c r="HJ315" s="57">
        <f t="shared" si="384"/>
        <v>105399</v>
      </c>
      <c r="HK315" s="57">
        <f t="shared" si="384"/>
        <v>92585</v>
      </c>
      <c r="HL315" s="57">
        <f t="shared" si="384"/>
        <v>110933</v>
      </c>
      <c r="HM315" s="57">
        <f t="shared" si="384"/>
        <v>54481</v>
      </c>
      <c r="HN315" s="57">
        <f t="shared" si="384"/>
        <v>39037</v>
      </c>
      <c r="HO315" s="57">
        <f t="shared" si="384"/>
        <v>15741</v>
      </c>
      <c r="HP315" s="57">
        <f t="shared" si="384"/>
        <v>21308</v>
      </c>
      <c r="HQ315" s="57">
        <f t="shared" si="384"/>
        <v>17164</v>
      </c>
      <c r="HR315" s="57">
        <f t="shared" si="384"/>
        <v>18917</v>
      </c>
      <c r="HS315" s="57">
        <f t="shared" si="384"/>
        <v>23502</v>
      </c>
      <c r="HT315" s="57">
        <f t="shared" ref="HT315:KE315" si="385">HT88</f>
        <v>130630</v>
      </c>
      <c r="HU315" s="57">
        <f t="shared" si="385"/>
        <v>190206</v>
      </c>
      <c r="HV315" s="57">
        <f t="shared" si="385"/>
        <v>149143</v>
      </c>
      <c r="HW315" s="57">
        <f t="shared" si="385"/>
        <v>128642</v>
      </c>
      <c r="HX315" s="57">
        <f t="shared" si="385"/>
        <v>91051</v>
      </c>
      <c r="HY315" s="57">
        <f t="shared" si="385"/>
        <v>59525</v>
      </c>
      <c r="HZ315" s="57">
        <f t="shared" si="385"/>
        <v>17781</v>
      </c>
      <c r="IA315" s="57">
        <f t="shared" si="385"/>
        <v>62</v>
      </c>
      <c r="IB315" s="57">
        <f t="shared" si="385"/>
        <v>4803</v>
      </c>
      <c r="IC315" s="57">
        <f t="shared" si="385"/>
        <v>9533</v>
      </c>
      <c r="ID315" s="57">
        <f t="shared" si="385"/>
        <v>17781</v>
      </c>
      <c r="IE315" s="57">
        <f t="shared" si="385"/>
        <v>31640</v>
      </c>
      <c r="IF315" s="57">
        <f t="shared" si="385"/>
        <v>207802</v>
      </c>
      <c r="IG315" s="57">
        <f t="shared" si="385"/>
        <v>191344</v>
      </c>
      <c r="IH315" s="57">
        <f t="shared" si="385"/>
        <v>126369</v>
      </c>
      <c r="II315" s="57">
        <f t="shared" si="385"/>
        <v>106816</v>
      </c>
      <c r="IJ315" s="57">
        <f t="shared" si="385"/>
        <v>114570</v>
      </c>
      <c r="IK315" s="57">
        <f t="shared" si="385"/>
        <v>75089</v>
      </c>
      <c r="IL315" s="57">
        <f t="shared" si="385"/>
        <v>24974</v>
      </c>
      <c r="IM315" s="57">
        <f t="shared" si="385"/>
        <v>4731</v>
      </c>
      <c r="IN315" s="57">
        <f t="shared" si="385"/>
        <v>4773</v>
      </c>
      <c r="IO315" s="57">
        <f t="shared" si="385"/>
        <v>2425</v>
      </c>
      <c r="IP315" s="57">
        <f t="shared" si="385"/>
        <v>12876</v>
      </c>
      <c r="IQ315" s="57">
        <f t="shared" si="385"/>
        <v>24183</v>
      </c>
      <c r="IR315" s="57">
        <f t="shared" si="385"/>
        <v>138525</v>
      </c>
      <c r="IS315" s="57">
        <f t="shared" si="385"/>
        <v>147449</v>
      </c>
      <c r="IT315" s="57">
        <f t="shared" si="385"/>
        <v>107207</v>
      </c>
      <c r="IU315" s="57">
        <f t="shared" si="385"/>
        <v>125031</v>
      </c>
      <c r="IV315" s="57">
        <f t="shared" si="385"/>
        <v>101046</v>
      </c>
      <c r="IW315" s="57">
        <f t="shared" si="385"/>
        <v>69639</v>
      </c>
      <c r="IX315" s="57">
        <f t="shared" si="385"/>
        <v>27125</v>
      </c>
      <c r="IY315" s="57">
        <f t="shared" si="385"/>
        <v>27538</v>
      </c>
      <c r="IZ315" s="57">
        <f t="shared" si="385"/>
        <v>20962</v>
      </c>
      <c r="JA315" s="57">
        <f t="shared" si="385"/>
        <v>33233</v>
      </c>
      <c r="JB315" s="57">
        <f t="shared" si="385"/>
        <v>42368</v>
      </c>
      <c r="JC315" s="57">
        <f t="shared" si="385"/>
        <v>52909</v>
      </c>
      <c r="JD315" s="57">
        <f t="shared" si="385"/>
        <v>181682</v>
      </c>
      <c r="JE315" s="57">
        <f t="shared" si="385"/>
        <v>184588</v>
      </c>
      <c r="JF315" s="57">
        <f t="shared" si="385"/>
        <v>124626</v>
      </c>
      <c r="JG315" s="57">
        <f t="shared" si="385"/>
        <v>110516</v>
      </c>
      <c r="JH315" s="57">
        <f t="shared" si="385"/>
        <v>92274</v>
      </c>
      <c r="JI315" s="57">
        <f t="shared" si="385"/>
        <v>29048</v>
      </c>
      <c r="JJ315" s="57">
        <f t="shared" si="385"/>
        <v>5417</v>
      </c>
      <c r="JK315" s="57">
        <f t="shared" si="385"/>
        <v>1614</v>
      </c>
      <c r="JL315" s="57">
        <f t="shared" si="385"/>
        <v>0</v>
      </c>
      <c r="JM315" s="57">
        <f t="shared" si="385"/>
        <v>0</v>
      </c>
      <c r="JN315" s="57">
        <f t="shared" si="385"/>
        <v>104</v>
      </c>
      <c r="JO315" s="57">
        <f t="shared" si="385"/>
        <v>30842</v>
      </c>
      <c r="JP315" s="57">
        <f t="shared" si="385"/>
        <v>208171</v>
      </c>
      <c r="JQ315" s="57">
        <f t="shared" si="385"/>
        <v>245809</v>
      </c>
      <c r="JR315" s="57">
        <f t="shared" si="385"/>
        <v>161204</v>
      </c>
      <c r="JS315" s="57">
        <f t="shared" si="385"/>
        <v>162891</v>
      </c>
      <c r="JT315" s="57">
        <f t="shared" si="385"/>
        <v>122555</v>
      </c>
      <c r="JU315" s="57">
        <f t="shared" si="385"/>
        <v>60611</v>
      </c>
      <c r="JV315" s="57">
        <f t="shared" si="385"/>
        <v>4800</v>
      </c>
      <c r="JW315" s="57">
        <f t="shared" si="385"/>
        <v>18</v>
      </c>
      <c r="JX315" s="57">
        <f t="shared" si="385"/>
        <v>28</v>
      </c>
      <c r="JY315" s="57">
        <f t="shared" si="385"/>
        <v>0</v>
      </c>
      <c r="JZ315" s="57">
        <f t="shared" si="385"/>
        <v>16</v>
      </c>
      <c r="KA315" s="57">
        <f t="shared" si="385"/>
        <v>43423</v>
      </c>
      <c r="KB315" s="57">
        <f t="shared" si="385"/>
        <v>255906</v>
      </c>
      <c r="KC315" s="57">
        <f t="shared" si="385"/>
        <v>290007</v>
      </c>
      <c r="KD315" s="57">
        <f t="shared" si="385"/>
        <v>195636</v>
      </c>
      <c r="KE315" s="57">
        <f t="shared" si="385"/>
        <v>166370</v>
      </c>
      <c r="KF315" s="57">
        <f t="shared" ref="KF315:LV315" si="386">KF88</f>
        <v>86770</v>
      </c>
      <c r="KG315" s="57">
        <f t="shared" si="386"/>
        <v>36699</v>
      </c>
      <c r="KH315" s="57">
        <f t="shared" si="386"/>
        <v>8409</v>
      </c>
      <c r="KI315" s="57">
        <f t="shared" si="386"/>
        <v>13</v>
      </c>
      <c r="KJ315" s="57">
        <f t="shared" si="386"/>
        <v>34</v>
      </c>
      <c r="KK315" s="57">
        <f t="shared" si="386"/>
        <v>195</v>
      </c>
      <c r="KL315" s="57">
        <f t="shared" si="386"/>
        <v>42</v>
      </c>
      <c r="KM315" s="57">
        <f t="shared" si="386"/>
        <v>37099</v>
      </c>
      <c r="KN315" s="57">
        <f t="shared" si="386"/>
        <v>268140</v>
      </c>
      <c r="KO315" s="57">
        <f t="shared" si="386"/>
        <v>235210</v>
      </c>
      <c r="KP315" s="57">
        <f t="shared" si="386"/>
        <v>150868</v>
      </c>
      <c r="KQ315" s="57">
        <f t="shared" si="386"/>
        <v>131928</v>
      </c>
      <c r="KR315" s="57">
        <f t="shared" si="386"/>
        <v>122066</v>
      </c>
      <c r="KS315" s="57">
        <f t="shared" si="386"/>
        <v>42439</v>
      </c>
      <c r="KT315" s="57">
        <f t="shared" si="386"/>
        <v>165</v>
      </c>
      <c r="KU315" s="57">
        <f t="shared" si="386"/>
        <v>160</v>
      </c>
      <c r="KV315" s="57">
        <f t="shared" si="386"/>
        <v>2702</v>
      </c>
      <c r="KW315" s="57">
        <f t="shared" si="386"/>
        <v>38984</v>
      </c>
      <c r="KX315" s="57">
        <f t="shared" si="386"/>
        <v>77049</v>
      </c>
      <c r="KY315" s="57">
        <f t="shared" si="386"/>
        <v>91570</v>
      </c>
      <c r="KZ315" s="57">
        <f t="shared" si="386"/>
        <v>333748</v>
      </c>
      <c r="LA315" s="57">
        <f t="shared" si="386"/>
        <v>292523</v>
      </c>
      <c r="LB315" s="57">
        <f t="shared" si="386"/>
        <v>199722</v>
      </c>
      <c r="LC315" s="57">
        <f t="shared" si="386"/>
        <v>141418</v>
      </c>
      <c r="LD315" s="57">
        <f t="shared" si="386"/>
        <v>95422</v>
      </c>
      <c r="LE315" s="57">
        <f t="shared" si="386"/>
        <v>42296</v>
      </c>
      <c r="LF315" s="57">
        <f t="shared" si="386"/>
        <v>28296</v>
      </c>
      <c r="LG315" s="57">
        <f t="shared" si="386"/>
        <v>13593</v>
      </c>
      <c r="LH315" s="57">
        <f t="shared" si="386"/>
        <v>12937</v>
      </c>
      <c r="LI315" s="57">
        <f t="shared" si="386"/>
        <v>17667</v>
      </c>
      <c r="LJ315" s="57">
        <f t="shared" si="386"/>
        <v>50276</v>
      </c>
      <c r="LK315" s="57">
        <f t="shared" si="386"/>
        <v>98277</v>
      </c>
      <c r="LL315" s="57">
        <f t="shared" si="386"/>
        <v>262636</v>
      </c>
      <c r="LM315" s="57">
        <f t="shared" si="386"/>
        <v>232576</v>
      </c>
      <c r="LN315" s="57">
        <f t="shared" si="386"/>
        <v>141486.98143019999</v>
      </c>
      <c r="LO315" s="57">
        <f t="shared" si="386"/>
        <v>114249.8319564</v>
      </c>
      <c r="LP315" s="57">
        <f t="shared" si="386"/>
        <v>78316.551003599991</v>
      </c>
      <c r="LQ315" s="57">
        <f t="shared" si="386"/>
        <v>36489.470339699998</v>
      </c>
      <c r="LR315" s="57">
        <f t="shared" si="386"/>
        <v>14867.419612499998</v>
      </c>
      <c r="LS315" s="57">
        <f t="shared" si="386"/>
        <v>24330.355366799999</v>
      </c>
      <c r="LT315" s="57">
        <f t="shared" si="386"/>
        <v>10118.002437899999</v>
      </c>
      <c r="LU315" s="57">
        <f t="shared" si="386"/>
        <v>4393.7749022999997</v>
      </c>
      <c r="LV315" s="57">
        <f t="shared" si="386"/>
        <v>4739.8638125999996</v>
      </c>
      <c r="LW315" s="57">
        <f>(MC316*2450)/7*15</f>
        <v>2293.4824899677415</v>
      </c>
      <c r="LX315" s="57">
        <f>LW315+LV315</f>
        <v>7033.3463025677411</v>
      </c>
      <c r="LY315" s="62">
        <f>LX315/36.7437</f>
        <v>191.41638709677417</v>
      </c>
      <c r="LZ315" s="62">
        <f>'[2]Major Soybean Exports'!M$28</f>
        <v>128.99799999999999</v>
      </c>
      <c r="MA315" s="62"/>
      <c r="MB315" s="62"/>
      <c r="MC315" s="62">
        <f>MC314*7</f>
        <v>1.0702918286516128</v>
      </c>
      <c r="MD315" s="62" t="s">
        <v>353</v>
      </c>
      <c r="ME315" s="62"/>
      <c r="MF315" s="62"/>
      <c r="MG315" s="62"/>
      <c r="MH315" s="62"/>
      <c r="MI315" s="62"/>
      <c r="MJ315" s="53"/>
      <c r="MK315" s="57" t="s">
        <v>354</v>
      </c>
      <c r="ML315" s="53"/>
      <c r="MM315" s="53"/>
      <c r="MN315" s="53"/>
      <c r="MO315" s="53"/>
      <c r="MP315" s="53"/>
      <c r="MQ315" s="53"/>
      <c r="MR315" s="53"/>
      <c r="MS315" s="53"/>
      <c r="MT315" s="53"/>
      <c r="MU315" s="53"/>
      <c r="MV315" s="53"/>
      <c r="MW315" s="53"/>
      <c r="MX315" s="53"/>
      <c r="MY315" s="53"/>
      <c r="MZ315" s="53"/>
      <c r="NA315" s="53"/>
      <c r="NB315" s="53"/>
      <c r="NC315" s="53"/>
      <c r="ND315" s="53"/>
      <c r="NE315" s="53"/>
      <c r="NF315" s="53"/>
      <c r="NG315" s="53"/>
      <c r="NH315" s="53"/>
      <c r="NI315" s="53"/>
      <c r="NJ315" s="53"/>
      <c r="NK315" s="53"/>
      <c r="NL315" s="53"/>
      <c r="NM315" s="53"/>
      <c r="NN315" s="53"/>
      <c r="NO315" s="53"/>
      <c r="NP315" s="53"/>
      <c r="NQ315" s="53"/>
      <c r="NR315" s="53"/>
      <c r="NS315" s="53"/>
      <c r="NT315" s="53"/>
      <c r="NU315" s="53"/>
      <c r="NV315" s="53"/>
      <c r="NW315" s="53"/>
      <c r="NX315" s="53"/>
      <c r="NY315" s="53"/>
      <c r="NZ315" s="53"/>
      <c r="OA315" s="53"/>
      <c r="OB315" s="53"/>
      <c r="OC315" s="53"/>
      <c r="OD315" s="53"/>
      <c r="OE315" s="53"/>
      <c r="OF315" s="53"/>
      <c r="OG315" s="53"/>
      <c r="OH315" s="53"/>
      <c r="OI315" s="53"/>
      <c r="OJ315" s="53"/>
      <c r="OK315" s="53"/>
      <c r="OL315" s="53"/>
      <c r="OM315" s="53"/>
      <c r="ON315" s="53"/>
      <c r="OO315" s="53"/>
      <c r="OP315" s="53"/>
      <c r="OQ315" s="53"/>
      <c r="OR315" s="53"/>
      <c r="OS315" s="53"/>
      <c r="OT315" s="53"/>
      <c r="OU315" s="53"/>
      <c r="OV315" s="53"/>
      <c r="OW315" s="53"/>
      <c r="OX315" s="53"/>
      <c r="OY315" s="53"/>
      <c r="OZ315" s="53"/>
      <c r="PA315" s="53"/>
      <c r="PB315" s="53"/>
      <c r="PC315" s="53"/>
      <c r="PD315" s="53"/>
      <c r="PE315" s="53"/>
      <c r="PF315" s="53"/>
      <c r="PG315" s="53"/>
      <c r="PH315" s="53"/>
      <c r="PI315" s="53"/>
      <c r="PJ315" s="53"/>
      <c r="PK315" s="53"/>
      <c r="PL315" s="53"/>
      <c r="PM315" s="53"/>
      <c r="PN315" s="53"/>
      <c r="PO315" s="53"/>
    </row>
    <row r="316" spans="1:431">
      <c r="A316" s="53" t="s">
        <v>297</v>
      </c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7">
        <f>AI290-SUM(AI314:AI315)</f>
        <v>25791</v>
      </c>
      <c r="AJ316" s="57">
        <f t="shared" ref="AJ316:CU316" si="387">AJ290-SUM(AJ314:AJ315)</f>
        <v>32608</v>
      </c>
      <c r="AK316" s="57">
        <f t="shared" si="387"/>
        <v>32397</v>
      </c>
      <c r="AL316" s="57">
        <f t="shared" si="387"/>
        <v>36109</v>
      </c>
      <c r="AM316" s="57">
        <f t="shared" si="387"/>
        <v>31912</v>
      </c>
      <c r="AN316" s="57">
        <f t="shared" si="387"/>
        <v>35228</v>
      </c>
      <c r="AO316" s="57">
        <f t="shared" si="387"/>
        <v>34237</v>
      </c>
      <c r="AP316" s="57">
        <f t="shared" si="387"/>
        <v>35859</v>
      </c>
      <c r="AQ316" s="57">
        <f t="shared" si="387"/>
        <v>23938</v>
      </c>
      <c r="AR316" s="57">
        <f t="shared" si="387"/>
        <v>20529</v>
      </c>
      <c r="AS316" s="57">
        <f t="shared" si="387"/>
        <v>20843</v>
      </c>
      <c r="AT316" s="57">
        <f t="shared" si="387"/>
        <v>35556</v>
      </c>
      <c r="AU316" s="57">
        <f t="shared" si="387"/>
        <v>26053</v>
      </c>
      <c r="AV316" s="57">
        <f t="shared" si="387"/>
        <v>41342</v>
      </c>
      <c r="AW316" s="57">
        <f t="shared" si="387"/>
        <v>46287</v>
      </c>
      <c r="AX316" s="57">
        <f t="shared" si="387"/>
        <v>41580</v>
      </c>
      <c r="AY316" s="57">
        <f t="shared" si="387"/>
        <v>48789</v>
      </c>
      <c r="AZ316" s="57">
        <f t="shared" si="387"/>
        <v>42575</v>
      </c>
      <c r="BA316" s="57">
        <f t="shared" si="387"/>
        <v>40413</v>
      </c>
      <c r="BB316" s="57">
        <f t="shared" si="387"/>
        <v>46259</v>
      </c>
      <c r="BC316" s="57">
        <f t="shared" si="387"/>
        <v>39614</v>
      </c>
      <c r="BD316" s="57">
        <f t="shared" si="387"/>
        <v>32327</v>
      </c>
      <c r="BE316" s="57">
        <f t="shared" si="387"/>
        <v>38802</v>
      </c>
      <c r="BF316" s="57">
        <f t="shared" si="387"/>
        <v>33429</v>
      </c>
      <c r="BG316" s="57">
        <f t="shared" si="387"/>
        <v>39643</v>
      </c>
      <c r="BH316" s="57">
        <f t="shared" si="387"/>
        <v>42150</v>
      </c>
      <c r="BI316" s="57">
        <f t="shared" si="387"/>
        <v>46314</v>
      </c>
      <c r="BJ316" s="57">
        <f t="shared" si="387"/>
        <v>45982</v>
      </c>
      <c r="BK316" s="57">
        <f t="shared" si="387"/>
        <v>51446</v>
      </c>
      <c r="BL316" s="57">
        <f t="shared" si="387"/>
        <v>39846</v>
      </c>
      <c r="BM316" s="57">
        <f t="shared" si="387"/>
        <v>53082</v>
      </c>
      <c r="BN316" s="57">
        <f t="shared" si="387"/>
        <v>45662</v>
      </c>
      <c r="BO316" s="57">
        <f t="shared" si="387"/>
        <v>35592</v>
      </c>
      <c r="BP316" s="57">
        <f t="shared" si="387"/>
        <v>37547</v>
      </c>
      <c r="BQ316" s="57">
        <f t="shared" si="387"/>
        <v>33932</v>
      </c>
      <c r="BR316" s="57">
        <f t="shared" si="387"/>
        <v>37468</v>
      </c>
      <c r="BS316" s="57">
        <f t="shared" si="387"/>
        <v>26622</v>
      </c>
      <c r="BT316" s="57">
        <f t="shared" si="387"/>
        <v>54220</v>
      </c>
      <c r="BU316" s="57">
        <f t="shared" si="387"/>
        <v>57858</v>
      </c>
      <c r="BV316" s="57">
        <f t="shared" si="387"/>
        <v>57027</v>
      </c>
      <c r="BW316" s="57">
        <f t="shared" si="387"/>
        <v>50250</v>
      </c>
      <c r="BX316" s="57">
        <f t="shared" si="387"/>
        <v>55332</v>
      </c>
      <c r="BY316" s="57">
        <f t="shared" si="387"/>
        <v>37547</v>
      </c>
      <c r="BZ316" s="57">
        <f t="shared" si="387"/>
        <v>52062</v>
      </c>
      <c r="CA316" s="57">
        <f t="shared" si="387"/>
        <v>35801</v>
      </c>
      <c r="CB316" s="57">
        <f t="shared" si="387"/>
        <v>32446</v>
      </c>
      <c r="CC316" s="57">
        <f t="shared" si="387"/>
        <v>21025</v>
      </c>
      <c r="CD316" s="57">
        <f t="shared" si="387"/>
        <v>24847</v>
      </c>
      <c r="CE316" s="57">
        <f t="shared" si="387"/>
        <v>12477</v>
      </c>
      <c r="CF316" s="57">
        <f t="shared" si="387"/>
        <v>84024</v>
      </c>
      <c r="CG316" s="57">
        <f t="shared" si="387"/>
        <v>80508</v>
      </c>
      <c r="CH316" s="57">
        <f t="shared" si="387"/>
        <v>75492</v>
      </c>
      <c r="CI316" s="57">
        <f t="shared" si="387"/>
        <v>41236</v>
      </c>
      <c r="CJ316" s="57">
        <f t="shared" si="387"/>
        <v>42554</v>
      </c>
      <c r="CK316" s="57">
        <f t="shared" si="387"/>
        <v>39768</v>
      </c>
      <c r="CL316" s="57">
        <f t="shared" si="387"/>
        <v>28999</v>
      </c>
      <c r="CM316" s="57">
        <f t="shared" si="387"/>
        <v>26296</v>
      </c>
      <c r="CN316" s="57">
        <f t="shared" si="387"/>
        <v>22008</v>
      </c>
      <c r="CO316" s="57">
        <f t="shared" si="387"/>
        <v>23151</v>
      </c>
      <c r="CP316" s="57">
        <f t="shared" si="387"/>
        <v>29237</v>
      </c>
      <c r="CQ316" s="57">
        <f t="shared" si="387"/>
        <v>21671</v>
      </c>
      <c r="CR316" s="57">
        <f t="shared" si="387"/>
        <v>60896</v>
      </c>
      <c r="CS316" s="57">
        <f t="shared" si="387"/>
        <v>56324</v>
      </c>
      <c r="CT316" s="57">
        <f t="shared" si="387"/>
        <v>42834</v>
      </c>
      <c r="CU316" s="57">
        <f t="shared" si="387"/>
        <v>41811</v>
      </c>
      <c r="CV316" s="57">
        <f t="shared" ref="CV316:FG316" si="388">CV290-SUM(CV314:CV315)</f>
        <v>40037</v>
      </c>
      <c r="CW316" s="57">
        <f t="shared" si="388"/>
        <v>55897</v>
      </c>
      <c r="CX316" s="57">
        <f t="shared" si="388"/>
        <v>47659</v>
      </c>
      <c r="CY316" s="57">
        <f t="shared" si="388"/>
        <v>35882</v>
      </c>
      <c r="CZ316" s="57">
        <f t="shared" si="388"/>
        <v>38536</v>
      </c>
      <c r="DA316" s="57">
        <f t="shared" si="388"/>
        <v>39148</v>
      </c>
      <c r="DB316" s="57">
        <f t="shared" si="388"/>
        <v>53873</v>
      </c>
      <c r="DC316" s="57">
        <f t="shared" si="388"/>
        <v>39208</v>
      </c>
      <c r="DD316" s="57">
        <f t="shared" si="388"/>
        <v>66777</v>
      </c>
      <c r="DE316" s="57">
        <f t="shared" si="388"/>
        <v>55687</v>
      </c>
      <c r="DF316" s="57">
        <f t="shared" si="388"/>
        <v>48415</v>
      </c>
      <c r="DG316" s="57">
        <f t="shared" si="388"/>
        <v>40575</v>
      </c>
      <c r="DH316" s="57">
        <f t="shared" si="388"/>
        <v>57439</v>
      </c>
      <c r="DI316" s="57">
        <f t="shared" si="388"/>
        <v>51506</v>
      </c>
      <c r="DJ316" s="57">
        <f t="shared" si="388"/>
        <v>40826</v>
      </c>
      <c r="DK316" s="57">
        <f t="shared" si="388"/>
        <v>39095</v>
      </c>
      <c r="DL316" s="57">
        <f t="shared" si="388"/>
        <v>30050</v>
      </c>
      <c r="DM316" s="57">
        <f t="shared" si="388"/>
        <v>36768</v>
      </c>
      <c r="DN316" s="57">
        <f t="shared" si="388"/>
        <v>28795</v>
      </c>
      <c r="DO316" s="57">
        <f t="shared" si="388"/>
        <v>39144</v>
      </c>
      <c r="DP316" s="57">
        <f t="shared" si="388"/>
        <v>71301</v>
      </c>
      <c r="DQ316" s="57">
        <f t="shared" si="388"/>
        <v>59416</v>
      </c>
      <c r="DR316" s="57">
        <f t="shared" si="388"/>
        <v>42147</v>
      </c>
      <c r="DS316" s="57">
        <f t="shared" si="388"/>
        <v>40657</v>
      </c>
      <c r="DT316" s="57">
        <f t="shared" si="388"/>
        <v>48010</v>
      </c>
      <c r="DU316" s="57">
        <f t="shared" si="388"/>
        <v>55298</v>
      </c>
      <c r="DV316" s="57">
        <f t="shared" si="388"/>
        <v>42367</v>
      </c>
      <c r="DW316" s="57">
        <f t="shared" si="388"/>
        <v>35852</v>
      </c>
      <c r="DX316" s="57">
        <f t="shared" si="388"/>
        <v>40928</v>
      </c>
      <c r="DY316" s="57">
        <f t="shared" si="388"/>
        <v>33882</v>
      </c>
      <c r="DZ316" s="57">
        <f t="shared" si="388"/>
        <v>42794</v>
      </c>
      <c r="EA316" s="57">
        <f t="shared" si="388"/>
        <v>33234</v>
      </c>
      <c r="EB316" s="57">
        <f t="shared" si="388"/>
        <v>74535</v>
      </c>
      <c r="EC316" s="57">
        <f t="shared" si="388"/>
        <v>67311</v>
      </c>
      <c r="ED316" s="57">
        <f t="shared" si="388"/>
        <v>59233</v>
      </c>
      <c r="EE316" s="57">
        <f t="shared" si="388"/>
        <v>61499</v>
      </c>
      <c r="EF316" s="57">
        <f t="shared" si="388"/>
        <v>52328</v>
      </c>
      <c r="EG316" s="57">
        <f t="shared" si="388"/>
        <v>55642</v>
      </c>
      <c r="EH316" s="57">
        <f t="shared" si="388"/>
        <v>39513</v>
      </c>
      <c r="EI316" s="57">
        <f t="shared" si="388"/>
        <v>44112</v>
      </c>
      <c r="EJ316" s="57">
        <f t="shared" si="388"/>
        <v>34061</v>
      </c>
      <c r="EK316" s="57">
        <f t="shared" si="388"/>
        <v>53426</v>
      </c>
      <c r="EL316" s="57">
        <f t="shared" si="388"/>
        <v>36508</v>
      </c>
      <c r="EM316" s="57">
        <f t="shared" si="388"/>
        <v>28700</v>
      </c>
      <c r="EN316" s="57">
        <f t="shared" si="388"/>
        <v>63369</v>
      </c>
      <c r="EO316" s="57">
        <f t="shared" si="388"/>
        <v>71820</v>
      </c>
      <c r="EP316" s="57">
        <f t="shared" si="388"/>
        <v>71816</v>
      </c>
      <c r="EQ316" s="57">
        <f t="shared" si="388"/>
        <v>59419</v>
      </c>
      <c r="ER316" s="57">
        <f t="shared" si="388"/>
        <v>55990</v>
      </c>
      <c r="ES316" s="57">
        <f t="shared" si="388"/>
        <v>50210</v>
      </c>
      <c r="ET316" s="57">
        <f t="shared" si="388"/>
        <v>39424</v>
      </c>
      <c r="EU316" s="57">
        <f t="shared" si="388"/>
        <v>33225</v>
      </c>
      <c r="EV316" s="57">
        <f t="shared" si="388"/>
        <v>29092</v>
      </c>
      <c r="EW316" s="57">
        <f t="shared" si="388"/>
        <v>33433</v>
      </c>
      <c r="EX316" s="57">
        <f t="shared" si="388"/>
        <v>30802</v>
      </c>
      <c r="EY316" s="57">
        <f t="shared" si="388"/>
        <v>18027</v>
      </c>
      <c r="EZ316" s="57">
        <f t="shared" si="388"/>
        <v>72457</v>
      </c>
      <c r="FA316" s="57">
        <f t="shared" si="388"/>
        <v>57386</v>
      </c>
      <c r="FB316" s="57">
        <f t="shared" si="388"/>
        <v>54518</v>
      </c>
      <c r="FC316" s="57">
        <f t="shared" si="388"/>
        <v>50407</v>
      </c>
      <c r="FD316" s="57">
        <f t="shared" si="388"/>
        <v>42501</v>
      </c>
      <c r="FE316" s="57">
        <f t="shared" si="388"/>
        <v>46959</v>
      </c>
      <c r="FF316" s="57">
        <f t="shared" si="388"/>
        <v>24947</v>
      </c>
      <c r="FG316" s="57">
        <f t="shared" si="388"/>
        <v>14195</v>
      </c>
      <c r="FH316" s="57">
        <f t="shared" ref="FH316:HS316" si="389">FH290-SUM(FH314:FH315)</f>
        <v>18917</v>
      </c>
      <c r="FI316" s="57">
        <f t="shared" si="389"/>
        <v>11946</v>
      </c>
      <c r="FJ316" s="57">
        <f t="shared" si="389"/>
        <v>7864</v>
      </c>
      <c r="FK316" s="57">
        <f t="shared" si="389"/>
        <v>11440</v>
      </c>
      <c r="FL316" s="57">
        <f t="shared" si="389"/>
        <v>60094</v>
      </c>
      <c r="FM316" s="57">
        <f t="shared" si="389"/>
        <v>53995</v>
      </c>
      <c r="FN316" s="57">
        <f t="shared" si="389"/>
        <v>52593</v>
      </c>
      <c r="FO316" s="57">
        <f t="shared" si="389"/>
        <v>42804</v>
      </c>
      <c r="FP316" s="57">
        <f t="shared" si="389"/>
        <v>49910</v>
      </c>
      <c r="FQ316" s="57">
        <f t="shared" si="389"/>
        <v>45751</v>
      </c>
      <c r="FR316" s="57">
        <f t="shared" si="389"/>
        <v>40398</v>
      </c>
      <c r="FS316" s="57">
        <f t="shared" si="389"/>
        <v>39211</v>
      </c>
      <c r="FT316" s="57">
        <f t="shared" si="389"/>
        <v>28148</v>
      </c>
      <c r="FU316" s="57">
        <f t="shared" si="389"/>
        <v>19650</v>
      </c>
      <c r="FV316" s="57">
        <f t="shared" si="389"/>
        <v>23634</v>
      </c>
      <c r="FW316" s="57">
        <f t="shared" si="389"/>
        <v>19783</v>
      </c>
      <c r="FX316" s="57">
        <f t="shared" si="389"/>
        <v>59449</v>
      </c>
      <c r="FY316" s="57">
        <f t="shared" si="389"/>
        <v>61831</v>
      </c>
      <c r="FZ316" s="57">
        <f t="shared" si="389"/>
        <v>40984</v>
      </c>
      <c r="GA316" s="57">
        <f t="shared" si="389"/>
        <v>46362</v>
      </c>
      <c r="GB316" s="57">
        <f t="shared" si="389"/>
        <v>35656</v>
      </c>
      <c r="GC316" s="57">
        <f t="shared" si="389"/>
        <v>46029</v>
      </c>
      <c r="GD316" s="57">
        <f t="shared" si="389"/>
        <v>34868</v>
      </c>
      <c r="GE316" s="57">
        <f t="shared" si="389"/>
        <v>39103</v>
      </c>
      <c r="GF316" s="57">
        <f t="shared" si="389"/>
        <v>35265</v>
      </c>
      <c r="GG316" s="57">
        <f t="shared" si="389"/>
        <v>40200</v>
      </c>
      <c r="GH316" s="57">
        <f t="shared" si="389"/>
        <v>40828</v>
      </c>
      <c r="GI316" s="57">
        <f t="shared" si="389"/>
        <v>39241</v>
      </c>
      <c r="GJ316" s="57">
        <f t="shared" si="389"/>
        <v>61930</v>
      </c>
      <c r="GK316" s="57">
        <f t="shared" si="389"/>
        <v>63015</v>
      </c>
      <c r="GL316" s="57">
        <f t="shared" si="389"/>
        <v>47434</v>
      </c>
      <c r="GM316" s="57">
        <f t="shared" si="389"/>
        <v>55253</v>
      </c>
      <c r="GN316" s="57">
        <f t="shared" si="389"/>
        <v>53547</v>
      </c>
      <c r="GO316" s="57">
        <f t="shared" si="389"/>
        <v>49457</v>
      </c>
      <c r="GP316" s="57">
        <f t="shared" si="389"/>
        <v>47081</v>
      </c>
      <c r="GQ316" s="57">
        <f t="shared" si="389"/>
        <v>31613</v>
      </c>
      <c r="GR316" s="57">
        <f t="shared" si="389"/>
        <v>39842</v>
      </c>
      <c r="GS316" s="57">
        <f t="shared" si="389"/>
        <v>31395</v>
      </c>
      <c r="GT316" s="57">
        <f t="shared" si="389"/>
        <v>35408</v>
      </c>
      <c r="GU316" s="57">
        <f t="shared" si="389"/>
        <v>34599</v>
      </c>
      <c r="GV316" s="57">
        <f t="shared" si="389"/>
        <v>55371</v>
      </c>
      <c r="GW316" s="57">
        <f t="shared" si="389"/>
        <v>44149</v>
      </c>
      <c r="GX316" s="57">
        <f t="shared" si="389"/>
        <v>36925</v>
      </c>
      <c r="GY316" s="57">
        <f t="shared" si="389"/>
        <v>50156</v>
      </c>
      <c r="GZ316" s="57">
        <f t="shared" si="389"/>
        <v>49306</v>
      </c>
      <c r="HA316" s="57">
        <f t="shared" si="389"/>
        <v>48473</v>
      </c>
      <c r="HB316" s="57">
        <f t="shared" si="389"/>
        <v>38788</v>
      </c>
      <c r="HC316" s="57">
        <f t="shared" si="389"/>
        <v>34669</v>
      </c>
      <c r="HD316" s="57">
        <f t="shared" si="389"/>
        <v>30159</v>
      </c>
      <c r="HE316" s="57">
        <f t="shared" si="389"/>
        <v>22264</v>
      </c>
      <c r="HF316" s="57">
        <f t="shared" si="389"/>
        <v>31989</v>
      </c>
      <c r="HG316" s="57">
        <f t="shared" si="389"/>
        <v>18133</v>
      </c>
      <c r="HH316" s="57">
        <f t="shared" si="389"/>
        <v>61229</v>
      </c>
      <c r="HI316" s="57">
        <f t="shared" si="389"/>
        <v>38591</v>
      </c>
      <c r="HJ316" s="57">
        <f t="shared" si="389"/>
        <v>32239</v>
      </c>
      <c r="HK316" s="57">
        <f t="shared" si="389"/>
        <v>48787</v>
      </c>
      <c r="HL316" s="57">
        <f t="shared" si="389"/>
        <v>39431</v>
      </c>
      <c r="HM316" s="57">
        <f t="shared" si="389"/>
        <v>48228</v>
      </c>
      <c r="HN316" s="57">
        <f t="shared" si="389"/>
        <v>40792</v>
      </c>
      <c r="HO316" s="57">
        <f t="shared" si="389"/>
        <v>40485</v>
      </c>
      <c r="HP316" s="57">
        <f t="shared" si="389"/>
        <v>37869</v>
      </c>
      <c r="HQ316" s="57">
        <f t="shared" si="389"/>
        <v>28673</v>
      </c>
      <c r="HR316" s="57">
        <f t="shared" si="389"/>
        <v>33908</v>
      </c>
      <c r="HS316" s="57">
        <f t="shared" si="389"/>
        <v>15163</v>
      </c>
      <c r="HT316" s="57">
        <f t="shared" ref="HT316:KE316" si="390">HT290-SUM(HT314:HT315)</f>
        <v>55908</v>
      </c>
      <c r="HU316" s="57">
        <f t="shared" si="390"/>
        <v>73303</v>
      </c>
      <c r="HV316" s="57">
        <f t="shared" si="390"/>
        <v>59095</v>
      </c>
      <c r="HW316" s="57">
        <f t="shared" si="390"/>
        <v>61413</v>
      </c>
      <c r="HX316" s="57">
        <f t="shared" si="390"/>
        <v>56837</v>
      </c>
      <c r="HY316" s="57">
        <f t="shared" si="390"/>
        <v>65488</v>
      </c>
      <c r="HZ316" s="57">
        <f t="shared" si="390"/>
        <v>33446</v>
      </c>
      <c r="IA316" s="57">
        <f t="shared" si="390"/>
        <v>29024</v>
      </c>
      <c r="IB316" s="57">
        <f t="shared" si="390"/>
        <v>23234</v>
      </c>
      <c r="IC316" s="57">
        <f t="shared" si="390"/>
        <v>26789</v>
      </c>
      <c r="ID316" s="57">
        <f t="shared" si="390"/>
        <v>37838</v>
      </c>
      <c r="IE316" s="57">
        <f t="shared" si="390"/>
        <v>32545</v>
      </c>
      <c r="IF316" s="57">
        <f t="shared" si="390"/>
        <v>61338</v>
      </c>
      <c r="IG316" s="57">
        <f t="shared" si="390"/>
        <v>58709</v>
      </c>
      <c r="IH316" s="57">
        <f t="shared" si="390"/>
        <v>48234</v>
      </c>
      <c r="II316" s="57">
        <f t="shared" si="390"/>
        <v>52044</v>
      </c>
      <c r="IJ316" s="57">
        <f t="shared" si="390"/>
        <v>42328</v>
      </c>
      <c r="IK316" s="57">
        <f t="shared" si="390"/>
        <v>50560</v>
      </c>
      <c r="IL316" s="57">
        <f t="shared" si="390"/>
        <v>36996</v>
      </c>
      <c r="IM316" s="57">
        <f t="shared" si="390"/>
        <v>28853</v>
      </c>
      <c r="IN316" s="57">
        <f t="shared" si="390"/>
        <v>22894</v>
      </c>
      <c r="IO316" s="57">
        <f t="shared" si="390"/>
        <v>23286</v>
      </c>
      <c r="IP316" s="57">
        <f t="shared" si="390"/>
        <v>26344</v>
      </c>
      <c r="IQ316" s="57">
        <f t="shared" si="390"/>
        <v>23982</v>
      </c>
      <c r="IR316" s="57">
        <f t="shared" si="390"/>
        <v>43380</v>
      </c>
      <c r="IS316" s="57">
        <f t="shared" si="390"/>
        <v>33355</v>
      </c>
      <c r="IT316" s="57">
        <f t="shared" si="390"/>
        <v>35873</v>
      </c>
      <c r="IU316" s="57">
        <f t="shared" si="390"/>
        <v>45741</v>
      </c>
      <c r="IV316" s="57">
        <f t="shared" si="390"/>
        <v>45573</v>
      </c>
      <c r="IW316" s="57">
        <f t="shared" si="390"/>
        <v>44380</v>
      </c>
      <c r="IX316" s="57">
        <f t="shared" si="390"/>
        <v>41939</v>
      </c>
      <c r="IY316" s="57">
        <f t="shared" si="390"/>
        <v>36383</v>
      </c>
      <c r="IZ316" s="57">
        <f t="shared" si="390"/>
        <v>28640</v>
      </c>
      <c r="JA316" s="57">
        <f t="shared" si="390"/>
        <v>38602</v>
      </c>
      <c r="JB316" s="57">
        <f t="shared" si="390"/>
        <v>30146</v>
      </c>
      <c r="JC316" s="57">
        <f t="shared" si="390"/>
        <v>33711</v>
      </c>
      <c r="JD316" s="57">
        <f t="shared" si="390"/>
        <v>65716</v>
      </c>
      <c r="JE316" s="57">
        <f t="shared" si="390"/>
        <v>51254</v>
      </c>
      <c r="JF316" s="57">
        <f t="shared" si="390"/>
        <v>49026</v>
      </c>
      <c r="JG316" s="57">
        <f t="shared" si="390"/>
        <v>52741</v>
      </c>
      <c r="JH316" s="57">
        <f t="shared" si="390"/>
        <v>34698</v>
      </c>
      <c r="JI316" s="57">
        <f t="shared" si="390"/>
        <v>42158</v>
      </c>
      <c r="JJ316" s="57">
        <f t="shared" si="390"/>
        <v>26952</v>
      </c>
      <c r="JK316" s="57">
        <f t="shared" si="390"/>
        <v>13677</v>
      </c>
      <c r="JL316" s="57">
        <f t="shared" si="390"/>
        <v>18869</v>
      </c>
      <c r="JM316" s="57">
        <f t="shared" si="390"/>
        <v>12017</v>
      </c>
      <c r="JN316" s="57">
        <f t="shared" si="390"/>
        <v>13483</v>
      </c>
      <c r="JO316" s="57">
        <f t="shared" si="390"/>
        <v>19056</v>
      </c>
      <c r="JP316" s="57">
        <f t="shared" si="390"/>
        <v>55861</v>
      </c>
      <c r="JQ316" s="57">
        <f t="shared" si="390"/>
        <v>55979</v>
      </c>
      <c r="JR316" s="57">
        <f t="shared" si="390"/>
        <v>59146</v>
      </c>
      <c r="JS316" s="57">
        <f t="shared" si="390"/>
        <v>58122</v>
      </c>
      <c r="JT316" s="57">
        <f t="shared" si="390"/>
        <v>54756</v>
      </c>
      <c r="JU316" s="57">
        <f t="shared" si="390"/>
        <v>58157</v>
      </c>
      <c r="JV316" s="57">
        <f t="shared" si="390"/>
        <v>32140</v>
      </c>
      <c r="JW316" s="57">
        <f t="shared" si="390"/>
        <v>26021</v>
      </c>
      <c r="JX316" s="57">
        <f t="shared" si="390"/>
        <v>19095</v>
      </c>
      <c r="JY316" s="57">
        <f t="shared" si="390"/>
        <v>13768</v>
      </c>
      <c r="JZ316" s="57">
        <f t="shared" si="390"/>
        <v>13852</v>
      </c>
      <c r="KA316" s="57">
        <f t="shared" si="390"/>
        <v>23278</v>
      </c>
      <c r="KB316" s="57">
        <f t="shared" si="390"/>
        <v>61533</v>
      </c>
      <c r="KC316" s="57">
        <f t="shared" si="390"/>
        <v>80823</v>
      </c>
      <c r="KD316" s="57">
        <f t="shared" si="390"/>
        <v>78688</v>
      </c>
      <c r="KE316" s="57">
        <f t="shared" si="390"/>
        <v>67817</v>
      </c>
      <c r="KF316" s="57">
        <f t="shared" ref="KF316:LV316" si="391">KF290-SUM(KF314:KF315)</f>
        <v>56006</v>
      </c>
      <c r="KG316" s="57">
        <f t="shared" si="391"/>
        <v>48237</v>
      </c>
      <c r="KH316" s="57">
        <f t="shared" si="391"/>
        <v>30246</v>
      </c>
      <c r="KI316" s="57">
        <f t="shared" si="391"/>
        <v>32813</v>
      </c>
      <c r="KJ316" s="57">
        <f t="shared" si="391"/>
        <v>30758</v>
      </c>
      <c r="KK316" s="57">
        <f t="shared" si="391"/>
        <v>26866</v>
      </c>
      <c r="KL316" s="57">
        <f t="shared" si="391"/>
        <v>31118</v>
      </c>
      <c r="KM316" s="57">
        <f t="shared" si="391"/>
        <v>35020</v>
      </c>
      <c r="KN316" s="57">
        <f t="shared" si="391"/>
        <v>64563</v>
      </c>
      <c r="KO316" s="57">
        <f t="shared" si="391"/>
        <v>62796</v>
      </c>
      <c r="KP316" s="57">
        <f t="shared" si="391"/>
        <v>56926</v>
      </c>
      <c r="KQ316" s="57">
        <f t="shared" si="391"/>
        <v>53236</v>
      </c>
      <c r="KR316" s="57">
        <f t="shared" si="391"/>
        <v>66539</v>
      </c>
      <c r="KS316" s="57">
        <f t="shared" si="391"/>
        <v>41422</v>
      </c>
      <c r="KT316" s="57">
        <f t="shared" si="391"/>
        <v>41516</v>
      </c>
      <c r="KU316" s="57">
        <f t="shared" si="391"/>
        <v>21400</v>
      </c>
      <c r="KV316" s="57">
        <f t="shared" si="391"/>
        <v>32810</v>
      </c>
      <c r="KW316" s="57">
        <f t="shared" si="391"/>
        <v>40228</v>
      </c>
      <c r="KX316" s="57">
        <f t="shared" si="391"/>
        <v>48740</v>
      </c>
      <c r="KY316" s="57">
        <f t="shared" si="391"/>
        <v>37768</v>
      </c>
      <c r="KZ316" s="57">
        <f t="shared" si="391"/>
        <v>57820</v>
      </c>
      <c r="LA316" s="57">
        <f t="shared" si="391"/>
        <v>66334</v>
      </c>
      <c r="LB316" s="57">
        <f t="shared" si="391"/>
        <v>62270</v>
      </c>
      <c r="LC316" s="57">
        <f t="shared" si="391"/>
        <v>70753</v>
      </c>
      <c r="LD316" s="57">
        <f t="shared" si="391"/>
        <v>54544</v>
      </c>
      <c r="LE316" s="57">
        <f t="shared" si="391"/>
        <v>53624</v>
      </c>
      <c r="LF316" s="57">
        <f t="shared" si="391"/>
        <v>42840</v>
      </c>
      <c r="LG316" s="57">
        <f t="shared" si="391"/>
        <v>38802</v>
      </c>
      <c r="LH316" s="57">
        <f t="shared" si="391"/>
        <v>39185</v>
      </c>
      <c r="LI316" s="57">
        <f t="shared" si="391"/>
        <v>42948</v>
      </c>
      <c r="LJ316" s="57">
        <f t="shared" si="391"/>
        <v>49452</v>
      </c>
      <c r="LK316" s="57">
        <f t="shared" si="391"/>
        <v>45309</v>
      </c>
      <c r="LL316" s="57">
        <f t="shared" si="391"/>
        <v>73080</v>
      </c>
      <c r="LM316" s="57">
        <f t="shared" si="391"/>
        <v>72692.28571428571</v>
      </c>
      <c r="LN316" s="57">
        <f t="shared" si="391"/>
        <v>68180.838102300011</v>
      </c>
      <c r="LO316" s="57">
        <f t="shared" si="391"/>
        <v>71075.102607599983</v>
      </c>
      <c r="LP316" s="57">
        <f t="shared" si="391"/>
        <v>63272.467681500013</v>
      </c>
      <c r="LQ316" s="57">
        <f t="shared" si="391"/>
        <v>64912.669705799992</v>
      </c>
      <c r="LR316" s="57">
        <f t="shared" si="391"/>
        <v>51965.953523400007</v>
      </c>
      <c r="LS316" s="57">
        <f t="shared" si="391"/>
        <v>72176.164321799995</v>
      </c>
      <c r="LT316" s="57">
        <f t="shared" si="391"/>
        <v>82493.023664099994</v>
      </c>
      <c r="LU316" s="57">
        <f t="shared" si="391"/>
        <v>90633.51691169999</v>
      </c>
      <c r="LV316" s="57">
        <f t="shared" si="391"/>
        <v>83907.251933399995</v>
      </c>
      <c r="LW316" s="57">
        <f>LV316/16*15</f>
        <v>78663.048687562492</v>
      </c>
      <c r="LX316" s="57">
        <f>LW316+LV316</f>
        <v>162570.30062096249</v>
      </c>
      <c r="LY316" s="62">
        <f>LX316/36.7437</f>
        <v>4424.4401250000001</v>
      </c>
      <c r="LZ316" s="62">
        <f>'[2]Major Soybean Exports'!M$380</f>
        <v>858.05629135879087</v>
      </c>
      <c r="MA316" s="62"/>
      <c r="MB316" s="62"/>
      <c r="MC316" s="62">
        <f>MC315/2.45</f>
        <v>0.43685380761290316</v>
      </c>
      <c r="MD316" s="62" t="s">
        <v>355</v>
      </c>
      <c r="ME316" s="62"/>
      <c r="MF316" s="62"/>
      <c r="MG316" s="62"/>
      <c r="MH316" s="62"/>
      <c r="MI316" s="62"/>
      <c r="MJ316" s="53"/>
      <c r="MK316" s="57" t="s">
        <v>356</v>
      </c>
      <c r="ML316" s="53"/>
      <c r="MM316" s="53"/>
      <c r="MN316" s="53"/>
      <c r="MO316" s="53"/>
      <c r="MP316" s="53"/>
      <c r="MQ316" s="53"/>
      <c r="MR316" s="53"/>
      <c r="MS316" s="53"/>
      <c r="MT316" s="53"/>
      <c r="MU316" s="53"/>
      <c r="MV316" s="53"/>
      <c r="MW316" s="53"/>
      <c r="MX316" s="53"/>
      <c r="MY316" s="53"/>
      <c r="MZ316" s="53"/>
      <c r="NA316" s="53"/>
      <c r="NB316" s="53"/>
      <c r="NC316" s="53"/>
      <c r="ND316" s="53"/>
      <c r="NE316" s="53"/>
      <c r="NF316" s="53"/>
      <c r="NG316" s="53"/>
      <c r="NH316" s="53"/>
      <c r="NI316" s="53"/>
      <c r="NJ316" s="53"/>
      <c r="NK316" s="53"/>
      <c r="NL316" s="53"/>
      <c r="NM316" s="53"/>
      <c r="NN316" s="53"/>
      <c r="NO316" s="53"/>
      <c r="NP316" s="53"/>
      <c r="NQ316" s="53"/>
      <c r="NR316" s="53"/>
      <c r="NS316" s="53"/>
      <c r="NT316" s="53"/>
      <c r="NU316" s="53"/>
      <c r="NV316" s="53"/>
      <c r="NW316" s="53"/>
      <c r="NX316" s="53"/>
      <c r="NY316" s="53"/>
      <c r="NZ316" s="53"/>
      <c r="OA316" s="53"/>
      <c r="OB316" s="53"/>
      <c r="OC316" s="53"/>
      <c r="OD316" s="53"/>
      <c r="OE316" s="53"/>
      <c r="OF316" s="53"/>
      <c r="OG316" s="53"/>
      <c r="OH316" s="53"/>
      <c r="OI316" s="53"/>
      <c r="OJ316" s="53"/>
      <c r="OK316" s="53"/>
      <c r="OL316" s="53"/>
      <c r="OM316" s="53"/>
      <c r="ON316" s="53"/>
      <c r="OO316" s="53"/>
      <c r="OP316" s="53"/>
      <c r="OQ316" s="53"/>
      <c r="OR316" s="53"/>
      <c r="OS316" s="53"/>
      <c r="OT316" s="53"/>
      <c r="OU316" s="53"/>
      <c r="OV316" s="53"/>
      <c r="OW316" s="53"/>
      <c r="OX316" s="53"/>
      <c r="OY316" s="53"/>
      <c r="OZ316" s="53"/>
      <c r="PA316" s="53"/>
      <c r="PB316" s="53"/>
      <c r="PC316" s="53"/>
      <c r="PD316" s="53"/>
      <c r="PE316" s="53"/>
      <c r="PF316" s="53"/>
      <c r="PG316" s="53"/>
      <c r="PH316" s="53"/>
      <c r="PI316" s="53"/>
      <c r="PJ316" s="53"/>
      <c r="PK316" s="53"/>
      <c r="PL316" s="53"/>
      <c r="PM316" s="53"/>
      <c r="PN316" s="53"/>
      <c r="PO316" s="53"/>
    </row>
    <row r="317" spans="1:431">
      <c r="A317" s="53" t="s">
        <v>298</v>
      </c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7">
        <f>AI74-AI88</f>
        <v>23985</v>
      </c>
      <c r="AJ317" s="57">
        <f t="shared" ref="AJ317:CU317" si="392">AJ74-AJ88</f>
        <v>28933</v>
      </c>
      <c r="AK317" s="57">
        <f t="shared" si="392"/>
        <v>30404</v>
      </c>
      <c r="AL317" s="57">
        <f t="shared" si="392"/>
        <v>31420</v>
      </c>
      <c r="AM317" s="57">
        <f t="shared" si="392"/>
        <v>22992</v>
      </c>
      <c r="AN317" s="57">
        <f t="shared" si="392"/>
        <v>24681</v>
      </c>
      <c r="AO317" s="57">
        <f t="shared" si="392"/>
        <v>23107</v>
      </c>
      <c r="AP317" s="57">
        <f t="shared" si="392"/>
        <v>26238</v>
      </c>
      <c r="AQ317" s="57">
        <f t="shared" si="392"/>
        <v>15260</v>
      </c>
      <c r="AR317" s="57">
        <f t="shared" si="392"/>
        <v>14420</v>
      </c>
      <c r="AS317" s="57">
        <f t="shared" si="392"/>
        <v>12232</v>
      </c>
      <c r="AT317" s="57">
        <f t="shared" si="392"/>
        <v>22500</v>
      </c>
      <c r="AU317" s="57">
        <f t="shared" si="392"/>
        <v>11496</v>
      </c>
      <c r="AV317" s="57">
        <f t="shared" si="392"/>
        <v>31202</v>
      </c>
      <c r="AW317" s="57">
        <f t="shared" si="392"/>
        <v>31438</v>
      </c>
      <c r="AX317" s="57">
        <f t="shared" si="392"/>
        <v>27990</v>
      </c>
      <c r="AY317" s="57">
        <f t="shared" si="392"/>
        <v>37340</v>
      </c>
      <c r="AZ317" s="57">
        <f t="shared" si="392"/>
        <v>30794</v>
      </c>
      <c r="BA317" s="57">
        <f t="shared" si="392"/>
        <v>29978</v>
      </c>
      <c r="BB317" s="57">
        <f t="shared" si="392"/>
        <v>39253</v>
      </c>
      <c r="BC317" s="57">
        <f t="shared" si="392"/>
        <v>30325</v>
      </c>
      <c r="BD317" s="57">
        <f t="shared" si="392"/>
        <v>21337</v>
      </c>
      <c r="BE317" s="57">
        <f t="shared" si="392"/>
        <v>31284</v>
      </c>
      <c r="BF317" s="57">
        <f t="shared" si="392"/>
        <v>20268</v>
      </c>
      <c r="BG317" s="57">
        <f t="shared" si="392"/>
        <v>26639</v>
      </c>
      <c r="BH317" s="57">
        <f t="shared" si="392"/>
        <v>36583</v>
      </c>
      <c r="BI317" s="57">
        <f t="shared" si="392"/>
        <v>39246</v>
      </c>
      <c r="BJ317" s="57">
        <f t="shared" si="392"/>
        <v>34856</v>
      </c>
      <c r="BK317" s="57">
        <f t="shared" si="392"/>
        <v>35796</v>
      </c>
      <c r="BL317" s="57">
        <f t="shared" si="392"/>
        <v>28582</v>
      </c>
      <c r="BM317" s="57">
        <f t="shared" si="392"/>
        <v>39670</v>
      </c>
      <c r="BN317" s="57">
        <f t="shared" si="392"/>
        <v>35046</v>
      </c>
      <c r="BO317" s="57">
        <f t="shared" si="392"/>
        <v>24004</v>
      </c>
      <c r="BP317" s="57">
        <f t="shared" si="392"/>
        <v>29971</v>
      </c>
      <c r="BQ317" s="57">
        <f t="shared" si="392"/>
        <v>26018</v>
      </c>
      <c r="BR317" s="57">
        <f t="shared" si="392"/>
        <v>26125</v>
      </c>
      <c r="BS317" s="57">
        <f t="shared" si="392"/>
        <v>22274</v>
      </c>
      <c r="BT317" s="57">
        <f t="shared" si="392"/>
        <v>38479</v>
      </c>
      <c r="BU317" s="57">
        <f t="shared" si="392"/>
        <v>41662</v>
      </c>
      <c r="BV317" s="57">
        <f t="shared" si="392"/>
        <v>35518</v>
      </c>
      <c r="BW317" s="57">
        <f t="shared" si="392"/>
        <v>38861</v>
      </c>
      <c r="BX317" s="57">
        <f t="shared" si="392"/>
        <v>40997</v>
      </c>
      <c r="BY317" s="57">
        <f t="shared" si="392"/>
        <v>27542</v>
      </c>
      <c r="BZ317" s="57">
        <f t="shared" si="392"/>
        <v>37545</v>
      </c>
      <c r="CA317" s="57">
        <f t="shared" si="392"/>
        <v>25990</v>
      </c>
      <c r="CB317" s="57">
        <f t="shared" si="392"/>
        <v>20101</v>
      </c>
      <c r="CC317" s="57">
        <f t="shared" si="392"/>
        <v>13194</v>
      </c>
      <c r="CD317" s="57">
        <f t="shared" si="392"/>
        <v>16772</v>
      </c>
      <c r="CE317" s="57">
        <f t="shared" si="392"/>
        <v>7905</v>
      </c>
      <c r="CF317" s="57">
        <f t="shared" si="392"/>
        <v>53466</v>
      </c>
      <c r="CG317" s="57">
        <f t="shared" si="392"/>
        <v>47357</v>
      </c>
      <c r="CH317" s="57">
        <f t="shared" si="392"/>
        <v>41046</v>
      </c>
      <c r="CI317" s="57">
        <f t="shared" si="392"/>
        <v>27229</v>
      </c>
      <c r="CJ317" s="57">
        <f t="shared" si="392"/>
        <v>30944</v>
      </c>
      <c r="CK317" s="57">
        <f t="shared" si="392"/>
        <v>28220</v>
      </c>
      <c r="CL317" s="57">
        <f t="shared" si="392"/>
        <v>19118</v>
      </c>
      <c r="CM317" s="57">
        <f t="shared" si="392"/>
        <v>17649</v>
      </c>
      <c r="CN317" s="57">
        <f t="shared" si="392"/>
        <v>12978</v>
      </c>
      <c r="CO317" s="57">
        <f t="shared" si="392"/>
        <v>13369</v>
      </c>
      <c r="CP317" s="57">
        <f t="shared" si="392"/>
        <v>19655</v>
      </c>
      <c r="CQ317" s="57">
        <f t="shared" si="392"/>
        <v>12389</v>
      </c>
      <c r="CR317" s="57">
        <f t="shared" si="392"/>
        <v>41695</v>
      </c>
      <c r="CS317" s="57">
        <f t="shared" si="392"/>
        <v>43462</v>
      </c>
      <c r="CT317" s="57">
        <f t="shared" si="392"/>
        <v>32021</v>
      </c>
      <c r="CU317" s="57">
        <f t="shared" si="392"/>
        <v>32736</v>
      </c>
      <c r="CV317" s="57">
        <f t="shared" ref="CV317:FG317" si="393">CV74-CV88</f>
        <v>28533</v>
      </c>
      <c r="CW317" s="57">
        <f t="shared" si="393"/>
        <v>41686</v>
      </c>
      <c r="CX317" s="57">
        <f t="shared" si="393"/>
        <v>33346</v>
      </c>
      <c r="CY317" s="57">
        <f t="shared" si="393"/>
        <v>23199</v>
      </c>
      <c r="CZ317" s="57">
        <f t="shared" si="393"/>
        <v>25248</v>
      </c>
      <c r="DA317" s="57">
        <f t="shared" si="393"/>
        <v>23405</v>
      </c>
      <c r="DB317" s="57">
        <f t="shared" si="393"/>
        <v>33340</v>
      </c>
      <c r="DC317" s="57">
        <f t="shared" si="393"/>
        <v>25973</v>
      </c>
      <c r="DD317" s="57">
        <f t="shared" si="393"/>
        <v>43731</v>
      </c>
      <c r="DE317" s="57">
        <f t="shared" si="393"/>
        <v>40618</v>
      </c>
      <c r="DF317" s="57">
        <f t="shared" si="393"/>
        <v>33848</v>
      </c>
      <c r="DG317" s="57">
        <f t="shared" si="393"/>
        <v>31953</v>
      </c>
      <c r="DH317" s="57">
        <f t="shared" si="393"/>
        <v>39123</v>
      </c>
      <c r="DI317" s="57">
        <f t="shared" si="393"/>
        <v>39153</v>
      </c>
      <c r="DJ317" s="57">
        <f t="shared" si="393"/>
        <v>30535</v>
      </c>
      <c r="DK317" s="57">
        <f t="shared" si="393"/>
        <v>27196</v>
      </c>
      <c r="DL317" s="57">
        <f t="shared" si="393"/>
        <v>17669</v>
      </c>
      <c r="DM317" s="57">
        <f t="shared" si="393"/>
        <v>21581</v>
      </c>
      <c r="DN317" s="57">
        <f t="shared" si="393"/>
        <v>18173</v>
      </c>
      <c r="DO317" s="57">
        <f t="shared" si="393"/>
        <v>23984</v>
      </c>
      <c r="DP317" s="57">
        <f t="shared" si="393"/>
        <v>46079</v>
      </c>
      <c r="DQ317" s="57">
        <f t="shared" si="393"/>
        <v>44623</v>
      </c>
      <c r="DR317" s="57">
        <f t="shared" si="393"/>
        <v>29729</v>
      </c>
      <c r="DS317" s="57">
        <f t="shared" si="393"/>
        <v>27817</v>
      </c>
      <c r="DT317" s="57">
        <f t="shared" si="393"/>
        <v>36925</v>
      </c>
      <c r="DU317" s="57">
        <f t="shared" si="393"/>
        <v>37783</v>
      </c>
      <c r="DV317" s="57">
        <f t="shared" si="393"/>
        <v>29988</v>
      </c>
      <c r="DW317" s="57">
        <f t="shared" si="393"/>
        <v>22402</v>
      </c>
      <c r="DX317" s="57">
        <f t="shared" si="393"/>
        <v>23835</v>
      </c>
      <c r="DY317" s="57">
        <f t="shared" si="393"/>
        <v>22556</v>
      </c>
      <c r="DZ317" s="57">
        <f t="shared" si="393"/>
        <v>28321</v>
      </c>
      <c r="EA317" s="57">
        <f t="shared" si="393"/>
        <v>21150</v>
      </c>
      <c r="EB317" s="57">
        <f t="shared" si="393"/>
        <v>46175</v>
      </c>
      <c r="EC317" s="57">
        <f t="shared" si="393"/>
        <v>50015</v>
      </c>
      <c r="ED317" s="57">
        <f t="shared" si="393"/>
        <v>39716</v>
      </c>
      <c r="EE317" s="57">
        <f t="shared" si="393"/>
        <v>40736</v>
      </c>
      <c r="EF317" s="57">
        <f t="shared" si="393"/>
        <v>33996</v>
      </c>
      <c r="EG317" s="57">
        <f t="shared" si="393"/>
        <v>36784</v>
      </c>
      <c r="EH317" s="57">
        <f t="shared" si="393"/>
        <v>24697</v>
      </c>
      <c r="EI317" s="57">
        <f t="shared" si="393"/>
        <v>30770</v>
      </c>
      <c r="EJ317" s="57">
        <f t="shared" si="393"/>
        <v>21849</v>
      </c>
      <c r="EK317" s="57">
        <f t="shared" si="393"/>
        <v>35443</v>
      </c>
      <c r="EL317" s="57">
        <f t="shared" si="393"/>
        <v>21944</v>
      </c>
      <c r="EM317" s="57">
        <f t="shared" si="393"/>
        <v>18768</v>
      </c>
      <c r="EN317" s="57">
        <f t="shared" si="393"/>
        <v>38729</v>
      </c>
      <c r="EO317" s="57">
        <f t="shared" si="393"/>
        <v>56132</v>
      </c>
      <c r="EP317" s="57">
        <f t="shared" si="393"/>
        <v>47211</v>
      </c>
      <c r="EQ317" s="57">
        <f t="shared" si="393"/>
        <v>40321</v>
      </c>
      <c r="ER317" s="57">
        <f t="shared" si="393"/>
        <v>41732</v>
      </c>
      <c r="ES317" s="57">
        <f t="shared" si="393"/>
        <v>38064</v>
      </c>
      <c r="ET317" s="57">
        <f t="shared" si="393"/>
        <v>23014</v>
      </c>
      <c r="EU317" s="57">
        <f t="shared" si="393"/>
        <v>18729</v>
      </c>
      <c r="EV317" s="57">
        <f t="shared" si="393"/>
        <v>17626</v>
      </c>
      <c r="EW317" s="57">
        <f t="shared" si="393"/>
        <v>18160</v>
      </c>
      <c r="EX317" s="57">
        <f t="shared" si="393"/>
        <v>18360</v>
      </c>
      <c r="EY317" s="57">
        <f t="shared" si="393"/>
        <v>11358</v>
      </c>
      <c r="EZ317" s="57">
        <f t="shared" si="393"/>
        <v>51206</v>
      </c>
      <c r="FA317" s="57">
        <f t="shared" si="393"/>
        <v>41474</v>
      </c>
      <c r="FB317" s="57">
        <f t="shared" si="393"/>
        <v>37915</v>
      </c>
      <c r="FC317" s="57">
        <f t="shared" si="393"/>
        <v>34494</v>
      </c>
      <c r="FD317" s="57">
        <f t="shared" si="393"/>
        <v>28586</v>
      </c>
      <c r="FE317" s="57">
        <f t="shared" si="393"/>
        <v>32435</v>
      </c>
      <c r="FF317" s="57">
        <f t="shared" si="393"/>
        <v>13312</v>
      </c>
      <c r="FG317" s="57">
        <f t="shared" si="393"/>
        <v>8634</v>
      </c>
      <c r="FH317" s="57">
        <f t="shared" ref="FH317:HS317" si="394">FH74-FH88</f>
        <v>14781</v>
      </c>
      <c r="FI317" s="57">
        <f t="shared" si="394"/>
        <v>10720</v>
      </c>
      <c r="FJ317" s="57">
        <f t="shared" si="394"/>
        <v>6478</v>
      </c>
      <c r="FK317" s="57">
        <f t="shared" si="394"/>
        <v>6730</v>
      </c>
      <c r="FL317" s="57">
        <f t="shared" si="394"/>
        <v>42743</v>
      </c>
      <c r="FM317" s="57">
        <f t="shared" si="394"/>
        <v>33278</v>
      </c>
      <c r="FN317" s="57">
        <f t="shared" si="394"/>
        <v>40031</v>
      </c>
      <c r="FO317" s="57">
        <f t="shared" si="394"/>
        <v>27118</v>
      </c>
      <c r="FP317" s="57">
        <f t="shared" si="394"/>
        <v>36506</v>
      </c>
      <c r="FQ317" s="57">
        <f t="shared" si="394"/>
        <v>30135</v>
      </c>
      <c r="FR317" s="57">
        <f t="shared" si="394"/>
        <v>25298</v>
      </c>
      <c r="FS317" s="57">
        <f t="shared" si="394"/>
        <v>27539</v>
      </c>
      <c r="FT317" s="57">
        <f t="shared" si="394"/>
        <v>14340</v>
      </c>
      <c r="FU317" s="57">
        <f t="shared" si="394"/>
        <v>7283</v>
      </c>
      <c r="FV317" s="57">
        <f t="shared" si="394"/>
        <v>14984</v>
      </c>
      <c r="FW317" s="57">
        <f t="shared" si="394"/>
        <v>11467</v>
      </c>
      <c r="FX317" s="57">
        <f t="shared" si="394"/>
        <v>30121</v>
      </c>
      <c r="FY317" s="57">
        <f t="shared" si="394"/>
        <v>41742</v>
      </c>
      <c r="FZ317" s="57">
        <f t="shared" si="394"/>
        <v>28940</v>
      </c>
      <c r="GA317" s="57">
        <f t="shared" si="394"/>
        <v>27203</v>
      </c>
      <c r="GB317" s="57">
        <f t="shared" si="394"/>
        <v>22511</v>
      </c>
      <c r="GC317" s="57">
        <f t="shared" si="394"/>
        <v>28080</v>
      </c>
      <c r="GD317" s="57">
        <f t="shared" si="394"/>
        <v>18329</v>
      </c>
      <c r="GE317" s="57">
        <f t="shared" si="394"/>
        <v>21674</v>
      </c>
      <c r="GF317" s="57">
        <f t="shared" si="394"/>
        <v>22307</v>
      </c>
      <c r="GG317" s="57">
        <f t="shared" si="394"/>
        <v>23679</v>
      </c>
      <c r="GH317" s="57">
        <f t="shared" si="394"/>
        <v>22993</v>
      </c>
      <c r="GI317" s="57">
        <f t="shared" si="394"/>
        <v>20684</v>
      </c>
      <c r="GJ317" s="57">
        <f t="shared" si="394"/>
        <v>37695</v>
      </c>
      <c r="GK317" s="57">
        <f t="shared" si="394"/>
        <v>43260</v>
      </c>
      <c r="GL317" s="57">
        <f t="shared" si="394"/>
        <v>29072</v>
      </c>
      <c r="GM317" s="57">
        <f t="shared" si="394"/>
        <v>35312</v>
      </c>
      <c r="GN317" s="57">
        <f t="shared" si="394"/>
        <v>36771</v>
      </c>
      <c r="GO317" s="57">
        <f t="shared" si="394"/>
        <v>29083</v>
      </c>
      <c r="GP317" s="57">
        <f t="shared" si="394"/>
        <v>27095</v>
      </c>
      <c r="GQ317" s="57">
        <f t="shared" si="394"/>
        <v>15651</v>
      </c>
      <c r="GR317" s="57">
        <f t="shared" si="394"/>
        <v>23338</v>
      </c>
      <c r="GS317" s="57">
        <f t="shared" si="394"/>
        <v>19204</v>
      </c>
      <c r="GT317" s="57">
        <f t="shared" si="394"/>
        <v>19171</v>
      </c>
      <c r="GU317" s="57">
        <f t="shared" si="394"/>
        <v>20824</v>
      </c>
      <c r="GV317" s="57">
        <f t="shared" si="394"/>
        <v>33253</v>
      </c>
      <c r="GW317" s="57">
        <f t="shared" si="394"/>
        <v>27429</v>
      </c>
      <c r="GX317" s="57">
        <f t="shared" si="394"/>
        <v>25748</v>
      </c>
      <c r="GY317" s="57">
        <f t="shared" si="394"/>
        <v>28064</v>
      </c>
      <c r="GZ317" s="57">
        <f t="shared" si="394"/>
        <v>30153</v>
      </c>
      <c r="HA317" s="57">
        <f t="shared" si="394"/>
        <v>26304</v>
      </c>
      <c r="HB317" s="57">
        <f t="shared" si="394"/>
        <v>22611</v>
      </c>
      <c r="HC317" s="57">
        <f t="shared" si="394"/>
        <v>18587</v>
      </c>
      <c r="HD317" s="57">
        <f t="shared" si="394"/>
        <v>13057</v>
      </c>
      <c r="HE317" s="57">
        <f t="shared" si="394"/>
        <v>11235</v>
      </c>
      <c r="HF317" s="57">
        <f t="shared" si="394"/>
        <v>17842</v>
      </c>
      <c r="HG317" s="57">
        <f t="shared" si="394"/>
        <v>11788</v>
      </c>
      <c r="HH317" s="57">
        <f t="shared" si="394"/>
        <v>35721</v>
      </c>
      <c r="HI317" s="57">
        <f t="shared" si="394"/>
        <v>29136</v>
      </c>
      <c r="HJ317" s="57">
        <f t="shared" si="394"/>
        <v>20036</v>
      </c>
      <c r="HK317" s="57">
        <f t="shared" si="394"/>
        <v>33716</v>
      </c>
      <c r="HL317" s="57">
        <f t="shared" si="394"/>
        <v>19955</v>
      </c>
      <c r="HM317" s="57">
        <f t="shared" si="394"/>
        <v>28575</v>
      </c>
      <c r="HN317" s="57">
        <f t="shared" si="394"/>
        <v>22629</v>
      </c>
      <c r="HO317" s="57">
        <f t="shared" si="394"/>
        <v>22254</v>
      </c>
      <c r="HP317" s="57">
        <f t="shared" si="394"/>
        <v>16108</v>
      </c>
      <c r="HQ317" s="57">
        <f t="shared" si="394"/>
        <v>13611</v>
      </c>
      <c r="HR317" s="57">
        <f t="shared" si="394"/>
        <v>19541</v>
      </c>
      <c r="HS317" s="57">
        <f t="shared" si="394"/>
        <v>9109</v>
      </c>
      <c r="HT317" s="57">
        <f t="shared" ref="HT317:KE317" si="395">HT74-HT88</f>
        <v>36770</v>
      </c>
      <c r="HU317" s="57">
        <f t="shared" si="395"/>
        <v>47932</v>
      </c>
      <c r="HV317" s="57">
        <f t="shared" si="395"/>
        <v>42215</v>
      </c>
      <c r="HW317" s="57">
        <f t="shared" si="395"/>
        <v>41786</v>
      </c>
      <c r="HX317" s="57">
        <f t="shared" si="395"/>
        <v>36594</v>
      </c>
      <c r="HY317" s="57">
        <f t="shared" si="395"/>
        <v>35812</v>
      </c>
      <c r="HZ317" s="57">
        <f t="shared" si="395"/>
        <v>14605</v>
      </c>
      <c r="IA317" s="57">
        <f t="shared" si="395"/>
        <v>13743</v>
      </c>
      <c r="IB317" s="57">
        <f t="shared" si="395"/>
        <v>12702</v>
      </c>
      <c r="IC317" s="57">
        <f t="shared" si="395"/>
        <v>14571</v>
      </c>
      <c r="ID317" s="57">
        <f t="shared" si="395"/>
        <v>24021</v>
      </c>
      <c r="IE317" s="57">
        <f t="shared" si="395"/>
        <v>14659</v>
      </c>
      <c r="IF317" s="57">
        <f t="shared" si="395"/>
        <v>33228</v>
      </c>
      <c r="IG317" s="57">
        <f t="shared" si="395"/>
        <v>36969</v>
      </c>
      <c r="IH317" s="57">
        <f t="shared" si="395"/>
        <v>32818</v>
      </c>
      <c r="II317" s="57">
        <f t="shared" si="395"/>
        <v>37133</v>
      </c>
      <c r="IJ317" s="57">
        <f t="shared" si="395"/>
        <v>24633</v>
      </c>
      <c r="IK317" s="57">
        <f t="shared" si="395"/>
        <v>31385</v>
      </c>
      <c r="IL317" s="57">
        <f t="shared" si="395"/>
        <v>17824</v>
      </c>
      <c r="IM317" s="57">
        <f t="shared" si="395"/>
        <v>15353</v>
      </c>
      <c r="IN317" s="57">
        <f t="shared" si="395"/>
        <v>14596</v>
      </c>
      <c r="IO317" s="57">
        <f t="shared" si="395"/>
        <v>12105</v>
      </c>
      <c r="IP317" s="57">
        <f t="shared" si="395"/>
        <v>15374</v>
      </c>
      <c r="IQ317" s="57">
        <f t="shared" si="395"/>
        <v>12735</v>
      </c>
      <c r="IR317" s="57">
        <f t="shared" si="395"/>
        <v>16510</v>
      </c>
      <c r="IS317" s="57">
        <f t="shared" si="395"/>
        <v>21165</v>
      </c>
      <c r="IT317" s="57">
        <f t="shared" si="395"/>
        <v>25320</v>
      </c>
      <c r="IU317" s="57">
        <f t="shared" si="395"/>
        <v>25718</v>
      </c>
      <c r="IV317" s="57">
        <f t="shared" si="395"/>
        <v>25291</v>
      </c>
      <c r="IW317" s="57">
        <f t="shared" si="395"/>
        <v>23591</v>
      </c>
      <c r="IX317" s="57">
        <f t="shared" si="395"/>
        <v>18548</v>
      </c>
      <c r="IY317" s="57">
        <f t="shared" si="395"/>
        <v>18637</v>
      </c>
      <c r="IZ317" s="57">
        <f t="shared" si="395"/>
        <v>12978</v>
      </c>
      <c r="JA317" s="57">
        <f t="shared" si="395"/>
        <v>20855</v>
      </c>
      <c r="JB317" s="57">
        <f t="shared" si="395"/>
        <v>18947</v>
      </c>
      <c r="JC317" s="57">
        <f t="shared" si="395"/>
        <v>17663</v>
      </c>
      <c r="JD317" s="57">
        <f t="shared" si="395"/>
        <v>45378</v>
      </c>
      <c r="JE317" s="57">
        <f t="shared" si="395"/>
        <v>33459</v>
      </c>
      <c r="JF317" s="57">
        <f t="shared" si="395"/>
        <v>33056</v>
      </c>
      <c r="JG317" s="57">
        <f t="shared" si="395"/>
        <v>32839</v>
      </c>
      <c r="JH317" s="57">
        <f t="shared" si="395"/>
        <v>19735</v>
      </c>
      <c r="JI317" s="57">
        <f t="shared" si="395"/>
        <v>23922</v>
      </c>
      <c r="JJ317" s="57">
        <f t="shared" si="395"/>
        <v>16455</v>
      </c>
      <c r="JK317" s="57">
        <f t="shared" si="395"/>
        <v>9649</v>
      </c>
      <c r="JL317" s="57">
        <f t="shared" si="395"/>
        <v>10919</v>
      </c>
      <c r="JM317" s="57">
        <f t="shared" si="395"/>
        <v>4622</v>
      </c>
      <c r="JN317" s="57">
        <f t="shared" si="395"/>
        <v>9560</v>
      </c>
      <c r="JO317" s="57">
        <f t="shared" si="395"/>
        <v>9968</v>
      </c>
      <c r="JP317" s="57">
        <f t="shared" si="395"/>
        <v>31549</v>
      </c>
      <c r="JQ317" s="57">
        <f t="shared" si="395"/>
        <v>38117</v>
      </c>
      <c r="JR317" s="57">
        <f t="shared" si="395"/>
        <v>42188</v>
      </c>
      <c r="JS317" s="57">
        <f t="shared" si="395"/>
        <v>39042</v>
      </c>
      <c r="JT317" s="57">
        <f t="shared" si="395"/>
        <v>34215</v>
      </c>
      <c r="JU317" s="57">
        <f t="shared" si="395"/>
        <v>37749</v>
      </c>
      <c r="JV317" s="57">
        <f t="shared" si="395"/>
        <v>15867</v>
      </c>
      <c r="JW317" s="57">
        <f t="shared" si="395"/>
        <v>12988</v>
      </c>
      <c r="JX317" s="57">
        <f t="shared" si="395"/>
        <v>9693</v>
      </c>
      <c r="JY317" s="57">
        <f t="shared" si="395"/>
        <v>8074</v>
      </c>
      <c r="JZ317" s="57">
        <f t="shared" si="395"/>
        <v>6464</v>
      </c>
      <c r="KA317" s="57">
        <f t="shared" si="395"/>
        <v>7025</v>
      </c>
      <c r="KB317" s="57">
        <f t="shared" si="395"/>
        <v>39687</v>
      </c>
      <c r="KC317" s="57">
        <f t="shared" si="395"/>
        <v>55049</v>
      </c>
      <c r="KD317" s="57">
        <f t="shared" si="395"/>
        <v>56212</v>
      </c>
      <c r="KE317" s="57">
        <f t="shared" si="395"/>
        <v>44908</v>
      </c>
      <c r="KF317" s="57">
        <f t="shared" ref="KF317:LV317" si="396">KF74-KF88</f>
        <v>38955</v>
      </c>
      <c r="KG317" s="57">
        <f t="shared" si="396"/>
        <v>30142</v>
      </c>
      <c r="KH317" s="57">
        <f t="shared" si="396"/>
        <v>16398</v>
      </c>
      <c r="KI317" s="57">
        <f t="shared" si="396"/>
        <v>17025</v>
      </c>
      <c r="KJ317" s="57">
        <f t="shared" si="396"/>
        <v>15512</v>
      </c>
      <c r="KK317" s="57">
        <f t="shared" si="396"/>
        <v>14839</v>
      </c>
      <c r="KL317" s="57">
        <f t="shared" si="396"/>
        <v>19958</v>
      </c>
      <c r="KM317" s="57">
        <f t="shared" si="396"/>
        <v>15119</v>
      </c>
      <c r="KN317" s="57">
        <f t="shared" si="396"/>
        <v>35033</v>
      </c>
      <c r="KO317" s="57">
        <f t="shared" si="396"/>
        <v>40865</v>
      </c>
      <c r="KP317" s="57">
        <f t="shared" si="396"/>
        <v>35763</v>
      </c>
      <c r="KQ317" s="57">
        <f t="shared" si="396"/>
        <v>34439</v>
      </c>
      <c r="KR317" s="57">
        <f t="shared" si="396"/>
        <v>41160</v>
      </c>
      <c r="KS317" s="57">
        <f t="shared" si="396"/>
        <v>24145</v>
      </c>
      <c r="KT317" s="57">
        <f t="shared" si="396"/>
        <v>25528</v>
      </c>
      <c r="KU317" s="57">
        <f t="shared" si="396"/>
        <v>12855</v>
      </c>
      <c r="KV317" s="57">
        <f t="shared" si="396"/>
        <v>17803</v>
      </c>
      <c r="KW317" s="57">
        <f t="shared" si="396"/>
        <v>26496</v>
      </c>
      <c r="KX317" s="57">
        <f t="shared" si="396"/>
        <v>28818</v>
      </c>
      <c r="KY317" s="57">
        <f t="shared" si="396"/>
        <v>25341</v>
      </c>
      <c r="KZ317" s="57">
        <f t="shared" si="396"/>
        <v>35620</v>
      </c>
      <c r="LA317" s="57">
        <f t="shared" si="396"/>
        <v>45600</v>
      </c>
      <c r="LB317" s="57">
        <f t="shared" si="396"/>
        <v>50280</v>
      </c>
      <c r="LC317" s="57">
        <f t="shared" si="396"/>
        <v>51192</v>
      </c>
      <c r="LD317" s="57">
        <f t="shared" si="396"/>
        <v>38681</v>
      </c>
      <c r="LE317" s="57">
        <f t="shared" si="396"/>
        <v>33948</v>
      </c>
      <c r="LF317" s="57">
        <f t="shared" si="396"/>
        <v>25492</v>
      </c>
      <c r="LG317" s="57">
        <f t="shared" si="396"/>
        <v>18704</v>
      </c>
      <c r="LH317" s="57">
        <f t="shared" si="396"/>
        <v>25894</v>
      </c>
      <c r="LI317" s="57">
        <f t="shared" si="396"/>
        <v>21288</v>
      </c>
      <c r="LJ317" s="57">
        <f t="shared" si="396"/>
        <v>30619</v>
      </c>
      <c r="LK317" s="57">
        <f t="shared" si="396"/>
        <v>32171</v>
      </c>
      <c r="LL317" s="57">
        <f t="shared" si="396"/>
        <v>49928</v>
      </c>
      <c r="LM317" s="57">
        <f t="shared" si="396"/>
        <v>53454</v>
      </c>
      <c r="LN317" s="57">
        <f t="shared" si="396"/>
        <v>50165.218273800012</v>
      </c>
      <c r="LO317" s="57">
        <f t="shared" si="396"/>
        <v>47863.335699900039</v>
      </c>
      <c r="LP317" s="57">
        <f t="shared" si="396"/>
        <v>38090.760785699982</v>
      </c>
      <c r="LQ317" s="57">
        <f t="shared" si="396"/>
        <v>32391.629197199989</v>
      </c>
      <c r="LR317" s="57">
        <f t="shared" si="396"/>
        <v>23970.965237099994</v>
      </c>
      <c r="LS317" s="57">
        <f t="shared" si="396"/>
        <v>37191.128034900001</v>
      </c>
      <c r="LT317" s="57">
        <f t="shared" si="396"/>
        <v>48490.440427799986</v>
      </c>
      <c r="LU317" s="57">
        <f t="shared" si="396"/>
        <v>51825.114921299988</v>
      </c>
      <c r="LV317" s="57">
        <f t="shared" si="396"/>
        <v>48463.911476399997</v>
      </c>
      <c r="LW317" s="57">
        <f>LV317/16*15</f>
        <v>45434.917009124998</v>
      </c>
      <c r="LX317" s="57">
        <f>LW317+LV317</f>
        <v>93898.828485524995</v>
      </c>
      <c r="LY317" s="62">
        <f>LX317/36.7437</f>
        <v>2555.5082499999999</v>
      </c>
      <c r="LZ317" s="53"/>
      <c r="MA317" s="53"/>
      <c r="MB317" s="53"/>
      <c r="MC317" s="53"/>
      <c r="MD317" s="53"/>
      <c r="ME317" s="53"/>
      <c r="MF317" s="53"/>
      <c r="MG317" s="53"/>
      <c r="MH317" s="53"/>
      <c r="MI317" s="53"/>
      <c r="MJ317" s="53"/>
      <c r="MK317" s="53"/>
      <c r="ML317" s="53"/>
      <c r="MM317" s="53"/>
      <c r="MN317" s="53"/>
      <c r="MO317" s="53"/>
      <c r="MP317" s="53"/>
      <c r="MQ317" s="53"/>
      <c r="MR317" s="53"/>
      <c r="MS317" s="53"/>
      <c r="MT317" s="53"/>
      <c r="MU317" s="53"/>
      <c r="MV317" s="53"/>
      <c r="MW317" s="53"/>
      <c r="MX317" s="53"/>
      <c r="MY317" s="53"/>
      <c r="MZ317" s="53"/>
      <c r="NA317" s="53"/>
      <c r="NB317" s="53"/>
      <c r="NC317" s="53"/>
      <c r="ND317" s="53"/>
      <c r="NE317" s="53"/>
      <c r="NF317" s="53"/>
      <c r="NG317" s="53"/>
      <c r="NH317" s="53"/>
      <c r="NI317" s="53"/>
      <c r="NJ317" s="53"/>
      <c r="NK317" s="53"/>
      <c r="NL317" s="53"/>
      <c r="NM317" s="53"/>
      <c r="NN317" s="53"/>
      <c r="NO317" s="53"/>
      <c r="NP317" s="53"/>
      <c r="NQ317" s="53"/>
      <c r="NR317" s="53"/>
      <c r="NS317" s="53"/>
      <c r="NT317" s="53"/>
      <c r="NU317" s="53"/>
      <c r="NV317" s="53"/>
      <c r="NW317" s="53"/>
      <c r="NX317" s="53"/>
      <c r="NY317" s="53"/>
      <c r="NZ317" s="53"/>
      <c r="OA317" s="53"/>
      <c r="OB317" s="53"/>
      <c r="OC317" s="53"/>
      <c r="OD317" s="53"/>
      <c r="OE317" s="53"/>
      <c r="OF317" s="53"/>
      <c r="OG317" s="53"/>
      <c r="OH317" s="53"/>
      <c r="OI317" s="53"/>
      <c r="OJ317" s="53"/>
      <c r="OK317" s="53"/>
      <c r="OL317" s="53"/>
      <c r="OM317" s="53"/>
      <c r="ON317" s="53"/>
      <c r="OO317" s="53"/>
      <c r="OP317" s="53"/>
      <c r="OQ317" s="53"/>
      <c r="OR317" s="53"/>
      <c r="OS317" s="53"/>
      <c r="OT317" s="53"/>
      <c r="OU317" s="53"/>
      <c r="OV317" s="53"/>
      <c r="OW317" s="53"/>
      <c r="OX317" s="53"/>
      <c r="OY317" s="53"/>
      <c r="OZ317" s="53"/>
      <c r="PA317" s="53"/>
      <c r="PB317" s="53"/>
      <c r="PC317" s="53"/>
      <c r="PD317" s="53"/>
      <c r="PE317" s="53"/>
      <c r="PF317" s="53"/>
      <c r="PG317" s="53"/>
      <c r="PH317" s="53"/>
      <c r="PI317" s="53"/>
      <c r="PJ317" s="53"/>
      <c r="PK317" s="53"/>
      <c r="PL317" s="53"/>
      <c r="PM317" s="53"/>
      <c r="PN317" s="53"/>
      <c r="PO317" s="53"/>
    </row>
    <row r="318" spans="1:431">
      <c r="A318" s="53" t="s">
        <v>299</v>
      </c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7">
        <f>AI316-AI317</f>
        <v>1806</v>
      </c>
      <c r="AJ318" s="57">
        <f t="shared" ref="AJ318:CU318" si="397">AJ316-AJ317</f>
        <v>3675</v>
      </c>
      <c r="AK318" s="57">
        <f t="shared" si="397"/>
        <v>1993</v>
      </c>
      <c r="AL318" s="57">
        <f t="shared" si="397"/>
        <v>4689</v>
      </c>
      <c r="AM318" s="57">
        <f t="shared" si="397"/>
        <v>8920</v>
      </c>
      <c r="AN318" s="57">
        <f t="shared" si="397"/>
        <v>10547</v>
      </c>
      <c r="AO318" s="57">
        <f t="shared" si="397"/>
        <v>11130</v>
      </c>
      <c r="AP318" s="57">
        <f t="shared" si="397"/>
        <v>9621</v>
      </c>
      <c r="AQ318" s="57">
        <f t="shared" si="397"/>
        <v>8678</v>
      </c>
      <c r="AR318" s="57">
        <f t="shared" si="397"/>
        <v>6109</v>
      </c>
      <c r="AS318" s="57">
        <f t="shared" si="397"/>
        <v>8611</v>
      </c>
      <c r="AT318" s="57">
        <f t="shared" si="397"/>
        <v>13056</v>
      </c>
      <c r="AU318" s="57">
        <f t="shared" si="397"/>
        <v>14557</v>
      </c>
      <c r="AV318" s="57">
        <f t="shared" si="397"/>
        <v>10140</v>
      </c>
      <c r="AW318" s="57">
        <f t="shared" si="397"/>
        <v>14849</v>
      </c>
      <c r="AX318" s="57">
        <f t="shared" si="397"/>
        <v>13590</v>
      </c>
      <c r="AY318" s="57">
        <f t="shared" si="397"/>
        <v>11449</v>
      </c>
      <c r="AZ318" s="57">
        <f t="shared" si="397"/>
        <v>11781</v>
      </c>
      <c r="BA318" s="57">
        <f t="shared" si="397"/>
        <v>10435</v>
      </c>
      <c r="BB318" s="57">
        <f t="shared" si="397"/>
        <v>7006</v>
      </c>
      <c r="BC318" s="57">
        <f t="shared" si="397"/>
        <v>9289</v>
      </c>
      <c r="BD318" s="57">
        <f t="shared" si="397"/>
        <v>10990</v>
      </c>
      <c r="BE318" s="57">
        <f t="shared" si="397"/>
        <v>7518</v>
      </c>
      <c r="BF318" s="57">
        <f t="shared" si="397"/>
        <v>13161</v>
      </c>
      <c r="BG318" s="57">
        <f t="shared" si="397"/>
        <v>13004</v>
      </c>
      <c r="BH318" s="57">
        <f t="shared" si="397"/>
        <v>5567</v>
      </c>
      <c r="BI318" s="57">
        <f t="shared" si="397"/>
        <v>7068</v>
      </c>
      <c r="BJ318" s="57">
        <f t="shared" si="397"/>
        <v>11126</v>
      </c>
      <c r="BK318" s="57">
        <f t="shared" si="397"/>
        <v>15650</v>
      </c>
      <c r="BL318" s="57">
        <f t="shared" si="397"/>
        <v>11264</v>
      </c>
      <c r="BM318" s="57">
        <f t="shared" si="397"/>
        <v>13412</v>
      </c>
      <c r="BN318" s="57">
        <f t="shared" si="397"/>
        <v>10616</v>
      </c>
      <c r="BO318" s="57">
        <f t="shared" si="397"/>
        <v>11588</v>
      </c>
      <c r="BP318" s="57">
        <f t="shared" si="397"/>
        <v>7576</v>
      </c>
      <c r="BQ318" s="57">
        <f t="shared" si="397"/>
        <v>7914</v>
      </c>
      <c r="BR318" s="57">
        <f t="shared" si="397"/>
        <v>11343</v>
      </c>
      <c r="BS318" s="57">
        <f t="shared" si="397"/>
        <v>4348</v>
      </c>
      <c r="BT318" s="57">
        <f t="shared" si="397"/>
        <v>15741</v>
      </c>
      <c r="BU318" s="57">
        <f t="shared" si="397"/>
        <v>16196</v>
      </c>
      <c r="BV318" s="57">
        <f t="shared" si="397"/>
        <v>21509</v>
      </c>
      <c r="BW318" s="57">
        <f t="shared" si="397"/>
        <v>11389</v>
      </c>
      <c r="BX318" s="57">
        <f t="shared" si="397"/>
        <v>14335</v>
      </c>
      <c r="BY318" s="57">
        <f t="shared" si="397"/>
        <v>10005</v>
      </c>
      <c r="BZ318" s="57">
        <f t="shared" si="397"/>
        <v>14517</v>
      </c>
      <c r="CA318" s="57">
        <f t="shared" si="397"/>
        <v>9811</v>
      </c>
      <c r="CB318" s="57">
        <f t="shared" si="397"/>
        <v>12345</v>
      </c>
      <c r="CC318" s="57">
        <f t="shared" si="397"/>
        <v>7831</v>
      </c>
      <c r="CD318" s="57">
        <f t="shared" si="397"/>
        <v>8075</v>
      </c>
      <c r="CE318" s="57">
        <f t="shared" si="397"/>
        <v>4572</v>
      </c>
      <c r="CF318" s="57">
        <f t="shared" si="397"/>
        <v>30558</v>
      </c>
      <c r="CG318" s="57">
        <f t="shared" si="397"/>
        <v>33151</v>
      </c>
      <c r="CH318" s="57">
        <f t="shared" si="397"/>
        <v>34446</v>
      </c>
      <c r="CI318" s="57">
        <f t="shared" si="397"/>
        <v>14007</v>
      </c>
      <c r="CJ318" s="57">
        <f t="shared" si="397"/>
        <v>11610</v>
      </c>
      <c r="CK318" s="57">
        <f t="shared" si="397"/>
        <v>11548</v>
      </c>
      <c r="CL318" s="57">
        <f t="shared" si="397"/>
        <v>9881</v>
      </c>
      <c r="CM318" s="57">
        <f t="shared" si="397"/>
        <v>8647</v>
      </c>
      <c r="CN318" s="57">
        <f t="shared" si="397"/>
        <v>9030</v>
      </c>
      <c r="CO318" s="57">
        <f t="shared" si="397"/>
        <v>9782</v>
      </c>
      <c r="CP318" s="57">
        <f t="shared" si="397"/>
        <v>9582</v>
      </c>
      <c r="CQ318" s="57">
        <f t="shared" si="397"/>
        <v>9282</v>
      </c>
      <c r="CR318" s="57">
        <f t="shared" si="397"/>
        <v>19201</v>
      </c>
      <c r="CS318" s="57">
        <f t="shared" si="397"/>
        <v>12862</v>
      </c>
      <c r="CT318" s="57">
        <f t="shared" si="397"/>
        <v>10813</v>
      </c>
      <c r="CU318" s="57">
        <f t="shared" si="397"/>
        <v>9075</v>
      </c>
      <c r="CV318" s="57">
        <f t="shared" ref="CV318:FG318" si="398">CV316-CV317</f>
        <v>11504</v>
      </c>
      <c r="CW318" s="57">
        <f t="shared" si="398"/>
        <v>14211</v>
      </c>
      <c r="CX318" s="57">
        <f t="shared" si="398"/>
        <v>14313</v>
      </c>
      <c r="CY318" s="57">
        <f t="shared" si="398"/>
        <v>12683</v>
      </c>
      <c r="CZ318" s="57">
        <f t="shared" si="398"/>
        <v>13288</v>
      </c>
      <c r="DA318" s="57">
        <f t="shared" si="398"/>
        <v>15743</v>
      </c>
      <c r="DB318" s="57">
        <f t="shared" si="398"/>
        <v>20533</v>
      </c>
      <c r="DC318" s="57">
        <f t="shared" si="398"/>
        <v>13235</v>
      </c>
      <c r="DD318" s="57">
        <f t="shared" si="398"/>
        <v>23046</v>
      </c>
      <c r="DE318" s="57">
        <f t="shared" si="398"/>
        <v>15069</v>
      </c>
      <c r="DF318" s="57">
        <f t="shared" si="398"/>
        <v>14567</v>
      </c>
      <c r="DG318" s="57">
        <f t="shared" si="398"/>
        <v>8622</v>
      </c>
      <c r="DH318" s="57">
        <f t="shared" si="398"/>
        <v>18316</v>
      </c>
      <c r="DI318" s="57">
        <f t="shared" si="398"/>
        <v>12353</v>
      </c>
      <c r="DJ318" s="57">
        <f t="shared" si="398"/>
        <v>10291</v>
      </c>
      <c r="DK318" s="57">
        <f t="shared" si="398"/>
        <v>11899</v>
      </c>
      <c r="DL318" s="57">
        <f t="shared" si="398"/>
        <v>12381</v>
      </c>
      <c r="DM318" s="57">
        <f t="shared" si="398"/>
        <v>15187</v>
      </c>
      <c r="DN318" s="57">
        <f t="shared" si="398"/>
        <v>10622</v>
      </c>
      <c r="DO318" s="57">
        <f t="shared" si="398"/>
        <v>15160</v>
      </c>
      <c r="DP318" s="57">
        <f t="shared" si="398"/>
        <v>25222</v>
      </c>
      <c r="DQ318" s="57">
        <f t="shared" si="398"/>
        <v>14793</v>
      </c>
      <c r="DR318" s="57">
        <f t="shared" si="398"/>
        <v>12418</v>
      </c>
      <c r="DS318" s="57">
        <f t="shared" si="398"/>
        <v>12840</v>
      </c>
      <c r="DT318" s="57">
        <f t="shared" si="398"/>
        <v>11085</v>
      </c>
      <c r="DU318" s="57">
        <f t="shared" si="398"/>
        <v>17515</v>
      </c>
      <c r="DV318" s="57">
        <f t="shared" si="398"/>
        <v>12379</v>
      </c>
      <c r="DW318" s="57">
        <f t="shared" si="398"/>
        <v>13450</v>
      </c>
      <c r="DX318" s="57">
        <f t="shared" si="398"/>
        <v>17093</v>
      </c>
      <c r="DY318" s="57">
        <f t="shared" si="398"/>
        <v>11326</v>
      </c>
      <c r="DZ318" s="57">
        <f t="shared" si="398"/>
        <v>14473</v>
      </c>
      <c r="EA318" s="57">
        <f t="shared" si="398"/>
        <v>12084</v>
      </c>
      <c r="EB318" s="57">
        <f t="shared" si="398"/>
        <v>28360</v>
      </c>
      <c r="EC318" s="57">
        <f t="shared" si="398"/>
        <v>17296</v>
      </c>
      <c r="ED318" s="57">
        <f t="shared" si="398"/>
        <v>19517</v>
      </c>
      <c r="EE318" s="57">
        <f t="shared" si="398"/>
        <v>20763</v>
      </c>
      <c r="EF318" s="57">
        <f t="shared" si="398"/>
        <v>18332</v>
      </c>
      <c r="EG318" s="57">
        <f t="shared" si="398"/>
        <v>18858</v>
      </c>
      <c r="EH318" s="57">
        <f t="shared" si="398"/>
        <v>14816</v>
      </c>
      <c r="EI318" s="57">
        <f t="shared" si="398"/>
        <v>13342</v>
      </c>
      <c r="EJ318" s="57">
        <f t="shared" si="398"/>
        <v>12212</v>
      </c>
      <c r="EK318" s="57">
        <f t="shared" si="398"/>
        <v>17983</v>
      </c>
      <c r="EL318" s="57">
        <f t="shared" si="398"/>
        <v>14564</v>
      </c>
      <c r="EM318" s="57">
        <f t="shared" si="398"/>
        <v>9932</v>
      </c>
      <c r="EN318" s="57">
        <f t="shared" si="398"/>
        <v>24640</v>
      </c>
      <c r="EO318" s="57">
        <f t="shared" si="398"/>
        <v>15688</v>
      </c>
      <c r="EP318" s="57">
        <f t="shared" si="398"/>
        <v>24605</v>
      </c>
      <c r="EQ318" s="57">
        <f t="shared" si="398"/>
        <v>19098</v>
      </c>
      <c r="ER318" s="57">
        <f t="shared" si="398"/>
        <v>14258</v>
      </c>
      <c r="ES318" s="57">
        <f t="shared" si="398"/>
        <v>12146</v>
      </c>
      <c r="ET318" s="57">
        <f t="shared" si="398"/>
        <v>16410</v>
      </c>
      <c r="EU318" s="57">
        <f t="shared" si="398"/>
        <v>14496</v>
      </c>
      <c r="EV318" s="57">
        <f t="shared" si="398"/>
        <v>11466</v>
      </c>
      <c r="EW318" s="57">
        <f t="shared" si="398"/>
        <v>15273</v>
      </c>
      <c r="EX318" s="57">
        <f t="shared" si="398"/>
        <v>12442</v>
      </c>
      <c r="EY318" s="57">
        <f t="shared" si="398"/>
        <v>6669</v>
      </c>
      <c r="EZ318" s="57">
        <f t="shared" si="398"/>
        <v>21251</v>
      </c>
      <c r="FA318" s="57">
        <f t="shared" si="398"/>
        <v>15912</v>
      </c>
      <c r="FB318" s="57">
        <f t="shared" si="398"/>
        <v>16603</v>
      </c>
      <c r="FC318" s="57">
        <f t="shared" si="398"/>
        <v>15913</v>
      </c>
      <c r="FD318" s="57">
        <f t="shared" si="398"/>
        <v>13915</v>
      </c>
      <c r="FE318" s="57">
        <f t="shared" si="398"/>
        <v>14524</v>
      </c>
      <c r="FF318" s="57">
        <f t="shared" si="398"/>
        <v>11635</v>
      </c>
      <c r="FG318" s="57">
        <f t="shared" si="398"/>
        <v>5561</v>
      </c>
      <c r="FH318" s="57">
        <f t="shared" ref="FH318:HS318" si="399">FH316-FH317</f>
        <v>4136</v>
      </c>
      <c r="FI318" s="57">
        <f t="shared" si="399"/>
        <v>1226</v>
      </c>
      <c r="FJ318" s="57">
        <f t="shared" si="399"/>
        <v>1386</v>
      </c>
      <c r="FK318" s="57">
        <f t="shared" si="399"/>
        <v>4710</v>
      </c>
      <c r="FL318" s="57">
        <f t="shared" si="399"/>
        <v>17351</v>
      </c>
      <c r="FM318" s="57">
        <f t="shared" si="399"/>
        <v>20717</v>
      </c>
      <c r="FN318" s="57">
        <f t="shared" si="399"/>
        <v>12562</v>
      </c>
      <c r="FO318" s="57">
        <f t="shared" si="399"/>
        <v>15686</v>
      </c>
      <c r="FP318" s="57">
        <f t="shared" si="399"/>
        <v>13404</v>
      </c>
      <c r="FQ318" s="57">
        <f t="shared" si="399"/>
        <v>15616</v>
      </c>
      <c r="FR318" s="57">
        <f t="shared" si="399"/>
        <v>15100</v>
      </c>
      <c r="FS318" s="57">
        <f t="shared" si="399"/>
        <v>11672</v>
      </c>
      <c r="FT318" s="57">
        <f t="shared" si="399"/>
        <v>13808</v>
      </c>
      <c r="FU318" s="57">
        <f t="shared" si="399"/>
        <v>12367</v>
      </c>
      <c r="FV318" s="57">
        <f t="shared" si="399"/>
        <v>8650</v>
      </c>
      <c r="FW318" s="57">
        <f t="shared" si="399"/>
        <v>8316</v>
      </c>
      <c r="FX318" s="57">
        <f t="shared" si="399"/>
        <v>29328</v>
      </c>
      <c r="FY318" s="57">
        <f t="shared" si="399"/>
        <v>20089</v>
      </c>
      <c r="FZ318" s="57">
        <f t="shared" si="399"/>
        <v>12044</v>
      </c>
      <c r="GA318" s="57">
        <f t="shared" si="399"/>
        <v>19159</v>
      </c>
      <c r="GB318" s="57">
        <f t="shared" si="399"/>
        <v>13145</v>
      </c>
      <c r="GC318" s="57">
        <f t="shared" si="399"/>
        <v>17949</v>
      </c>
      <c r="GD318" s="57">
        <f t="shared" si="399"/>
        <v>16539</v>
      </c>
      <c r="GE318" s="57">
        <f t="shared" si="399"/>
        <v>17429</v>
      </c>
      <c r="GF318" s="57">
        <f t="shared" si="399"/>
        <v>12958</v>
      </c>
      <c r="GG318" s="57">
        <f t="shared" si="399"/>
        <v>16521</v>
      </c>
      <c r="GH318" s="57">
        <f t="shared" si="399"/>
        <v>17835</v>
      </c>
      <c r="GI318" s="57">
        <f t="shared" si="399"/>
        <v>18557</v>
      </c>
      <c r="GJ318" s="57">
        <f t="shared" si="399"/>
        <v>24235</v>
      </c>
      <c r="GK318" s="57">
        <f t="shared" si="399"/>
        <v>19755</v>
      </c>
      <c r="GL318" s="57">
        <f t="shared" si="399"/>
        <v>18362</v>
      </c>
      <c r="GM318" s="57">
        <f t="shared" si="399"/>
        <v>19941</v>
      </c>
      <c r="GN318" s="57">
        <f t="shared" si="399"/>
        <v>16776</v>
      </c>
      <c r="GO318" s="57">
        <f t="shared" si="399"/>
        <v>20374</v>
      </c>
      <c r="GP318" s="57">
        <f t="shared" si="399"/>
        <v>19986</v>
      </c>
      <c r="GQ318" s="57">
        <f t="shared" si="399"/>
        <v>15962</v>
      </c>
      <c r="GR318" s="57">
        <f t="shared" si="399"/>
        <v>16504</v>
      </c>
      <c r="GS318" s="57">
        <f t="shared" si="399"/>
        <v>12191</v>
      </c>
      <c r="GT318" s="57">
        <f t="shared" si="399"/>
        <v>16237</v>
      </c>
      <c r="GU318" s="57">
        <f t="shared" si="399"/>
        <v>13775</v>
      </c>
      <c r="GV318" s="57">
        <f t="shared" si="399"/>
        <v>22118</v>
      </c>
      <c r="GW318" s="57">
        <f t="shared" si="399"/>
        <v>16720</v>
      </c>
      <c r="GX318" s="57">
        <f t="shared" si="399"/>
        <v>11177</v>
      </c>
      <c r="GY318" s="57">
        <f t="shared" si="399"/>
        <v>22092</v>
      </c>
      <c r="GZ318" s="57">
        <f t="shared" si="399"/>
        <v>19153</v>
      </c>
      <c r="HA318" s="57">
        <f t="shared" si="399"/>
        <v>22169</v>
      </c>
      <c r="HB318" s="57">
        <f t="shared" si="399"/>
        <v>16177</v>
      </c>
      <c r="HC318" s="57">
        <f t="shared" si="399"/>
        <v>16082</v>
      </c>
      <c r="HD318" s="57">
        <f t="shared" si="399"/>
        <v>17102</v>
      </c>
      <c r="HE318" s="57">
        <f t="shared" si="399"/>
        <v>11029</v>
      </c>
      <c r="HF318" s="57">
        <f t="shared" si="399"/>
        <v>14147</v>
      </c>
      <c r="HG318" s="57">
        <f t="shared" si="399"/>
        <v>6345</v>
      </c>
      <c r="HH318" s="57">
        <f t="shared" si="399"/>
        <v>25508</v>
      </c>
      <c r="HI318" s="57">
        <f t="shared" si="399"/>
        <v>9455</v>
      </c>
      <c r="HJ318" s="57">
        <f t="shared" si="399"/>
        <v>12203</v>
      </c>
      <c r="HK318" s="57">
        <f t="shared" si="399"/>
        <v>15071</v>
      </c>
      <c r="HL318" s="57">
        <f t="shared" si="399"/>
        <v>19476</v>
      </c>
      <c r="HM318" s="57">
        <f t="shared" si="399"/>
        <v>19653</v>
      </c>
      <c r="HN318" s="57">
        <f t="shared" si="399"/>
        <v>18163</v>
      </c>
      <c r="HO318" s="57">
        <f t="shared" si="399"/>
        <v>18231</v>
      </c>
      <c r="HP318" s="57">
        <f t="shared" si="399"/>
        <v>21761</v>
      </c>
      <c r="HQ318" s="57">
        <f t="shared" si="399"/>
        <v>15062</v>
      </c>
      <c r="HR318" s="57">
        <f t="shared" si="399"/>
        <v>14367</v>
      </c>
      <c r="HS318" s="57">
        <f t="shared" si="399"/>
        <v>6054</v>
      </c>
      <c r="HT318" s="57">
        <f t="shared" ref="HT318:KE318" si="400">HT316-HT317</f>
        <v>19138</v>
      </c>
      <c r="HU318" s="57">
        <f t="shared" si="400"/>
        <v>25371</v>
      </c>
      <c r="HV318" s="57">
        <f t="shared" si="400"/>
        <v>16880</v>
      </c>
      <c r="HW318" s="57">
        <f t="shared" si="400"/>
        <v>19627</v>
      </c>
      <c r="HX318" s="57">
        <f t="shared" si="400"/>
        <v>20243</v>
      </c>
      <c r="HY318" s="57">
        <f t="shared" si="400"/>
        <v>29676</v>
      </c>
      <c r="HZ318" s="57">
        <f t="shared" si="400"/>
        <v>18841</v>
      </c>
      <c r="IA318" s="57">
        <f t="shared" si="400"/>
        <v>15281</v>
      </c>
      <c r="IB318" s="57">
        <f t="shared" si="400"/>
        <v>10532</v>
      </c>
      <c r="IC318" s="57">
        <f t="shared" si="400"/>
        <v>12218</v>
      </c>
      <c r="ID318" s="57">
        <f t="shared" si="400"/>
        <v>13817</v>
      </c>
      <c r="IE318" s="57">
        <f t="shared" si="400"/>
        <v>17886</v>
      </c>
      <c r="IF318" s="57">
        <f t="shared" si="400"/>
        <v>28110</v>
      </c>
      <c r="IG318" s="57">
        <f t="shared" si="400"/>
        <v>21740</v>
      </c>
      <c r="IH318" s="57">
        <f t="shared" si="400"/>
        <v>15416</v>
      </c>
      <c r="II318" s="57">
        <f t="shared" si="400"/>
        <v>14911</v>
      </c>
      <c r="IJ318" s="57">
        <f t="shared" si="400"/>
        <v>17695</v>
      </c>
      <c r="IK318" s="57">
        <f t="shared" si="400"/>
        <v>19175</v>
      </c>
      <c r="IL318" s="57">
        <f t="shared" si="400"/>
        <v>19172</v>
      </c>
      <c r="IM318" s="57">
        <f t="shared" si="400"/>
        <v>13500</v>
      </c>
      <c r="IN318" s="57">
        <f t="shared" si="400"/>
        <v>8298</v>
      </c>
      <c r="IO318" s="57">
        <f t="shared" si="400"/>
        <v>11181</v>
      </c>
      <c r="IP318" s="57">
        <f t="shared" si="400"/>
        <v>10970</v>
      </c>
      <c r="IQ318" s="57">
        <f t="shared" si="400"/>
        <v>11247</v>
      </c>
      <c r="IR318" s="57">
        <f t="shared" si="400"/>
        <v>26870</v>
      </c>
      <c r="IS318" s="57">
        <f t="shared" si="400"/>
        <v>12190</v>
      </c>
      <c r="IT318" s="57">
        <f t="shared" si="400"/>
        <v>10553</v>
      </c>
      <c r="IU318" s="57">
        <f t="shared" si="400"/>
        <v>20023</v>
      </c>
      <c r="IV318" s="57">
        <f t="shared" si="400"/>
        <v>20282</v>
      </c>
      <c r="IW318" s="57">
        <f t="shared" si="400"/>
        <v>20789</v>
      </c>
      <c r="IX318" s="57">
        <f t="shared" si="400"/>
        <v>23391</v>
      </c>
      <c r="IY318" s="57">
        <f t="shared" si="400"/>
        <v>17746</v>
      </c>
      <c r="IZ318" s="57">
        <f t="shared" si="400"/>
        <v>15662</v>
      </c>
      <c r="JA318" s="57">
        <f t="shared" si="400"/>
        <v>17747</v>
      </c>
      <c r="JB318" s="57">
        <f t="shared" si="400"/>
        <v>11199</v>
      </c>
      <c r="JC318" s="57">
        <f t="shared" si="400"/>
        <v>16048</v>
      </c>
      <c r="JD318" s="57">
        <f t="shared" si="400"/>
        <v>20338</v>
      </c>
      <c r="JE318" s="57">
        <f t="shared" si="400"/>
        <v>17795</v>
      </c>
      <c r="JF318" s="57">
        <f t="shared" si="400"/>
        <v>15970</v>
      </c>
      <c r="JG318" s="57">
        <f t="shared" si="400"/>
        <v>19902</v>
      </c>
      <c r="JH318" s="57">
        <f t="shared" si="400"/>
        <v>14963</v>
      </c>
      <c r="JI318" s="57">
        <f t="shared" si="400"/>
        <v>18236</v>
      </c>
      <c r="JJ318" s="57">
        <f t="shared" si="400"/>
        <v>10497</v>
      </c>
      <c r="JK318" s="57">
        <f t="shared" si="400"/>
        <v>4028</v>
      </c>
      <c r="JL318" s="57">
        <f t="shared" si="400"/>
        <v>7950</v>
      </c>
      <c r="JM318" s="57">
        <f t="shared" si="400"/>
        <v>7395</v>
      </c>
      <c r="JN318" s="57">
        <f t="shared" si="400"/>
        <v>3923</v>
      </c>
      <c r="JO318" s="57">
        <f t="shared" si="400"/>
        <v>9088</v>
      </c>
      <c r="JP318" s="57">
        <f t="shared" si="400"/>
        <v>24312</v>
      </c>
      <c r="JQ318" s="57">
        <f t="shared" si="400"/>
        <v>17862</v>
      </c>
      <c r="JR318" s="57">
        <f t="shared" si="400"/>
        <v>16958</v>
      </c>
      <c r="JS318" s="57">
        <f t="shared" si="400"/>
        <v>19080</v>
      </c>
      <c r="JT318" s="57">
        <f t="shared" si="400"/>
        <v>20541</v>
      </c>
      <c r="JU318" s="57">
        <f t="shared" si="400"/>
        <v>20408</v>
      </c>
      <c r="JV318" s="57">
        <f t="shared" si="400"/>
        <v>16273</v>
      </c>
      <c r="JW318" s="57">
        <f t="shared" si="400"/>
        <v>13033</v>
      </c>
      <c r="JX318" s="57">
        <f t="shared" si="400"/>
        <v>9402</v>
      </c>
      <c r="JY318" s="57">
        <f t="shared" si="400"/>
        <v>5694</v>
      </c>
      <c r="JZ318" s="57">
        <f t="shared" si="400"/>
        <v>7388</v>
      </c>
      <c r="KA318" s="57">
        <f t="shared" si="400"/>
        <v>16253</v>
      </c>
      <c r="KB318" s="57">
        <f t="shared" si="400"/>
        <v>21846</v>
      </c>
      <c r="KC318" s="57">
        <f t="shared" si="400"/>
        <v>25774</v>
      </c>
      <c r="KD318" s="57">
        <f t="shared" si="400"/>
        <v>22476</v>
      </c>
      <c r="KE318" s="57">
        <f t="shared" si="400"/>
        <v>22909</v>
      </c>
      <c r="KF318" s="57">
        <f t="shared" ref="KF318:LV318" si="401">KF316-KF317</f>
        <v>17051</v>
      </c>
      <c r="KG318" s="57">
        <f t="shared" si="401"/>
        <v>18095</v>
      </c>
      <c r="KH318" s="57">
        <f t="shared" si="401"/>
        <v>13848</v>
      </c>
      <c r="KI318" s="57">
        <f t="shared" si="401"/>
        <v>15788</v>
      </c>
      <c r="KJ318" s="57">
        <f t="shared" si="401"/>
        <v>15246</v>
      </c>
      <c r="KK318" s="57">
        <f t="shared" si="401"/>
        <v>12027</v>
      </c>
      <c r="KL318" s="57">
        <f t="shared" si="401"/>
        <v>11160</v>
      </c>
      <c r="KM318" s="57">
        <f t="shared" si="401"/>
        <v>19901</v>
      </c>
      <c r="KN318" s="57">
        <f t="shared" si="401"/>
        <v>29530</v>
      </c>
      <c r="KO318" s="57">
        <f t="shared" si="401"/>
        <v>21931</v>
      </c>
      <c r="KP318" s="57">
        <f t="shared" si="401"/>
        <v>21163</v>
      </c>
      <c r="KQ318" s="57">
        <f t="shared" si="401"/>
        <v>18797</v>
      </c>
      <c r="KR318" s="57">
        <f t="shared" si="401"/>
        <v>25379</v>
      </c>
      <c r="KS318" s="57">
        <f t="shared" si="401"/>
        <v>17277</v>
      </c>
      <c r="KT318" s="57">
        <f t="shared" si="401"/>
        <v>15988</v>
      </c>
      <c r="KU318" s="57">
        <f t="shared" si="401"/>
        <v>8545</v>
      </c>
      <c r="KV318" s="57">
        <f t="shared" si="401"/>
        <v>15007</v>
      </c>
      <c r="KW318" s="57">
        <f t="shared" si="401"/>
        <v>13732</v>
      </c>
      <c r="KX318" s="57">
        <f t="shared" si="401"/>
        <v>19922</v>
      </c>
      <c r="KY318" s="57">
        <f t="shared" si="401"/>
        <v>12427</v>
      </c>
      <c r="KZ318" s="57">
        <f t="shared" si="401"/>
        <v>22200</v>
      </c>
      <c r="LA318" s="57">
        <f t="shared" si="401"/>
        <v>20734</v>
      </c>
      <c r="LB318" s="57">
        <f t="shared" si="401"/>
        <v>11990</v>
      </c>
      <c r="LC318" s="57">
        <f t="shared" si="401"/>
        <v>19561</v>
      </c>
      <c r="LD318" s="57">
        <f t="shared" si="401"/>
        <v>15863</v>
      </c>
      <c r="LE318" s="57">
        <f t="shared" si="401"/>
        <v>19676</v>
      </c>
      <c r="LF318" s="57">
        <f t="shared" si="401"/>
        <v>17348</v>
      </c>
      <c r="LG318" s="57">
        <f t="shared" si="401"/>
        <v>20098</v>
      </c>
      <c r="LH318" s="57">
        <f t="shared" si="401"/>
        <v>13291</v>
      </c>
      <c r="LI318" s="57">
        <f t="shared" si="401"/>
        <v>21660</v>
      </c>
      <c r="LJ318" s="57">
        <f t="shared" si="401"/>
        <v>18833</v>
      </c>
      <c r="LK318" s="57">
        <f t="shared" si="401"/>
        <v>13138</v>
      </c>
      <c r="LL318" s="57">
        <f t="shared" si="401"/>
        <v>23152</v>
      </c>
      <c r="LM318" s="57">
        <f t="shared" si="401"/>
        <v>19238.28571428571</v>
      </c>
      <c r="LN318" s="57">
        <f t="shared" si="401"/>
        <v>18015.619828499999</v>
      </c>
      <c r="LO318" s="57">
        <f t="shared" si="401"/>
        <v>23211.766907699945</v>
      </c>
      <c r="LP318" s="57">
        <f t="shared" si="401"/>
        <v>25181.706895800031</v>
      </c>
      <c r="LQ318" s="57">
        <f t="shared" si="401"/>
        <v>32521.040508600003</v>
      </c>
      <c r="LR318" s="57">
        <f t="shared" si="401"/>
        <v>27994.988286300013</v>
      </c>
      <c r="LS318" s="57">
        <f t="shared" si="401"/>
        <v>34985.036286899995</v>
      </c>
      <c r="LT318" s="57">
        <f t="shared" si="401"/>
        <v>34002.583236300008</v>
      </c>
      <c r="LU318" s="57">
        <f t="shared" si="401"/>
        <v>38808.401990400002</v>
      </c>
      <c r="LV318" s="57">
        <f t="shared" si="401"/>
        <v>35443.340456999998</v>
      </c>
      <c r="LW318" s="57">
        <f>LV318/16*15</f>
        <v>33228.131678437501</v>
      </c>
      <c r="LX318" s="57">
        <f>LW318+LV318</f>
        <v>68671.472135437507</v>
      </c>
      <c r="LY318" s="62">
        <f>LX318/36.7437</f>
        <v>1868.9318750000004</v>
      </c>
      <c r="LZ318" s="57"/>
      <c r="MA318" s="57"/>
      <c r="MB318" s="57"/>
      <c r="MC318" s="57">
        <f>'[2]Major Soybean Exports'!M$273/1000</f>
        <v>5.1246880417595397E-2</v>
      </c>
      <c r="MD318" s="57" t="s">
        <v>357</v>
      </c>
      <c r="ME318" s="57"/>
      <c r="MF318" s="57"/>
      <c r="MG318" s="57"/>
      <c r="MH318" s="57"/>
      <c r="MI318" s="57"/>
      <c r="MJ318" s="53"/>
      <c r="MK318" s="53"/>
      <c r="ML318" s="53"/>
      <c r="MM318" s="53"/>
      <c r="MN318" s="53"/>
      <c r="MO318" s="53"/>
      <c r="MP318" s="53"/>
      <c r="MQ318" s="53"/>
      <c r="MR318" s="53"/>
      <c r="MS318" s="53"/>
      <c r="MT318" s="53"/>
      <c r="MU318" s="53"/>
      <c r="MV318" s="53"/>
      <c r="MW318" s="53"/>
      <c r="MX318" s="53"/>
      <c r="MY318" s="53"/>
      <c r="MZ318" s="53"/>
      <c r="NA318" s="53"/>
      <c r="NB318" s="53"/>
      <c r="NC318" s="53"/>
      <c r="ND318" s="53"/>
      <c r="NE318" s="53"/>
      <c r="NF318" s="53"/>
      <c r="NG318" s="53"/>
      <c r="NH318" s="53"/>
      <c r="NI318" s="53"/>
      <c r="NJ318" s="53"/>
      <c r="NK318" s="53"/>
      <c r="NL318" s="53"/>
      <c r="NM318" s="53"/>
      <c r="NN318" s="53"/>
      <c r="NO318" s="53"/>
      <c r="NP318" s="53"/>
      <c r="NQ318" s="53"/>
      <c r="NR318" s="53"/>
      <c r="NS318" s="53"/>
      <c r="NT318" s="53"/>
      <c r="NU318" s="53"/>
      <c r="NV318" s="53"/>
      <c r="NW318" s="53"/>
      <c r="NX318" s="53"/>
      <c r="NY318" s="53">
        <f>24000/7</f>
        <v>3428.5714285714284</v>
      </c>
      <c r="NZ318" s="53"/>
      <c r="OA318" s="53"/>
      <c r="OB318" s="53"/>
      <c r="OC318" s="53"/>
      <c r="OD318" s="53"/>
      <c r="OE318" s="53"/>
      <c r="OF318" s="53"/>
      <c r="OG318" s="53"/>
      <c r="OH318" s="53"/>
      <c r="OI318" s="53"/>
      <c r="OJ318" s="53"/>
      <c r="OK318" s="53"/>
      <c r="OL318" s="53"/>
      <c r="OM318" s="53"/>
      <c r="ON318" s="53"/>
      <c r="OO318" s="53"/>
      <c r="OP318" s="53"/>
      <c r="OQ318" s="53"/>
      <c r="OR318" s="53"/>
      <c r="OS318" s="53"/>
      <c r="OT318" s="53"/>
      <c r="OU318" s="53"/>
      <c r="OV318" s="53"/>
      <c r="OW318" s="53"/>
      <c r="OX318" s="53"/>
      <c r="OY318" s="53"/>
      <c r="OZ318" s="53"/>
      <c r="PA318" s="53"/>
      <c r="PB318" s="53"/>
      <c r="PC318" s="53"/>
      <c r="PD318" s="53"/>
      <c r="PE318" s="53"/>
      <c r="PF318" s="53"/>
      <c r="PG318" s="53"/>
      <c r="PH318" s="53"/>
      <c r="PI318" s="53"/>
      <c r="PJ318" s="53"/>
      <c r="PK318" s="53"/>
      <c r="PL318" s="53"/>
      <c r="PM318" s="53"/>
      <c r="PN318" s="53"/>
      <c r="PO318" s="53"/>
    </row>
    <row r="319" spans="1:431"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52"/>
      <c r="DD319" s="52"/>
      <c r="DE319" s="52"/>
      <c r="DF319" s="52"/>
      <c r="DG319" s="52"/>
      <c r="DH319" s="52"/>
      <c r="DI319" s="52"/>
      <c r="DJ319" s="52"/>
      <c r="DK319" s="52"/>
      <c r="DL319" s="52"/>
      <c r="DM319" s="52"/>
      <c r="DN319" s="52"/>
      <c r="DO319" s="52"/>
      <c r="DP319" s="52"/>
      <c r="DQ319" s="52"/>
      <c r="DR319" s="52"/>
      <c r="DS319" s="52"/>
      <c r="DT319" s="52"/>
      <c r="DU319" s="52"/>
      <c r="DV319" s="52"/>
      <c r="DW319" s="52"/>
      <c r="DX319" s="52"/>
      <c r="DY319" s="52"/>
      <c r="DZ319" s="52"/>
      <c r="EA319" s="52"/>
      <c r="EB319" s="52"/>
      <c r="EC319" s="52"/>
      <c r="ED319" s="52"/>
      <c r="EE319" s="52"/>
      <c r="EF319" s="52"/>
      <c r="EG319" s="52"/>
      <c r="EH319" s="52"/>
      <c r="EI319" s="52"/>
      <c r="EJ319" s="52"/>
      <c r="EK319" s="52"/>
      <c r="EL319" s="52"/>
      <c r="EM319" s="52"/>
      <c r="EN319" s="52"/>
      <c r="EO319" s="52"/>
      <c r="EP319" s="52"/>
      <c r="EQ319" s="52"/>
      <c r="ER319" s="52"/>
      <c r="ES319" s="52"/>
      <c r="ET319" s="52"/>
      <c r="EU319" s="52"/>
      <c r="EV319" s="52"/>
      <c r="EW319" s="52"/>
      <c r="EX319" s="52"/>
      <c r="EY319" s="52"/>
      <c r="EZ319" s="52"/>
      <c r="FA319" s="52"/>
      <c r="FB319" s="52"/>
      <c r="FC319" s="52"/>
      <c r="FD319" s="52"/>
      <c r="FE319" s="52"/>
      <c r="FF319" s="52"/>
      <c r="FG319" s="52"/>
      <c r="FH319" s="52"/>
      <c r="FI319" s="52"/>
      <c r="FJ319" s="52"/>
      <c r="FK319" s="52"/>
      <c r="FL319" s="52"/>
      <c r="FM319" s="52"/>
      <c r="FN319" s="52"/>
      <c r="FO319" s="52"/>
      <c r="FP319" s="52"/>
      <c r="FQ319" s="52"/>
      <c r="FR319" s="52"/>
      <c r="FS319" s="52"/>
      <c r="FT319" s="52"/>
      <c r="FU319" s="52"/>
      <c r="FV319" s="52"/>
      <c r="FW319" s="52"/>
      <c r="FX319" s="52"/>
      <c r="FY319" s="52"/>
      <c r="FZ319" s="52"/>
      <c r="GA319" s="52"/>
      <c r="GB319" s="52"/>
      <c r="GC319" s="52"/>
      <c r="GD319" s="52"/>
      <c r="GE319" s="52"/>
      <c r="GF319" s="52"/>
      <c r="GG319" s="52"/>
      <c r="GH319" s="52"/>
      <c r="GI319" s="52"/>
      <c r="GJ319" s="52"/>
      <c r="GK319" s="52"/>
      <c r="GL319" s="52"/>
      <c r="GM319" s="52"/>
      <c r="GN319" s="52"/>
      <c r="GO319" s="52"/>
      <c r="GP319" s="52"/>
      <c r="GQ319" s="52"/>
      <c r="GR319" s="52"/>
      <c r="GS319" s="52"/>
      <c r="GT319" s="52"/>
      <c r="GU319" s="52"/>
      <c r="GV319" s="52"/>
      <c r="GW319" s="52"/>
      <c r="GX319" s="52"/>
      <c r="GY319" s="52"/>
      <c r="GZ319" s="52"/>
      <c r="HA319" s="52"/>
      <c r="HB319" s="52"/>
      <c r="HC319" s="52"/>
      <c r="HD319" s="52"/>
      <c r="HE319" s="52"/>
      <c r="HF319" s="52"/>
      <c r="HG319" s="52"/>
      <c r="HH319" s="52"/>
      <c r="HI319" s="52"/>
      <c r="HJ319" s="52"/>
      <c r="HK319" s="52"/>
      <c r="HL319" s="52"/>
      <c r="HM319" s="52"/>
      <c r="HN319" s="52"/>
      <c r="HO319" s="52"/>
      <c r="HP319" s="52"/>
      <c r="HQ319" s="52"/>
      <c r="HR319" s="52"/>
      <c r="HS319" s="52"/>
      <c r="HT319" s="52"/>
      <c r="HU319" s="52"/>
      <c r="HV319" s="52"/>
      <c r="HW319" s="52"/>
      <c r="HX319" s="52"/>
      <c r="HY319" s="52"/>
      <c r="HZ319" s="52"/>
      <c r="IA319" s="52"/>
      <c r="IB319" s="52"/>
      <c r="IC319" s="52"/>
      <c r="ID319" s="52"/>
      <c r="IE319" s="52"/>
      <c r="IF319" s="52"/>
      <c r="IG319" s="52"/>
      <c r="IH319" s="52"/>
      <c r="II319" s="52"/>
      <c r="IJ319" s="52"/>
      <c r="IK319" s="52"/>
      <c r="IL319" s="52"/>
      <c r="IM319" s="52"/>
      <c r="IN319" s="52"/>
      <c r="IO319" s="52"/>
      <c r="IP319" s="52"/>
      <c r="IQ319" s="52"/>
      <c r="IR319" s="52"/>
      <c r="IS319" s="52"/>
      <c r="IT319" s="52"/>
      <c r="IU319" s="52"/>
      <c r="IV319" s="52"/>
      <c r="IW319" s="52"/>
      <c r="IX319" s="52"/>
      <c r="IY319" s="52"/>
      <c r="IZ319" s="52"/>
      <c r="JA319" s="52"/>
      <c r="JB319" s="52"/>
      <c r="JC319" s="52"/>
      <c r="JD319" s="52"/>
      <c r="JE319" s="52"/>
      <c r="JF319" s="52"/>
      <c r="JG319" s="52"/>
      <c r="JH319" s="52"/>
      <c r="JI319" s="52"/>
      <c r="JJ319" s="52"/>
      <c r="JK319" s="52"/>
      <c r="JL319" s="52"/>
      <c r="JM319" s="52"/>
      <c r="JN319" s="52"/>
      <c r="JO319" s="52"/>
      <c r="JP319" s="52"/>
      <c r="JQ319" s="52"/>
      <c r="JR319" s="52"/>
      <c r="JS319" s="52"/>
      <c r="JT319" s="52"/>
      <c r="JU319" s="52"/>
      <c r="JV319" s="52"/>
      <c r="JW319" s="52"/>
      <c r="JX319" s="52"/>
      <c r="JY319" s="52"/>
      <c r="JZ319" s="52"/>
      <c r="KA319" s="52"/>
      <c r="KB319" s="52"/>
      <c r="KC319" s="52"/>
      <c r="KD319" s="52"/>
      <c r="KE319" s="52"/>
      <c r="KF319" s="52"/>
      <c r="KG319" s="52"/>
      <c r="KH319" s="52"/>
      <c r="KI319" s="52"/>
      <c r="KJ319" s="52"/>
      <c r="KK319" s="52"/>
      <c r="KL319" s="52"/>
      <c r="KM319" s="52"/>
      <c r="KN319" s="52"/>
      <c r="KO319" s="52"/>
      <c r="KP319" s="52"/>
      <c r="KQ319" s="52"/>
      <c r="KR319" s="52"/>
      <c r="KS319" s="52"/>
      <c r="KT319" s="52"/>
      <c r="KU319" s="52"/>
      <c r="KV319" s="52"/>
      <c r="KW319" s="52"/>
      <c r="KX319" s="52"/>
      <c r="KY319" s="52"/>
      <c r="KZ319" s="52"/>
      <c r="LA319" s="52"/>
      <c r="LB319" s="52"/>
      <c r="LC319" s="52"/>
      <c r="LD319" s="52"/>
      <c r="LE319" s="52"/>
      <c r="LF319" s="52"/>
      <c r="LG319" s="52"/>
      <c r="LH319" s="52"/>
      <c r="LI319" s="52"/>
      <c r="LJ319" s="52"/>
      <c r="LK319" s="52"/>
      <c r="LL319" s="52"/>
      <c r="LM319" s="52"/>
      <c r="LN319" s="52"/>
      <c r="LO319" s="52"/>
      <c r="LP319" s="52"/>
      <c r="LQ319" s="52"/>
      <c r="LR319" s="52"/>
      <c r="LS319" s="52"/>
      <c r="LT319" s="52"/>
      <c r="LU319" s="52"/>
      <c r="LV319" s="52"/>
      <c r="LW319" s="52"/>
      <c r="LX319" s="52"/>
      <c r="LY319" s="52"/>
      <c r="LZ319" s="52"/>
      <c r="MA319" s="52"/>
      <c r="MB319" s="52"/>
      <c r="MC319" s="52">
        <f>(MC318/31)*36.7437</f>
        <v>6.0741935483870961E-2</v>
      </c>
      <c r="MD319" s="52" t="s">
        <v>358</v>
      </c>
      <c r="ME319" s="52"/>
      <c r="MF319" s="52"/>
      <c r="MG319" s="52"/>
      <c r="MH319" s="52"/>
      <c r="MI319" s="52"/>
    </row>
    <row r="320" spans="1:431"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2"/>
      <c r="DN320" s="52"/>
      <c r="DO320" s="52"/>
      <c r="DP320" s="52"/>
      <c r="DQ320" s="52"/>
      <c r="DR320" s="52"/>
      <c r="DS320" s="52"/>
      <c r="DT320" s="52"/>
      <c r="DU320" s="52"/>
      <c r="DV320" s="52"/>
      <c r="DW320" s="52"/>
      <c r="DX320" s="52"/>
      <c r="DY320" s="52"/>
      <c r="DZ320" s="52"/>
      <c r="EA320" s="52"/>
      <c r="EB320" s="52"/>
      <c r="EC320" s="52"/>
      <c r="ED320" s="52"/>
      <c r="EE320" s="52"/>
      <c r="EF320" s="52"/>
      <c r="EG320" s="52"/>
      <c r="EH320" s="52"/>
      <c r="EI320" s="52"/>
      <c r="EJ320" s="52"/>
      <c r="EK320" s="52"/>
      <c r="EL320" s="52"/>
      <c r="EM320" s="52"/>
      <c r="EN320" s="52"/>
      <c r="EO320" s="52"/>
      <c r="EP320" s="52"/>
      <c r="EQ320" s="52"/>
      <c r="ER320" s="52"/>
      <c r="ES320" s="52"/>
      <c r="ET320" s="52"/>
      <c r="EU320" s="52"/>
      <c r="EV320" s="52"/>
      <c r="EW320" s="52"/>
      <c r="EX320" s="52"/>
      <c r="EY320" s="52"/>
      <c r="EZ320" s="52"/>
      <c r="FA320" s="52"/>
      <c r="FB320" s="52"/>
      <c r="FC320" s="52"/>
      <c r="FD320" s="52"/>
      <c r="FE320" s="52"/>
      <c r="FF320" s="52"/>
      <c r="FG320" s="52"/>
      <c r="FH320" s="52"/>
      <c r="FI320" s="52"/>
      <c r="FJ320" s="52"/>
      <c r="FK320" s="52"/>
      <c r="FL320" s="52"/>
      <c r="FM320" s="52"/>
      <c r="FN320" s="52"/>
      <c r="FO320" s="52"/>
      <c r="FP320" s="52"/>
      <c r="FQ320" s="52"/>
      <c r="FR320" s="52"/>
      <c r="FS320" s="52"/>
      <c r="FT320" s="52"/>
      <c r="FU320" s="52"/>
      <c r="FV320" s="52"/>
      <c r="FW320" s="52"/>
      <c r="FX320" s="52"/>
      <c r="FY320" s="52"/>
      <c r="FZ320" s="52"/>
      <c r="GA320" s="52"/>
      <c r="GB320" s="52"/>
      <c r="GC320" s="52"/>
      <c r="GD320" s="52"/>
      <c r="GE320" s="52"/>
      <c r="GF320" s="52"/>
      <c r="GG320" s="52"/>
      <c r="GH320" s="52"/>
      <c r="GI320" s="52"/>
      <c r="GJ320" s="52"/>
      <c r="GK320" s="52"/>
      <c r="GL320" s="52"/>
      <c r="GM320" s="52"/>
      <c r="GN320" s="52"/>
      <c r="GO320" s="52"/>
      <c r="GP320" s="52"/>
      <c r="GQ320" s="52"/>
      <c r="GR320" s="52"/>
      <c r="GS320" s="52"/>
      <c r="GT320" s="52"/>
      <c r="GU320" s="52"/>
      <c r="GV320" s="52"/>
      <c r="GW320" s="52"/>
      <c r="GX320" s="52"/>
      <c r="GY320" s="52"/>
      <c r="GZ320" s="52"/>
      <c r="HA320" s="52"/>
      <c r="HB320" s="52"/>
      <c r="HC320" s="52"/>
      <c r="HD320" s="52"/>
      <c r="HE320" s="52"/>
      <c r="HF320" s="52"/>
      <c r="HG320" s="52"/>
      <c r="HH320" s="52"/>
      <c r="HI320" s="52"/>
      <c r="HJ320" s="52"/>
      <c r="HK320" s="52"/>
      <c r="HL320" s="52"/>
      <c r="HM320" s="52"/>
      <c r="HN320" s="52"/>
      <c r="HO320" s="52"/>
      <c r="HP320" s="52"/>
      <c r="HQ320" s="52"/>
      <c r="HR320" s="52"/>
      <c r="HS320" s="52"/>
      <c r="HT320" s="52"/>
      <c r="HU320" s="52"/>
      <c r="HV320" s="52"/>
      <c r="HW320" s="52"/>
      <c r="HX320" s="52"/>
      <c r="HY320" s="52"/>
      <c r="HZ320" s="52"/>
      <c r="IA320" s="52"/>
      <c r="IB320" s="52"/>
      <c r="IC320" s="52"/>
      <c r="ID320" s="52"/>
      <c r="IE320" s="52"/>
      <c r="IF320" s="52"/>
      <c r="IG320" s="52"/>
      <c r="IH320" s="52"/>
      <c r="II320" s="52"/>
      <c r="IJ320" s="52"/>
      <c r="IK320" s="52"/>
      <c r="IL320" s="52"/>
      <c r="IM320" s="52"/>
      <c r="IN320" s="52"/>
      <c r="IO320" s="52"/>
      <c r="IP320" s="52"/>
      <c r="IQ320" s="52"/>
      <c r="IR320" s="52"/>
      <c r="IS320" s="52"/>
      <c r="IT320" s="52"/>
      <c r="IU320" s="52"/>
      <c r="IV320" s="52"/>
      <c r="IW320" s="52"/>
      <c r="IX320" s="52"/>
      <c r="IY320" s="52"/>
      <c r="IZ320" s="52"/>
      <c r="JA320" s="52"/>
      <c r="JB320" s="52"/>
      <c r="JC320" s="52"/>
      <c r="JD320" s="52"/>
      <c r="JE320" s="52"/>
      <c r="JF320" s="52"/>
      <c r="JG320" s="52"/>
      <c r="JH320" s="52"/>
      <c r="JI320" s="52"/>
      <c r="JJ320" s="52"/>
      <c r="JK320" s="52"/>
      <c r="JL320" s="52"/>
      <c r="JM320" s="52"/>
      <c r="JN320" s="52"/>
      <c r="JO320" s="52"/>
      <c r="JP320" s="52"/>
      <c r="JQ320" s="52"/>
      <c r="JR320" s="52"/>
      <c r="JS320" s="52"/>
      <c r="JT320" s="52"/>
      <c r="JU320" s="52"/>
      <c r="JV320" s="52"/>
      <c r="JW320" s="52"/>
      <c r="JX320" s="52"/>
      <c r="JY320" s="52"/>
      <c r="JZ320" s="52"/>
      <c r="KA320" s="52"/>
      <c r="KB320" s="52"/>
      <c r="KC320" s="52"/>
      <c r="KD320" s="52"/>
      <c r="KE320" s="52"/>
      <c r="KF320" s="52"/>
      <c r="KG320" s="52"/>
      <c r="KH320" s="52"/>
      <c r="KI320" s="52"/>
      <c r="KJ320" s="52"/>
      <c r="KK320" s="52"/>
      <c r="KL320" s="52"/>
      <c r="KM320" s="52"/>
      <c r="KN320" s="52"/>
      <c r="KO320" s="52"/>
      <c r="KP320" s="52"/>
      <c r="KQ320" s="52"/>
      <c r="KR320" s="52"/>
      <c r="KS320" s="52"/>
      <c r="KT320" s="52"/>
      <c r="KU320" s="52"/>
      <c r="KV320" s="52"/>
      <c r="KW320" s="52"/>
      <c r="KX320" s="52"/>
      <c r="KY320" s="52"/>
      <c r="KZ320" s="52"/>
      <c r="LA320" s="52"/>
      <c r="LB320" s="52"/>
      <c r="LC320" s="52"/>
      <c r="LD320" s="52"/>
      <c r="LE320" s="52"/>
      <c r="LF320" s="52"/>
      <c r="LG320" s="52"/>
      <c r="LH320" s="52"/>
      <c r="LI320" s="52"/>
      <c r="LJ320" s="52"/>
      <c r="LK320" s="52"/>
      <c r="LL320" s="52"/>
      <c r="LM320" s="52"/>
      <c r="LN320" s="52"/>
      <c r="LO320" s="52"/>
      <c r="LP320" s="52"/>
      <c r="LQ320" s="52"/>
      <c r="LR320" s="52"/>
      <c r="LS320" s="52"/>
      <c r="LT320" s="52"/>
      <c r="LU320" s="52"/>
      <c r="LV320" s="52"/>
      <c r="LW320" s="52"/>
      <c r="LX320" s="52"/>
      <c r="LY320" s="52"/>
      <c r="LZ320" s="52"/>
      <c r="MA320" s="52"/>
      <c r="MB320" s="52"/>
      <c r="MC320" s="52">
        <f>MC319*7</f>
        <v>0.42519354838709672</v>
      </c>
      <c r="MD320" s="52" t="s">
        <v>359</v>
      </c>
      <c r="ME320" s="52"/>
      <c r="MF320" s="52"/>
      <c r="MG320" s="52"/>
      <c r="MH320" s="52"/>
      <c r="MI320" s="52"/>
    </row>
    <row r="321" spans="341:342">
      <c r="MC321">
        <f>MC320/2.45</f>
        <v>0.17354838709677417</v>
      </c>
      <c r="MD32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Export Inspections</vt:lpstr>
      <vt:lpstr>Monthly Export Inspections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2025-12-02T14:49:35Z</dcterms:created>
  <dcterms:modified xsi:type="dcterms:W3CDTF">2025-12-02T14:50:47Z</dcterms:modified>
</cp:coreProperties>
</file>