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roy\Desktop\"/>
    </mc:Choice>
  </mc:AlternateContent>
  <xr:revisionPtr revIDLastSave="0" documentId="13_ncr:1_{EE4E7C09-A582-4D3A-9496-B419846B8058}" xr6:coauthVersionLast="47" xr6:coauthVersionMax="47" xr10:uidLastSave="{00000000-0000-0000-0000-000000000000}"/>
  <bookViews>
    <workbookView xWindow="-108" yWindow="-108" windowWidth="23256" windowHeight="12456" xr2:uid="{E26E728D-44E4-446D-A065-540C9CE1440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8" i="1" l="1"/>
  <c r="J9" i="1"/>
  <c r="J10" i="1"/>
  <c r="J11" i="1"/>
  <c r="J12" i="1"/>
  <c r="J13" i="1"/>
  <c r="J14" i="1"/>
  <c r="J15" i="1"/>
  <c r="J16" i="1"/>
  <c r="J17" i="1"/>
  <c r="J18" i="1"/>
  <c r="J7" i="1"/>
  <c r="I8" i="1"/>
  <c r="I9" i="1"/>
  <c r="I10" i="1"/>
  <c r="I11" i="1"/>
  <c r="I12" i="1"/>
  <c r="I13" i="1"/>
  <c r="I14" i="1"/>
  <c r="I15" i="1"/>
  <c r="I16" i="1"/>
  <c r="I17" i="1"/>
  <c r="I18" i="1"/>
  <c r="I7" i="1"/>
  <c r="H8" i="1"/>
  <c r="H9" i="1"/>
  <c r="H10" i="1"/>
  <c r="H11" i="1"/>
  <c r="H12" i="1"/>
  <c r="H13" i="1"/>
  <c r="H14" i="1"/>
  <c r="H15" i="1"/>
  <c r="H16" i="1"/>
  <c r="H17" i="1"/>
  <c r="H18" i="1"/>
  <c r="H7" i="1"/>
  <c r="G8" i="1"/>
  <c r="G9" i="1"/>
  <c r="G10" i="1"/>
  <c r="G11" i="1"/>
  <c r="G12" i="1"/>
  <c r="G13" i="1"/>
  <c r="G14" i="1"/>
  <c r="G15" i="1"/>
  <c r="G16" i="1"/>
  <c r="G17" i="1"/>
  <c r="G18" i="1"/>
  <c r="F7" i="1"/>
  <c r="G7" i="1"/>
  <c r="F8" i="1"/>
  <c r="F9" i="1"/>
  <c r="F10" i="1"/>
  <c r="F11" i="1"/>
  <c r="F12" i="1"/>
  <c r="F13" i="1"/>
  <c r="F14" i="1"/>
  <c r="F15" i="1"/>
  <c r="F16" i="1"/>
  <c r="F17" i="1"/>
  <c r="F18" i="1"/>
</calcChain>
</file>

<file path=xl/sharedStrings.xml><?xml version="1.0" encoding="utf-8"?>
<sst xmlns="http://schemas.openxmlformats.org/spreadsheetml/2006/main" count="53" uniqueCount="53">
  <si>
    <t>PERT Analysis Table  A -- For your project</t>
  </si>
  <si>
    <t>NOTE: Timeframe to use is your choice – here it is days, make the changes as appropriate to your project.</t>
  </si>
  <si>
    <t>A</t>
  </si>
  <si>
    <t>B</t>
  </si>
  <si>
    <t>C</t>
  </si>
  <si>
    <t>D</t>
  </si>
  <si>
    <t>E</t>
  </si>
  <si>
    <t>F (optional)</t>
  </si>
  <si>
    <t>G</t>
  </si>
  <si>
    <t>H</t>
  </si>
  <si>
    <t>(optional)</t>
  </si>
  <si>
    <t>List of activities</t>
  </si>
  <si>
    <t>Activity numbers</t>
  </si>
  <si>
    <t>Duration in Days</t>
  </si>
  <si>
    <t>Te</t>
  </si>
  <si>
    <t>TE</t>
  </si>
  <si>
    <t>TL</t>
  </si>
  <si>
    <t>Slack</t>
  </si>
  <si>
    <t>Variance of te</t>
  </si>
  <si>
    <t>A optimistic</t>
  </si>
  <si>
    <t>M mode</t>
  </si>
  <si>
    <t>B pessimistic</t>
  </si>
  <si>
    <t>=(a+4m+b)/6</t>
  </si>
  <si>
    <t>Take largest</t>
  </si>
  <si>
    <t>Take smallest</t>
  </si>
  <si>
    <t>TL-TE</t>
  </si>
  <si>
    <t xml:space="preserve">     ["te" is the average duration of an activity]</t>
  </si>
  <si>
    <r>
      <t xml:space="preserve">Draw your network with the </t>
    </r>
    <r>
      <rPr>
        <u/>
        <sz val="11"/>
        <color theme="1"/>
        <rFont val="Calibri"/>
        <family val="2"/>
      </rPr>
      <t>critical path highlighted</t>
    </r>
    <r>
      <rPr>
        <sz val="11"/>
        <color theme="1"/>
        <rFont val="Calibri"/>
        <family val="2"/>
      </rPr>
      <t xml:space="preserve">. </t>
    </r>
    <r>
      <rPr>
        <b/>
        <sz val="11"/>
        <color theme="1"/>
        <rFont val="Calibri"/>
        <family val="2"/>
      </rPr>
      <t>PLEASE NOTE: you must have at least one set of parallel activities in your PERT.</t>
    </r>
  </si>
  <si>
    <r>
      <t>= ((b-a)/6)</t>
    </r>
    <r>
      <rPr>
        <vertAlign val="superscript"/>
        <sz val="11"/>
        <color theme="1"/>
        <rFont val="Calibri"/>
        <family val="2"/>
      </rPr>
      <t>2</t>
    </r>
  </si>
  <si>
    <t>Staff recruiting</t>
  </si>
  <si>
    <t>Facility Recrutment</t>
  </si>
  <si>
    <t>Patient Recruitment</t>
  </si>
  <si>
    <t>Records Processing</t>
  </si>
  <si>
    <t>Staff Training</t>
  </si>
  <si>
    <t>Facility Staff Training</t>
  </si>
  <si>
    <t>Patient interviews</t>
  </si>
  <si>
    <t>Data Entering</t>
  </si>
  <si>
    <t>Data Analysis</t>
  </si>
  <si>
    <t>Patient Test Resulting</t>
  </si>
  <si>
    <t>Data Check</t>
  </si>
  <si>
    <t>0-1</t>
  </si>
  <si>
    <t>1 to 2</t>
  </si>
  <si>
    <t>Patient Pre-testing interviews</t>
  </si>
  <si>
    <t>2 to 3</t>
  </si>
  <si>
    <t>3 to 4</t>
  </si>
  <si>
    <t>4 to 9</t>
  </si>
  <si>
    <t>4 to 5</t>
  </si>
  <si>
    <t>5 to 6</t>
  </si>
  <si>
    <t>6 to 7</t>
  </si>
  <si>
    <t>7 to 8</t>
  </si>
  <si>
    <t>10 to 11</t>
  </si>
  <si>
    <r>
      <t xml:space="preserve">11 to 10 </t>
    </r>
    <r>
      <rPr>
        <i/>
        <u/>
        <sz val="11"/>
        <color theme="1"/>
        <rFont val="Calibri"/>
        <family val="2"/>
      </rPr>
      <t>or</t>
    </r>
    <r>
      <rPr>
        <sz val="11"/>
        <color theme="1"/>
        <rFont val="Calibri"/>
        <family val="2"/>
      </rPr>
      <t xml:space="preserve"> 10 to 11</t>
    </r>
  </si>
  <si>
    <t>11 to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</si>
</sst>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i/>
      <sz val="11"/>
      <color theme="1"/>
      <name val="Calibri"/>
      <family val="2"/>
    </font>
    <font>
      <vertAlign val="superscript"/>
      <sz val="11"/>
      <color theme="1"/>
      <name val="Calibri"/>
      <family val="2"/>
    </font>
    <font>
      <sz val="11"/>
      <color theme="1"/>
      <name val="Courier New"/>
      <family val="3"/>
    </font>
    <font>
      <u/>
      <sz val="11"/>
      <color theme="1"/>
      <name val="Calibri"/>
      <family val="2"/>
    </font>
    <font>
      <b/>
      <sz val="11"/>
      <color theme="1"/>
      <name val="Calibri"/>
      <family val="2"/>
    </font>
    <font>
      <i/>
      <u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Font="1"/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4" fillId="0" borderId="0" xfId="0" applyFont="1" applyAlignment="1">
      <alignment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16" fontId="1" fillId="0" borderId="5" xfId="0" applyNumberFormat="1" applyFont="1" applyBorder="1" applyAlignment="1">
      <alignment vertical="center" wrapText="1"/>
    </xf>
    <xf numFmtId="0" fontId="0" fillId="0" borderId="0" xfId="0" applyFont="1" applyFill="1"/>
    <xf numFmtId="0" fontId="1" fillId="0" borderId="1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vertical="center" wrapText="1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F1A83-4C26-429C-A563-5E6553B4D22F}">
  <dimension ref="A1:J24"/>
  <sheetViews>
    <sheetView tabSelected="1" topLeftCell="A9" workbookViewId="0">
      <selection sqref="A1:J19"/>
    </sheetView>
  </sheetViews>
  <sheetFormatPr defaultRowHeight="14.4" x14ac:dyDescent="0.3"/>
  <cols>
    <col min="1" max="1" width="10.77734375" customWidth="1"/>
    <col min="3" max="3" width="9.6640625" customWidth="1"/>
    <col min="4" max="4" width="6.21875" customWidth="1"/>
    <col min="5" max="5" width="7.5546875" customWidth="1"/>
    <col min="6" max="6" width="6.44140625" customWidth="1"/>
    <col min="7" max="7" width="6.44140625" style="32" customWidth="1"/>
    <col min="8" max="8" width="6" customWidth="1"/>
    <col min="9" max="9" width="6.6640625" customWidth="1"/>
    <col min="10" max="10" width="8.33203125" customWidth="1"/>
  </cols>
  <sheetData>
    <row r="1" spans="1:10" x14ac:dyDescent="0.3">
      <c r="A1" s="1" t="s">
        <v>0</v>
      </c>
      <c r="B1" s="2"/>
      <c r="C1" s="2"/>
      <c r="D1" s="2"/>
      <c r="E1" s="2"/>
      <c r="F1" s="2"/>
      <c r="G1" s="27"/>
      <c r="H1" s="2"/>
      <c r="I1" s="2"/>
      <c r="J1" s="2"/>
    </row>
    <row r="2" spans="1:10" ht="15" thickBot="1" x14ac:dyDescent="0.35">
      <c r="A2" s="1" t="s">
        <v>1</v>
      </c>
      <c r="B2" s="2"/>
      <c r="C2" s="2"/>
      <c r="D2" s="2"/>
      <c r="E2" s="2"/>
      <c r="F2" s="2"/>
      <c r="G2" s="27"/>
      <c r="H2" s="2"/>
      <c r="I2" s="2"/>
      <c r="J2" s="2"/>
    </row>
    <row r="3" spans="1:10" x14ac:dyDescent="0.3">
      <c r="A3" s="4" t="s">
        <v>2</v>
      </c>
      <c r="B3" s="4" t="s">
        <v>3</v>
      </c>
      <c r="C3" s="5" t="s">
        <v>4</v>
      </c>
      <c r="D3" s="6"/>
      <c r="E3" s="7"/>
      <c r="F3" s="4" t="s">
        <v>5</v>
      </c>
      <c r="G3" s="28" t="s">
        <v>6</v>
      </c>
      <c r="H3" s="8" t="s">
        <v>7</v>
      </c>
      <c r="I3" s="4" t="s">
        <v>8</v>
      </c>
      <c r="J3" s="9" t="s">
        <v>9</v>
      </c>
    </row>
    <row r="4" spans="1:10" ht="29.4" thickBot="1" x14ac:dyDescent="0.35">
      <c r="A4" s="10"/>
      <c r="B4" s="10"/>
      <c r="C4" s="11"/>
      <c r="D4" s="12"/>
      <c r="E4" s="13"/>
      <c r="F4" s="10"/>
      <c r="G4" s="29"/>
      <c r="H4" s="14"/>
      <c r="I4" s="10"/>
      <c r="J4" s="15" t="s">
        <v>10</v>
      </c>
    </row>
    <row r="5" spans="1:10" ht="29.4" thickBot="1" x14ac:dyDescent="0.35">
      <c r="A5" s="16" t="s">
        <v>11</v>
      </c>
      <c r="B5" s="17" t="s">
        <v>12</v>
      </c>
      <c r="C5" s="18" t="s">
        <v>13</v>
      </c>
      <c r="D5" s="19"/>
      <c r="E5" s="20"/>
      <c r="F5" s="17" t="s">
        <v>14</v>
      </c>
      <c r="G5" s="30" t="s">
        <v>15</v>
      </c>
      <c r="H5" s="15" t="s">
        <v>16</v>
      </c>
      <c r="I5" s="17" t="s">
        <v>17</v>
      </c>
      <c r="J5" s="17" t="s">
        <v>18</v>
      </c>
    </row>
    <row r="6" spans="1:10" ht="43.8" thickBot="1" x14ac:dyDescent="0.35">
      <c r="A6" s="24"/>
      <c r="B6" s="25"/>
      <c r="C6" s="17" t="s">
        <v>19</v>
      </c>
      <c r="D6" s="17" t="s">
        <v>20</v>
      </c>
      <c r="E6" s="17" t="s">
        <v>21</v>
      </c>
      <c r="F6" s="17" t="s">
        <v>22</v>
      </c>
      <c r="G6" s="30" t="s">
        <v>23</v>
      </c>
      <c r="H6" s="15" t="s">
        <v>24</v>
      </c>
      <c r="I6" s="17" t="s">
        <v>25</v>
      </c>
      <c r="J6" s="17" t="s">
        <v>28</v>
      </c>
    </row>
    <row r="7" spans="1:10" ht="29.4" thickBot="1" x14ac:dyDescent="0.35">
      <c r="A7" s="21" t="s">
        <v>29</v>
      </c>
      <c r="B7" s="22" t="s">
        <v>40</v>
      </c>
      <c r="C7" s="22">
        <v>10</v>
      </c>
      <c r="D7" s="22">
        <v>14</v>
      </c>
      <c r="E7" s="22">
        <v>20</v>
      </c>
      <c r="F7" s="22">
        <f>(C7+(4*D7)+E7)/6</f>
        <v>14.333333333333334</v>
      </c>
      <c r="G7" s="31">
        <f>SUM(C7:E7)/3</f>
        <v>14.666666666666666</v>
      </c>
      <c r="H7" s="22">
        <f>C7</f>
        <v>10</v>
      </c>
      <c r="I7" s="22">
        <f>G7-H7</f>
        <v>4.6666666666666661</v>
      </c>
      <c r="J7" s="22">
        <f>((E7-C7)/6)^2</f>
        <v>2.7777777777777781</v>
      </c>
    </row>
    <row r="8" spans="1:10" ht="29.4" thickBot="1" x14ac:dyDescent="0.35">
      <c r="A8" s="21" t="s">
        <v>30</v>
      </c>
      <c r="B8" s="26" t="s">
        <v>41</v>
      </c>
      <c r="C8" s="22">
        <v>4</v>
      </c>
      <c r="D8" s="22">
        <v>6</v>
      </c>
      <c r="E8" s="22">
        <v>8</v>
      </c>
      <c r="F8" s="22">
        <f t="shared" ref="F8:F18" si="0">(C8+(4*D8)+E8)/6</f>
        <v>6</v>
      </c>
      <c r="G8" s="31">
        <f t="shared" ref="G8:G18" si="1">SUM(C8:E8)/3</f>
        <v>6</v>
      </c>
      <c r="H8" s="22">
        <f t="shared" ref="H8:H18" si="2">C8</f>
        <v>4</v>
      </c>
      <c r="I8" s="22">
        <f t="shared" ref="I8:I18" si="3">G8-H8</f>
        <v>2</v>
      </c>
      <c r="J8" s="22">
        <f t="shared" ref="J8:J18" si="4">((E8-C8)/6)^2</f>
        <v>0.44444444444444442</v>
      </c>
    </row>
    <row r="9" spans="1:10" ht="29.4" thickBot="1" x14ac:dyDescent="0.35">
      <c r="A9" s="21" t="s">
        <v>33</v>
      </c>
      <c r="B9" s="22" t="s">
        <v>43</v>
      </c>
      <c r="C9" s="22">
        <v>0.3</v>
      </c>
      <c r="D9" s="22">
        <v>0.5</v>
      </c>
      <c r="E9" s="22">
        <v>1</v>
      </c>
      <c r="F9" s="22">
        <f t="shared" si="0"/>
        <v>0.54999999999999993</v>
      </c>
      <c r="G9" s="31">
        <f t="shared" si="1"/>
        <v>0.6</v>
      </c>
      <c r="H9" s="22">
        <f t="shared" si="2"/>
        <v>0.3</v>
      </c>
      <c r="I9" s="22">
        <f t="shared" si="3"/>
        <v>0.3</v>
      </c>
      <c r="J9" s="22">
        <f t="shared" si="4"/>
        <v>1.3611111111111109E-2</v>
      </c>
    </row>
    <row r="10" spans="1:10" ht="43.8" thickBot="1" x14ac:dyDescent="0.35">
      <c r="A10" s="21" t="s">
        <v>34</v>
      </c>
      <c r="B10" s="22" t="s">
        <v>44</v>
      </c>
      <c r="C10" s="22">
        <v>0.3</v>
      </c>
      <c r="D10" s="22">
        <v>0.5</v>
      </c>
      <c r="E10" s="22">
        <v>1</v>
      </c>
      <c r="F10" s="22">
        <f t="shared" si="0"/>
        <v>0.54999999999999993</v>
      </c>
      <c r="G10" s="31">
        <f t="shared" si="1"/>
        <v>0.6</v>
      </c>
      <c r="H10" s="22">
        <f t="shared" si="2"/>
        <v>0.3</v>
      </c>
      <c r="I10" s="22">
        <f t="shared" si="3"/>
        <v>0.3</v>
      </c>
      <c r="J10" s="22">
        <f t="shared" si="4"/>
        <v>1.3611111111111109E-2</v>
      </c>
    </row>
    <row r="11" spans="1:10" ht="43.8" thickBot="1" x14ac:dyDescent="0.35">
      <c r="A11" s="21" t="s">
        <v>31</v>
      </c>
      <c r="B11" s="22" t="s">
        <v>45</v>
      </c>
      <c r="C11" s="22">
        <v>365</v>
      </c>
      <c r="D11" s="22">
        <v>365</v>
      </c>
      <c r="E11" s="22">
        <v>380</v>
      </c>
      <c r="F11" s="22">
        <f t="shared" si="0"/>
        <v>367.5</v>
      </c>
      <c r="G11" s="31">
        <f t="shared" si="1"/>
        <v>370</v>
      </c>
      <c r="H11" s="22">
        <f t="shared" si="2"/>
        <v>365</v>
      </c>
      <c r="I11" s="22">
        <f t="shared" si="3"/>
        <v>5</v>
      </c>
      <c r="J11" s="22">
        <f t="shared" si="4"/>
        <v>6.25</v>
      </c>
    </row>
    <row r="12" spans="1:10" ht="43.8" thickBot="1" x14ac:dyDescent="0.35">
      <c r="A12" s="21" t="s">
        <v>42</v>
      </c>
      <c r="B12" s="22" t="s">
        <v>46</v>
      </c>
      <c r="C12" s="22">
        <v>0.1</v>
      </c>
      <c r="D12" s="22">
        <v>0.4</v>
      </c>
      <c r="E12" s="22">
        <v>8</v>
      </c>
      <c r="F12" s="22">
        <f t="shared" si="0"/>
        <v>1.6166666666666665</v>
      </c>
      <c r="G12" s="31">
        <f t="shared" si="1"/>
        <v>2.8333333333333335</v>
      </c>
      <c r="H12" s="22">
        <f t="shared" si="2"/>
        <v>0.1</v>
      </c>
      <c r="I12" s="22">
        <f t="shared" si="3"/>
        <v>2.7333333333333334</v>
      </c>
      <c r="J12" s="22">
        <f t="shared" si="4"/>
        <v>1.733611111111111</v>
      </c>
    </row>
    <row r="13" spans="1:10" ht="29.4" thickBot="1" x14ac:dyDescent="0.35">
      <c r="A13" s="21" t="s">
        <v>38</v>
      </c>
      <c r="B13" s="22" t="s">
        <v>47</v>
      </c>
      <c r="C13" s="22">
        <v>3</v>
      </c>
      <c r="D13" s="22">
        <v>5</v>
      </c>
      <c r="E13" s="22">
        <v>10</v>
      </c>
      <c r="F13" s="22">
        <f t="shared" si="0"/>
        <v>5.5</v>
      </c>
      <c r="G13" s="31">
        <f t="shared" si="1"/>
        <v>6</v>
      </c>
      <c r="H13" s="22">
        <f t="shared" si="2"/>
        <v>3</v>
      </c>
      <c r="I13" s="22">
        <f t="shared" si="3"/>
        <v>3</v>
      </c>
      <c r="J13" s="22">
        <f t="shared" si="4"/>
        <v>1.3611111111111114</v>
      </c>
    </row>
    <row r="14" spans="1:10" ht="29.4" thickBot="1" x14ac:dyDescent="0.35">
      <c r="A14" s="21" t="s">
        <v>35</v>
      </c>
      <c r="B14" s="22" t="s">
        <v>48</v>
      </c>
      <c r="C14" s="22">
        <v>1</v>
      </c>
      <c r="D14" s="22">
        <v>5</v>
      </c>
      <c r="E14" s="22">
        <v>10</v>
      </c>
      <c r="F14" s="22">
        <f t="shared" si="0"/>
        <v>5.166666666666667</v>
      </c>
      <c r="G14" s="31">
        <f t="shared" si="1"/>
        <v>5.333333333333333</v>
      </c>
      <c r="H14" s="22">
        <f t="shared" si="2"/>
        <v>1</v>
      </c>
      <c r="I14" s="22">
        <f t="shared" si="3"/>
        <v>4.333333333333333</v>
      </c>
      <c r="J14" s="22">
        <f t="shared" si="4"/>
        <v>2.25</v>
      </c>
    </row>
    <row r="15" spans="1:10" ht="29.4" thickBot="1" x14ac:dyDescent="0.35">
      <c r="A15" s="21" t="s">
        <v>32</v>
      </c>
      <c r="B15" s="22" t="s">
        <v>49</v>
      </c>
      <c r="C15" s="22">
        <v>1</v>
      </c>
      <c r="D15" s="22">
        <v>5</v>
      </c>
      <c r="E15" s="22">
        <v>10</v>
      </c>
      <c r="F15" s="22">
        <f t="shared" si="0"/>
        <v>5.166666666666667</v>
      </c>
      <c r="G15" s="31">
        <f t="shared" si="1"/>
        <v>5.333333333333333</v>
      </c>
      <c r="H15" s="22">
        <f t="shared" si="2"/>
        <v>1</v>
      </c>
      <c r="I15" s="22">
        <f t="shared" si="3"/>
        <v>4.333333333333333</v>
      </c>
      <c r="J15" s="22">
        <f t="shared" si="4"/>
        <v>2.25</v>
      </c>
    </row>
    <row r="16" spans="1:10" ht="29.4" thickBot="1" x14ac:dyDescent="0.35">
      <c r="A16" s="21" t="s">
        <v>36</v>
      </c>
      <c r="B16" s="22" t="s">
        <v>50</v>
      </c>
      <c r="C16" s="22">
        <v>7</v>
      </c>
      <c r="D16" s="22">
        <v>14</v>
      </c>
      <c r="E16" s="22">
        <v>30</v>
      </c>
      <c r="F16" s="22">
        <f t="shared" si="0"/>
        <v>15.5</v>
      </c>
      <c r="G16" s="31">
        <f t="shared" si="1"/>
        <v>17</v>
      </c>
      <c r="H16" s="22">
        <f t="shared" si="2"/>
        <v>7</v>
      </c>
      <c r="I16" s="22">
        <f t="shared" si="3"/>
        <v>10</v>
      </c>
      <c r="J16" s="22">
        <f t="shared" si="4"/>
        <v>14.694444444444446</v>
      </c>
    </row>
    <row r="17" spans="1:10" ht="43.8" thickBot="1" x14ac:dyDescent="0.35">
      <c r="A17" s="21" t="s">
        <v>39</v>
      </c>
      <c r="B17" s="22" t="s">
        <v>51</v>
      </c>
      <c r="C17" s="22">
        <v>7</v>
      </c>
      <c r="D17" s="22">
        <v>14</v>
      </c>
      <c r="E17" s="22">
        <v>30</v>
      </c>
      <c r="F17" s="22">
        <f t="shared" si="0"/>
        <v>15.5</v>
      </c>
      <c r="G17" s="31">
        <f t="shared" si="1"/>
        <v>17</v>
      </c>
      <c r="H17" s="22">
        <f t="shared" si="2"/>
        <v>7</v>
      </c>
      <c r="I17" s="22">
        <f t="shared" si="3"/>
        <v>10</v>
      </c>
      <c r="J17" s="22">
        <f t="shared" si="4"/>
        <v>14.694444444444446</v>
      </c>
    </row>
    <row r="18" spans="1:10" ht="29.4" thickBot="1" x14ac:dyDescent="0.35">
      <c r="A18" s="21" t="s">
        <v>37</v>
      </c>
      <c r="B18" s="22" t="s">
        <v>52</v>
      </c>
      <c r="C18" s="22">
        <v>20</v>
      </c>
      <c r="D18" s="22">
        <v>60</v>
      </c>
      <c r="E18" s="22">
        <v>90</v>
      </c>
      <c r="F18" s="22">
        <f t="shared" si="0"/>
        <v>58.333333333333336</v>
      </c>
      <c r="G18" s="31">
        <f t="shared" si="1"/>
        <v>56.666666666666664</v>
      </c>
      <c r="H18" s="22">
        <f t="shared" si="2"/>
        <v>20</v>
      </c>
      <c r="I18" s="22">
        <f t="shared" si="3"/>
        <v>36.666666666666664</v>
      </c>
      <c r="J18" s="22">
        <f t="shared" si="4"/>
        <v>136.11111111111109</v>
      </c>
    </row>
    <row r="19" spans="1:10" x14ac:dyDescent="0.3">
      <c r="A19" s="3" t="s">
        <v>26</v>
      </c>
      <c r="B19" s="2"/>
      <c r="C19" s="2"/>
      <c r="D19" s="2"/>
      <c r="E19" s="2"/>
      <c r="F19" s="2"/>
      <c r="G19" s="27"/>
      <c r="H19" s="2"/>
      <c r="I19" s="2"/>
      <c r="J19" s="2"/>
    </row>
    <row r="20" spans="1:10" x14ac:dyDescent="0.3">
      <c r="A20" s="2"/>
      <c r="B20" s="2"/>
      <c r="C20" s="2"/>
      <c r="D20" s="2"/>
      <c r="E20" s="2"/>
      <c r="F20" s="2"/>
      <c r="G20" s="27"/>
      <c r="H20" s="2"/>
      <c r="I20" s="2"/>
      <c r="J20" s="2"/>
    </row>
    <row r="21" spans="1:10" x14ac:dyDescent="0.3">
      <c r="A21" s="23"/>
      <c r="B21" s="2"/>
      <c r="C21" s="2"/>
      <c r="D21" s="2"/>
      <c r="E21" s="2"/>
      <c r="F21" s="2"/>
      <c r="G21" s="27"/>
      <c r="H21" s="2"/>
      <c r="I21" s="2"/>
      <c r="J21" s="2"/>
    </row>
    <row r="22" spans="1:10" x14ac:dyDescent="0.3">
      <c r="A22" s="3" t="s">
        <v>27</v>
      </c>
      <c r="B22" s="2"/>
      <c r="C22" s="2"/>
      <c r="D22" s="2"/>
      <c r="E22" s="2"/>
      <c r="F22" s="2"/>
      <c r="G22" s="27"/>
      <c r="H22" s="2"/>
      <c r="I22" s="2"/>
      <c r="J22" s="2"/>
    </row>
    <row r="23" spans="1:10" x14ac:dyDescent="0.3">
      <c r="A23" s="3"/>
      <c r="B23" s="2"/>
      <c r="C23" s="2"/>
      <c r="D23" s="2"/>
      <c r="E23" s="2"/>
      <c r="F23" s="2"/>
      <c r="G23" s="27"/>
      <c r="H23" s="2"/>
      <c r="I23" s="2"/>
      <c r="J23" s="2"/>
    </row>
    <row r="24" spans="1:10" x14ac:dyDescent="0.3">
      <c r="A24" s="3"/>
    </row>
  </sheetData>
  <mergeCells count="8">
    <mergeCell ref="I3:I4"/>
    <mergeCell ref="C5:E5"/>
    <mergeCell ref="A3:A4"/>
    <mergeCell ref="B3:B4"/>
    <mergeCell ref="C3:E4"/>
    <mergeCell ref="F3:F4"/>
    <mergeCell ref="G3:G4"/>
    <mergeCell ref="H3:H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Victoria Roy</dc:creator>
  <cp:lastModifiedBy>Victoria Roy</cp:lastModifiedBy>
  <dcterms:created xsi:type="dcterms:W3CDTF">2023-04-10T00:42:20Z</dcterms:created>
  <dcterms:modified xsi:type="dcterms:W3CDTF">2023-04-10T02:26:57Z</dcterms:modified>
</cp:coreProperties>
</file>