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NO NAME/"/>
    </mc:Choice>
  </mc:AlternateContent>
  <xr:revisionPtr revIDLastSave="0" documentId="8_{34020597-692E-9842-B41C-F3BCD8FAA344}" xr6:coauthVersionLast="45" xr6:coauthVersionMax="45" xr10:uidLastSave="{00000000-0000-0000-0000-000000000000}"/>
  <bookViews>
    <workbookView xWindow="0" yWindow="460" windowWidth="28800" windowHeight="16420" activeTab="6" xr2:uid="{00000000-000D-0000-FFFF-FFFF00000000}"/>
  </bookViews>
  <sheets>
    <sheet name="&amp;UnStack" sheetId="19" state="hidden" r:id="rId1"/>
    <sheet name="&amp;DataIndices" sheetId="17" state="hidden" r:id="rId2"/>
    <sheet name="&amp;DataCopy" sheetId="16" state="hidden" r:id="rId3"/>
    <sheet name="&amp;GraphData" sheetId="15" state="hidden" r:id="rId4"/>
    <sheet name="&amp;WorkArea" sheetId="14" state="hidden" r:id="rId5"/>
    <sheet name="&amp;Miscel_Area" sheetId="13" state="hidden" r:id="rId6"/>
    <sheet name="Question 1" sheetId="25" r:id="rId7"/>
    <sheet name="Question 1(cont.)" sheetId="26" r:id="rId8"/>
    <sheet name="Question2" sheetId="24" r:id="rId9"/>
    <sheet name="Question 3" sheetId="20" r:id="rId10"/>
    <sheet name="Question 4" sheetId="21" r:id="rId11"/>
    <sheet name="Data" sheetId="1" r:id="rId12"/>
  </sheets>
  <calcPr calcId="191029"/>
  <pivotCaches>
    <pivotCache cacheId="6" r:id="rId13"/>
    <pivotCache cacheId="7" r:id="rId14"/>
    <pivotCache cacheId="8" r:id="rId15"/>
    <pivotCache cacheId="9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2" i="1" l="1"/>
  <c r="G103" i="1"/>
  <c r="G102" i="1"/>
</calcChain>
</file>

<file path=xl/sharedStrings.xml><?xml version="1.0" encoding="utf-8"?>
<sst xmlns="http://schemas.openxmlformats.org/spreadsheetml/2006/main" count="455" uniqueCount="36">
  <si>
    <t>Customer</t>
  </si>
  <si>
    <t>Method of Payment</t>
  </si>
  <si>
    <t>Items</t>
  </si>
  <si>
    <t>Gender</t>
  </si>
  <si>
    <t>Marital Status</t>
  </si>
  <si>
    <t>Age</t>
  </si>
  <si>
    <t>Discover</t>
  </si>
  <si>
    <t>Male</t>
  </si>
  <si>
    <t>Married</t>
  </si>
  <si>
    <t>Proprietary Card</t>
  </si>
  <si>
    <t>Female</t>
  </si>
  <si>
    <t>Visa</t>
  </si>
  <si>
    <t>Single</t>
  </si>
  <si>
    <t>American Express</t>
  </si>
  <si>
    <t>Type of Customer</t>
  </si>
  <si>
    <t>Regular</t>
  </si>
  <si>
    <t>Promotional</t>
  </si>
  <si>
    <t>Net Sales</t>
  </si>
  <si>
    <t>MasterCard</t>
  </si>
  <si>
    <t>Row Labels</t>
  </si>
  <si>
    <t>Grand Total</t>
  </si>
  <si>
    <t>Column Labels</t>
  </si>
  <si>
    <t>Sum of Net Sales</t>
  </si>
  <si>
    <t>Bin</t>
  </si>
  <si>
    <t>20-29</t>
  </si>
  <si>
    <t>30-39</t>
  </si>
  <si>
    <t>40-49</t>
  </si>
  <si>
    <t>50-59</t>
  </si>
  <si>
    <t>60-69</t>
  </si>
  <si>
    <t>70-79</t>
  </si>
  <si>
    <t>Percent of Net Sales</t>
  </si>
  <si>
    <t>Age Range</t>
  </si>
  <si>
    <t>Customer type</t>
  </si>
  <si>
    <t>Payment Method</t>
  </si>
  <si>
    <t>Percent of Method of Payment</t>
  </si>
  <si>
    <t>Count of Type of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</si>
</sst>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2"/>
      <name val="Times New Roman"/>
    </font>
    <font>
      <b/>
      <sz val="12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2" fontId="0" fillId="0" borderId="0" xfId="0" applyNumberFormat="1" applyFill="1" applyBorder="1" applyAlignment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/>
    <xf numFmtId="2" fontId="0" fillId="0" borderId="1" xfId="0" applyNumberFormat="1" applyFill="1" applyBorder="1" applyAlignment="1"/>
    <xf numFmtId="2" fontId="0" fillId="0" borderId="0" xfId="0" applyNumberFormat="1"/>
    <xf numFmtId="2" fontId="1" fillId="0" borderId="0" xfId="0" applyNumberFormat="1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2" fontId="3" fillId="0" borderId="0" xfId="0" applyNumberFormat="1" applyFont="1" applyFill="1" applyBorder="1" applyAlignment="1"/>
    <xf numFmtId="0" fontId="3" fillId="0" borderId="0" xfId="0" applyFon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[Pelican Stores Analysis.xlsx]Question 1!PivotTable7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Customer Type vs Gender and Marital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4838475068090567E-2"/>
          <c:y val="6.7228327228327237E-2"/>
          <c:w val="0.77783051232769129"/>
          <c:h val="0.7980139021083902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'Question 1'!$B$3:$B$4</c:f>
              <c:strCache>
                <c:ptCount val="1"/>
                <c:pt idx="0">
                  <c:v>Promotional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'Question 1'!$A$5:$A$11</c:f>
              <c:multiLvlStrCache>
                <c:ptCount val="4"/>
                <c:lvl>
                  <c:pt idx="0">
                    <c:v>Married</c:v>
                  </c:pt>
                  <c:pt idx="1">
                    <c:v>Single</c:v>
                  </c:pt>
                  <c:pt idx="2">
                    <c:v>Married</c:v>
                  </c:pt>
                  <c:pt idx="3">
                    <c:v>Single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'Question 1'!$B$5:$B$11</c:f>
              <c:numCache>
                <c:formatCode>0.00%</c:formatCode>
                <c:ptCount val="4"/>
                <c:pt idx="0">
                  <c:v>0.57999999999999996</c:v>
                </c:pt>
                <c:pt idx="1">
                  <c:v>0.08</c:v>
                </c:pt>
                <c:pt idx="2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A-E943-AACC-78AFFED8110F}"/>
            </c:ext>
          </c:extLst>
        </c:ser>
        <c:ser>
          <c:idx val="1"/>
          <c:order val="1"/>
          <c:tx>
            <c:strRef>
              <c:f>'Question 1'!$C$3:$C$4</c:f>
              <c:strCache>
                <c:ptCount val="1"/>
                <c:pt idx="0">
                  <c:v>Regular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'Question 1'!$A$5:$A$11</c:f>
              <c:multiLvlStrCache>
                <c:ptCount val="4"/>
                <c:lvl>
                  <c:pt idx="0">
                    <c:v>Married</c:v>
                  </c:pt>
                  <c:pt idx="1">
                    <c:v>Single</c:v>
                  </c:pt>
                  <c:pt idx="2">
                    <c:v>Married</c:v>
                  </c:pt>
                  <c:pt idx="3">
                    <c:v>Single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'Question 1'!$C$5:$C$11</c:f>
              <c:numCache>
                <c:formatCode>0.00%</c:formatCode>
                <c:ptCount val="4"/>
                <c:pt idx="0">
                  <c:v>0.22</c:v>
                </c:pt>
                <c:pt idx="1">
                  <c:v>0.05</c:v>
                </c:pt>
                <c:pt idx="2">
                  <c:v>0.01</c:v>
                </c:pt>
                <c:pt idx="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9A-E943-AACC-78AFFED8110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98289455"/>
        <c:axId val="297758303"/>
      </c:barChart>
      <c:catAx>
        <c:axId val="298289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58303"/>
        <c:crosses val="autoZero"/>
        <c:auto val="1"/>
        <c:lblAlgn val="ctr"/>
        <c:lblOffset val="100"/>
        <c:noMultiLvlLbl val="0"/>
      </c:catAx>
      <c:valAx>
        <c:axId val="29775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28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448033302029904"/>
          <c:y val="0.48827415803793756"/>
          <c:w val="8.4235263309976161E-2"/>
          <c:h val="9.31220135944545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050" b="1" i="0" baseline="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[Pelican Stores Analysis.xlsx]Question 1(cont.)!PivotTable8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Range of Customer Types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1(cont.)'!$B$1:$B$2</c:f>
              <c:strCache>
                <c:ptCount val="1"/>
                <c:pt idx="0">
                  <c:v>Promotional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1(cont.)'!$A$3:$A$9</c:f>
              <c:strCache>
                <c:ptCount val="6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</c:strCache>
            </c:strRef>
          </c:cat>
          <c:val>
            <c:numRef>
              <c:f>'Question 1(cont.)'!$B$3:$B$9</c:f>
              <c:numCache>
                <c:formatCode>0.00%</c:formatCode>
                <c:ptCount val="6"/>
                <c:pt idx="0">
                  <c:v>7.0000000000000007E-2</c:v>
                </c:pt>
                <c:pt idx="1">
                  <c:v>0.22</c:v>
                </c:pt>
                <c:pt idx="2">
                  <c:v>0.2</c:v>
                </c:pt>
                <c:pt idx="3">
                  <c:v>0.12</c:v>
                </c:pt>
                <c:pt idx="4">
                  <c:v>7.0000000000000007E-2</c:v>
                </c:pt>
                <c:pt idx="5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E-CC4B-8314-843E8E13EF63}"/>
            </c:ext>
          </c:extLst>
        </c:ser>
        <c:ser>
          <c:idx val="1"/>
          <c:order val="1"/>
          <c:tx>
            <c:strRef>
              <c:f>'Question 1(cont.)'!$C$1:$C$2</c:f>
              <c:strCache>
                <c:ptCount val="1"/>
                <c:pt idx="0">
                  <c:v>Regular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1(cont.)'!$A$3:$A$9</c:f>
              <c:strCache>
                <c:ptCount val="6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</c:strCache>
            </c:strRef>
          </c:cat>
          <c:val>
            <c:numRef>
              <c:f>'Question 1(cont.)'!$C$3:$C$9</c:f>
              <c:numCache>
                <c:formatCode>0.00%</c:formatCode>
                <c:ptCount val="6"/>
                <c:pt idx="0">
                  <c:v>0.03</c:v>
                </c:pt>
                <c:pt idx="1">
                  <c:v>0.08</c:v>
                </c:pt>
                <c:pt idx="2">
                  <c:v>0.13</c:v>
                </c:pt>
                <c:pt idx="3">
                  <c:v>0.04</c:v>
                </c:pt>
                <c:pt idx="4">
                  <c:v>0</c:v>
                </c:pt>
                <c:pt idx="5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2E-CC4B-8314-843E8E13EF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98519311"/>
        <c:axId val="298698175"/>
      </c:barChart>
      <c:catAx>
        <c:axId val="298519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50" baseline="0"/>
                  <a:t>Age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698175"/>
        <c:crosses val="autoZero"/>
        <c:auto val="1"/>
        <c:lblAlgn val="ctr"/>
        <c:lblOffset val="100"/>
        <c:noMultiLvlLbl val="0"/>
      </c:catAx>
      <c:valAx>
        <c:axId val="29869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50" baseline="0"/>
                  <a:t>Percent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1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[Pelican Stores Analysis.xlsx]Question2!PivotTable6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Payment Method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Question2!$B$3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Question2!$A$4:$A$9</c:f>
              <c:strCache>
                <c:ptCount val="5"/>
                <c:pt idx="0">
                  <c:v>American Express</c:v>
                </c:pt>
                <c:pt idx="1">
                  <c:v>Discover</c:v>
                </c:pt>
                <c:pt idx="2">
                  <c:v>MasterCard</c:v>
                </c:pt>
                <c:pt idx="3">
                  <c:v>Proprietary Card</c:v>
                </c:pt>
                <c:pt idx="4">
                  <c:v>Visa</c:v>
                </c:pt>
              </c:strCache>
            </c:strRef>
          </c:cat>
          <c:val>
            <c:numRef>
              <c:f>Question2!$B$4:$B$9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14</c:v>
                </c:pt>
                <c:pt idx="3">
                  <c:v>70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D-A342-8A6A-12F54F7AB7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54645055"/>
        <c:axId val="314187951"/>
      </c:barChart>
      <c:catAx>
        <c:axId val="354645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Method of Payment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187951"/>
        <c:crosses val="autoZero"/>
        <c:auto val="1"/>
        <c:lblAlgn val="ctr"/>
        <c:lblOffset val="100"/>
        <c:noMultiLvlLbl val="0"/>
      </c:catAx>
      <c:valAx>
        <c:axId val="31418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4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[Pelican Stores Analysis.xlsx]Question 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of Net Sales by customer</a:t>
            </a:r>
            <a:r>
              <a:rPr lang="en-US" baseline="0"/>
              <a:t>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</c:pivotFmt>
    </c:pivotFmts>
    <c:view3D>
      <c:rotX val="6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'Question 3'!$B$3</c:f>
              <c:strCache>
                <c:ptCount val="1"/>
                <c:pt idx="0">
                  <c:v>Percent of Net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C57-9840-ABEE-C493452983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C57-9840-ABEE-C493452983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3'!$A$4:$A$6</c:f>
              <c:strCache>
                <c:ptCount val="2"/>
                <c:pt idx="0">
                  <c:v>Promotional</c:v>
                </c:pt>
                <c:pt idx="1">
                  <c:v>Regular</c:v>
                </c:pt>
              </c:strCache>
            </c:strRef>
          </c:cat>
          <c:val>
            <c:numRef>
              <c:f>'Question 3'!$B$4:$B$6</c:f>
              <c:numCache>
                <c:formatCode>0.00%</c:formatCode>
                <c:ptCount val="2"/>
                <c:pt idx="0">
                  <c:v>0.7</c:v>
                </c:pt>
                <c:pt idx="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0-F846-AF4A-0C13BE339B59}"/>
            </c:ext>
          </c:extLst>
        </c:ser>
        <c:ser>
          <c:idx val="1"/>
          <c:order val="1"/>
          <c:tx>
            <c:strRef>
              <c:f>'Question 3'!$C$3</c:f>
              <c:strCache>
                <c:ptCount val="1"/>
                <c:pt idx="0">
                  <c:v>Sum of Net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C57-9840-ABEE-C493452983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C57-9840-ABEE-C493452983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3'!$A$4:$A$6</c:f>
              <c:strCache>
                <c:ptCount val="2"/>
                <c:pt idx="0">
                  <c:v>Promotional</c:v>
                </c:pt>
                <c:pt idx="1">
                  <c:v>Regular</c:v>
                </c:pt>
              </c:strCache>
            </c:strRef>
          </c:cat>
          <c:val>
            <c:numRef>
              <c:f>'Question 3'!$C$4:$C$6</c:f>
              <c:numCache>
                <c:formatCode>"$"#,##0.00</c:formatCode>
                <c:ptCount val="2"/>
                <c:pt idx="0">
                  <c:v>5900.3000000000011</c:v>
                </c:pt>
                <c:pt idx="1">
                  <c:v>1859.75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D0-F846-AF4A-0C13BE339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vs. Net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68480950886602"/>
          <c:y val="0.20171457795074432"/>
          <c:w val="0.8631677069534982"/>
          <c:h val="0.65871400401054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Net Sales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Data!$G$2:$G$101</c:f>
              <c:numCache>
                <c:formatCode>General</c:formatCode>
                <c:ptCount val="100"/>
                <c:pt idx="0">
                  <c:v>32</c:v>
                </c:pt>
                <c:pt idx="1">
                  <c:v>36</c:v>
                </c:pt>
                <c:pt idx="2">
                  <c:v>32</c:v>
                </c:pt>
                <c:pt idx="3">
                  <c:v>28</c:v>
                </c:pt>
                <c:pt idx="4">
                  <c:v>34</c:v>
                </c:pt>
                <c:pt idx="5">
                  <c:v>44</c:v>
                </c:pt>
                <c:pt idx="6">
                  <c:v>30</c:v>
                </c:pt>
                <c:pt idx="7">
                  <c:v>40</c:v>
                </c:pt>
                <c:pt idx="8">
                  <c:v>46</c:v>
                </c:pt>
                <c:pt idx="9">
                  <c:v>36</c:v>
                </c:pt>
                <c:pt idx="10">
                  <c:v>48</c:v>
                </c:pt>
                <c:pt idx="11">
                  <c:v>40</c:v>
                </c:pt>
                <c:pt idx="12">
                  <c:v>40</c:v>
                </c:pt>
                <c:pt idx="13">
                  <c:v>46</c:v>
                </c:pt>
                <c:pt idx="14">
                  <c:v>24</c:v>
                </c:pt>
                <c:pt idx="15">
                  <c:v>36</c:v>
                </c:pt>
                <c:pt idx="16">
                  <c:v>22</c:v>
                </c:pt>
                <c:pt idx="17">
                  <c:v>40</c:v>
                </c:pt>
                <c:pt idx="18">
                  <c:v>32</c:v>
                </c:pt>
                <c:pt idx="19">
                  <c:v>56</c:v>
                </c:pt>
                <c:pt idx="20">
                  <c:v>28</c:v>
                </c:pt>
                <c:pt idx="21">
                  <c:v>38</c:v>
                </c:pt>
                <c:pt idx="22">
                  <c:v>50</c:v>
                </c:pt>
                <c:pt idx="23">
                  <c:v>42</c:v>
                </c:pt>
                <c:pt idx="24">
                  <c:v>48</c:v>
                </c:pt>
                <c:pt idx="25">
                  <c:v>60</c:v>
                </c:pt>
                <c:pt idx="26">
                  <c:v>54</c:v>
                </c:pt>
                <c:pt idx="27">
                  <c:v>42</c:v>
                </c:pt>
                <c:pt idx="28">
                  <c:v>32</c:v>
                </c:pt>
                <c:pt idx="29">
                  <c:v>70</c:v>
                </c:pt>
                <c:pt idx="30">
                  <c:v>28</c:v>
                </c:pt>
                <c:pt idx="31">
                  <c:v>52</c:v>
                </c:pt>
                <c:pt idx="32">
                  <c:v>44</c:v>
                </c:pt>
                <c:pt idx="33">
                  <c:v>34</c:v>
                </c:pt>
                <c:pt idx="34">
                  <c:v>56</c:v>
                </c:pt>
                <c:pt idx="35">
                  <c:v>36</c:v>
                </c:pt>
                <c:pt idx="36">
                  <c:v>42</c:v>
                </c:pt>
                <c:pt idx="37">
                  <c:v>50</c:v>
                </c:pt>
                <c:pt idx="38">
                  <c:v>44</c:v>
                </c:pt>
                <c:pt idx="39">
                  <c:v>58</c:v>
                </c:pt>
                <c:pt idx="40">
                  <c:v>42</c:v>
                </c:pt>
                <c:pt idx="41">
                  <c:v>46</c:v>
                </c:pt>
                <c:pt idx="42">
                  <c:v>48</c:v>
                </c:pt>
                <c:pt idx="43">
                  <c:v>54</c:v>
                </c:pt>
                <c:pt idx="44">
                  <c:v>38</c:v>
                </c:pt>
                <c:pt idx="45">
                  <c:v>60</c:v>
                </c:pt>
                <c:pt idx="46">
                  <c:v>46</c:v>
                </c:pt>
                <c:pt idx="47">
                  <c:v>30</c:v>
                </c:pt>
                <c:pt idx="48">
                  <c:v>32</c:v>
                </c:pt>
                <c:pt idx="49">
                  <c:v>46</c:v>
                </c:pt>
                <c:pt idx="50">
                  <c:v>38</c:v>
                </c:pt>
                <c:pt idx="51">
                  <c:v>68</c:v>
                </c:pt>
                <c:pt idx="52">
                  <c:v>78</c:v>
                </c:pt>
                <c:pt idx="53">
                  <c:v>20</c:v>
                </c:pt>
                <c:pt idx="54">
                  <c:v>32</c:v>
                </c:pt>
                <c:pt idx="55">
                  <c:v>38</c:v>
                </c:pt>
                <c:pt idx="56">
                  <c:v>54</c:v>
                </c:pt>
                <c:pt idx="57">
                  <c:v>48</c:v>
                </c:pt>
                <c:pt idx="58">
                  <c:v>46</c:v>
                </c:pt>
                <c:pt idx="59">
                  <c:v>50</c:v>
                </c:pt>
                <c:pt idx="60">
                  <c:v>46</c:v>
                </c:pt>
                <c:pt idx="61">
                  <c:v>30</c:v>
                </c:pt>
                <c:pt idx="62">
                  <c:v>54</c:v>
                </c:pt>
                <c:pt idx="63">
                  <c:v>42</c:v>
                </c:pt>
                <c:pt idx="64">
                  <c:v>48</c:v>
                </c:pt>
                <c:pt idx="65">
                  <c:v>62</c:v>
                </c:pt>
                <c:pt idx="66">
                  <c:v>34</c:v>
                </c:pt>
                <c:pt idx="67">
                  <c:v>28</c:v>
                </c:pt>
                <c:pt idx="68">
                  <c:v>46</c:v>
                </c:pt>
                <c:pt idx="69">
                  <c:v>54</c:v>
                </c:pt>
                <c:pt idx="70">
                  <c:v>30</c:v>
                </c:pt>
                <c:pt idx="71">
                  <c:v>32</c:v>
                </c:pt>
                <c:pt idx="72">
                  <c:v>22</c:v>
                </c:pt>
                <c:pt idx="73">
                  <c:v>32</c:v>
                </c:pt>
                <c:pt idx="74">
                  <c:v>74</c:v>
                </c:pt>
                <c:pt idx="75">
                  <c:v>62</c:v>
                </c:pt>
                <c:pt idx="76">
                  <c:v>42</c:v>
                </c:pt>
                <c:pt idx="77">
                  <c:v>28</c:v>
                </c:pt>
                <c:pt idx="78">
                  <c:v>38</c:v>
                </c:pt>
                <c:pt idx="79">
                  <c:v>54</c:v>
                </c:pt>
                <c:pt idx="80">
                  <c:v>68</c:v>
                </c:pt>
                <c:pt idx="81">
                  <c:v>30</c:v>
                </c:pt>
                <c:pt idx="82">
                  <c:v>36</c:v>
                </c:pt>
                <c:pt idx="83">
                  <c:v>44</c:v>
                </c:pt>
                <c:pt idx="84">
                  <c:v>44</c:v>
                </c:pt>
                <c:pt idx="85">
                  <c:v>62</c:v>
                </c:pt>
                <c:pt idx="86">
                  <c:v>48</c:v>
                </c:pt>
                <c:pt idx="87">
                  <c:v>36</c:v>
                </c:pt>
                <c:pt idx="88">
                  <c:v>20</c:v>
                </c:pt>
                <c:pt idx="89">
                  <c:v>42</c:v>
                </c:pt>
                <c:pt idx="90">
                  <c:v>54</c:v>
                </c:pt>
                <c:pt idx="91">
                  <c:v>54</c:v>
                </c:pt>
                <c:pt idx="92">
                  <c:v>72</c:v>
                </c:pt>
                <c:pt idx="93">
                  <c:v>30</c:v>
                </c:pt>
                <c:pt idx="94">
                  <c:v>46</c:v>
                </c:pt>
                <c:pt idx="95">
                  <c:v>44</c:v>
                </c:pt>
                <c:pt idx="96">
                  <c:v>30</c:v>
                </c:pt>
                <c:pt idx="97">
                  <c:v>52</c:v>
                </c:pt>
                <c:pt idx="98">
                  <c:v>30</c:v>
                </c:pt>
                <c:pt idx="99">
                  <c:v>44</c:v>
                </c:pt>
              </c:numCache>
            </c:numRef>
          </c:xVal>
          <c:yVal>
            <c:numRef>
              <c:f>Data!$H$2:$H$101</c:f>
              <c:numCache>
                <c:formatCode>0.00</c:formatCode>
                <c:ptCount val="100"/>
                <c:pt idx="0">
                  <c:v>39.5</c:v>
                </c:pt>
                <c:pt idx="1">
                  <c:v>102.4</c:v>
                </c:pt>
                <c:pt idx="2">
                  <c:v>22.5</c:v>
                </c:pt>
                <c:pt idx="3">
                  <c:v>100.4</c:v>
                </c:pt>
                <c:pt idx="4">
                  <c:v>54</c:v>
                </c:pt>
                <c:pt idx="5">
                  <c:v>44.5</c:v>
                </c:pt>
                <c:pt idx="6">
                  <c:v>78</c:v>
                </c:pt>
                <c:pt idx="7">
                  <c:v>22.5</c:v>
                </c:pt>
                <c:pt idx="8">
                  <c:v>56.52</c:v>
                </c:pt>
                <c:pt idx="9">
                  <c:v>44.5</c:v>
                </c:pt>
                <c:pt idx="10">
                  <c:v>29.5</c:v>
                </c:pt>
                <c:pt idx="11">
                  <c:v>31.6</c:v>
                </c:pt>
                <c:pt idx="12">
                  <c:v>160.4</c:v>
                </c:pt>
                <c:pt idx="13">
                  <c:v>64.5</c:v>
                </c:pt>
                <c:pt idx="14">
                  <c:v>49.5</c:v>
                </c:pt>
                <c:pt idx="15">
                  <c:v>71.400000000000006</c:v>
                </c:pt>
                <c:pt idx="16">
                  <c:v>94</c:v>
                </c:pt>
                <c:pt idx="17">
                  <c:v>54.5</c:v>
                </c:pt>
                <c:pt idx="18">
                  <c:v>38.5</c:v>
                </c:pt>
                <c:pt idx="19">
                  <c:v>44.8</c:v>
                </c:pt>
                <c:pt idx="20">
                  <c:v>31.6</c:v>
                </c:pt>
                <c:pt idx="21">
                  <c:v>70.819999999999993</c:v>
                </c:pt>
                <c:pt idx="22">
                  <c:v>266</c:v>
                </c:pt>
                <c:pt idx="23">
                  <c:v>74</c:v>
                </c:pt>
                <c:pt idx="24">
                  <c:v>39.5</c:v>
                </c:pt>
                <c:pt idx="25">
                  <c:v>30.02</c:v>
                </c:pt>
                <c:pt idx="26">
                  <c:v>44.5</c:v>
                </c:pt>
                <c:pt idx="27">
                  <c:v>192.8</c:v>
                </c:pt>
                <c:pt idx="28">
                  <c:v>71.2</c:v>
                </c:pt>
                <c:pt idx="29">
                  <c:v>18</c:v>
                </c:pt>
                <c:pt idx="30">
                  <c:v>63.2</c:v>
                </c:pt>
                <c:pt idx="31">
                  <c:v>75</c:v>
                </c:pt>
                <c:pt idx="32">
                  <c:v>63.2</c:v>
                </c:pt>
                <c:pt idx="33">
                  <c:v>40</c:v>
                </c:pt>
                <c:pt idx="34">
                  <c:v>105.5</c:v>
                </c:pt>
                <c:pt idx="35">
                  <c:v>29.5</c:v>
                </c:pt>
                <c:pt idx="36">
                  <c:v>102.5</c:v>
                </c:pt>
                <c:pt idx="37">
                  <c:v>117.5</c:v>
                </c:pt>
                <c:pt idx="38">
                  <c:v>13.23</c:v>
                </c:pt>
                <c:pt idx="39">
                  <c:v>52.5</c:v>
                </c:pt>
                <c:pt idx="40">
                  <c:v>198.8</c:v>
                </c:pt>
                <c:pt idx="41">
                  <c:v>19.5</c:v>
                </c:pt>
                <c:pt idx="42">
                  <c:v>123.5</c:v>
                </c:pt>
                <c:pt idx="43">
                  <c:v>62.4</c:v>
                </c:pt>
                <c:pt idx="44">
                  <c:v>23.8</c:v>
                </c:pt>
                <c:pt idx="45">
                  <c:v>39.6</c:v>
                </c:pt>
                <c:pt idx="46">
                  <c:v>25</c:v>
                </c:pt>
                <c:pt idx="47">
                  <c:v>63.64</c:v>
                </c:pt>
                <c:pt idx="48">
                  <c:v>14.82</c:v>
                </c:pt>
                <c:pt idx="49">
                  <c:v>145.19999999999999</c:v>
                </c:pt>
                <c:pt idx="50">
                  <c:v>176.62</c:v>
                </c:pt>
                <c:pt idx="51">
                  <c:v>118.8</c:v>
                </c:pt>
                <c:pt idx="52">
                  <c:v>58</c:v>
                </c:pt>
                <c:pt idx="53">
                  <c:v>74</c:v>
                </c:pt>
                <c:pt idx="54">
                  <c:v>49.5</c:v>
                </c:pt>
                <c:pt idx="55">
                  <c:v>141.6</c:v>
                </c:pt>
                <c:pt idx="56">
                  <c:v>123.1</c:v>
                </c:pt>
                <c:pt idx="57">
                  <c:v>80.400000000000006</c:v>
                </c:pt>
                <c:pt idx="58">
                  <c:v>65.2</c:v>
                </c:pt>
                <c:pt idx="59">
                  <c:v>113</c:v>
                </c:pt>
                <c:pt idx="60">
                  <c:v>108.8</c:v>
                </c:pt>
                <c:pt idx="61">
                  <c:v>59.91</c:v>
                </c:pt>
                <c:pt idx="62">
                  <c:v>53.6</c:v>
                </c:pt>
                <c:pt idx="63">
                  <c:v>31.6</c:v>
                </c:pt>
                <c:pt idx="64">
                  <c:v>49.5</c:v>
                </c:pt>
                <c:pt idx="65">
                  <c:v>39.6</c:v>
                </c:pt>
                <c:pt idx="66">
                  <c:v>59.5</c:v>
                </c:pt>
                <c:pt idx="67">
                  <c:v>146.80000000000001</c:v>
                </c:pt>
                <c:pt idx="68">
                  <c:v>47.2</c:v>
                </c:pt>
                <c:pt idx="69">
                  <c:v>95.05</c:v>
                </c:pt>
                <c:pt idx="70">
                  <c:v>155.32</c:v>
                </c:pt>
                <c:pt idx="71">
                  <c:v>58</c:v>
                </c:pt>
                <c:pt idx="72">
                  <c:v>69</c:v>
                </c:pt>
                <c:pt idx="73">
                  <c:v>46.5</c:v>
                </c:pt>
                <c:pt idx="74">
                  <c:v>45.22</c:v>
                </c:pt>
                <c:pt idx="75">
                  <c:v>84.74</c:v>
                </c:pt>
                <c:pt idx="76">
                  <c:v>39</c:v>
                </c:pt>
                <c:pt idx="77">
                  <c:v>111.14</c:v>
                </c:pt>
                <c:pt idx="78">
                  <c:v>86.8</c:v>
                </c:pt>
                <c:pt idx="79">
                  <c:v>89</c:v>
                </c:pt>
                <c:pt idx="80">
                  <c:v>78</c:v>
                </c:pt>
                <c:pt idx="81">
                  <c:v>53.2</c:v>
                </c:pt>
                <c:pt idx="82">
                  <c:v>58.5</c:v>
                </c:pt>
                <c:pt idx="83">
                  <c:v>46</c:v>
                </c:pt>
                <c:pt idx="84">
                  <c:v>37.5</c:v>
                </c:pt>
                <c:pt idx="85">
                  <c:v>20.8</c:v>
                </c:pt>
                <c:pt idx="86">
                  <c:v>144</c:v>
                </c:pt>
                <c:pt idx="87">
                  <c:v>107</c:v>
                </c:pt>
                <c:pt idx="88">
                  <c:v>31.6</c:v>
                </c:pt>
                <c:pt idx="89">
                  <c:v>57.6</c:v>
                </c:pt>
                <c:pt idx="90">
                  <c:v>95.2</c:v>
                </c:pt>
                <c:pt idx="91">
                  <c:v>22.42</c:v>
                </c:pt>
                <c:pt idx="92">
                  <c:v>159.75</c:v>
                </c:pt>
                <c:pt idx="93">
                  <c:v>229.5</c:v>
                </c:pt>
                <c:pt idx="94">
                  <c:v>66</c:v>
                </c:pt>
                <c:pt idx="95">
                  <c:v>39.5</c:v>
                </c:pt>
                <c:pt idx="96">
                  <c:v>253</c:v>
                </c:pt>
                <c:pt idx="97">
                  <c:v>287.58999999999997</c:v>
                </c:pt>
                <c:pt idx="98">
                  <c:v>47.6</c:v>
                </c:pt>
                <c:pt idx="99">
                  <c:v>28.44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ED-9748-97EB-9470E7F32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137407"/>
        <c:axId val="245075503"/>
      </c:scatterChart>
      <c:valAx>
        <c:axId val="24913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75503"/>
        <c:crosses val="autoZero"/>
        <c:crossBetween val="midCat"/>
      </c:valAx>
      <c:valAx>
        <c:axId val="24507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Net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137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EB37274-2BD8-D54C-8B7A-CDBE4D01C5C7}">
  <sheetPr/>
  <sheetViews>
    <sheetView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11</xdr:row>
      <xdr:rowOff>146050</xdr:rowOff>
    </xdr:from>
    <xdr:to>
      <xdr:col>9</xdr:col>
      <xdr:colOff>342900</xdr:colOff>
      <xdr:row>37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E70324-F8A0-8B4E-9DDE-ACC74831F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0</xdr:row>
      <xdr:rowOff>190500</xdr:rowOff>
    </xdr:from>
    <xdr:to>
      <xdr:col>13</xdr:col>
      <xdr:colOff>533400</xdr:colOff>
      <xdr:row>18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D1D731-A12C-254F-AAA1-29DCC1585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673100</xdr:colOff>
      <xdr:row>2</xdr:row>
      <xdr:rowOff>19050</xdr:rowOff>
    </xdr:from>
    <xdr:to>
      <xdr:col>12</xdr:col>
      <xdr:colOff>203200</xdr:colOff>
      <xdr:row>21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945792-D6AF-324A-8776-C024051DA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</xdr:row>
      <xdr:rowOff>31750</xdr:rowOff>
    </xdr:from>
    <xdr:to>
      <xdr:col>20</xdr:col>
      <xdr:colOff>406400</xdr:colOff>
      <xdr:row>23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17F63E-E8B7-1448-B927-65A4C1669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A410E9-A4F2-C344-ADB1-4F8783E59B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rreon green" refreshedDate="43764.530231481483" createdVersion="6" refreshedVersion="6" minRefreshableVersion="3" recordCount="100" xr:uid="{548E1285-478E-0C4A-99F5-FF2B73262453}">
  <cacheSource type="worksheet">
    <worksheetSource ref="A1:G101" sheet="Data"/>
  </cacheSource>
  <cacheFields count="8">
    <cacheField name="Customer" numFmtId="0">
      <sharedItems containsSemiMixedTypes="0" containsString="0" containsNumber="1" containsInteger="1" minValue="1" maxValue="100"/>
    </cacheField>
    <cacheField name="Type of Customer" numFmtId="2">
      <sharedItems count="2">
        <s v="Regular"/>
        <s v="Promotional"/>
      </sharedItems>
    </cacheField>
    <cacheField name="Items" numFmtId="0">
      <sharedItems containsSemiMixedTypes="0" containsString="0" containsNumber="1" containsInteger="1" minValue="1" maxValue="17"/>
    </cacheField>
    <cacheField name="Net Sales" numFmtId="2">
      <sharedItems containsSemiMixedTypes="0" containsString="0" containsNumber="1" minValue="13.23" maxValue="287.58999999999997" count="84">
        <n v="39.5"/>
        <n v="102.4"/>
        <n v="22.5"/>
        <n v="100.4"/>
        <n v="54"/>
        <n v="44.5"/>
        <n v="78"/>
        <n v="56.52"/>
        <n v="29.5"/>
        <n v="31.6"/>
        <n v="160.4"/>
        <n v="64.5"/>
        <n v="49.5"/>
        <n v="71.400000000000006"/>
        <n v="94"/>
        <n v="54.5"/>
        <n v="38.5"/>
        <n v="44.8"/>
        <n v="70.819999999999993"/>
        <n v="266"/>
        <n v="74"/>
        <n v="30.02"/>
        <n v="192.8"/>
        <n v="71.2"/>
        <n v="18"/>
        <n v="63.2"/>
        <n v="75"/>
        <n v="40"/>
        <n v="105.5"/>
        <n v="102.5"/>
        <n v="117.5"/>
        <n v="13.23"/>
        <n v="52.5"/>
        <n v="198.8"/>
        <n v="19.5"/>
        <n v="123.5"/>
        <n v="62.4"/>
        <n v="23.8"/>
        <n v="39.6"/>
        <n v="25"/>
        <n v="63.64"/>
        <n v="14.82"/>
        <n v="145.19999999999999"/>
        <n v="176.62"/>
        <n v="118.8"/>
        <n v="58"/>
        <n v="141.6"/>
        <n v="123.1"/>
        <n v="80.400000000000006"/>
        <n v="65.2"/>
        <n v="113"/>
        <n v="108.8"/>
        <n v="59.91"/>
        <n v="53.6"/>
        <n v="59.5"/>
        <n v="146.80000000000001"/>
        <n v="47.2"/>
        <n v="95.05"/>
        <n v="155.32"/>
        <n v="69"/>
        <n v="46.5"/>
        <n v="45.22"/>
        <n v="84.74"/>
        <n v="39"/>
        <n v="111.14"/>
        <n v="86.8"/>
        <n v="89"/>
        <n v="53.2"/>
        <n v="58.5"/>
        <n v="46"/>
        <n v="37.5"/>
        <n v="20.8"/>
        <n v="144"/>
        <n v="107"/>
        <n v="57.6"/>
        <n v="95.2"/>
        <n v="22.42"/>
        <n v="159.75"/>
        <n v="229.5"/>
        <n v="66"/>
        <n v="253"/>
        <n v="287.58999999999997"/>
        <n v="47.6"/>
        <n v="28.44"/>
      </sharedItems>
    </cacheField>
    <cacheField name="Method of Payment" numFmtId="0">
      <sharedItems/>
    </cacheField>
    <cacheField name="Gender" numFmtId="0">
      <sharedItems/>
    </cacheField>
    <cacheField name="Marital Status" numFmtId="0">
      <sharedItems/>
    </cacheField>
    <cacheField name="Age" numFmtId="0">
      <sharedItems containsSemiMixedTypes="0" containsString="0" containsNumber="1" containsInteger="1" minValue="20" maxValue="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rreon green" refreshedDate="43764.562373726854" createdVersion="6" refreshedVersion="6" minRefreshableVersion="3" recordCount="100" xr:uid="{404DFB85-2108-974E-9DA1-081C4B54B73A}">
  <cacheSource type="worksheet">
    <worksheetSource ref="D1:D101" sheet="Data"/>
  </cacheSource>
  <cacheFields count="1">
    <cacheField name="Method of Payment" numFmtId="0">
      <sharedItems count="5">
        <s v="Discover"/>
        <s v="Proprietary Card"/>
        <s v="MasterCard"/>
        <s v="Visa"/>
        <s v="American Expre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rreon green" refreshedDate="43764.630871180554" createdVersion="6" refreshedVersion="6" minRefreshableVersion="3" recordCount="100" xr:uid="{916A9B13-514B-E943-8C78-64164BD55883}">
  <cacheSource type="worksheet">
    <worksheetSource ref="A1:H101" sheet="Data"/>
  </cacheSource>
  <cacheFields count="8">
    <cacheField name="Customer" numFmtId="0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Type of Customer" numFmtId="2">
      <sharedItems count="2">
        <s v="Regular"/>
        <s v="Promotional"/>
      </sharedItems>
    </cacheField>
    <cacheField name="Items" numFmtId="0">
      <sharedItems containsSemiMixedTypes="0" containsString="0" containsNumber="1" containsInteger="1" minValue="1" maxValue="17" count="12">
        <n v="1"/>
        <n v="5"/>
        <n v="2"/>
        <n v="9"/>
        <n v="3"/>
        <n v="6"/>
        <n v="4"/>
        <n v="7"/>
        <n v="13"/>
        <n v="8"/>
        <n v="17"/>
        <n v="10"/>
      </sharedItems>
    </cacheField>
    <cacheField name="Method of Payment" numFmtId="0">
      <sharedItems count="5">
        <s v="Discover"/>
        <s v="Proprietary Card"/>
        <s v="MasterCard"/>
        <s v="Visa"/>
        <s v="American Express"/>
      </sharedItems>
    </cacheField>
    <cacheField name="Gender" numFmtId="0">
      <sharedItems count="2">
        <s v="Male"/>
        <s v="Female"/>
      </sharedItems>
    </cacheField>
    <cacheField name="Marital Status" numFmtId="0">
      <sharedItems count="2">
        <s v="Married"/>
        <s v="Single"/>
      </sharedItems>
    </cacheField>
    <cacheField name="Age" numFmtId="0">
      <sharedItems containsSemiMixedTypes="0" containsString="0" containsNumber="1" containsInteger="1" minValue="20" maxValue="78" count="26">
        <n v="32"/>
        <n v="36"/>
        <n v="28"/>
        <n v="34"/>
        <n v="44"/>
        <n v="30"/>
        <n v="40"/>
        <n v="46"/>
        <n v="48"/>
        <n v="24"/>
        <n v="22"/>
        <n v="56"/>
        <n v="38"/>
        <n v="50"/>
        <n v="42"/>
        <n v="60"/>
        <n v="54"/>
        <n v="70"/>
        <n v="52"/>
        <n v="58"/>
        <n v="68"/>
        <n v="78"/>
        <n v="20"/>
        <n v="62"/>
        <n v="74"/>
        <n v="72"/>
      </sharedItems>
    </cacheField>
    <cacheField name="Net Sales" numFmtId="2">
      <sharedItems containsSemiMixedTypes="0" containsString="0" containsNumber="1" minValue="13.23" maxValue="287.58999999999997" count="84">
        <n v="39.5"/>
        <n v="102.4"/>
        <n v="22.5"/>
        <n v="100.4"/>
        <n v="54"/>
        <n v="44.5"/>
        <n v="78"/>
        <n v="56.52"/>
        <n v="29.5"/>
        <n v="31.6"/>
        <n v="160.4"/>
        <n v="64.5"/>
        <n v="49.5"/>
        <n v="71.400000000000006"/>
        <n v="94"/>
        <n v="54.5"/>
        <n v="38.5"/>
        <n v="44.8"/>
        <n v="70.819999999999993"/>
        <n v="266"/>
        <n v="74"/>
        <n v="30.02"/>
        <n v="192.8"/>
        <n v="71.2"/>
        <n v="18"/>
        <n v="63.2"/>
        <n v="75"/>
        <n v="40"/>
        <n v="105.5"/>
        <n v="102.5"/>
        <n v="117.5"/>
        <n v="13.23"/>
        <n v="52.5"/>
        <n v="198.8"/>
        <n v="19.5"/>
        <n v="123.5"/>
        <n v="62.4"/>
        <n v="23.8"/>
        <n v="39.6"/>
        <n v="25"/>
        <n v="63.64"/>
        <n v="14.82"/>
        <n v="145.19999999999999"/>
        <n v="176.62"/>
        <n v="118.8"/>
        <n v="58"/>
        <n v="141.6"/>
        <n v="123.1"/>
        <n v="80.400000000000006"/>
        <n v="65.2"/>
        <n v="113"/>
        <n v="108.8"/>
        <n v="59.91"/>
        <n v="53.6"/>
        <n v="59.5"/>
        <n v="146.80000000000001"/>
        <n v="47.2"/>
        <n v="95.05"/>
        <n v="155.32"/>
        <n v="69"/>
        <n v="46.5"/>
        <n v="45.22"/>
        <n v="84.74"/>
        <n v="39"/>
        <n v="111.14"/>
        <n v="86.8"/>
        <n v="89"/>
        <n v="53.2"/>
        <n v="58.5"/>
        <n v="46"/>
        <n v="37.5"/>
        <n v="20.8"/>
        <n v="144"/>
        <n v="107"/>
        <n v="57.6"/>
        <n v="95.2"/>
        <n v="22.42"/>
        <n v="159.75"/>
        <n v="229.5"/>
        <n v="66"/>
        <n v="253"/>
        <n v="287.58999999999997"/>
        <n v="47.6"/>
        <n v="28.4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rreon green" refreshedDate="43766.958574652781" createdVersion="6" refreshedVersion="6" minRefreshableVersion="3" recordCount="100" xr:uid="{6D039CF3-65C4-4E44-84FA-8C4AD04E6D51}">
  <cacheSource type="worksheet">
    <worksheetSource ref="B1:H101" sheet="Data"/>
  </cacheSource>
  <cacheFields count="7">
    <cacheField name="Type of Customer" numFmtId="2">
      <sharedItems count="2">
        <s v="Regular"/>
        <s v="Promotional"/>
      </sharedItems>
    </cacheField>
    <cacheField name="Items" numFmtId="0">
      <sharedItems containsSemiMixedTypes="0" containsString="0" containsNumber="1" containsInteger="1" minValue="1" maxValue="17"/>
    </cacheField>
    <cacheField name="Method of Payment" numFmtId="0">
      <sharedItems/>
    </cacheField>
    <cacheField name="Gender" numFmtId="0">
      <sharedItems count="2">
        <s v="Male"/>
        <s v="Female"/>
      </sharedItems>
    </cacheField>
    <cacheField name="Marital Status" numFmtId="0">
      <sharedItems/>
    </cacheField>
    <cacheField name="Age" numFmtId="0">
      <sharedItems containsSemiMixedTypes="0" containsString="0" containsNumber="1" containsInteger="1" minValue="20" maxValue="78" count="26">
        <n v="32"/>
        <n v="36"/>
        <n v="28"/>
        <n v="34"/>
        <n v="44"/>
        <n v="30"/>
        <n v="40"/>
        <n v="46"/>
        <n v="48"/>
        <n v="24"/>
        <n v="22"/>
        <n v="56"/>
        <n v="38"/>
        <n v="50"/>
        <n v="42"/>
        <n v="60"/>
        <n v="54"/>
        <n v="70"/>
        <n v="52"/>
        <n v="58"/>
        <n v="68"/>
        <n v="78"/>
        <n v="20"/>
        <n v="62"/>
        <n v="74"/>
        <n v="72"/>
      </sharedItems>
      <fieldGroup base="5">
        <rangePr startNum="20" endNum="78" groupInterval="10"/>
        <groupItems count="8">
          <s v="&lt;20"/>
          <s v="20-29"/>
          <s v="30-39"/>
          <s v="40-49"/>
          <s v="50-59"/>
          <s v="60-69"/>
          <s v="70-79"/>
          <s v="&gt;80"/>
        </groupItems>
      </fieldGroup>
    </cacheField>
    <cacheField name="Net Sales" numFmtId="2">
      <sharedItems containsSemiMixedTypes="0" containsString="0" containsNumber="1" minValue="13.23" maxValue="287.58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x v="0"/>
    <n v="1"/>
    <x v="0"/>
    <s v="Discover"/>
    <s v="Male"/>
    <s v="Married"/>
    <n v="32"/>
  </r>
  <r>
    <n v="2"/>
    <x v="1"/>
    <n v="1"/>
    <x v="1"/>
    <s v="Proprietary Card"/>
    <s v="Female"/>
    <s v="Married"/>
    <n v="36"/>
  </r>
  <r>
    <n v="3"/>
    <x v="0"/>
    <n v="1"/>
    <x v="2"/>
    <s v="Proprietary Card"/>
    <s v="Female"/>
    <s v="Married"/>
    <n v="32"/>
  </r>
  <r>
    <n v="4"/>
    <x v="1"/>
    <n v="5"/>
    <x v="3"/>
    <s v="Proprietary Card"/>
    <s v="Female"/>
    <s v="Married"/>
    <n v="28"/>
  </r>
  <r>
    <n v="5"/>
    <x v="0"/>
    <n v="2"/>
    <x v="4"/>
    <s v="MasterCard"/>
    <s v="Female"/>
    <s v="Married"/>
    <n v="34"/>
  </r>
  <r>
    <n v="6"/>
    <x v="0"/>
    <n v="1"/>
    <x v="5"/>
    <s v="MasterCard"/>
    <s v="Female"/>
    <s v="Married"/>
    <n v="44"/>
  </r>
  <r>
    <n v="7"/>
    <x v="1"/>
    <n v="2"/>
    <x v="6"/>
    <s v="Proprietary Card"/>
    <s v="Female"/>
    <s v="Married"/>
    <n v="30"/>
  </r>
  <r>
    <n v="8"/>
    <x v="0"/>
    <n v="1"/>
    <x v="2"/>
    <s v="Visa"/>
    <s v="Female"/>
    <s v="Married"/>
    <n v="40"/>
  </r>
  <r>
    <n v="9"/>
    <x v="1"/>
    <n v="2"/>
    <x v="7"/>
    <s v="Proprietary Card"/>
    <s v="Female"/>
    <s v="Married"/>
    <n v="46"/>
  </r>
  <r>
    <n v="10"/>
    <x v="0"/>
    <n v="1"/>
    <x v="5"/>
    <s v="Proprietary Card"/>
    <s v="Female"/>
    <s v="Married"/>
    <n v="36"/>
  </r>
  <r>
    <n v="11"/>
    <x v="0"/>
    <n v="1"/>
    <x v="8"/>
    <s v="Proprietary Card"/>
    <s v="Female"/>
    <s v="Married"/>
    <n v="48"/>
  </r>
  <r>
    <n v="12"/>
    <x v="1"/>
    <n v="1"/>
    <x v="9"/>
    <s v="Proprietary Card"/>
    <s v="Female"/>
    <s v="Married"/>
    <n v="40"/>
  </r>
  <r>
    <n v="13"/>
    <x v="1"/>
    <n v="9"/>
    <x v="10"/>
    <s v="Visa"/>
    <s v="Female"/>
    <s v="Married"/>
    <n v="40"/>
  </r>
  <r>
    <n v="14"/>
    <x v="1"/>
    <n v="2"/>
    <x v="11"/>
    <s v="Visa"/>
    <s v="Female"/>
    <s v="Married"/>
    <n v="46"/>
  </r>
  <r>
    <n v="15"/>
    <x v="0"/>
    <n v="1"/>
    <x v="12"/>
    <s v="Visa"/>
    <s v="Male"/>
    <s v="Single"/>
    <n v="24"/>
  </r>
  <r>
    <n v="16"/>
    <x v="1"/>
    <n v="2"/>
    <x v="13"/>
    <s v="Proprietary Card"/>
    <s v="Male"/>
    <s v="Single"/>
    <n v="36"/>
  </r>
  <r>
    <n v="17"/>
    <x v="1"/>
    <n v="3"/>
    <x v="14"/>
    <s v="Proprietary Card"/>
    <s v="Female"/>
    <s v="Single"/>
    <n v="22"/>
  </r>
  <r>
    <n v="18"/>
    <x v="0"/>
    <n v="3"/>
    <x v="15"/>
    <s v="Discover"/>
    <s v="Female"/>
    <s v="Married"/>
    <n v="40"/>
  </r>
  <r>
    <n v="19"/>
    <x v="1"/>
    <n v="2"/>
    <x v="16"/>
    <s v="MasterCard"/>
    <s v="Female"/>
    <s v="Married"/>
    <n v="32"/>
  </r>
  <r>
    <n v="20"/>
    <x v="1"/>
    <n v="6"/>
    <x v="17"/>
    <s v="Proprietary Card"/>
    <s v="Female"/>
    <s v="Married"/>
    <n v="56"/>
  </r>
  <r>
    <n v="21"/>
    <x v="1"/>
    <n v="1"/>
    <x v="9"/>
    <s v="Proprietary Card"/>
    <s v="Female"/>
    <s v="Single"/>
    <n v="28"/>
  </r>
  <r>
    <n v="22"/>
    <x v="1"/>
    <n v="4"/>
    <x v="18"/>
    <s v="Proprietary Card"/>
    <s v="Female"/>
    <s v="Married"/>
    <n v="38"/>
  </r>
  <r>
    <n v="23"/>
    <x v="1"/>
    <n v="7"/>
    <x v="19"/>
    <s v="American Express"/>
    <s v="Female"/>
    <s v="Married"/>
    <n v="50"/>
  </r>
  <r>
    <n v="24"/>
    <x v="0"/>
    <n v="2"/>
    <x v="20"/>
    <s v="Proprietary Card"/>
    <s v="Female"/>
    <s v="Married"/>
    <n v="42"/>
  </r>
  <r>
    <n v="25"/>
    <x v="1"/>
    <n v="2"/>
    <x v="0"/>
    <s v="Visa"/>
    <s v="Male"/>
    <s v="Married"/>
    <n v="48"/>
  </r>
  <r>
    <n v="26"/>
    <x v="1"/>
    <n v="1"/>
    <x v="21"/>
    <s v="Proprietary Card"/>
    <s v="Female"/>
    <s v="Married"/>
    <n v="60"/>
  </r>
  <r>
    <n v="27"/>
    <x v="0"/>
    <n v="1"/>
    <x v="5"/>
    <s v="Proprietary Card"/>
    <s v="Female"/>
    <s v="Married"/>
    <n v="54"/>
  </r>
  <r>
    <n v="28"/>
    <x v="1"/>
    <n v="5"/>
    <x v="22"/>
    <s v="Proprietary Card"/>
    <s v="Female"/>
    <s v="Single"/>
    <n v="42"/>
  </r>
  <r>
    <n v="29"/>
    <x v="1"/>
    <n v="3"/>
    <x v="23"/>
    <s v="Proprietary Card"/>
    <s v="Female"/>
    <s v="Married"/>
    <n v="32"/>
  </r>
  <r>
    <n v="30"/>
    <x v="1"/>
    <n v="1"/>
    <x v="24"/>
    <s v="Proprietary Card"/>
    <s v="Female"/>
    <s v="Married"/>
    <n v="70"/>
  </r>
  <r>
    <n v="31"/>
    <x v="1"/>
    <n v="2"/>
    <x v="25"/>
    <s v="MasterCard"/>
    <s v="Female"/>
    <s v="Married"/>
    <n v="28"/>
  </r>
  <r>
    <n v="32"/>
    <x v="0"/>
    <n v="1"/>
    <x v="26"/>
    <s v="Proprietary Card"/>
    <s v="Female"/>
    <s v="Married"/>
    <n v="52"/>
  </r>
  <r>
    <n v="33"/>
    <x v="1"/>
    <n v="3"/>
    <x v="25"/>
    <s v="Proprietary Card"/>
    <s v="Female"/>
    <s v="Married"/>
    <n v="44"/>
  </r>
  <r>
    <n v="34"/>
    <x v="0"/>
    <n v="1"/>
    <x v="27"/>
    <s v="Proprietary Card"/>
    <s v="Female"/>
    <s v="Married"/>
    <n v="34"/>
  </r>
  <r>
    <n v="35"/>
    <x v="1"/>
    <n v="5"/>
    <x v="28"/>
    <s v="MasterCard"/>
    <s v="Female"/>
    <s v="Married"/>
    <n v="56"/>
  </r>
  <r>
    <n v="36"/>
    <x v="0"/>
    <n v="1"/>
    <x v="8"/>
    <s v="MasterCard"/>
    <s v="Male"/>
    <s v="Single"/>
    <n v="36"/>
  </r>
  <r>
    <n v="37"/>
    <x v="0"/>
    <n v="2"/>
    <x v="29"/>
    <s v="Visa"/>
    <s v="Female"/>
    <s v="Single"/>
    <n v="42"/>
  </r>
  <r>
    <n v="38"/>
    <x v="1"/>
    <n v="6"/>
    <x v="30"/>
    <s v="Proprietary Card"/>
    <s v="Female"/>
    <s v="Married"/>
    <n v="50"/>
  </r>
  <r>
    <n v="39"/>
    <x v="1"/>
    <n v="5"/>
    <x v="31"/>
    <s v="Proprietary Card"/>
    <s v="Female"/>
    <s v="Married"/>
    <n v="44"/>
  </r>
  <r>
    <n v="40"/>
    <x v="0"/>
    <n v="2"/>
    <x v="32"/>
    <s v="Proprietary Card"/>
    <s v="Female"/>
    <s v="Married"/>
    <n v="58"/>
  </r>
  <r>
    <n v="41"/>
    <x v="1"/>
    <n v="13"/>
    <x v="33"/>
    <s v="Proprietary Card"/>
    <s v="Female"/>
    <s v="Married"/>
    <n v="42"/>
  </r>
  <r>
    <n v="42"/>
    <x v="1"/>
    <n v="4"/>
    <x v="34"/>
    <s v="Visa"/>
    <s v="Female"/>
    <s v="Married"/>
    <n v="46"/>
  </r>
  <r>
    <n v="43"/>
    <x v="0"/>
    <n v="2"/>
    <x v="35"/>
    <s v="Proprietary Card"/>
    <s v="Female"/>
    <s v="Married"/>
    <n v="48"/>
  </r>
  <r>
    <n v="44"/>
    <x v="1"/>
    <n v="1"/>
    <x v="36"/>
    <s v="Proprietary Card"/>
    <s v="Female"/>
    <s v="Married"/>
    <n v="54"/>
  </r>
  <r>
    <n v="45"/>
    <x v="1"/>
    <n v="2"/>
    <x v="37"/>
    <s v="Proprietary Card"/>
    <s v="Female"/>
    <s v="Married"/>
    <n v="38"/>
  </r>
  <r>
    <n v="46"/>
    <x v="1"/>
    <n v="2"/>
    <x v="38"/>
    <s v="Proprietary Card"/>
    <s v="Female"/>
    <s v="Married"/>
    <n v="60"/>
  </r>
  <r>
    <n v="47"/>
    <x v="0"/>
    <n v="1"/>
    <x v="39"/>
    <s v="MasterCard"/>
    <s v="Female"/>
    <s v="Married"/>
    <n v="46"/>
  </r>
  <r>
    <n v="48"/>
    <x v="1"/>
    <n v="3"/>
    <x v="40"/>
    <s v="Proprietary Card"/>
    <s v="Female"/>
    <s v="Married"/>
    <n v="30"/>
  </r>
  <r>
    <n v="49"/>
    <x v="1"/>
    <n v="1"/>
    <x v="41"/>
    <s v="Proprietary Card"/>
    <s v="Female"/>
    <s v="Married"/>
    <n v="32"/>
  </r>
  <r>
    <n v="50"/>
    <x v="1"/>
    <n v="9"/>
    <x v="42"/>
    <s v="MasterCard"/>
    <s v="Female"/>
    <s v="Married"/>
    <n v="46"/>
  </r>
  <r>
    <n v="51"/>
    <x v="1"/>
    <n v="6"/>
    <x v="43"/>
    <s v="Proprietary Card"/>
    <s v="Female"/>
    <s v="Married"/>
    <n v="38"/>
  </r>
  <r>
    <n v="52"/>
    <x v="1"/>
    <n v="5"/>
    <x v="44"/>
    <s v="Proprietary Card"/>
    <s v="Male"/>
    <s v="Married"/>
    <n v="68"/>
  </r>
  <r>
    <n v="53"/>
    <x v="0"/>
    <n v="1"/>
    <x v="45"/>
    <s v="Discover"/>
    <s v="Female"/>
    <s v="Single"/>
    <n v="78"/>
  </r>
  <r>
    <n v="54"/>
    <x v="0"/>
    <n v="2"/>
    <x v="20"/>
    <s v="Visa"/>
    <s v="Female"/>
    <s v="Single"/>
    <n v="20"/>
  </r>
  <r>
    <n v="55"/>
    <x v="0"/>
    <n v="2"/>
    <x v="12"/>
    <s v="MasterCard"/>
    <s v="Female"/>
    <s v="Married"/>
    <n v="32"/>
  </r>
  <r>
    <n v="56"/>
    <x v="1"/>
    <n v="3"/>
    <x v="46"/>
    <s v="Proprietary Card"/>
    <s v="Female"/>
    <s v="Married"/>
    <n v="38"/>
  </r>
  <r>
    <n v="57"/>
    <x v="1"/>
    <n v="6"/>
    <x v="47"/>
    <s v="Proprietary Card"/>
    <s v="Female"/>
    <s v="Married"/>
    <n v="54"/>
  </r>
  <r>
    <n v="58"/>
    <x v="1"/>
    <n v="2"/>
    <x v="48"/>
    <s v="Proprietary Card"/>
    <s v="Female"/>
    <s v="Married"/>
    <n v="48"/>
  </r>
  <r>
    <n v="59"/>
    <x v="1"/>
    <n v="4"/>
    <x v="49"/>
    <s v="MasterCard"/>
    <s v="Female"/>
    <s v="Married"/>
    <n v="46"/>
  </r>
  <r>
    <n v="60"/>
    <x v="1"/>
    <n v="4"/>
    <x v="50"/>
    <s v="Proprietary Card"/>
    <s v="Female"/>
    <s v="Single"/>
    <n v="50"/>
  </r>
  <r>
    <n v="61"/>
    <x v="1"/>
    <n v="1"/>
    <x v="51"/>
    <s v="Proprietary Card"/>
    <s v="Female"/>
    <s v="Married"/>
    <n v="46"/>
  </r>
  <r>
    <n v="62"/>
    <x v="1"/>
    <n v="3"/>
    <x v="52"/>
    <s v="Proprietary Card"/>
    <s v="Female"/>
    <s v="Single"/>
    <n v="30"/>
  </r>
  <r>
    <n v="63"/>
    <x v="1"/>
    <n v="5"/>
    <x v="53"/>
    <s v="Proprietary Card"/>
    <s v="Female"/>
    <s v="Married"/>
    <n v="54"/>
  </r>
  <r>
    <n v="64"/>
    <x v="1"/>
    <n v="1"/>
    <x v="9"/>
    <s v="Proprietary Card"/>
    <s v="Female"/>
    <s v="Single"/>
    <n v="42"/>
  </r>
  <r>
    <n v="65"/>
    <x v="1"/>
    <n v="2"/>
    <x v="12"/>
    <s v="Proprietary Card"/>
    <s v="Female"/>
    <s v="Married"/>
    <n v="48"/>
  </r>
  <r>
    <n v="66"/>
    <x v="1"/>
    <n v="1"/>
    <x v="38"/>
    <s v="Proprietary Card"/>
    <s v="Female"/>
    <s v="Married"/>
    <n v="62"/>
  </r>
  <r>
    <n v="67"/>
    <x v="1"/>
    <n v="2"/>
    <x v="54"/>
    <s v="Proprietary Card"/>
    <s v="Female"/>
    <s v="Married"/>
    <n v="34"/>
  </r>
  <r>
    <n v="68"/>
    <x v="1"/>
    <n v="5"/>
    <x v="55"/>
    <s v="Proprietary Card"/>
    <s v="Female"/>
    <s v="Married"/>
    <n v="28"/>
  </r>
  <r>
    <n v="69"/>
    <x v="1"/>
    <n v="2"/>
    <x v="56"/>
    <s v="Proprietary Card"/>
    <s v="Male"/>
    <s v="Married"/>
    <n v="46"/>
  </r>
  <r>
    <n v="70"/>
    <x v="1"/>
    <n v="8"/>
    <x v="57"/>
    <s v="Proprietary Card"/>
    <s v="Female"/>
    <s v="Married"/>
    <n v="54"/>
  </r>
  <r>
    <n v="71"/>
    <x v="1"/>
    <n v="5"/>
    <x v="58"/>
    <s v="Proprietary Card"/>
    <s v="Female"/>
    <s v="Married"/>
    <n v="30"/>
  </r>
  <r>
    <n v="72"/>
    <x v="1"/>
    <n v="4"/>
    <x v="45"/>
    <s v="MasterCard"/>
    <s v="Female"/>
    <s v="Married"/>
    <n v="32"/>
  </r>
  <r>
    <n v="73"/>
    <x v="0"/>
    <n v="1"/>
    <x v="59"/>
    <s v="Proprietary Card"/>
    <s v="Female"/>
    <s v="Single"/>
    <n v="22"/>
  </r>
  <r>
    <n v="74"/>
    <x v="1"/>
    <n v="2"/>
    <x v="60"/>
    <s v="Proprietary Card"/>
    <s v="Female"/>
    <s v="Married"/>
    <n v="32"/>
  </r>
  <r>
    <n v="75"/>
    <x v="1"/>
    <n v="2"/>
    <x v="61"/>
    <s v="Proprietary Card"/>
    <s v="Female"/>
    <s v="Married"/>
    <n v="74"/>
  </r>
  <r>
    <n v="76"/>
    <x v="1"/>
    <n v="4"/>
    <x v="62"/>
    <s v="Proprietary Card"/>
    <s v="Female"/>
    <s v="Married"/>
    <n v="62"/>
  </r>
  <r>
    <n v="77"/>
    <x v="0"/>
    <n v="2"/>
    <x v="63"/>
    <s v="Proprietary Card"/>
    <s v="Female"/>
    <s v="Married"/>
    <n v="42"/>
  </r>
  <r>
    <n v="78"/>
    <x v="1"/>
    <n v="4"/>
    <x v="64"/>
    <s v="Proprietary Card"/>
    <s v="Female"/>
    <s v="Married"/>
    <n v="28"/>
  </r>
  <r>
    <n v="79"/>
    <x v="1"/>
    <n v="3"/>
    <x v="65"/>
    <s v="Proprietary Card"/>
    <s v="Female"/>
    <s v="Married"/>
    <n v="38"/>
  </r>
  <r>
    <n v="80"/>
    <x v="0"/>
    <n v="2"/>
    <x v="66"/>
    <s v="Discover"/>
    <s v="Female"/>
    <s v="Married"/>
    <n v="54"/>
  </r>
  <r>
    <n v="81"/>
    <x v="1"/>
    <n v="2"/>
    <x v="6"/>
    <s v="MasterCard"/>
    <s v="Female"/>
    <s v="Married"/>
    <n v="68"/>
  </r>
  <r>
    <n v="82"/>
    <x v="1"/>
    <n v="6"/>
    <x v="67"/>
    <s v="Proprietary Card"/>
    <s v="Female"/>
    <s v="Single"/>
    <n v="30"/>
  </r>
  <r>
    <n v="83"/>
    <x v="1"/>
    <n v="4"/>
    <x v="68"/>
    <s v="Visa"/>
    <s v="Female"/>
    <s v="Married"/>
    <n v="36"/>
  </r>
  <r>
    <n v="84"/>
    <x v="1"/>
    <n v="3"/>
    <x v="69"/>
    <s v="Proprietary Card"/>
    <s v="Female"/>
    <s v="Married"/>
    <n v="44"/>
  </r>
  <r>
    <n v="85"/>
    <x v="0"/>
    <n v="2"/>
    <x v="70"/>
    <s v="Visa"/>
    <s v="Female"/>
    <s v="Married"/>
    <n v="44"/>
  </r>
  <r>
    <n v="86"/>
    <x v="1"/>
    <n v="1"/>
    <x v="71"/>
    <s v="Proprietary Card"/>
    <s v="Female"/>
    <s v="Married"/>
    <n v="62"/>
  </r>
  <r>
    <n v="87"/>
    <x v="0"/>
    <n v="6"/>
    <x v="72"/>
    <s v="MasterCard"/>
    <s v="Female"/>
    <s v="Single"/>
    <n v="48"/>
  </r>
  <r>
    <n v="88"/>
    <x v="0"/>
    <n v="4"/>
    <x v="73"/>
    <s v="Proprietary Card"/>
    <s v="Female"/>
    <s v="Married"/>
    <n v="36"/>
  </r>
  <r>
    <n v="89"/>
    <x v="1"/>
    <n v="1"/>
    <x v="9"/>
    <s v="Proprietary Card"/>
    <s v="Female"/>
    <s v="Single"/>
    <n v="20"/>
  </r>
  <r>
    <n v="90"/>
    <x v="1"/>
    <n v="6"/>
    <x v="74"/>
    <s v="Proprietary Card"/>
    <s v="Female"/>
    <s v="Married"/>
    <n v="42"/>
  </r>
  <r>
    <n v="91"/>
    <x v="1"/>
    <n v="4"/>
    <x v="75"/>
    <s v="Proprietary Card"/>
    <s v="Female"/>
    <s v="Married"/>
    <n v="54"/>
  </r>
  <r>
    <n v="92"/>
    <x v="1"/>
    <n v="1"/>
    <x v="76"/>
    <s v="Proprietary Card"/>
    <s v="Female"/>
    <s v="Married"/>
    <n v="54"/>
  </r>
  <r>
    <n v="93"/>
    <x v="0"/>
    <n v="5"/>
    <x v="77"/>
    <s v="Proprietary Card"/>
    <s v="Female"/>
    <s v="Married"/>
    <n v="72"/>
  </r>
  <r>
    <n v="94"/>
    <x v="1"/>
    <n v="17"/>
    <x v="78"/>
    <s v="Proprietary Card"/>
    <s v="Female"/>
    <s v="Married"/>
    <n v="30"/>
  </r>
  <r>
    <n v="95"/>
    <x v="0"/>
    <n v="3"/>
    <x v="79"/>
    <s v="American Express"/>
    <s v="Female"/>
    <s v="Married"/>
    <n v="46"/>
  </r>
  <r>
    <n v="96"/>
    <x v="0"/>
    <n v="1"/>
    <x v="0"/>
    <s v="MasterCard"/>
    <s v="Female"/>
    <s v="Married"/>
    <n v="44"/>
  </r>
  <r>
    <n v="97"/>
    <x v="1"/>
    <n v="9"/>
    <x v="80"/>
    <s v="Proprietary Card"/>
    <s v="Female"/>
    <s v="Married"/>
    <n v="30"/>
  </r>
  <r>
    <n v="98"/>
    <x v="1"/>
    <n v="10"/>
    <x v="81"/>
    <s v="Proprietary Card"/>
    <s v="Female"/>
    <s v="Married"/>
    <n v="52"/>
  </r>
  <r>
    <n v="99"/>
    <x v="1"/>
    <n v="2"/>
    <x v="82"/>
    <s v="Proprietary Card"/>
    <s v="Female"/>
    <s v="Married"/>
    <n v="30"/>
  </r>
  <r>
    <n v="100"/>
    <x v="1"/>
    <n v="1"/>
    <x v="83"/>
    <s v="Proprietary Card"/>
    <s v="Female"/>
    <s v="Married"/>
    <n v="4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</r>
  <r>
    <x v="1"/>
  </r>
  <r>
    <x v="1"/>
  </r>
  <r>
    <x v="1"/>
  </r>
  <r>
    <x v="2"/>
  </r>
  <r>
    <x v="2"/>
  </r>
  <r>
    <x v="1"/>
  </r>
  <r>
    <x v="3"/>
  </r>
  <r>
    <x v="1"/>
  </r>
  <r>
    <x v="1"/>
  </r>
  <r>
    <x v="1"/>
  </r>
  <r>
    <x v="1"/>
  </r>
  <r>
    <x v="3"/>
  </r>
  <r>
    <x v="3"/>
  </r>
  <r>
    <x v="3"/>
  </r>
  <r>
    <x v="1"/>
  </r>
  <r>
    <x v="1"/>
  </r>
  <r>
    <x v="0"/>
  </r>
  <r>
    <x v="2"/>
  </r>
  <r>
    <x v="1"/>
  </r>
  <r>
    <x v="1"/>
  </r>
  <r>
    <x v="1"/>
  </r>
  <r>
    <x v="4"/>
  </r>
  <r>
    <x v="1"/>
  </r>
  <r>
    <x v="3"/>
  </r>
  <r>
    <x v="1"/>
  </r>
  <r>
    <x v="1"/>
  </r>
  <r>
    <x v="1"/>
  </r>
  <r>
    <x v="1"/>
  </r>
  <r>
    <x v="1"/>
  </r>
  <r>
    <x v="2"/>
  </r>
  <r>
    <x v="1"/>
  </r>
  <r>
    <x v="1"/>
  </r>
  <r>
    <x v="1"/>
  </r>
  <r>
    <x v="2"/>
  </r>
  <r>
    <x v="2"/>
  </r>
  <r>
    <x v="3"/>
  </r>
  <r>
    <x v="1"/>
  </r>
  <r>
    <x v="1"/>
  </r>
  <r>
    <x v="1"/>
  </r>
  <r>
    <x v="1"/>
  </r>
  <r>
    <x v="3"/>
  </r>
  <r>
    <x v="1"/>
  </r>
  <r>
    <x v="1"/>
  </r>
  <r>
    <x v="1"/>
  </r>
  <r>
    <x v="1"/>
  </r>
  <r>
    <x v="2"/>
  </r>
  <r>
    <x v="1"/>
  </r>
  <r>
    <x v="1"/>
  </r>
  <r>
    <x v="2"/>
  </r>
  <r>
    <x v="1"/>
  </r>
  <r>
    <x v="1"/>
  </r>
  <r>
    <x v="0"/>
  </r>
  <r>
    <x v="3"/>
  </r>
  <r>
    <x v="2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0"/>
  </r>
  <r>
    <x v="2"/>
  </r>
  <r>
    <x v="1"/>
  </r>
  <r>
    <x v="3"/>
  </r>
  <r>
    <x v="1"/>
  </r>
  <r>
    <x v="3"/>
  </r>
  <r>
    <x v="1"/>
  </r>
  <r>
    <x v="2"/>
  </r>
  <r>
    <x v="1"/>
  </r>
  <r>
    <x v="1"/>
  </r>
  <r>
    <x v="1"/>
  </r>
  <r>
    <x v="1"/>
  </r>
  <r>
    <x v="1"/>
  </r>
  <r>
    <x v="1"/>
  </r>
  <r>
    <x v="1"/>
  </r>
  <r>
    <x v="4"/>
  </r>
  <r>
    <x v="2"/>
  </r>
  <r>
    <x v="1"/>
  </r>
  <r>
    <x v="1"/>
  </r>
  <r>
    <x v="1"/>
  </r>
  <r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x v="0"/>
    <x v="0"/>
    <x v="0"/>
    <x v="0"/>
    <x v="0"/>
  </r>
  <r>
    <x v="1"/>
    <x v="1"/>
    <x v="0"/>
    <x v="1"/>
    <x v="1"/>
    <x v="0"/>
    <x v="1"/>
    <x v="1"/>
  </r>
  <r>
    <x v="2"/>
    <x v="0"/>
    <x v="0"/>
    <x v="1"/>
    <x v="1"/>
    <x v="0"/>
    <x v="0"/>
    <x v="2"/>
  </r>
  <r>
    <x v="3"/>
    <x v="1"/>
    <x v="1"/>
    <x v="1"/>
    <x v="1"/>
    <x v="0"/>
    <x v="2"/>
    <x v="3"/>
  </r>
  <r>
    <x v="4"/>
    <x v="0"/>
    <x v="2"/>
    <x v="2"/>
    <x v="1"/>
    <x v="0"/>
    <x v="3"/>
    <x v="4"/>
  </r>
  <r>
    <x v="5"/>
    <x v="0"/>
    <x v="0"/>
    <x v="2"/>
    <x v="1"/>
    <x v="0"/>
    <x v="4"/>
    <x v="5"/>
  </r>
  <r>
    <x v="6"/>
    <x v="1"/>
    <x v="2"/>
    <x v="1"/>
    <x v="1"/>
    <x v="0"/>
    <x v="5"/>
    <x v="6"/>
  </r>
  <r>
    <x v="7"/>
    <x v="0"/>
    <x v="0"/>
    <x v="3"/>
    <x v="1"/>
    <x v="0"/>
    <x v="6"/>
    <x v="2"/>
  </r>
  <r>
    <x v="8"/>
    <x v="1"/>
    <x v="2"/>
    <x v="1"/>
    <x v="1"/>
    <x v="0"/>
    <x v="7"/>
    <x v="7"/>
  </r>
  <r>
    <x v="9"/>
    <x v="0"/>
    <x v="0"/>
    <x v="1"/>
    <x v="1"/>
    <x v="0"/>
    <x v="1"/>
    <x v="5"/>
  </r>
  <r>
    <x v="10"/>
    <x v="0"/>
    <x v="0"/>
    <x v="1"/>
    <x v="1"/>
    <x v="0"/>
    <x v="8"/>
    <x v="8"/>
  </r>
  <r>
    <x v="11"/>
    <x v="1"/>
    <x v="0"/>
    <x v="1"/>
    <x v="1"/>
    <x v="0"/>
    <x v="6"/>
    <x v="9"/>
  </r>
  <r>
    <x v="12"/>
    <x v="1"/>
    <x v="3"/>
    <x v="3"/>
    <x v="1"/>
    <x v="0"/>
    <x v="6"/>
    <x v="10"/>
  </r>
  <r>
    <x v="13"/>
    <x v="1"/>
    <x v="2"/>
    <x v="3"/>
    <x v="1"/>
    <x v="0"/>
    <x v="7"/>
    <x v="11"/>
  </r>
  <r>
    <x v="14"/>
    <x v="0"/>
    <x v="0"/>
    <x v="3"/>
    <x v="0"/>
    <x v="1"/>
    <x v="9"/>
    <x v="12"/>
  </r>
  <r>
    <x v="15"/>
    <x v="1"/>
    <x v="2"/>
    <x v="1"/>
    <x v="0"/>
    <x v="1"/>
    <x v="1"/>
    <x v="13"/>
  </r>
  <r>
    <x v="16"/>
    <x v="1"/>
    <x v="4"/>
    <x v="1"/>
    <x v="1"/>
    <x v="1"/>
    <x v="10"/>
    <x v="14"/>
  </r>
  <r>
    <x v="17"/>
    <x v="0"/>
    <x v="4"/>
    <x v="0"/>
    <x v="1"/>
    <x v="0"/>
    <x v="6"/>
    <x v="15"/>
  </r>
  <r>
    <x v="18"/>
    <x v="1"/>
    <x v="2"/>
    <x v="2"/>
    <x v="1"/>
    <x v="0"/>
    <x v="0"/>
    <x v="16"/>
  </r>
  <r>
    <x v="19"/>
    <x v="1"/>
    <x v="5"/>
    <x v="1"/>
    <x v="1"/>
    <x v="0"/>
    <x v="11"/>
    <x v="17"/>
  </r>
  <r>
    <x v="20"/>
    <x v="1"/>
    <x v="0"/>
    <x v="1"/>
    <x v="1"/>
    <x v="1"/>
    <x v="2"/>
    <x v="9"/>
  </r>
  <r>
    <x v="21"/>
    <x v="1"/>
    <x v="6"/>
    <x v="1"/>
    <x v="1"/>
    <x v="0"/>
    <x v="12"/>
    <x v="18"/>
  </r>
  <r>
    <x v="22"/>
    <x v="1"/>
    <x v="7"/>
    <x v="4"/>
    <x v="1"/>
    <x v="0"/>
    <x v="13"/>
    <x v="19"/>
  </r>
  <r>
    <x v="23"/>
    <x v="0"/>
    <x v="2"/>
    <x v="1"/>
    <x v="1"/>
    <x v="0"/>
    <x v="14"/>
    <x v="20"/>
  </r>
  <r>
    <x v="24"/>
    <x v="1"/>
    <x v="2"/>
    <x v="3"/>
    <x v="0"/>
    <x v="0"/>
    <x v="8"/>
    <x v="0"/>
  </r>
  <r>
    <x v="25"/>
    <x v="1"/>
    <x v="0"/>
    <x v="1"/>
    <x v="1"/>
    <x v="0"/>
    <x v="15"/>
    <x v="21"/>
  </r>
  <r>
    <x v="26"/>
    <x v="0"/>
    <x v="0"/>
    <x v="1"/>
    <x v="1"/>
    <x v="0"/>
    <x v="16"/>
    <x v="5"/>
  </r>
  <r>
    <x v="27"/>
    <x v="1"/>
    <x v="1"/>
    <x v="1"/>
    <x v="1"/>
    <x v="1"/>
    <x v="14"/>
    <x v="22"/>
  </r>
  <r>
    <x v="28"/>
    <x v="1"/>
    <x v="4"/>
    <x v="1"/>
    <x v="1"/>
    <x v="0"/>
    <x v="0"/>
    <x v="23"/>
  </r>
  <r>
    <x v="29"/>
    <x v="1"/>
    <x v="0"/>
    <x v="1"/>
    <x v="1"/>
    <x v="0"/>
    <x v="17"/>
    <x v="24"/>
  </r>
  <r>
    <x v="30"/>
    <x v="1"/>
    <x v="2"/>
    <x v="2"/>
    <x v="1"/>
    <x v="0"/>
    <x v="2"/>
    <x v="25"/>
  </r>
  <r>
    <x v="31"/>
    <x v="0"/>
    <x v="0"/>
    <x v="1"/>
    <x v="1"/>
    <x v="0"/>
    <x v="18"/>
    <x v="26"/>
  </r>
  <r>
    <x v="32"/>
    <x v="1"/>
    <x v="4"/>
    <x v="1"/>
    <x v="1"/>
    <x v="0"/>
    <x v="4"/>
    <x v="25"/>
  </r>
  <r>
    <x v="33"/>
    <x v="0"/>
    <x v="0"/>
    <x v="1"/>
    <x v="1"/>
    <x v="0"/>
    <x v="3"/>
    <x v="27"/>
  </r>
  <r>
    <x v="34"/>
    <x v="1"/>
    <x v="1"/>
    <x v="2"/>
    <x v="1"/>
    <x v="0"/>
    <x v="11"/>
    <x v="28"/>
  </r>
  <r>
    <x v="35"/>
    <x v="0"/>
    <x v="0"/>
    <x v="2"/>
    <x v="0"/>
    <x v="1"/>
    <x v="1"/>
    <x v="8"/>
  </r>
  <r>
    <x v="36"/>
    <x v="0"/>
    <x v="2"/>
    <x v="3"/>
    <x v="1"/>
    <x v="1"/>
    <x v="14"/>
    <x v="29"/>
  </r>
  <r>
    <x v="37"/>
    <x v="1"/>
    <x v="5"/>
    <x v="1"/>
    <x v="1"/>
    <x v="0"/>
    <x v="13"/>
    <x v="30"/>
  </r>
  <r>
    <x v="38"/>
    <x v="1"/>
    <x v="1"/>
    <x v="1"/>
    <x v="1"/>
    <x v="0"/>
    <x v="4"/>
    <x v="31"/>
  </r>
  <r>
    <x v="39"/>
    <x v="0"/>
    <x v="2"/>
    <x v="1"/>
    <x v="1"/>
    <x v="0"/>
    <x v="19"/>
    <x v="32"/>
  </r>
  <r>
    <x v="40"/>
    <x v="1"/>
    <x v="8"/>
    <x v="1"/>
    <x v="1"/>
    <x v="0"/>
    <x v="14"/>
    <x v="33"/>
  </r>
  <r>
    <x v="41"/>
    <x v="1"/>
    <x v="6"/>
    <x v="3"/>
    <x v="1"/>
    <x v="0"/>
    <x v="7"/>
    <x v="34"/>
  </r>
  <r>
    <x v="42"/>
    <x v="0"/>
    <x v="2"/>
    <x v="1"/>
    <x v="1"/>
    <x v="0"/>
    <x v="8"/>
    <x v="35"/>
  </r>
  <r>
    <x v="43"/>
    <x v="1"/>
    <x v="0"/>
    <x v="1"/>
    <x v="1"/>
    <x v="0"/>
    <x v="16"/>
    <x v="36"/>
  </r>
  <r>
    <x v="44"/>
    <x v="1"/>
    <x v="2"/>
    <x v="1"/>
    <x v="1"/>
    <x v="0"/>
    <x v="12"/>
    <x v="37"/>
  </r>
  <r>
    <x v="45"/>
    <x v="1"/>
    <x v="2"/>
    <x v="1"/>
    <x v="1"/>
    <x v="0"/>
    <x v="15"/>
    <x v="38"/>
  </r>
  <r>
    <x v="46"/>
    <x v="0"/>
    <x v="0"/>
    <x v="2"/>
    <x v="1"/>
    <x v="0"/>
    <x v="7"/>
    <x v="39"/>
  </r>
  <r>
    <x v="47"/>
    <x v="1"/>
    <x v="4"/>
    <x v="1"/>
    <x v="1"/>
    <x v="0"/>
    <x v="5"/>
    <x v="40"/>
  </r>
  <r>
    <x v="48"/>
    <x v="1"/>
    <x v="0"/>
    <x v="1"/>
    <x v="1"/>
    <x v="0"/>
    <x v="0"/>
    <x v="41"/>
  </r>
  <r>
    <x v="49"/>
    <x v="1"/>
    <x v="3"/>
    <x v="2"/>
    <x v="1"/>
    <x v="0"/>
    <x v="7"/>
    <x v="42"/>
  </r>
  <r>
    <x v="50"/>
    <x v="1"/>
    <x v="5"/>
    <x v="1"/>
    <x v="1"/>
    <x v="0"/>
    <x v="12"/>
    <x v="43"/>
  </r>
  <r>
    <x v="51"/>
    <x v="1"/>
    <x v="1"/>
    <x v="1"/>
    <x v="0"/>
    <x v="0"/>
    <x v="20"/>
    <x v="44"/>
  </r>
  <r>
    <x v="52"/>
    <x v="0"/>
    <x v="0"/>
    <x v="0"/>
    <x v="1"/>
    <x v="1"/>
    <x v="21"/>
    <x v="45"/>
  </r>
  <r>
    <x v="53"/>
    <x v="0"/>
    <x v="2"/>
    <x v="3"/>
    <x v="1"/>
    <x v="1"/>
    <x v="22"/>
    <x v="20"/>
  </r>
  <r>
    <x v="54"/>
    <x v="0"/>
    <x v="2"/>
    <x v="2"/>
    <x v="1"/>
    <x v="0"/>
    <x v="0"/>
    <x v="12"/>
  </r>
  <r>
    <x v="55"/>
    <x v="1"/>
    <x v="4"/>
    <x v="1"/>
    <x v="1"/>
    <x v="0"/>
    <x v="12"/>
    <x v="46"/>
  </r>
  <r>
    <x v="56"/>
    <x v="1"/>
    <x v="5"/>
    <x v="1"/>
    <x v="1"/>
    <x v="0"/>
    <x v="16"/>
    <x v="47"/>
  </r>
  <r>
    <x v="57"/>
    <x v="1"/>
    <x v="2"/>
    <x v="1"/>
    <x v="1"/>
    <x v="0"/>
    <x v="8"/>
    <x v="48"/>
  </r>
  <r>
    <x v="58"/>
    <x v="1"/>
    <x v="6"/>
    <x v="2"/>
    <x v="1"/>
    <x v="0"/>
    <x v="7"/>
    <x v="49"/>
  </r>
  <r>
    <x v="59"/>
    <x v="1"/>
    <x v="6"/>
    <x v="1"/>
    <x v="1"/>
    <x v="1"/>
    <x v="13"/>
    <x v="50"/>
  </r>
  <r>
    <x v="60"/>
    <x v="1"/>
    <x v="0"/>
    <x v="1"/>
    <x v="1"/>
    <x v="0"/>
    <x v="7"/>
    <x v="51"/>
  </r>
  <r>
    <x v="61"/>
    <x v="1"/>
    <x v="4"/>
    <x v="1"/>
    <x v="1"/>
    <x v="1"/>
    <x v="5"/>
    <x v="52"/>
  </r>
  <r>
    <x v="62"/>
    <x v="1"/>
    <x v="1"/>
    <x v="1"/>
    <x v="1"/>
    <x v="0"/>
    <x v="16"/>
    <x v="53"/>
  </r>
  <r>
    <x v="63"/>
    <x v="1"/>
    <x v="0"/>
    <x v="1"/>
    <x v="1"/>
    <x v="1"/>
    <x v="14"/>
    <x v="9"/>
  </r>
  <r>
    <x v="64"/>
    <x v="1"/>
    <x v="2"/>
    <x v="1"/>
    <x v="1"/>
    <x v="0"/>
    <x v="8"/>
    <x v="12"/>
  </r>
  <r>
    <x v="65"/>
    <x v="1"/>
    <x v="0"/>
    <x v="1"/>
    <x v="1"/>
    <x v="0"/>
    <x v="23"/>
    <x v="38"/>
  </r>
  <r>
    <x v="66"/>
    <x v="1"/>
    <x v="2"/>
    <x v="1"/>
    <x v="1"/>
    <x v="0"/>
    <x v="3"/>
    <x v="54"/>
  </r>
  <r>
    <x v="67"/>
    <x v="1"/>
    <x v="1"/>
    <x v="1"/>
    <x v="1"/>
    <x v="0"/>
    <x v="2"/>
    <x v="55"/>
  </r>
  <r>
    <x v="68"/>
    <x v="1"/>
    <x v="2"/>
    <x v="1"/>
    <x v="0"/>
    <x v="0"/>
    <x v="7"/>
    <x v="56"/>
  </r>
  <r>
    <x v="69"/>
    <x v="1"/>
    <x v="9"/>
    <x v="1"/>
    <x v="1"/>
    <x v="0"/>
    <x v="16"/>
    <x v="57"/>
  </r>
  <r>
    <x v="70"/>
    <x v="1"/>
    <x v="1"/>
    <x v="1"/>
    <x v="1"/>
    <x v="0"/>
    <x v="5"/>
    <x v="58"/>
  </r>
  <r>
    <x v="71"/>
    <x v="1"/>
    <x v="6"/>
    <x v="2"/>
    <x v="1"/>
    <x v="0"/>
    <x v="0"/>
    <x v="45"/>
  </r>
  <r>
    <x v="72"/>
    <x v="0"/>
    <x v="0"/>
    <x v="1"/>
    <x v="1"/>
    <x v="1"/>
    <x v="10"/>
    <x v="59"/>
  </r>
  <r>
    <x v="73"/>
    <x v="1"/>
    <x v="2"/>
    <x v="1"/>
    <x v="1"/>
    <x v="0"/>
    <x v="0"/>
    <x v="60"/>
  </r>
  <r>
    <x v="74"/>
    <x v="1"/>
    <x v="2"/>
    <x v="1"/>
    <x v="1"/>
    <x v="0"/>
    <x v="24"/>
    <x v="61"/>
  </r>
  <r>
    <x v="75"/>
    <x v="1"/>
    <x v="6"/>
    <x v="1"/>
    <x v="1"/>
    <x v="0"/>
    <x v="23"/>
    <x v="62"/>
  </r>
  <r>
    <x v="76"/>
    <x v="0"/>
    <x v="2"/>
    <x v="1"/>
    <x v="1"/>
    <x v="0"/>
    <x v="14"/>
    <x v="63"/>
  </r>
  <r>
    <x v="77"/>
    <x v="1"/>
    <x v="6"/>
    <x v="1"/>
    <x v="1"/>
    <x v="0"/>
    <x v="2"/>
    <x v="64"/>
  </r>
  <r>
    <x v="78"/>
    <x v="1"/>
    <x v="4"/>
    <x v="1"/>
    <x v="1"/>
    <x v="0"/>
    <x v="12"/>
    <x v="65"/>
  </r>
  <r>
    <x v="79"/>
    <x v="0"/>
    <x v="2"/>
    <x v="0"/>
    <x v="1"/>
    <x v="0"/>
    <x v="16"/>
    <x v="66"/>
  </r>
  <r>
    <x v="80"/>
    <x v="1"/>
    <x v="2"/>
    <x v="2"/>
    <x v="1"/>
    <x v="0"/>
    <x v="20"/>
    <x v="6"/>
  </r>
  <r>
    <x v="81"/>
    <x v="1"/>
    <x v="5"/>
    <x v="1"/>
    <x v="1"/>
    <x v="1"/>
    <x v="5"/>
    <x v="67"/>
  </r>
  <r>
    <x v="82"/>
    <x v="1"/>
    <x v="6"/>
    <x v="3"/>
    <x v="1"/>
    <x v="0"/>
    <x v="1"/>
    <x v="68"/>
  </r>
  <r>
    <x v="83"/>
    <x v="1"/>
    <x v="4"/>
    <x v="1"/>
    <x v="1"/>
    <x v="0"/>
    <x v="4"/>
    <x v="69"/>
  </r>
  <r>
    <x v="84"/>
    <x v="0"/>
    <x v="2"/>
    <x v="3"/>
    <x v="1"/>
    <x v="0"/>
    <x v="4"/>
    <x v="70"/>
  </r>
  <r>
    <x v="85"/>
    <x v="1"/>
    <x v="0"/>
    <x v="1"/>
    <x v="1"/>
    <x v="0"/>
    <x v="23"/>
    <x v="71"/>
  </r>
  <r>
    <x v="86"/>
    <x v="0"/>
    <x v="5"/>
    <x v="2"/>
    <x v="1"/>
    <x v="1"/>
    <x v="8"/>
    <x v="72"/>
  </r>
  <r>
    <x v="87"/>
    <x v="0"/>
    <x v="6"/>
    <x v="1"/>
    <x v="1"/>
    <x v="0"/>
    <x v="1"/>
    <x v="73"/>
  </r>
  <r>
    <x v="88"/>
    <x v="1"/>
    <x v="0"/>
    <x v="1"/>
    <x v="1"/>
    <x v="1"/>
    <x v="22"/>
    <x v="9"/>
  </r>
  <r>
    <x v="89"/>
    <x v="1"/>
    <x v="5"/>
    <x v="1"/>
    <x v="1"/>
    <x v="0"/>
    <x v="14"/>
    <x v="74"/>
  </r>
  <r>
    <x v="90"/>
    <x v="1"/>
    <x v="6"/>
    <x v="1"/>
    <x v="1"/>
    <x v="0"/>
    <x v="16"/>
    <x v="75"/>
  </r>
  <r>
    <x v="91"/>
    <x v="1"/>
    <x v="0"/>
    <x v="1"/>
    <x v="1"/>
    <x v="0"/>
    <x v="16"/>
    <x v="76"/>
  </r>
  <r>
    <x v="92"/>
    <x v="0"/>
    <x v="1"/>
    <x v="1"/>
    <x v="1"/>
    <x v="0"/>
    <x v="25"/>
    <x v="77"/>
  </r>
  <r>
    <x v="93"/>
    <x v="1"/>
    <x v="10"/>
    <x v="1"/>
    <x v="1"/>
    <x v="0"/>
    <x v="5"/>
    <x v="78"/>
  </r>
  <r>
    <x v="94"/>
    <x v="0"/>
    <x v="4"/>
    <x v="4"/>
    <x v="1"/>
    <x v="0"/>
    <x v="7"/>
    <x v="79"/>
  </r>
  <r>
    <x v="95"/>
    <x v="0"/>
    <x v="0"/>
    <x v="2"/>
    <x v="1"/>
    <x v="0"/>
    <x v="4"/>
    <x v="0"/>
  </r>
  <r>
    <x v="96"/>
    <x v="1"/>
    <x v="3"/>
    <x v="1"/>
    <x v="1"/>
    <x v="0"/>
    <x v="5"/>
    <x v="80"/>
  </r>
  <r>
    <x v="97"/>
    <x v="1"/>
    <x v="11"/>
    <x v="1"/>
    <x v="1"/>
    <x v="0"/>
    <x v="18"/>
    <x v="81"/>
  </r>
  <r>
    <x v="98"/>
    <x v="1"/>
    <x v="2"/>
    <x v="1"/>
    <x v="1"/>
    <x v="0"/>
    <x v="5"/>
    <x v="82"/>
  </r>
  <r>
    <x v="99"/>
    <x v="1"/>
    <x v="0"/>
    <x v="1"/>
    <x v="1"/>
    <x v="0"/>
    <x v="4"/>
    <x v="8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n v="1"/>
    <s v="Discover"/>
    <x v="0"/>
    <s v="Married"/>
    <x v="0"/>
    <n v="39.5"/>
  </r>
  <r>
    <x v="1"/>
    <n v="1"/>
    <s v="Proprietary Card"/>
    <x v="1"/>
    <s v="Married"/>
    <x v="1"/>
    <n v="102.4"/>
  </r>
  <r>
    <x v="0"/>
    <n v="1"/>
    <s v="Proprietary Card"/>
    <x v="1"/>
    <s v="Married"/>
    <x v="0"/>
    <n v="22.5"/>
  </r>
  <r>
    <x v="1"/>
    <n v="5"/>
    <s v="Proprietary Card"/>
    <x v="1"/>
    <s v="Married"/>
    <x v="2"/>
    <n v="100.4"/>
  </r>
  <r>
    <x v="0"/>
    <n v="2"/>
    <s v="MasterCard"/>
    <x v="1"/>
    <s v="Married"/>
    <x v="3"/>
    <n v="54"/>
  </r>
  <r>
    <x v="0"/>
    <n v="1"/>
    <s v="MasterCard"/>
    <x v="1"/>
    <s v="Married"/>
    <x v="4"/>
    <n v="44.5"/>
  </r>
  <r>
    <x v="1"/>
    <n v="2"/>
    <s v="Proprietary Card"/>
    <x v="1"/>
    <s v="Married"/>
    <x v="5"/>
    <n v="78"/>
  </r>
  <r>
    <x v="0"/>
    <n v="1"/>
    <s v="Visa"/>
    <x v="1"/>
    <s v="Married"/>
    <x v="6"/>
    <n v="22.5"/>
  </r>
  <r>
    <x v="1"/>
    <n v="2"/>
    <s v="Proprietary Card"/>
    <x v="1"/>
    <s v="Married"/>
    <x v="7"/>
    <n v="56.52"/>
  </r>
  <r>
    <x v="0"/>
    <n v="1"/>
    <s v="Proprietary Card"/>
    <x v="1"/>
    <s v="Married"/>
    <x v="1"/>
    <n v="44.5"/>
  </r>
  <r>
    <x v="0"/>
    <n v="1"/>
    <s v="Proprietary Card"/>
    <x v="1"/>
    <s v="Married"/>
    <x v="8"/>
    <n v="29.5"/>
  </r>
  <r>
    <x v="1"/>
    <n v="1"/>
    <s v="Proprietary Card"/>
    <x v="1"/>
    <s v="Married"/>
    <x v="6"/>
    <n v="31.6"/>
  </r>
  <r>
    <x v="1"/>
    <n v="9"/>
    <s v="Visa"/>
    <x v="1"/>
    <s v="Married"/>
    <x v="6"/>
    <n v="160.4"/>
  </r>
  <r>
    <x v="1"/>
    <n v="2"/>
    <s v="Visa"/>
    <x v="1"/>
    <s v="Married"/>
    <x v="7"/>
    <n v="64.5"/>
  </r>
  <r>
    <x v="0"/>
    <n v="1"/>
    <s v="Visa"/>
    <x v="0"/>
    <s v="Single"/>
    <x v="9"/>
    <n v="49.5"/>
  </r>
  <r>
    <x v="1"/>
    <n v="2"/>
    <s v="Proprietary Card"/>
    <x v="0"/>
    <s v="Single"/>
    <x v="1"/>
    <n v="71.400000000000006"/>
  </r>
  <r>
    <x v="1"/>
    <n v="3"/>
    <s v="Proprietary Card"/>
    <x v="1"/>
    <s v="Single"/>
    <x v="10"/>
    <n v="94"/>
  </r>
  <r>
    <x v="0"/>
    <n v="3"/>
    <s v="Discover"/>
    <x v="1"/>
    <s v="Married"/>
    <x v="6"/>
    <n v="54.5"/>
  </r>
  <r>
    <x v="1"/>
    <n v="2"/>
    <s v="MasterCard"/>
    <x v="1"/>
    <s v="Married"/>
    <x v="0"/>
    <n v="38.5"/>
  </r>
  <r>
    <x v="1"/>
    <n v="6"/>
    <s v="Proprietary Card"/>
    <x v="1"/>
    <s v="Married"/>
    <x v="11"/>
    <n v="44.8"/>
  </r>
  <r>
    <x v="1"/>
    <n v="1"/>
    <s v="Proprietary Card"/>
    <x v="1"/>
    <s v="Single"/>
    <x v="2"/>
    <n v="31.6"/>
  </r>
  <r>
    <x v="1"/>
    <n v="4"/>
    <s v="Proprietary Card"/>
    <x v="1"/>
    <s v="Married"/>
    <x v="12"/>
    <n v="70.819999999999993"/>
  </r>
  <r>
    <x v="1"/>
    <n v="7"/>
    <s v="American Express"/>
    <x v="1"/>
    <s v="Married"/>
    <x v="13"/>
    <n v="266"/>
  </r>
  <r>
    <x v="0"/>
    <n v="2"/>
    <s v="Proprietary Card"/>
    <x v="1"/>
    <s v="Married"/>
    <x v="14"/>
    <n v="74"/>
  </r>
  <r>
    <x v="1"/>
    <n v="2"/>
    <s v="Visa"/>
    <x v="0"/>
    <s v="Married"/>
    <x v="8"/>
    <n v="39.5"/>
  </r>
  <r>
    <x v="1"/>
    <n v="1"/>
    <s v="Proprietary Card"/>
    <x v="1"/>
    <s v="Married"/>
    <x v="15"/>
    <n v="30.02"/>
  </r>
  <r>
    <x v="0"/>
    <n v="1"/>
    <s v="Proprietary Card"/>
    <x v="1"/>
    <s v="Married"/>
    <x v="16"/>
    <n v="44.5"/>
  </r>
  <r>
    <x v="1"/>
    <n v="5"/>
    <s v="Proprietary Card"/>
    <x v="1"/>
    <s v="Single"/>
    <x v="14"/>
    <n v="192.8"/>
  </r>
  <r>
    <x v="1"/>
    <n v="3"/>
    <s v="Proprietary Card"/>
    <x v="1"/>
    <s v="Married"/>
    <x v="0"/>
    <n v="71.2"/>
  </r>
  <r>
    <x v="1"/>
    <n v="1"/>
    <s v="Proprietary Card"/>
    <x v="1"/>
    <s v="Married"/>
    <x v="17"/>
    <n v="18"/>
  </r>
  <r>
    <x v="1"/>
    <n v="2"/>
    <s v="MasterCard"/>
    <x v="1"/>
    <s v="Married"/>
    <x v="2"/>
    <n v="63.2"/>
  </r>
  <r>
    <x v="0"/>
    <n v="1"/>
    <s v="Proprietary Card"/>
    <x v="1"/>
    <s v="Married"/>
    <x v="18"/>
    <n v="75"/>
  </r>
  <r>
    <x v="1"/>
    <n v="3"/>
    <s v="Proprietary Card"/>
    <x v="1"/>
    <s v="Married"/>
    <x v="4"/>
    <n v="63.2"/>
  </r>
  <r>
    <x v="0"/>
    <n v="1"/>
    <s v="Proprietary Card"/>
    <x v="1"/>
    <s v="Married"/>
    <x v="3"/>
    <n v="40"/>
  </r>
  <r>
    <x v="1"/>
    <n v="5"/>
    <s v="MasterCard"/>
    <x v="1"/>
    <s v="Married"/>
    <x v="11"/>
    <n v="105.5"/>
  </r>
  <r>
    <x v="0"/>
    <n v="1"/>
    <s v="MasterCard"/>
    <x v="0"/>
    <s v="Single"/>
    <x v="1"/>
    <n v="29.5"/>
  </r>
  <r>
    <x v="0"/>
    <n v="2"/>
    <s v="Visa"/>
    <x v="1"/>
    <s v="Single"/>
    <x v="14"/>
    <n v="102.5"/>
  </r>
  <r>
    <x v="1"/>
    <n v="6"/>
    <s v="Proprietary Card"/>
    <x v="1"/>
    <s v="Married"/>
    <x v="13"/>
    <n v="117.5"/>
  </r>
  <r>
    <x v="1"/>
    <n v="5"/>
    <s v="Proprietary Card"/>
    <x v="1"/>
    <s v="Married"/>
    <x v="4"/>
    <n v="13.23"/>
  </r>
  <r>
    <x v="0"/>
    <n v="2"/>
    <s v="Proprietary Card"/>
    <x v="1"/>
    <s v="Married"/>
    <x v="19"/>
    <n v="52.5"/>
  </r>
  <r>
    <x v="1"/>
    <n v="13"/>
    <s v="Proprietary Card"/>
    <x v="1"/>
    <s v="Married"/>
    <x v="14"/>
    <n v="198.8"/>
  </r>
  <r>
    <x v="1"/>
    <n v="4"/>
    <s v="Visa"/>
    <x v="1"/>
    <s v="Married"/>
    <x v="7"/>
    <n v="19.5"/>
  </r>
  <r>
    <x v="0"/>
    <n v="2"/>
    <s v="Proprietary Card"/>
    <x v="1"/>
    <s v="Married"/>
    <x v="8"/>
    <n v="123.5"/>
  </r>
  <r>
    <x v="1"/>
    <n v="1"/>
    <s v="Proprietary Card"/>
    <x v="1"/>
    <s v="Married"/>
    <x v="16"/>
    <n v="62.4"/>
  </r>
  <r>
    <x v="1"/>
    <n v="2"/>
    <s v="Proprietary Card"/>
    <x v="1"/>
    <s v="Married"/>
    <x v="12"/>
    <n v="23.8"/>
  </r>
  <r>
    <x v="1"/>
    <n v="2"/>
    <s v="Proprietary Card"/>
    <x v="1"/>
    <s v="Married"/>
    <x v="15"/>
    <n v="39.6"/>
  </r>
  <r>
    <x v="0"/>
    <n v="1"/>
    <s v="MasterCard"/>
    <x v="1"/>
    <s v="Married"/>
    <x v="7"/>
    <n v="25"/>
  </r>
  <r>
    <x v="1"/>
    <n v="3"/>
    <s v="Proprietary Card"/>
    <x v="1"/>
    <s v="Married"/>
    <x v="5"/>
    <n v="63.64"/>
  </r>
  <r>
    <x v="1"/>
    <n v="1"/>
    <s v="Proprietary Card"/>
    <x v="1"/>
    <s v="Married"/>
    <x v="0"/>
    <n v="14.82"/>
  </r>
  <r>
    <x v="1"/>
    <n v="9"/>
    <s v="MasterCard"/>
    <x v="1"/>
    <s v="Married"/>
    <x v="7"/>
    <n v="145.19999999999999"/>
  </r>
  <r>
    <x v="1"/>
    <n v="6"/>
    <s v="Proprietary Card"/>
    <x v="1"/>
    <s v="Married"/>
    <x v="12"/>
    <n v="176.62"/>
  </r>
  <r>
    <x v="1"/>
    <n v="5"/>
    <s v="Proprietary Card"/>
    <x v="0"/>
    <s v="Married"/>
    <x v="20"/>
    <n v="118.8"/>
  </r>
  <r>
    <x v="0"/>
    <n v="1"/>
    <s v="Discover"/>
    <x v="1"/>
    <s v="Single"/>
    <x v="21"/>
    <n v="58"/>
  </r>
  <r>
    <x v="0"/>
    <n v="2"/>
    <s v="Visa"/>
    <x v="1"/>
    <s v="Single"/>
    <x v="22"/>
    <n v="74"/>
  </r>
  <r>
    <x v="0"/>
    <n v="2"/>
    <s v="MasterCard"/>
    <x v="1"/>
    <s v="Married"/>
    <x v="0"/>
    <n v="49.5"/>
  </r>
  <r>
    <x v="1"/>
    <n v="3"/>
    <s v="Proprietary Card"/>
    <x v="1"/>
    <s v="Married"/>
    <x v="12"/>
    <n v="141.6"/>
  </r>
  <r>
    <x v="1"/>
    <n v="6"/>
    <s v="Proprietary Card"/>
    <x v="1"/>
    <s v="Married"/>
    <x v="16"/>
    <n v="123.1"/>
  </r>
  <r>
    <x v="1"/>
    <n v="2"/>
    <s v="Proprietary Card"/>
    <x v="1"/>
    <s v="Married"/>
    <x v="8"/>
    <n v="80.400000000000006"/>
  </r>
  <r>
    <x v="1"/>
    <n v="4"/>
    <s v="MasterCard"/>
    <x v="1"/>
    <s v="Married"/>
    <x v="7"/>
    <n v="65.2"/>
  </r>
  <r>
    <x v="1"/>
    <n v="4"/>
    <s v="Proprietary Card"/>
    <x v="1"/>
    <s v="Single"/>
    <x v="13"/>
    <n v="113"/>
  </r>
  <r>
    <x v="1"/>
    <n v="1"/>
    <s v="Proprietary Card"/>
    <x v="1"/>
    <s v="Married"/>
    <x v="7"/>
    <n v="108.8"/>
  </r>
  <r>
    <x v="1"/>
    <n v="3"/>
    <s v="Proprietary Card"/>
    <x v="1"/>
    <s v="Single"/>
    <x v="5"/>
    <n v="59.91"/>
  </r>
  <r>
    <x v="1"/>
    <n v="5"/>
    <s v="Proprietary Card"/>
    <x v="1"/>
    <s v="Married"/>
    <x v="16"/>
    <n v="53.6"/>
  </r>
  <r>
    <x v="1"/>
    <n v="1"/>
    <s v="Proprietary Card"/>
    <x v="1"/>
    <s v="Single"/>
    <x v="14"/>
    <n v="31.6"/>
  </r>
  <r>
    <x v="1"/>
    <n v="2"/>
    <s v="Proprietary Card"/>
    <x v="1"/>
    <s v="Married"/>
    <x v="8"/>
    <n v="49.5"/>
  </r>
  <r>
    <x v="1"/>
    <n v="1"/>
    <s v="Proprietary Card"/>
    <x v="1"/>
    <s v="Married"/>
    <x v="23"/>
    <n v="39.6"/>
  </r>
  <r>
    <x v="1"/>
    <n v="2"/>
    <s v="Proprietary Card"/>
    <x v="1"/>
    <s v="Married"/>
    <x v="3"/>
    <n v="59.5"/>
  </r>
  <r>
    <x v="1"/>
    <n v="5"/>
    <s v="Proprietary Card"/>
    <x v="1"/>
    <s v="Married"/>
    <x v="2"/>
    <n v="146.80000000000001"/>
  </r>
  <r>
    <x v="1"/>
    <n v="2"/>
    <s v="Proprietary Card"/>
    <x v="0"/>
    <s v="Married"/>
    <x v="7"/>
    <n v="47.2"/>
  </r>
  <r>
    <x v="1"/>
    <n v="8"/>
    <s v="Proprietary Card"/>
    <x v="1"/>
    <s v="Married"/>
    <x v="16"/>
    <n v="95.05"/>
  </r>
  <r>
    <x v="1"/>
    <n v="5"/>
    <s v="Proprietary Card"/>
    <x v="1"/>
    <s v="Married"/>
    <x v="5"/>
    <n v="155.32"/>
  </r>
  <r>
    <x v="1"/>
    <n v="4"/>
    <s v="MasterCard"/>
    <x v="1"/>
    <s v="Married"/>
    <x v="0"/>
    <n v="58"/>
  </r>
  <r>
    <x v="0"/>
    <n v="1"/>
    <s v="Proprietary Card"/>
    <x v="1"/>
    <s v="Single"/>
    <x v="10"/>
    <n v="69"/>
  </r>
  <r>
    <x v="1"/>
    <n v="2"/>
    <s v="Proprietary Card"/>
    <x v="1"/>
    <s v="Married"/>
    <x v="0"/>
    <n v="46.5"/>
  </r>
  <r>
    <x v="1"/>
    <n v="2"/>
    <s v="Proprietary Card"/>
    <x v="1"/>
    <s v="Married"/>
    <x v="24"/>
    <n v="45.22"/>
  </r>
  <r>
    <x v="1"/>
    <n v="4"/>
    <s v="Proprietary Card"/>
    <x v="1"/>
    <s v="Married"/>
    <x v="23"/>
    <n v="84.74"/>
  </r>
  <r>
    <x v="0"/>
    <n v="2"/>
    <s v="Proprietary Card"/>
    <x v="1"/>
    <s v="Married"/>
    <x v="14"/>
    <n v="39"/>
  </r>
  <r>
    <x v="1"/>
    <n v="4"/>
    <s v="Proprietary Card"/>
    <x v="1"/>
    <s v="Married"/>
    <x v="2"/>
    <n v="111.14"/>
  </r>
  <r>
    <x v="1"/>
    <n v="3"/>
    <s v="Proprietary Card"/>
    <x v="1"/>
    <s v="Married"/>
    <x v="12"/>
    <n v="86.8"/>
  </r>
  <r>
    <x v="0"/>
    <n v="2"/>
    <s v="Discover"/>
    <x v="1"/>
    <s v="Married"/>
    <x v="16"/>
    <n v="89"/>
  </r>
  <r>
    <x v="1"/>
    <n v="2"/>
    <s v="MasterCard"/>
    <x v="1"/>
    <s v="Married"/>
    <x v="20"/>
    <n v="78"/>
  </r>
  <r>
    <x v="1"/>
    <n v="6"/>
    <s v="Proprietary Card"/>
    <x v="1"/>
    <s v="Single"/>
    <x v="5"/>
    <n v="53.2"/>
  </r>
  <r>
    <x v="1"/>
    <n v="4"/>
    <s v="Visa"/>
    <x v="1"/>
    <s v="Married"/>
    <x v="1"/>
    <n v="58.5"/>
  </r>
  <r>
    <x v="1"/>
    <n v="3"/>
    <s v="Proprietary Card"/>
    <x v="1"/>
    <s v="Married"/>
    <x v="4"/>
    <n v="46"/>
  </r>
  <r>
    <x v="0"/>
    <n v="2"/>
    <s v="Visa"/>
    <x v="1"/>
    <s v="Married"/>
    <x v="4"/>
    <n v="37.5"/>
  </r>
  <r>
    <x v="1"/>
    <n v="1"/>
    <s v="Proprietary Card"/>
    <x v="1"/>
    <s v="Married"/>
    <x v="23"/>
    <n v="20.8"/>
  </r>
  <r>
    <x v="0"/>
    <n v="6"/>
    <s v="MasterCard"/>
    <x v="1"/>
    <s v="Single"/>
    <x v="8"/>
    <n v="144"/>
  </r>
  <r>
    <x v="0"/>
    <n v="4"/>
    <s v="Proprietary Card"/>
    <x v="1"/>
    <s v="Married"/>
    <x v="1"/>
    <n v="107"/>
  </r>
  <r>
    <x v="1"/>
    <n v="1"/>
    <s v="Proprietary Card"/>
    <x v="1"/>
    <s v="Single"/>
    <x v="22"/>
    <n v="31.6"/>
  </r>
  <r>
    <x v="1"/>
    <n v="6"/>
    <s v="Proprietary Card"/>
    <x v="1"/>
    <s v="Married"/>
    <x v="14"/>
    <n v="57.6"/>
  </r>
  <r>
    <x v="1"/>
    <n v="4"/>
    <s v="Proprietary Card"/>
    <x v="1"/>
    <s v="Married"/>
    <x v="16"/>
    <n v="95.2"/>
  </r>
  <r>
    <x v="1"/>
    <n v="1"/>
    <s v="Proprietary Card"/>
    <x v="1"/>
    <s v="Married"/>
    <x v="16"/>
    <n v="22.42"/>
  </r>
  <r>
    <x v="0"/>
    <n v="5"/>
    <s v="Proprietary Card"/>
    <x v="1"/>
    <s v="Married"/>
    <x v="25"/>
    <n v="159.75"/>
  </r>
  <r>
    <x v="1"/>
    <n v="17"/>
    <s v="Proprietary Card"/>
    <x v="1"/>
    <s v="Married"/>
    <x v="5"/>
    <n v="229.5"/>
  </r>
  <r>
    <x v="0"/>
    <n v="3"/>
    <s v="American Express"/>
    <x v="1"/>
    <s v="Married"/>
    <x v="7"/>
    <n v="66"/>
  </r>
  <r>
    <x v="0"/>
    <n v="1"/>
    <s v="MasterCard"/>
    <x v="1"/>
    <s v="Married"/>
    <x v="4"/>
    <n v="39.5"/>
  </r>
  <r>
    <x v="1"/>
    <n v="9"/>
    <s v="Proprietary Card"/>
    <x v="1"/>
    <s v="Married"/>
    <x v="5"/>
    <n v="253"/>
  </r>
  <r>
    <x v="1"/>
    <n v="10"/>
    <s v="Proprietary Card"/>
    <x v="1"/>
    <s v="Married"/>
    <x v="18"/>
    <n v="287.58999999999997"/>
  </r>
  <r>
    <x v="1"/>
    <n v="2"/>
    <s v="Proprietary Card"/>
    <x v="1"/>
    <s v="Married"/>
    <x v="5"/>
    <n v="47.6"/>
  </r>
  <r>
    <x v="1"/>
    <n v="1"/>
    <s v="Proprietary Card"/>
    <x v="1"/>
    <s v="Married"/>
    <x v="4"/>
    <n v="28.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EC0502-6B19-D94E-8B5F-534608149ED9}" name="PivotTable7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D11" firstHeaderRow="1" firstDataRow="2" firstDataCol="1"/>
  <pivotFields count="8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Col" dataField="1" showAll="0">
      <items count="3">
        <item x="1"/>
        <item x="0"/>
        <item t="default"/>
      </items>
    </pivotField>
    <pivotField showAll="0">
      <items count="13">
        <item x="0"/>
        <item x="2"/>
        <item x="4"/>
        <item x="6"/>
        <item x="1"/>
        <item x="5"/>
        <item x="7"/>
        <item x="9"/>
        <item x="3"/>
        <item x="11"/>
        <item x="8"/>
        <item x="10"/>
        <item t="default"/>
      </items>
    </pivotField>
    <pivotField showAll="0">
      <items count="6">
        <item x="4"/>
        <item x="0"/>
        <item x="2"/>
        <item x="1"/>
        <item x="3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multipleItemSelectionAllowed="1" showAll="0">
      <items count="27">
        <item h="1" x="22"/>
        <item h="1" x="10"/>
        <item h="1" x="9"/>
        <item x="2"/>
        <item h="1" x="5"/>
        <item h="1" x="0"/>
        <item h="1" x="3"/>
        <item h="1" x="1"/>
        <item h="1" x="12"/>
        <item h="1" x="6"/>
        <item h="1" x="14"/>
        <item h="1" x="4"/>
        <item h="1" x="7"/>
        <item h="1" x="8"/>
        <item h="1" x="13"/>
        <item h="1" x="18"/>
        <item h="1" x="16"/>
        <item h="1" x="11"/>
        <item h="1" x="19"/>
        <item h="1" x="15"/>
        <item h="1" x="23"/>
        <item h="1" x="20"/>
        <item h="1" x="17"/>
        <item h="1" x="25"/>
        <item h="1" x="24"/>
        <item h="1" x="21"/>
        <item t="default"/>
      </items>
    </pivotField>
    <pivotField numFmtId="2" showAll="0">
      <items count="85">
        <item x="31"/>
        <item x="41"/>
        <item x="24"/>
        <item x="34"/>
        <item x="71"/>
        <item x="76"/>
        <item x="2"/>
        <item x="37"/>
        <item x="39"/>
        <item x="83"/>
        <item x="8"/>
        <item x="21"/>
        <item x="9"/>
        <item x="70"/>
        <item x="16"/>
        <item x="63"/>
        <item x="0"/>
        <item x="38"/>
        <item x="27"/>
        <item x="5"/>
        <item x="17"/>
        <item x="61"/>
        <item x="69"/>
        <item x="60"/>
        <item x="56"/>
        <item x="82"/>
        <item x="12"/>
        <item x="32"/>
        <item x="67"/>
        <item x="53"/>
        <item x="4"/>
        <item x="15"/>
        <item x="7"/>
        <item x="74"/>
        <item x="45"/>
        <item x="68"/>
        <item x="54"/>
        <item x="52"/>
        <item x="36"/>
        <item x="25"/>
        <item x="40"/>
        <item x="11"/>
        <item x="49"/>
        <item x="79"/>
        <item x="59"/>
        <item x="18"/>
        <item x="23"/>
        <item x="13"/>
        <item x="20"/>
        <item x="26"/>
        <item x="6"/>
        <item x="48"/>
        <item x="62"/>
        <item x="65"/>
        <item x="66"/>
        <item x="14"/>
        <item x="57"/>
        <item x="75"/>
        <item x="3"/>
        <item x="1"/>
        <item x="29"/>
        <item x="28"/>
        <item x="73"/>
        <item x="51"/>
        <item x="64"/>
        <item x="50"/>
        <item x="30"/>
        <item x="44"/>
        <item x="47"/>
        <item x="35"/>
        <item x="46"/>
        <item x="72"/>
        <item x="42"/>
        <item x="55"/>
        <item x="58"/>
        <item x="77"/>
        <item x="10"/>
        <item x="43"/>
        <item x="22"/>
        <item x="33"/>
        <item x="78"/>
        <item x="80"/>
        <item x="19"/>
        <item x="81"/>
        <item t="default"/>
      </items>
    </pivotField>
  </pivotFields>
  <rowFields count="2">
    <field x="4"/>
    <field x="5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Type of Customer" fld="1" subtotal="count" showDataAs="percentOfTotal" baseField="0" baseItem="0" numFmtId="10"/>
  </dataFields>
  <chartFormats count="5">
    <chartFormat chart="0" format="5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9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990BF4-EE4A-3D41-8ABF-0CC3CAC8E90A}" name="PivotTable8" cacheId="9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6" indent="0" outline="1" outlineData="1" multipleFieldFilters="0" chartFormat="6" rowHeaderCaption="Age Range">
  <location ref="A1:D9" firstHeaderRow="1" firstDataRow="2" firstDataCol="1"/>
  <pivotFields count="7">
    <pivotField axis="axisCol" dataField="1" showAll="0">
      <items count="3">
        <item x="1"/>
        <item x="0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2" showAll="0"/>
  </pivotFields>
  <rowFields count="1">
    <field x="5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Type of Customer" fld="0" subtotal="count" showDataAs="percentOfTotal" baseField="0" baseItem="0" numFmtId="10"/>
  </dataFields>
  <chartFormats count="7">
    <chartFormat chart="1" format="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1" format="4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2D8728-0199-634C-A75B-D1EF7D7138E3}" name="PivotTable6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Payment Method">
  <location ref="A3:B9" firstHeaderRow="1" firstDataRow="1" firstDataCol="1"/>
  <pivotFields count="1">
    <pivotField axis="axisRow" dataField="1" showAll="0">
      <items count="6">
        <item x="4"/>
        <item x="0"/>
        <item x="2"/>
        <item x="1"/>
        <item x="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Percent of Method of Payment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79B397-4BDA-7D40-892E-9CC3636FAC8C}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 rowHeaderCaption="Customer type">
  <location ref="A3:C6" firstHeaderRow="0" firstDataRow="1" firstDataCol="1"/>
  <pivotFields count="8">
    <pivotField showAll="0"/>
    <pivotField axis="axisRow" showAll="0">
      <items count="3">
        <item x="1"/>
        <item x="0"/>
        <item t="default"/>
      </items>
    </pivotField>
    <pivotField showAll="0"/>
    <pivotField dataField="1" numFmtId="2" showAll="0">
      <items count="85">
        <item x="31"/>
        <item x="41"/>
        <item x="24"/>
        <item x="34"/>
        <item x="71"/>
        <item x="76"/>
        <item x="2"/>
        <item x="37"/>
        <item x="39"/>
        <item x="83"/>
        <item x="8"/>
        <item x="21"/>
        <item x="9"/>
        <item x="70"/>
        <item x="16"/>
        <item x="63"/>
        <item x="0"/>
        <item x="38"/>
        <item x="27"/>
        <item x="5"/>
        <item x="17"/>
        <item x="61"/>
        <item x="69"/>
        <item x="60"/>
        <item x="56"/>
        <item x="82"/>
        <item x="12"/>
        <item x="32"/>
        <item x="67"/>
        <item x="53"/>
        <item x="4"/>
        <item x="15"/>
        <item x="7"/>
        <item x="74"/>
        <item x="45"/>
        <item x="68"/>
        <item x="54"/>
        <item x="52"/>
        <item x="36"/>
        <item x="25"/>
        <item x="40"/>
        <item x="11"/>
        <item x="49"/>
        <item x="79"/>
        <item x="59"/>
        <item x="18"/>
        <item x="23"/>
        <item x="13"/>
        <item x="20"/>
        <item x="26"/>
        <item x="6"/>
        <item x="48"/>
        <item x="62"/>
        <item x="65"/>
        <item x="66"/>
        <item x="14"/>
        <item x="57"/>
        <item x="75"/>
        <item x="3"/>
        <item x="1"/>
        <item x="29"/>
        <item x="28"/>
        <item x="73"/>
        <item x="51"/>
        <item x="64"/>
        <item x="50"/>
        <item x="30"/>
        <item x="44"/>
        <item x="47"/>
        <item x="35"/>
        <item x="46"/>
        <item x="72"/>
        <item x="42"/>
        <item x="55"/>
        <item x="58"/>
        <item x="77"/>
        <item x="10"/>
        <item x="43"/>
        <item x="22"/>
        <item x="33"/>
        <item x="78"/>
        <item x="80"/>
        <item x="19"/>
        <item x="81"/>
        <item t="default"/>
      </items>
    </pivotField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Percent of Net Sales" fld="3" subtotal="count" showDataAs="percentOfCol" baseField="0" baseItem="0" numFmtId="10"/>
    <dataField name="Sum of Net Sales" fld="3" baseField="0" baseItem="0" numFmtId="164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6" x14ac:dyDescent="0.2"/>
  <sheetData/>
  <phoneticPr fontId="2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B70FA-2BFB-8642-B119-EBB39BC4193C}">
  <dimension ref="A3:C6"/>
  <sheetViews>
    <sheetView workbookViewId="0">
      <selection activeCell="A3" sqref="A3:C6"/>
    </sheetView>
  </sheetViews>
  <sheetFormatPr baseColWidth="10" defaultRowHeight="16" x14ac:dyDescent="0.2"/>
  <cols>
    <col min="1" max="1" width="16.33203125" bestFit="1" customWidth="1"/>
    <col min="2" max="2" width="17.33203125" bestFit="1" customWidth="1"/>
    <col min="3" max="3" width="15.6640625" bestFit="1" customWidth="1"/>
    <col min="4" max="59" width="5.6640625" bestFit="1" customWidth="1"/>
    <col min="60" max="85" width="6.6640625" bestFit="1" customWidth="1"/>
    <col min="86" max="86" width="11.83203125" bestFit="1" customWidth="1"/>
  </cols>
  <sheetData>
    <row r="3" spans="1:3" x14ac:dyDescent="0.2">
      <c r="A3" s="11" t="s">
        <v>32</v>
      </c>
      <c r="B3" t="s">
        <v>30</v>
      </c>
      <c r="C3" t="s">
        <v>22</v>
      </c>
    </row>
    <row r="4" spans="1:3" x14ac:dyDescent="0.2">
      <c r="A4" s="12" t="s">
        <v>16</v>
      </c>
      <c r="B4" s="14">
        <v>0.7</v>
      </c>
      <c r="C4" s="17">
        <v>5900.3000000000011</v>
      </c>
    </row>
    <row r="5" spans="1:3" x14ac:dyDescent="0.2">
      <c r="A5" s="12" t="s">
        <v>15</v>
      </c>
      <c r="B5" s="14">
        <v>0.3</v>
      </c>
      <c r="C5" s="17">
        <v>1859.75</v>
      </c>
    </row>
    <row r="6" spans="1:3" x14ac:dyDescent="0.2">
      <c r="A6" s="12" t="s">
        <v>20</v>
      </c>
      <c r="B6" s="14">
        <v>1</v>
      </c>
      <c r="C6" s="17">
        <v>7760.0500000000011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03"/>
  <sheetViews>
    <sheetView zoomScale="179" zoomScaleNormal="179" workbookViewId="0">
      <selection activeCell="H103" sqref="H103"/>
    </sheetView>
  </sheetViews>
  <sheetFormatPr baseColWidth="10" defaultColWidth="8.83203125" defaultRowHeight="16" x14ac:dyDescent="0.2"/>
  <cols>
    <col min="1" max="1" width="10" customWidth="1"/>
    <col min="2" max="2" width="10.83203125" bestFit="1" customWidth="1"/>
    <col min="4" max="4" width="19.1640625" customWidth="1"/>
    <col min="10" max="10" width="9" style="9" customWidth="1"/>
  </cols>
  <sheetData>
    <row r="1" spans="1:11" ht="34" x14ac:dyDescent="0.2">
      <c r="A1" s="1" t="s">
        <v>0</v>
      </c>
      <c r="B1" s="2" t="s">
        <v>14</v>
      </c>
      <c r="C1" s="2" t="s">
        <v>2</v>
      </c>
      <c r="D1" s="2" t="s">
        <v>1</v>
      </c>
      <c r="E1" s="2" t="s">
        <v>3</v>
      </c>
      <c r="F1" s="2" t="s">
        <v>4</v>
      </c>
      <c r="G1" s="2" t="s">
        <v>5</v>
      </c>
      <c r="H1" s="2" t="s">
        <v>17</v>
      </c>
      <c r="I1" s="2"/>
      <c r="J1"/>
      <c r="K1" s="10"/>
    </row>
    <row r="2" spans="1:11" x14ac:dyDescent="0.2">
      <c r="A2" s="3">
        <v>1</v>
      </c>
      <c r="B2" s="15" t="s">
        <v>15</v>
      </c>
      <c r="C2" s="4">
        <v>1</v>
      </c>
      <c r="D2" s="4" t="s">
        <v>6</v>
      </c>
      <c r="E2" s="4" t="s">
        <v>7</v>
      </c>
      <c r="F2" s="4" t="s">
        <v>8</v>
      </c>
      <c r="G2" s="3">
        <v>32</v>
      </c>
      <c r="H2" s="5">
        <v>39.5</v>
      </c>
      <c r="J2" s="16" t="s">
        <v>23</v>
      </c>
      <c r="K2" s="9"/>
    </row>
    <row r="3" spans="1:11" x14ac:dyDescent="0.2">
      <c r="A3" s="6">
        <v>2</v>
      </c>
      <c r="B3" s="5" t="s">
        <v>16</v>
      </c>
      <c r="C3" s="7">
        <v>1</v>
      </c>
      <c r="D3" s="7" t="s">
        <v>9</v>
      </c>
      <c r="E3" s="7" t="s">
        <v>10</v>
      </c>
      <c r="F3" s="7" t="s">
        <v>8</v>
      </c>
      <c r="G3" s="6">
        <v>36</v>
      </c>
      <c r="H3" s="8">
        <v>102.4</v>
      </c>
      <c r="J3" s="16" t="s">
        <v>24</v>
      </c>
      <c r="K3" s="9"/>
    </row>
    <row r="4" spans="1:11" x14ac:dyDescent="0.2">
      <c r="A4" s="6">
        <v>3</v>
      </c>
      <c r="B4" s="5" t="s">
        <v>15</v>
      </c>
      <c r="C4" s="7">
        <v>1</v>
      </c>
      <c r="D4" s="7" t="s">
        <v>9</v>
      </c>
      <c r="E4" s="7" t="s">
        <v>10</v>
      </c>
      <c r="F4" s="7" t="s">
        <v>8</v>
      </c>
      <c r="G4" s="6">
        <v>32</v>
      </c>
      <c r="H4" s="8">
        <v>22.5</v>
      </c>
      <c r="J4" s="16" t="s">
        <v>25</v>
      </c>
      <c r="K4" s="9"/>
    </row>
    <row r="5" spans="1:11" x14ac:dyDescent="0.2">
      <c r="A5" s="6">
        <v>4</v>
      </c>
      <c r="B5" s="5" t="s">
        <v>16</v>
      </c>
      <c r="C5" s="7">
        <v>5</v>
      </c>
      <c r="D5" s="7" t="s">
        <v>9</v>
      </c>
      <c r="E5" s="7" t="s">
        <v>10</v>
      </c>
      <c r="F5" s="7" t="s">
        <v>8</v>
      </c>
      <c r="G5" s="6">
        <v>28</v>
      </c>
      <c r="H5" s="8">
        <v>100.4</v>
      </c>
      <c r="J5" s="16" t="s">
        <v>26</v>
      </c>
      <c r="K5" s="9"/>
    </row>
    <row r="6" spans="1:11" x14ac:dyDescent="0.2">
      <c r="A6" s="6">
        <v>5</v>
      </c>
      <c r="B6" s="5" t="s">
        <v>15</v>
      </c>
      <c r="C6" s="7">
        <v>2</v>
      </c>
      <c r="D6" s="7" t="s">
        <v>18</v>
      </c>
      <c r="E6" s="7" t="s">
        <v>10</v>
      </c>
      <c r="F6" s="7" t="s">
        <v>8</v>
      </c>
      <c r="G6" s="6">
        <v>34</v>
      </c>
      <c r="H6" s="8">
        <v>54</v>
      </c>
      <c r="J6" s="16" t="s">
        <v>27</v>
      </c>
      <c r="K6" s="9"/>
    </row>
    <row r="7" spans="1:11" x14ac:dyDescent="0.2">
      <c r="A7" s="6">
        <v>6</v>
      </c>
      <c r="B7" s="5" t="s">
        <v>15</v>
      </c>
      <c r="C7" s="7">
        <v>1</v>
      </c>
      <c r="D7" s="7" t="s">
        <v>18</v>
      </c>
      <c r="E7" s="7" t="s">
        <v>10</v>
      </c>
      <c r="F7" s="7" t="s">
        <v>8</v>
      </c>
      <c r="G7" s="6">
        <v>44</v>
      </c>
      <c r="H7" s="8">
        <v>44.5</v>
      </c>
      <c r="J7" s="16" t="s">
        <v>28</v>
      </c>
      <c r="K7" s="9"/>
    </row>
    <row r="8" spans="1:11" x14ac:dyDescent="0.2">
      <c r="A8" s="6">
        <v>7</v>
      </c>
      <c r="B8" s="5" t="s">
        <v>16</v>
      </c>
      <c r="C8" s="7">
        <v>2</v>
      </c>
      <c r="D8" s="7" t="s">
        <v>9</v>
      </c>
      <c r="E8" s="7" t="s">
        <v>10</v>
      </c>
      <c r="F8" s="7" t="s">
        <v>8</v>
      </c>
      <c r="G8" s="6">
        <v>30</v>
      </c>
      <c r="H8" s="8">
        <v>78</v>
      </c>
      <c r="J8" s="16" t="s">
        <v>29</v>
      </c>
      <c r="K8" s="9"/>
    </row>
    <row r="9" spans="1:11" x14ac:dyDescent="0.2">
      <c r="A9" s="6">
        <v>8</v>
      </c>
      <c r="B9" s="5" t="s">
        <v>15</v>
      </c>
      <c r="C9" s="7">
        <v>1</v>
      </c>
      <c r="D9" s="7" t="s">
        <v>11</v>
      </c>
      <c r="E9" s="7" t="s">
        <v>10</v>
      </c>
      <c r="F9" s="7" t="s">
        <v>8</v>
      </c>
      <c r="G9" s="6">
        <v>40</v>
      </c>
      <c r="H9" s="8">
        <v>22.5</v>
      </c>
      <c r="J9"/>
      <c r="K9" s="9"/>
    </row>
    <row r="10" spans="1:11" x14ac:dyDescent="0.2">
      <c r="A10" s="6">
        <v>9</v>
      </c>
      <c r="B10" s="5" t="s">
        <v>16</v>
      </c>
      <c r="C10" s="7">
        <v>2</v>
      </c>
      <c r="D10" s="7" t="s">
        <v>9</v>
      </c>
      <c r="E10" s="7" t="s">
        <v>10</v>
      </c>
      <c r="F10" s="7" t="s">
        <v>8</v>
      </c>
      <c r="G10" s="6">
        <v>46</v>
      </c>
      <c r="H10" s="8">
        <v>56.52</v>
      </c>
      <c r="J10"/>
      <c r="K10" s="9"/>
    </row>
    <row r="11" spans="1:11" x14ac:dyDescent="0.2">
      <c r="A11" s="6">
        <v>10</v>
      </c>
      <c r="B11" s="5" t="s">
        <v>15</v>
      </c>
      <c r="C11" s="7">
        <v>1</v>
      </c>
      <c r="D11" s="7" t="s">
        <v>9</v>
      </c>
      <c r="E11" s="7" t="s">
        <v>10</v>
      </c>
      <c r="F11" s="7" t="s">
        <v>8</v>
      </c>
      <c r="G11" s="6">
        <v>36</v>
      </c>
      <c r="H11" s="8">
        <v>44.5</v>
      </c>
      <c r="J11"/>
      <c r="K11" s="9"/>
    </row>
    <row r="12" spans="1:11" x14ac:dyDescent="0.2">
      <c r="A12" s="6">
        <v>11</v>
      </c>
      <c r="B12" s="5" t="s">
        <v>15</v>
      </c>
      <c r="C12" s="7">
        <v>1</v>
      </c>
      <c r="D12" s="7" t="s">
        <v>9</v>
      </c>
      <c r="E12" s="7" t="s">
        <v>10</v>
      </c>
      <c r="F12" s="7" t="s">
        <v>8</v>
      </c>
      <c r="G12" s="6">
        <v>48</v>
      </c>
      <c r="H12" s="8">
        <v>29.5</v>
      </c>
      <c r="J12"/>
      <c r="K12" s="9"/>
    </row>
    <row r="13" spans="1:11" x14ac:dyDescent="0.2">
      <c r="A13" s="6">
        <v>12</v>
      </c>
      <c r="B13" s="5" t="s">
        <v>16</v>
      </c>
      <c r="C13" s="7">
        <v>1</v>
      </c>
      <c r="D13" s="7" t="s">
        <v>9</v>
      </c>
      <c r="E13" s="7" t="s">
        <v>10</v>
      </c>
      <c r="F13" s="7" t="s">
        <v>8</v>
      </c>
      <c r="G13" s="6">
        <v>40</v>
      </c>
      <c r="H13" s="8">
        <v>31.6</v>
      </c>
      <c r="J13"/>
      <c r="K13" s="9"/>
    </row>
    <row r="14" spans="1:11" x14ac:dyDescent="0.2">
      <c r="A14" s="6">
        <v>13</v>
      </c>
      <c r="B14" s="5" t="s">
        <v>16</v>
      </c>
      <c r="C14" s="7">
        <v>9</v>
      </c>
      <c r="D14" s="7" t="s">
        <v>11</v>
      </c>
      <c r="E14" s="7" t="s">
        <v>10</v>
      </c>
      <c r="F14" s="7" t="s">
        <v>8</v>
      </c>
      <c r="G14" s="6">
        <v>40</v>
      </c>
      <c r="H14" s="8">
        <v>160.4</v>
      </c>
      <c r="J14"/>
      <c r="K14" s="9"/>
    </row>
    <row r="15" spans="1:11" x14ac:dyDescent="0.2">
      <c r="A15" s="6">
        <v>14</v>
      </c>
      <c r="B15" s="5" t="s">
        <v>16</v>
      </c>
      <c r="C15" s="7">
        <v>2</v>
      </c>
      <c r="D15" s="7" t="s">
        <v>11</v>
      </c>
      <c r="E15" s="7" t="s">
        <v>10</v>
      </c>
      <c r="F15" s="7" t="s">
        <v>8</v>
      </c>
      <c r="G15" s="6">
        <v>46</v>
      </c>
      <c r="H15" s="8">
        <v>64.5</v>
      </c>
      <c r="J15"/>
      <c r="K15" s="9"/>
    </row>
    <row r="16" spans="1:11" x14ac:dyDescent="0.2">
      <c r="A16" s="6">
        <v>15</v>
      </c>
      <c r="B16" s="5" t="s">
        <v>15</v>
      </c>
      <c r="C16" s="7">
        <v>1</v>
      </c>
      <c r="D16" s="7" t="s">
        <v>11</v>
      </c>
      <c r="E16" s="7" t="s">
        <v>7</v>
      </c>
      <c r="F16" s="7" t="s">
        <v>12</v>
      </c>
      <c r="G16" s="6">
        <v>24</v>
      </c>
      <c r="H16" s="8">
        <v>49.5</v>
      </c>
      <c r="J16"/>
      <c r="K16" s="9"/>
    </row>
    <row r="17" spans="1:11" x14ac:dyDescent="0.2">
      <c r="A17" s="6">
        <v>16</v>
      </c>
      <c r="B17" s="5" t="s">
        <v>16</v>
      </c>
      <c r="C17" s="7">
        <v>2</v>
      </c>
      <c r="D17" s="7" t="s">
        <v>9</v>
      </c>
      <c r="E17" s="7" t="s">
        <v>7</v>
      </c>
      <c r="F17" s="7" t="s">
        <v>12</v>
      </c>
      <c r="G17" s="6">
        <v>36</v>
      </c>
      <c r="H17" s="8">
        <v>71.400000000000006</v>
      </c>
      <c r="J17"/>
      <c r="K17" s="9"/>
    </row>
    <row r="18" spans="1:11" x14ac:dyDescent="0.2">
      <c r="A18" s="6">
        <v>17</v>
      </c>
      <c r="B18" s="5" t="s">
        <v>16</v>
      </c>
      <c r="C18" s="7">
        <v>3</v>
      </c>
      <c r="D18" s="7" t="s">
        <v>9</v>
      </c>
      <c r="E18" s="7" t="s">
        <v>10</v>
      </c>
      <c r="F18" s="7" t="s">
        <v>12</v>
      </c>
      <c r="G18" s="6">
        <v>22</v>
      </c>
      <c r="H18" s="8">
        <v>94</v>
      </c>
      <c r="J18"/>
      <c r="K18" s="9"/>
    </row>
    <row r="19" spans="1:11" x14ac:dyDescent="0.2">
      <c r="A19" s="6">
        <v>18</v>
      </c>
      <c r="B19" s="5" t="s">
        <v>15</v>
      </c>
      <c r="C19" s="7">
        <v>3</v>
      </c>
      <c r="D19" s="7" t="s">
        <v>6</v>
      </c>
      <c r="E19" s="7" t="s">
        <v>10</v>
      </c>
      <c r="F19" s="7" t="s">
        <v>8</v>
      </c>
      <c r="G19" s="6">
        <v>40</v>
      </c>
      <c r="H19" s="8">
        <v>54.5</v>
      </c>
      <c r="J19"/>
      <c r="K19" s="9"/>
    </row>
    <row r="20" spans="1:11" x14ac:dyDescent="0.2">
      <c r="A20" s="6">
        <v>19</v>
      </c>
      <c r="B20" s="5" t="s">
        <v>16</v>
      </c>
      <c r="C20" s="7">
        <v>2</v>
      </c>
      <c r="D20" s="7" t="s">
        <v>18</v>
      </c>
      <c r="E20" s="7" t="s">
        <v>10</v>
      </c>
      <c r="F20" s="7" t="s">
        <v>8</v>
      </c>
      <c r="G20" s="6">
        <v>32</v>
      </c>
      <c r="H20" s="8">
        <v>38.5</v>
      </c>
      <c r="J20"/>
      <c r="K20" s="9"/>
    </row>
    <row r="21" spans="1:11" x14ac:dyDescent="0.2">
      <c r="A21" s="6">
        <v>20</v>
      </c>
      <c r="B21" s="5" t="s">
        <v>16</v>
      </c>
      <c r="C21" s="7">
        <v>6</v>
      </c>
      <c r="D21" s="7" t="s">
        <v>9</v>
      </c>
      <c r="E21" s="7" t="s">
        <v>10</v>
      </c>
      <c r="F21" s="7" t="s">
        <v>8</v>
      </c>
      <c r="G21" s="6">
        <v>56</v>
      </c>
      <c r="H21" s="8">
        <v>44.8</v>
      </c>
      <c r="J21"/>
      <c r="K21" s="9"/>
    </row>
    <row r="22" spans="1:11" x14ac:dyDescent="0.2">
      <c r="A22" s="6">
        <v>21</v>
      </c>
      <c r="B22" s="5" t="s">
        <v>16</v>
      </c>
      <c r="C22" s="4">
        <v>1</v>
      </c>
      <c r="D22" s="4" t="s">
        <v>9</v>
      </c>
      <c r="E22" s="4" t="s">
        <v>10</v>
      </c>
      <c r="F22" s="4" t="s">
        <v>12</v>
      </c>
      <c r="G22" s="3">
        <v>28</v>
      </c>
      <c r="H22" s="5">
        <v>31.6</v>
      </c>
      <c r="J22"/>
      <c r="K22" s="9"/>
    </row>
    <row r="23" spans="1:11" x14ac:dyDescent="0.2">
      <c r="A23" s="6">
        <v>22</v>
      </c>
      <c r="B23" s="5" t="s">
        <v>16</v>
      </c>
      <c r="C23" s="4">
        <v>4</v>
      </c>
      <c r="D23" s="4" t="s">
        <v>9</v>
      </c>
      <c r="E23" s="4" t="s">
        <v>10</v>
      </c>
      <c r="F23" s="4" t="s">
        <v>8</v>
      </c>
      <c r="G23" s="3">
        <v>38</v>
      </c>
      <c r="H23" s="5">
        <v>70.819999999999993</v>
      </c>
      <c r="J23"/>
      <c r="K23" s="9"/>
    </row>
    <row r="24" spans="1:11" x14ac:dyDescent="0.2">
      <c r="A24" s="6">
        <v>23</v>
      </c>
      <c r="B24" s="5" t="s">
        <v>16</v>
      </c>
      <c r="C24" s="7">
        <v>7</v>
      </c>
      <c r="D24" s="7" t="s">
        <v>13</v>
      </c>
      <c r="E24" s="7" t="s">
        <v>10</v>
      </c>
      <c r="F24" s="7" t="s">
        <v>8</v>
      </c>
      <c r="G24" s="6">
        <v>50</v>
      </c>
      <c r="H24" s="8">
        <v>266</v>
      </c>
      <c r="J24"/>
      <c r="K24" s="9"/>
    </row>
    <row r="25" spans="1:11" x14ac:dyDescent="0.2">
      <c r="A25" s="6">
        <v>24</v>
      </c>
      <c r="B25" s="5" t="s">
        <v>15</v>
      </c>
      <c r="C25" s="7">
        <v>2</v>
      </c>
      <c r="D25" s="7" t="s">
        <v>9</v>
      </c>
      <c r="E25" s="7" t="s">
        <v>10</v>
      </c>
      <c r="F25" s="7" t="s">
        <v>8</v>
      </c>
      <c r="G25" s="6">
        <v>42</v>
      </c>
      <c r="H25" s="8">
        <v>74</v>
      </c>
      <c r="J25"/>
      <c r="K25" s="9"/>
    </row>
    <row r="26" spans="1:11" x14ac:dyDescent="0.2">
      <c r="A26" s="6">
        <v>25</v>
      </c>
      <c r="B26" s="5" t="s">
        <v>16</v>
      </c>
      <c r="C26" s="7">
        <v>2</v>
      </c>
      <c r="D26" s="7" t="s">
        <v>11</v>
      </c>
      <c r="E26" s="7" t="s">
        <v>7</v>
      </c>
      <c r="F26" s="7" t="s">
        <v>8</v>
      </c>
      <c r="G26" s="6">
        <v>48</v>
      </c>
      <c r="H26" s="8">
        <v>39.5</v>
      </c>
      <c r="J26"/>
      <c r="K26" s="9"/>
    </row>
    <row r="27" spans="1:11" x14ac:dyDescent="0.2">
      <c r="A27" s="6">
        <v>26</v>
      </c>
      <c r="B27" s="5" t="s">
        <v>16</v>
      </c>
      <c r="C27" s="7">
        <v>1</v>
      </c>
      <c r="D27" s="7" t="s">
        <v>9</v>
      </c>
      <c r="E27" s="7" t="s">
        <v>10</v>
      </c>
      <c r="F27" s="7" t="s">
        <v>8</v>
      </c>
      <c r="G27" s="6">
        <v>60</v>
      </c>
      <c r="H27" s="8">
        <v>30.02</v>
      </c>
      <c r="J27"/>
      <c r="K27" s="9"/>
    </row>
    <row r="28" spans="1:11" x14ac:dyDescent="0.2">
      <c r="A28" s="6">
        <v>27</v>
      </c>
      <c r="B28" s="5" t="s">
        <v>15</v>
      </c>
      <c r="C28" s="7">
        <v>1</v>
      </c>
      <c r="D28" s="7" t="s">
        <v>9</v>
      </c>
      <c r="E28" s="7" t="s">
        <v>10</v>
      </c>
      <c r="F28" s="7" t="s">
        <v>8</v>
      </c>
      <c r="G28" s="6">
        <v>54</v>
      </c>
      <c r="H28" s="8">
        <v>44.5</v>
      </c>
      <c r="J28"/>
      <c r="K28" s="9"/>
    </row>
    <row r="29" spans="1:11" x14ac:dyDescent="0.2">
      <c r="A29" s="6">
        <v>28</v>
      </c>
      <c r="B29" s="5" t="s">
        <v>16</v>
      </c>
      <c r="C29" s="7">
        <v>5</v>
      </c>
      <c r="D29" s="7" t="s">
        <v>9</v>
      </c>
      <c r="E29" s="7" t="s">
        <v>10</v>
      </c>
      <c r="F29" s="7" t="s">
        <v>12</v>
      </c>
      <c r="G29" s="6">
        <v>42</v>
      </c>
      <c r="H29" s="8">
        <v>192.8</v>
      </c>
      <c r="J29"/>
      <c r="K29" s="9"/>
    </row>
    <row r="30" spans="1:11" x14ac:dyDescent="0.2">
      <c r="A30" s="6">
        <v>29</v>
      </c>
      <c r="B30" s="5" t="s">
        <v>16</v>
      </c>
      <c r="C30" s="7">
        <v>3</v>
      </c>
      <c r="D30" s="7" t="s">
        <v>9</v>
      </c>
      <c r="E30" s="7" t="s">
        <v>10</v>
      </c>
      <c r="F30" s="7" t="s">
        <v>8</v>
      </c>
      <c r="G30" s="6">
        <v>32</v>
      </c>
      <c r="H30" s="8">
        <v>71.2</v>
      </c>
      <c r="J30"/>
      <c r="K30" s="9"/>
    </row>
    <row r="31" spans="1:11" x14ac:dyDescent="0.2">
      <c r="A31" s="6">
        <v>30</v>
      </c>
      <c r="B31" s="5" t="s">
        <v>16</v>
      </c>
      <c r="C31" s="7">
        <v>1</v>
      </c>
      <c r="D31" s="7" t="s">
        <v>9</v>
      </c>
      <c r="E31" s="7" t="s">
        <v>10</v>
      </c>
      <c r="F31" s="7" t="s">
        <v>8</v>
      </c>
      <c r="G31" s="6">
        <v>70</v>
      </c>
      <c r="H31" s="8">
        <v>18</v>
      </c>
      <c r="J31"/>
      <c r="K31" s="9"/>
    </row>
    <row r="32" spans="1:11" x14ac:dyDescent="0.2">
      <c r="A32" s="6">
        <v>31</v>
      </c>
      <c r="B32" s="5" t="s">
        <v>16</v>
      </c>
      <c r="C32" s="7">
        <v>2</v>
      </c>
      <c r="D32" s="7" t="s">
        <v>18</v>
      </c>
      <c r="E32" s="7" t="s">
        <v>10</v>
      </c>
      <c r="F32" s="7" t="s">
        <v>8</v>
      </c>
      <c r="G32" s="6">
        <v>28</v>
      </c>
      <c r="H32" s="8">
        <v>63.2</v>
      </c>
      <c r="J32"/>
      <c r="K32" s="9"/>
    </row>
    <row r="33" spans="1:11" x14ac:dyDescent="0.2">
      <c r="A33" s="6">
        <v>32</v>
      </c>
      <c r="B33" s="5" t="s">
        <v>15</v>
      </c>
      <c r="C33" s="7">
        <v>1</v>
      </c>
      <c r="D33" s="7" t="s">
        <v>9</v>
      </c>
      <c r="E33" s="7" t="s">
        <v>10</v>
      </c>
      <c r="F33" s="7" t="s">
        <v>8</v>
      </c>
      <c r="G33" s="6">
        <v>52</v>
      </c>
      <c r="H33" s="8">
        <v>75</v>
      </c>
      <c r="J33"/>
      <c r="K33" s="9"/>
    </row>
    <row r="34" spans="1:11" x14ac:dyDescent="0.2">
      <c r="A34" s="6">
        <v>33</v>
      </c>
      <c r="B34" s="5" t="s">
        <v>16</v>
      </c>
      <c r="C34" s="7">
        <v>3</v>
      </c>
      <c r="D34" s="7" t="s">
        <v>9</v>
      </c>
      <c r="E34" s="7" t="s">
        <v>10</v>
      </c>
      <c r="F34" s="7" t="s">
        <v>8</v>
      </c>
      <c r="G34" s="6">
        <v>44</v>
      </c>
      <c r="H34" s="8">
        <v>63.2</v>
      </c>
      <c r="J34"/>
      <c r="K34" s="9"/>
    </row>
    <row r="35" spans="1:11" x14ac:dyDescent="0.2">
      <c r="A35" s="6">
        <v>34</v>
      </c>
      <c r="B35" s="5" t="s">
        <v>15</v>
      </c>
      <c r="C35" s="7">
        <v>1</v>
      </c>
      <c r="D35" s="7" t="s">
        <v>9</v>
      </c>
      <c r="E35" s="7" t="s">
        <v>10</v>
      </c>
      <c r="F35" s="7" t="s">
        <v>8</v>
      </c>
      <c r="G35" s="6">
        <v>34</v>
      </c>
      <c r="H35" s="8">
        <v>40</v>
      </c>
      <c r="J35"/>
      <c r="K35" s="9"/>
    </row>
    <row r="36" spans="1:11" x14ac:dyDescent="0.2">
      <c r="A36" s="6">
        <v>35</v>
      </c>
      <c r="B36" s="5" t="s">
        <v>16</v>
      </c>
      <c r="C36" s="7">
        <v>5</v>
      </c>
      <c r="D36" s="7" t="s">
        <v>18</v>
      </c>
      <c r="E36" s="7" t="s">
        <v>10</v>
      </c>
      <c r="F36" s="7" t="s">
        <v>8</v>
      </c>
      <c r="G36" s="6">
        <v>56</v>
      </c>
      <c r="H36" s="8">
        <v>105.5</v>
      </c>
      <c r="J36"/>
      <c r="K36" s="9"/>
    </row>
    <row r="37" spans="1:11" x14ac:dyDescent="0.2">
      <c r="A37" s="6">
        <v>36</v>
      </c>
      <c r="B37" s="5" t="s">
        <v>15</v>
      </c>
      <c r="C37" s="7">
        <v>1</v>
      </c>
      <c r="D37" s="7" t="s">
        <v>18</v>
      </c>
      <c r="E37" s="7" t="s">
        <v>7</v>
      </c>
      <c r="F37" s="7" t="s">
        <v>12</v>
      </c>
      <c r="G37" s="6">
        <v>36</v>
      </c>
      <c r="H37" s="8">
        <v>29.5</v>
      </c>
      <c r="J37"/>
      <c r="K37" s="9"/>
    </row>
    <row r="38" spans="1:11" x14ac:dyDescent="0.2">
      <c r="A38" s="6">
        <v>37</v>
      </c>
      <c r="B38" s="5" t="s">
        <v>15</v>
      </c>
      <c r="C38" s="7">
        <v>2</v>
      </c>
      <c r="D38" s="7" t="s">
        <v>11</v>
      </c>
      <c r="E38" s="7" t="s">
        <v>10</v>
      </c>
      <c r="F38" s="7" t="s">
        <v>12</v>
      </c>
      <c r="G38" s="6">
        <v>42</v>
      </c>
      <c r="H38" s="8">
        <v>102.5</v>
      </c>
      <c r="J38"/>
      <c r="K38" s="9"/>
    </row>
    <row r="39" spans="1:11" x14ac:dyDescent="0.2">
      <c r="A39" s="6">
        <v>38</v>
      </c>
      <c r="B39" s="5" t="s">
        <v>16</v>
      </c>
      <c r="C39" s="7">
        <v>6</v>
      </c>
      <c r="D39" s="7" t="s">
        <v>9</v>
      </c>
      <c r="E39" s="7" t="s">
        <v>10</v>
      </c>
      <c r="F39" s="7" t="s">
        <v>8</v>
      </c>
      <c r="G39" s="6">
        <v>50</v>
      </c>
      <c r="H39" s="8">
        <v>117.5</v>
      </c>
      <c r="J39"/>
      <c r="K39" s="9"/>
    </row>
    <row r="40" spans="1:11" x14ac:dyDescent="0.2">
      <c r="A40" s="6">
        <v>39</v>
      </c>
      <c r="B40" s="5" t="s">
        <v>16</v>
      </c>
      <c r="C40" s="7">
        <v>5</v>
      </c>
      <c r="D40" s="7" t="s">
        <v>9</v>
      </c>
      <c r="E40" s="7" t="s">
        <v>10</v>
      </c>
      <c r="F40" s="7" t="s">
        <v>8</v>
      </c>
      <c r="G40" s="6">
        <v>44</v>
      </c>
      <c r="H40" s="8">
        <v>13.23</v>
      </c>
      <c r="J40"/>
      <c r="K40" s="9"/>
    </row>
    <row r="41" spans="1:11" x14ac:dyDescent="0.2">
      <c r="A41" s="6">
        <v>40</v>
      </c>
      <c r="B41" s="5" t="s">
        <v>15</v>
      </c>
      <c r="C41" s="7">
        <v>2</v>
      </c>
      <c r="D41" s="7" t="s">
        <v>9</v>
      </c>
      <c r="E41" s="7" t="s">
        <v>10</v>
      </c>
      <c r="F41" s="7" t="s">
        <v>8</v>
      </c>
      <c r="G41" s="6">
        <v>58</v>
      </c>
      <c r="H41" s="8">
        <v>52.5</v>
      </c>
      <c r="J41"/>
      <c r="K41" s="9"/>
    </row>
    <row r="42" spans="1:11" x14ac:dyDescent="0.2">
      <c r="A42" s="6">
        <v>41</v>
      </c>
      <c r="B42" s="5" t="s">
        <v>16</v>
      </c>
      <c r="C42" s="7">
        <v>13</v>
      </c>
      <c r="D42" s="7" t="s">
        <v>9</v>
      </c>
      <c r="E42" s="7" t="s">
        <v>10</v>
      </c>
      <c r="F42" s="7" t="s">
        <v>8</v>
      </c>
      <c r="G42" s="6">
        <v>42</v>
      </c>
      <c r="H42" s="8">
        <v>198.8</v>
      </c>
      <c r="J42"/>
      <c r="K42" s="9"/>
    </row>
    <row r="43" spans="1:11" x14ac:dyDescent="0.2">
      <c r="A43" s="6">
        <v>42</v>
      </c>
      <c r="B43" s="5" t="s">
        <v>16</v>
      </c>
      <c r="C43" s="7">
        <v>4</v>
      </c>
      <c r="D43" s="7" t="s">
        <v>11</v>
      </c>
      <c r="E43" s="7" t="s">
        <v>10</v>
      </c>
      <c r="F43" s="7" t="s">
        <v>8</v>
      </c>
      <c r="G43" s="6">
        <v>46</v>
      </c>
      <c r="H43" s="8">
        <v>19.5</v>
      </c>
      <c r="J43"/>
      <c r="K43" s="9"/>
    </row>
    <row r="44" spans="1:11" x14ac:dyDescent="0.2">
      <c r="A44" s="6">
        <v>43</v>
      </c>
      <c r="B44" s="5" t="s">
        <v>15</v>
      </c>
      <c r="C44" s="7">
        <v>2</v>
      </c>
      <c r="D44" s="7" t="s">
        <v>9</v>
      </c>
      <c r="E44" s="7" t="s">
        <v>10</v>
      </c>
      <c r="F44" s="7" t="s">
        <v>8</v>
      </c>
      <c r="G44" s="6">
        <v>48</v>
      </c>
      <c r="H44" s="8">
        <v>123.5</v>
      </c>
      <c r="J44"/>
      <c r="K44" s="9"/>
    </row>
    <row r="45" spans="1:11" x14ac:dyDescent="0.2">
      <c r="A45" s="6">
        <v>44</v>
      </c>
      <c r="B45" s="5" t="s">
        <v>16</v>
      </c>
      <c r="C45" s="7">
        <v>1</v>
      </c>
      <c r="D45" s="7" t="s">
        <v>9</v>
      </c>
      <c r="E45" s="7" t="s">
        <v>10</v>
      </c>
      <c r="F45" s="7" t="s">
        <v>8</v>
      </c>
      <c r="G45" s="6">
        <v>54</v>
      </c>
      <c r="H45" s="8">
        <v>62.4</v>
      </c>
      <c r="J45"/>
      <c r="K45" s="9"/>
    </row>
    <row r="46" spans="1:11" x14ac:dyDescent="0.2">
      <c r="A46" s="6">
        <v>45</v>
      </c>
      <c r="B46" s="5" t="s">
        <v>16</v>
      </c>
      <c r="C46" s="7">
        <v>2</v>
      </c>
      <c r="D46" s="7" t="s">
        <v>9</v>
      </c>
      <c r="E46" s="7" t="s">
        <v>10</v>
      </c>
      <c r="F46" s="7" t="s">
        <v>8</v>
      </c>
      <c r="G46" s="6">
        <v>38</v>
      </c>
      <c r="H46" s="8">
        <v>23.8</v>
      </c>
      <c r="J46"/>
      <c r="K46" s="9"/>
    </row>
    <row r="47" spans="1:11" x14ac:dyDescent="0.2">
      <c r="A47" s="6">
        <v>46</v>
      </c>
      <c r="B47" s="5" t="s">
        <v>16</v>
      </c>
      <c r="C47" s="7">
        <v>2</v>
      </c>
      <c r="D47" s="7" t="s">
        <v>9</v>
      </c>
      <c r="E47" s="7" t="s">
        <v>10</v>
      </c>
      <c r="F47" s="7" t="s">
        <v>8</v>
      </c>
      <c r="G47" s="6">
        <v>60</v>
      </c>
      <c r="H47" s="8">
        <v>39.6</v>
      </c>
      <c r="J47"/>
      <c r="K47" s="9"/>
    </row>
    <row r="48" spans="1:11" x14ac:dyDescent="0.2">
      <c r="A48" s="6">
        <v>47</v>
      </c>
      <c r="B48" s="5" t="s">
        <v>15</v>
      </c>
      <c r="C48" s="7">
        <v>1</v>
      </c>
      <c r="D48" s="7" t="s">
        <v>18</v>
      </c>
      <c r="E48" s="7" t="s">
        <v>10</v>
      </c>
      <c r="F48" s="7" t="s">
        <v>8</v>
      </c>
      <c r="G48" s="6">
        <v>46</v>
      </c>
      <c r="H48" s="8">
        <v>25</v>
      </c>
      <c r="J48"/>
      <c r="K48" s="9"/>
    </row>
    <row r="49" spans="1:11" x14ac:dyDescent="0.2">
      <c r="A49" s="6">
        <v>48</v>
      </c>
      <c r="B49" s="5" t="s">
        <v>16</v>
      </c>
      <c r="C49" s="7">
        <v>3</v>
      </c>
      <c r="D49" s="7" t="s">
        <v>9</v>
      </c>
      <c r="E49" s="7" t="s">
        <v>10</v>
      </c>
      <c r="F49" s="7" t="s">
        <v>8</v>
      </c>
      <c r="G49" s="6">
        <v>30</v>
      </c>
      <c r="H49" s="8">
        <v>63.64</v>
      </c>
      <c r="J49"/>
      <c r="K49" s="9"/>
    </row>
    <row r="50" spans="1:11" x14ac:dyDescent="0.2">
      <c r="A50" s="6">
        <v>49</v>
      </c>
      <c r="B50" s="5" t="s">
        <v>16</v>
      </c>
      <c r="C50" s="7">
        <v>1</v>
      </c>
      <c r="D50" s="7" t="s">
        <v>9</v>
      </c>
      <c r="E50" s="7" t="s">
        <v>10</v>
      </c>
      <c r="F50" s="7" t="s">
        <v>8</v>
      </c>
      <c r="G50" s="6">
        <v>32</v>
      </c>
      <c r="H50" s="8">
        <v>14.82</v>
      </c>
      <c r="J50"/>
      <c r="K50" s="9"/>
    </row>
    <row r="51" spans="1:11" x14ac:dyDescent="0.2">
      <c r="A51" s="6">
        <v>50</v>
      </c>
      <c r="B51" s="5" t="s">
        <v>16</v>
      </c>
      <c r="C51" s="7">
        <v>9</v>
      </c>
      <c r="D51" s="7" t="s">
        <v>18</v>
      </c>
      <c r="E51" s="7" t="s">
        <v>10</v>
      </c>
      <c r="F51" s="7" t="s">
        <v>8</v>
      </c>
      <c r="G51" s="6">
        <v>46</v>
      </c>
      <c r="H51" s="8">
        <v>145.19999999999999</v>
      </c>
      <c r="J51"/>
      <c r="K51" s="9"/>
    </row>
    <row r="52" spans="1:11" x14ac:dyDescent="0.2">
      <c r="A52" s="6">
        <v>51</v>
      </c>
      <c r="B52" s="5" t="s">
        <v>16</v>
      </c>
      <c r="C52" s="7">
        <v>6</v>
      </c>
      <c r="D52" s="7" t="s">
        <v>9</v>
      </c>
      <c r="E52" s="7" t="s">
        <v>10</v>
      </c>
      <c r="F52" s="7" t="s">
        <v>8</v>
      </c>
      <c r="G52" s="6">
        <v>38</v>
      </c>
      <c r="H52" s="8">
        <v>176.62</v>
      </c>
      <c r="J52"/>
      <c r="K52" s="9"/>
    </row>
    <row r="53" spans="1:11" x14ac:dyDescent="0.2">
      <c r="A53" s="6">
        <v>52</v>
      </c>
      <c r="B53" s="5" t="s">
        <v>16</v>
      </c>
      <c r="C53" s="7">
        <v>5</v>
      </c>
      <c r="D53" s="7" t="s">
        <v>9</v>
      </c>
      <c r="E53" s="7" t="s">
        <v>7</v>
      </c>
      <c r="F53" s="7" t="s">
        <v>8</v>
      </c>
      <c r="G53" s="6">
        <v>68</v>
      </c>
      <c r="H53" s="8">
        <v>118.8</v>
      </c>
      <c r="J53"/>
      <c r="K53" s="9"/>
    </row>
    <row r="54" spans="1:11" x14ac:dyDescent="0.2">
      <c r="A54" s="6">
        <v>53</v>
      </c>
      <c r="B54" s="5" t="s">
        <v>15</v>
      </c>
      <c r="C54" s="7">
        <v>1</v>
      </c>
      <c r="D54" s="7" t="s">
        <v>6</v>
      </c>
      <c r="E54" s="7" t="s">
        <v>10</v>
      </c>
      <c r="F54" s="7" t="s">
        <v>12</v>
      </c>
      <c r="G54" s="6">
        <v>78</v>
      </c>
      <c r="H54" s="8">
        <v>58</v>
      </c>
      <c r="J54"/>
      <c r="K54" s="9"/>
    </row>
    <row r="55" spans="1:11" x14ac:dyDescent="0.2">
      <c r="A55" s="6">
        <v>54</v>
      </c>
      <c r="B55" s="5" t="s">
        <v>15</v>
      </c>
      <c r="C55" s="7">
        <v>2</v>
      </c>
      <c r="D55" s="7" t="s">
        <v>11</v>
      </c>
      <c r="E55" s="7" t="s">
        <v>10</v>
      </c>
      <c r="F55" s="7" t="s">
        <v>12</v>
      </c>
      <c r="G55" s="6">
        <v>20</v>
      </c>
      <c r="H55" s="8">
        <v>74</v>
      </c>
      <c r="J55"/>
      <c r="K55" s="9"/>
    </row>
    <row r="56" spans="1:11" x14ac:dyDescent="0.2">
      <c r="A56" s="6">
        <v>55</v>
      </c>
      <c r="B56" s="5" t="s">
        <v>15</v>
      </c>
      <c r="C56" s="7">
        <v>2</v>
      </c>
      <c r="D56" s="7" t="s">
        <v>18</v>
      </c>
      <c r="E56" s="7" t="s">
        <v>10</v>
      </c>
      <c r="F56" s="7" t="s">
        <v>8</v>
      </c>
      <c r="G56" s="6">
        <v>32</v>
      </c>
      <c r="H56" s="8">
        <v>49.5</v>
      </c>
      <c r="J56"/>
      <c r="K56" s="9"/>
    </row>
    <row r="57" spans="1:11" x14ac:dyDescent="0.2">
      <c r="A57" s="6">
        <v>56</v>
      </c>
      <c r="B57" s="5" t="s">
        <v>16</v>
      </c>
      <c r="C57" s="7">
        <v>3</v>
      </c>
      <c r="D57" s="7" t="s">
        <v>9</v>
      </c>
      <c r="E57" s="7" t="s">
        <v>10</v>
      </c>
      <c r="F57" s="7" t="s">
        <v>8</v>
      </c>
      <c r="G57" s="6">
        <v>38</v>
      </c>
      <c r="H57" s="8">
        <v>141.6</v>
      </c>
      <c r="J57"/>
      <c r="K57" s="9"/>
    </row>
    <row r="58" spans="1:11" x14ac:dyDescent="0.2">
      <c r="A58" s="6">
        <v>57</v>
      </c>
      <c r="B58" s="5" t="s">
        <v>16</v>
      </c>
      <c r="C58" s="7">
        <v>6</v>
      </c>
      <c r="D58" s="7" t="s">
        <v>9</v>
      </c>
      <c r="E58" s="7" t="s">
        <v>10</v>
      </c>
      <c r="F58" s="7" t="s">
        <v>8</v>
      </c>
      <c r="G58" s="6">
        <v>54</v>
      </c>
      <c r="H58" s="8">
        <v>123.1</v>
      </c>
      <c r="J58"/>
      <c r="K58" s="9"/>
    </row>
    <row r="59" spans="1:11" x14ac:dyDescent="0.2">
      <c r="A59" s="6">
        <v>58</v>
      </c>
      <c r="B59" s="5" t="s">
        <v>16</v>
      </c>
      <c r="C59" s="7">
        <v>2</v>
      </c>
      <c r="D59" s="7" t="s">
        <v>9</v>
      </c>
      <c r="E59" s="7" t="s">
        <v>10</v>
      </c>
      <c r="F59" s="7" t="s">
        <v>8</v>
      </c>
      <c r="G59" s="6">
        <v>48</v>
      </c>
      <c r="H59" s="8">
        <v>80.400000000000006</v>
      </c>
      <c r="J59"/>
      <c r="K59" s="9"/>
    </row>
    <row r="60" spans="1:11" x14ac:dyDescent="0.2">
      <c r="A60" s="6">
        <v>59</v>
      </c>
      <c r="B60" s="5" t="s">
        <v>16</v>
      </c>
      <c r="C60" s="7">
        <v>4</v>
      </c>
      <c r="D60" s="7" t="s">
        <v>18</v>
      </c>
      <c r="E60" s="7" t="s">
        <v>10</v>
      </c>
      <c r="F60" s="7" t="s">
        <v>8</v>
      </c>
      <c r="G60" s="6">
        <v>46</v>
      </c>
      <c r="H60" s="8">
        <v>65.2</v>
      </c>
      <c r="J60"/>
      <c r="K60" s="9"/>
    </row>
    <row r="61" spans="1:11" x14ac:dyDescent="0.2">
      <c r="A61" s="6">
        <v>60</v>
      </c>
      <c r="B61" s="5" t="s">
        <v>16</v>
      </c>
      <c r="C61" s="7">
        <v>4</v>
      </c>
      <c r="D61" s="7" t="s">
        <v>9</v>
      </c>
      <c r="E61" s="7" t="s">
        <v>10</v>
      </c>
      <c r="F61" s="7" t="s">
        <v>12</v>
      </c>
      <c r="G61" s="6">
        <v>50</v>
      </c>
      <c r="H61" s="8">
        <v>113</v>
      </c>
      <c r="J61"/>
      <c r="K61" s="9"/>
    </row>
    <row r="62" spans="1:11" x14ac:dyDescent="0.2">
      <c r="A62" s="6">
        <v>61</v>
      </c>
      <c r="B62" s="5" t="s">
        <v>16</v>
      </c>
      <c r="C62" s="7">
        <v>1</v>
      </c>
      <c r="D62" s="7" t="s">
        <v>9</v>
      </c>
      <c r="E62" s="7" t="s">
        <v>10</v>
      </c>
      <c r="F62" s="7" t="s">
        <v>8</v>
      </c>
      <c r="G62" s="6">
        <v>46</v>
      </c>
      <c r="H62" s="8">
        <v>108.8</v>
      </c>
      <c r="J62"/>
      <c r="K62" s="9"/>
    </row>
    <row r="63" spans="1:11" x14ac:dyDescent="0.2">
      <c r="A63" s="6">
        <v>62</v>
      </c>
      <c r="B63" s="5" t="s">
        <v>16</v>
      </c>
      <c r="C63" s="7">
        <v>3</v>
      </c>
      <c r="D63" s="7" t="s">
        <v>9</v>
      </c>
      <c r="E63" s="7" t="s">
        <v>10</v>
      </c>
      <c r="F63" s="7" t="s">
        <v>12</v>
      </c>
      <c r="G63" s="6">
        <v>30</v>
      </c>
      <c r="H63" s="8">
        <v>59.91</v>
      </c>
      <c r="J63"/>
      <c r="K63" s="9"/>
    </row>
    <row r="64" spans="1:11" x14ac:dyDescent="0.2">
      <c r="A64" s="6">
        <v>63</v>
      </c>
      <c r="B64" s="5" t="s">
        <v>16</v>
      </c>
      <c r="C64" s="7">
        <v>5</v>
      </c>
      <c r="D64" s="7" t="s">
        <v>9</v>
      </c>
      <c r="E64" s="7" t="s">
        <v>10</v>
      </c>
      <c r="F64" s="7" t="s">
        <v>8</v>
      </c>
      <c r="G64" s="6">
        <v>54</v>
      </c>
      <c r="H64" s="8">
        <v>53.6</v>
      </c>
      <c r="J64"/>
      <c r="K64" s="9"/>
    </row>
    <row r="65" spans="1:11" x14ac:dyDescent="0.2">
      <c r="A65" s="6">
        <v>64</v>
      </c>
      <c r="B65" s="5" t="s">
        <v>16</v>
      </c>
      <c r="C65" s="7">
        <v>1</v>
      </c>
      <c r="D65" s="7" t="s">
        <v>9</v>
      </c>
      <c r="E65" s="7" t="s">
        <v>10</v>
      </c>
      <c r="F65" s="7" t="s">
        <v>12</v>
      </c>
      <c r="G65" s="6">
        <v>42</v>
      </c>
      <c r="H65" s="8">
        <v>31.6</v>
      </c>
      <c r="J65"/>
      <c r="K65" s="9"/>
    </row>
    <row r="66" spans="1:11" x14ac:dyDescent="0.2">
      <c r="A66" s="6">
        <v>65</v>
      </c>
      <c r="B66" s="5" t="s">
        <v>16</v>
      </c>
      <c r="C66" s="7">
        <v>2</v>
      </c>
      <c r="D66" s="7" t="s">
        <v>9</v>
      </c>
      <c r="E66" s="7" t="s">
        <v>10</v>
      </c>
      <c r="F66" s="7" t="s">
        <v>8</v>
      </c>
      <c r="G66" s="6">
        <v>48</v>
      </c>
      <c r="H66" s="8">
        <v>49.5</v>
      </c>
      <c r="J66"/>
      <c r="K66" s="9"/>
    </row>
    <row r="67" spans="1:11" x14ac:dyDescent="0.2">
      <c r="A67" s="6">
        <v>66</v>
      </c>
      <c r="B67" s="5" t="s">
        <v>16</v>
      </c>
      <c r="C67" s="7">
        <v>1</v>
      </c>
      <c r="D67" s="7" t="s">
        <v>9</v>
      </c>
      <c r="E67" s="7" t="s">
        <v>10</v>
      </c>
      <c r="F67" s="7" t="s">
        <v>8</v>
      </c>
      <c r="G67" s="6">
        <v>62</v>
      </c>
      <c r="H67" s="8">
        <v>39.6</v>
      </c>
      <c r="J67"/>
      <c r="K67" s="9"/>
    </row>
    <row r="68" spans="1:11" x14ac:dyDescent="0.2">
      <c r="A68" s="6">
        <v>67</v>
      </c>
      <c r="B68" s="5" t="s">
        <v>16</v>
      </c>
      <c r="C68" s="7">
        <v>2</v>
      </c>
      <c r="D68" s="7" t="s">
        <v>9</v>
      </c>
      <c r="E68" s="7" t="s">
        <v>10</v>
      </c>
      <c r="F68" s="7" t="s">
        <v>8</v>
      </c>
      <c r="G68" s="6">
        <v>34</v>
      </c>
      <c r="H68" s="8">
        <v>59.5</v>
      </c>
      <c r="J68"/>
      <c r="K68" s="9"/>
    </row>
    <row r="69" spans="1:11" x14ac:dyDescent="0.2">
      <c r="A69" s="6">
        <v>68</v>
      </c>
      <c r="B69" s="5" t="s">
        <v>16</v>
      </c>
      <c r="C69" s="7">
        <v>5</v>
      </c>
      <c r="D69" s="7" t="s">
        <v>9</v>
      </c>
      <c r="E69" s="7" t="s">
        <v>10</v>
      </c>
      <c r="F69" s="7" t="s">
        <v>8</v>
      </c>
      <c r="G69" s="6">
        <v>28</v>
      </c>
      <c r="H69" s="8">
        <v>146.80000000000001</v>
      </c>
      <c r="J69"/>
      <c r="K69" s="9"/>
    </row>
    <row r="70" spans="1:11" x14ac:dyDescent="0.2">
      <c r="A70" s="6">
        <v>69</v>
      </c>
      <c r="B70" s="5" t="s">
        <v>16</v>
      </c>
      <c r="C70" s="7">
        <v>2</v>
      </c>
      <c r="D70" s="7" t="s">
        <v>9</v>
      </c>
      <c r="E70" s="7" t="s">
        <v>7</v>
      </c>
      <c r="F70" s="7" t="s">
        <v>8</v>
      </c>
      <c r="G70" s="6">
        <v>46</v>
      </c>
      <c r="H70" s="8">
        <v>47.2</v>
      </c>
      <c r="J70"/>
      <c r="K70" s="9"/>
    </row>
    <row r="71" spans="1:11" x14ac:dyDescent="0.2">
      <c r="A71" s="6">
        <v>70</v>
      </c>
      <c r="B71" s="5" t="s">
        <v>16</v>
      </c>
      <c r="C71" s="7">
        <v>8</v>
      </c>
      <c r="D71" s="7" t="s">
        <v>9</v>
      </c>
      <c r="E71" s="7" t="s">
        <v>10</v>
      </c>
      <c r="F71" s="7" t="s">
        <v>8</v>
      </c>
      <c r="G71" s="6">
        <v>54</v>
      </c>
      <c r="H71" s="8">
        <v>95.05</v>
      </c>
      <c r="J71"/>
      <c r="K71" s="9"/>
    </row>
    <row r="72" spans="1:11" x14ac:dyDescent="0.2">
      <c r="A72" s="6">
        <v>71</v>
      </c>
      <c r="B72" s="5" t="s">
        <v>16</v>
      </c>
      <c r="C72" s="7">
        <v>5</v>
      </c>
      <c r="D72" s="7" t="s">
        <v>9</v>
      </c>
      <c r="E72" s="7" t="s">
        <v>10</v>
      </c>
      <c r="F72" s="7" t="s">
        <v>8</v>
      </c>
      <c r="G72" s="6">
        <v>30</v>
      </c>
      <c r="H72" s="8">
        <v>155.32</v>
      </c>
      <c r="J72"/>
      <c r="K72" s="9"/>
    </row>
    <row r="73" spans="1:11" x14ac:dyDescent="0.2">
      <c r="A73" s="6">
        <v>72</v>
      </c>
      <c r="B73" s="5" t="s">
        <v>16</v>
      </c>
      <c r="C73" s="7">
        <v>4</v>
      </c>
      <c r="D73" s="7" t="s">
        <v>18</v>
      </c>
      <c r="E73" s="7" t="s">
        <v>10</v>
      </c>
      <c r="F73" s="7" t="s">
        <v>8</v>
      </c>
      <c r="G73" s="6">
        <v>32</v>
      </c>
      <c r="H73" s="8">
        <v>58</v>
      </c>
      <c r="J73"/>
      <c r="K73" s="9"/>
    </row>
    <row r="74" spans="1:11" x14ac:dyDescent="0.2">
      <c r="A74" s="6">
        <v>73</v>
      </c>
      <c r="B74" s="5" t="s">
        <v>15</v>
      </c>
      <c r="C74" s="7">
        <v>1</v>
      </c>
      <c r="D74" s="7" t="s">
        <v>9</v>
      </c>
      <c r="E74" s="7" t="s">
        <v>10</v>
      </c>
      <c r="F74" s="7" t="s">
        <v>12</v>
      </c>
      <c r="G74" s="6">
        <v>22</v>
      </c>
      <c r="H74" s="8">
        <v>69</v>
      </c>
      <c r="J74"/>
      <c r="K74" s="9"/>
    </row>
    <row r="75" spans="1:11" x14ac:dyDescent="0.2">
      <c r="A75" s="6">
        <v>74</v>
      </c>
      <c r="B75" s="5" t="s">
        <v>16</v>
      </c>
      <c r="C75" s="7">
        <v>2</v>
      </c>
      <c r="D75" s="7" t="s">
        <v>9</v>
      </c>
      <c r="E75" s="7" t="s">
        <v>10</v>
      </c>
      <c r="F75" s="7" t="s">
        <v>8</v>
      </c>
      <c r="G75" s="6">
        <v>32</v>
      </c>
      <c r="H75" s="8">
        <v>46.5</v>
      </c>
      <c r="J75"/>
      <c r="K75" s="9"/>
    </row>
    <row r="76" spans="1:11" x14ac:dyDescent="0.2">
      <c r="A76" s="6">
        <v>75</v>
      </c>
      <c r="B76" s="5" t="s">
        <v>16</v>
      </c>
      <c r="C76" s="7">
        <v>2</v>
      </c>
      <c r="D76" s="7" t="s">
        <v>9</v>
      </c>
      <c r="E76" s="7" t="s">
        <v>10</v>
      </c>
      <c r="F76" s="7" t="s">
        <v>8</v>
      </c>
      <c r="G76" s="6">
        <v>74</v>
      </c>
      <c r="H76" s="8">
        <v>45.22</v>
      </c>
      <c r="J76"/>
      <c r="K76" s="9"/>
    </row>
    <row r="77" spans="1:11" x14ac:dyDescent="0.2">
      <c r="A77" s="6">
        <v>76</v>
      </c>
      <c r="B77" s="5" t="s">
        <v>16</v>
      </c>
      <c r="C77" s="7">
        <v>4</v>
      </c>
      <c r="D77" s="7" t="s">
        <v>9</v>
      </c>
      <c r="E77" s="7" t="s">
        <v>10</v>
      </c>
      <c r="F77" s="7" t="s">
        <v>8</v>
      </c>
      <c r="G77" s="6">
        <v>62</v>
      </c>
      <c r="H77" s="8">
        <v>84.74</v>
      </c>
      <c r="J77"/>
      <c r="K77" s="9"/>
    </row>
    <row r="78" spans="1:11" x14ac:dyDescent="0.2">
      <c r="A78" s="6">
        <v>77</v>
      </c>
      <c r="B78" s="5" t="s">
        <v>15</v>
      </c>
      <c r="C78" s="7">
        <v>2</v>
      </c>
      <c r="D78" s="7" t="s">
        <v>9</v>
      </c>
      <c r="E78" s="7" t="s">
        <v>10</v>
      </c>
      <c r="F78" s="7" t="s">
        <v>8</v>
      </c>
      <c r="G78" s="6">
        <v>42</v>
      </c>
      <c r="H78" s="8">
        <v>39</v>
      </c>
      <c r="J78"/>
      <c r="K78" s="9"/>
    </row>
    <row r="79" spans="1:11" x14ac:dyDescent="0.2">
      <c r="A79" s="6">
        <v>78</v>
      </c>
      <c r="B79" s="5" t="s">
        <v>16</v>
      </c>
      <c r="C79" s="7">
        <v>4</v>
      </c>
      <c r="D79" s="7" t="s">
        <v>9</v>
      </c>
      <c r="E79" s="7" t="s">
        <v>10</v>
      </c>
      <c r="F79" s="7" t="s">
        <v>8</v>
      </c>
      <c r="G79" s="6">
        <v>28</v>
      </c>
      <c r="H79" s="8">
        <v>111.14</v>
      </c>
      <c r="J79"/>
      <c r="K79" s="9"/>
    </row>
    <row r="80" spans="1:11" x14ac:dyDescent="0.2">
      <c r="A80" s="6">
        <v>79</v>
      </c>
      <c r="B80" s="5" t="s">
        <v>16</v>
      </c>
      <c r="C80" s="7">
        <v>3</v>
      </c>
      <c r="D80" s="7" t="s">
        <v>9</v>
      </c>
      <c r="E80" s="7" t="s">
        <v>10</v>
      </c>
      <c r="F80" s="7" t="s">
        <v>8</v>
      </c>
      <c r="G80" s="6">
        <v>38</v>
      </c>
      <c r="H80" s="8">
        <v>86.8</v>
      </c>
      <c r="J80"/>
      <c r="K80" s="9"/>
    </row>
    <row r="81" spans="1:11" x14ac:dyDescent="0.2">
      <c r="A81" s="6">
        <v>80</v>
      </c>
      <c r="B81" s="5" t="s">
        <v>15</v>
      </c>
      <c r="C81" s="7">
        <v>2</v>
      </c>
      <c r="D81" s="7" t="s">
        <v>6</v>
      </c>
      <c r="E81" s="7" t="s">
        <v>10</v>
      </c>
      <c r="F81" s="7" t="s">
        <v>8</v>
      </c>
      <c r="G81" s="6">
        <v>54</v>
      </c>
      <c r="H81" s="8">
        <v>89</v>
      </c>
      <c r="J81"/>
      <c r="K81" s="9"/>
    </row>
    <row r="82" spans="1:11" x14ac:dyDescent="0.2">
      <c r="A82" s="6">
        <v>81</v>
      </c>
      <c r="B82" s="5" t="s">
        <v>16</v>
      </c>
      <c r="C82" s="7">
        <v>2</v>
      </c>
      <c r="D82" s="7" t="s">
        <v>18</v>
      </c>
      <c r="E82" s="7" t="s">
        <v>10</v>
      </c>
      <c r="F82" s="7" t="s">
        <v>8</v>
      </c>
      <c r="G82" s="6">
        <v>68</v>
      </c>
      <c r="H82" s="8">
        <v>78</v>
      </c>
      <c r="J82"/>
      <c r="K82" s="9"/>
    </row>
    <row r="83" spans="1:11" x14ac:dyDescent="0.2">
      <c r="A83" s="6">
        <v>82</v>
      </c>
      <c r="B83" s="5" t="s">
        <v>16</v>
      </c>
      <c r="C83" s="7">
        <v>6</v>
      </c>
      <c r="D83" s="7" t="s">
        <v>9</v>
      </c>
      <c r="E83" s="7" t="s">
        <v>10</v>
      </c>
      <c r="F83" s="7" t="s">
        <v>12</v>
      </c>
      <c r="G83" s="6">
        <v>30</v>
      </c>
      <c r="H83" s="8">
        <v>53.2</v>
      </c>
      <c r="J83"/>
      <c r="K83" s="9"/>
    </row>
    <row r="84" spans="1:11" x14ac:dyDescent="0.2">
      <c r="A84" s="6">
        <v>83</v>
      </c>
      <c r="B84" s="5" t="s">
        <v>16</v>
      </c>
      <c r="C84" s="7">
        <v>4</v>
      </c>
      <c r="D84" s="7" t="s">
        <v>11</v>
      </c>
      <c r="E84" s="7" t="s">
        <v>10</v>
      </c>
      <c r="F84" s="7" t="s">
        <v>8</v>
      </c>
      <c r="G84" s="6">
        <v>36</v>
      </c>
      <c r="H84" s="8">
        <v>58.5</v>
      </c>
      <c r="J84"/>
      <c r="K84" s="9"/>
    </row>
    <row r="85" spans="1:11" x14ac:dyDescent="0.2">
      <c r="A85" s="6">
        <v>84</v>
      </c>
      <c r="B85" s="5" t="s">
        <v>16</v>
      </c>
      <c r="C85" s="7">
        <v>3</v>
      </c>
      <c r="D85" s="7" t="s">
        <v>9</v>
      </c>
      <c r="E85" s="7" t="s">
        <v>10</v>
      </c>
      <c r="F85" s="7" t="s">
        <v>8</v>
      </c>
      <c r="G85" s="6">
        <v>44</v>
      </c>
      <c r="H85" s="8">
        <v>46</v>
      </c>
      <c r="J85"/>
      <c r="K85" s="9"/>
    </row>
    <row r="86" spans="1:11" x14ac:dyDescent="0.2">
      <c r="A86" s="6">
        <v>85</v>
      </c>
      <c r="B86" s="5" t="s">
        <v>15</v>
      </c>
      <c r="C86" s="7">
        <v>2</v>
      </c>
      <c r="D86" s="7" t="s">
        <v>11</v>
      </c>
      <c r="E86" s="7" t="s">
        <v>10</v>
      </c>
      <c r="F86" s="7" t="s">
        <v>8</v>
      </c>
      <c r="G86" s="6">
        <v>44</v>
      </c>
      <c r="H86" s="8">
        <v>37.5</v>
      </c>
      <c r="J86"/>
      <c r="K86" s="9"/>
    </row>
    <row r="87" spans="1:11" x14ac:dyDescent="0.2">
      <c r="A87" s="6">
        <v>86</v>
      </c>
      <c r="B87" s="5" t="s">
        <v>16</v>
      </c>
      <c r="C87" s="7">
        <v>1</v>
      </c>
      <c r="D87" s="7" t="s">
        <v>9</v>
      </c>
      <c r="E87" s="7" t="s">
        <v>10</v>
      </c>
      <c r="F87" s="7" t="s">
        <v>8</v>
      </c>
      <c r="G87" s="6">
        <v>62</v>
      </c>
      <c r="H87" s="8">
        <v>20.8</v>
      </c>
      <c r="J87"/>
      <c r="K87" s="9"/>
    </row>
    <row r="88" spans="1:11" x14ac:dyDescent="0.2">
      <c r="A88" s="6">
        <v>87</v>
      </c>
      <c r="B88" s="5" t="s">
        <v>15</v>
      </c>
      <c r="C88" s="7">
        <v>6</v>
      </c>
      <c r="D88" s="7" t="s">
        <v>18</v>
      </c>
      <c r="E88" s="7" t="s">
        <v>10</v>
      </c>
      <c r="F88" s="7" t="s">
        <v>12</v>
      </c>
      <c r="G88" s="6">
        <v>48</v>
      </c>
      <c r="H88" s="8">
        <v>144</v>
      </c>
      <c r="J88"/>
      <c r="K88" s="9"/>
    </row>
    <row r="89" spans="1:11" x14ac:dyDescent="0.2">
      <c r="A89" s="6">
        <v>88</v>
      </c>
      <c r="B89" s="5" t="s">
        <v>15</v>
      </c>
      <c r="C89" s="7">
        <v>4</v>
      </c>
      <c r="D89" s="7" t="s">
        <v>9</v>
      </c>
      <c r="E89" s="7" t="s">
        <v>10</v>
      </c>
      <c r="F89" s="7" t="s">
        <v>8</v>
      </c>
      <c r="G89" s="6">
        <v>36</v>
      </c>
      <c r="H89" s="8">
        <v>107</v>
      </c>
      <c r="J89"/>
      <c r="K89" s="9"/>
    </row>
    <row r="90" spans="1:11" x14ac:dyDescent="0.2">
      <c r="A90" s="6">
        <v>89</v>
      </c>
      <c r="B90" s="5" t="s">
        <v>16</v>
      </c>
      <c r="C90" s="7">
        <v>1</v>
      </c>
      <c r="D90" s="7" t="s">
        <v>9</v>
      </c>
      <c r="E90" s="7" t="s">
        <v>10</v>
      </c>
      <c r="F90" s="7" t="s">
        <v>12</v>
      </c>
      <c r="G90" s="6">
        <v>20</v>
      </c>
      <c r="H90" s="8">
        <v>31.6</v>
      </c>
      <c r="J90"/>
      <c r="K90" s="9"/>
    </row>
    <row r="91" spans="1:11" x14ac:dyDescent="0.2">
      <c r="A91" s="6">
        <v>90</v>
      </c>
      <c r="B91" s="5" t="s">
        <v>16</v>
      </c>
      <c r="C91" s="7">
        <v>6</v>
      </c>
      <c r="D91" s="7" t="s">
        <v>9</v>
      </c>
      <c r="E91" s="7" t="s">
        <v>10</v>
      </c>
      <c r="F91" s="7" t="s">
        <v>8</v>
      </c>
      <c r="G91" s="6">
        <v>42</v>
      </c>
      <c r="H91" s="8">
        <v>57.6</v>
      </c>
      <c r="J91"/>
      <c r="K91" s="9"/>
    </row>
    <row r="92" spans="1:11" x14ac:dyDescent="0.2">
      <c r="A92" s="6">
        <v>91</v>
      </c>
      <c r="B92" s="5" t="s">
        <v>16</v>
      </c>
      <c r="C92" s="7">
        <v>4</v>
      </c>
      <c r="D92" s="7" t="s">
        <v>9</v>
      </c>
      <c r="E92" s="7" t="s">
        <v>10</v>
      </c>
      <c r="F92" s="7" t="s">
        <v>8</v>
      </c>
      <c r="G92" s="6">
        <v>54</v>
      </c>
      <c r="H92" s="8">
        <v>95.2</v>
      </c>
      <c r="J92"/>
      <c r="K92" s="9"/>
    </row>
    <row r="93" spans="1:11" x14ac:dyDescent="0.2">
      <c r="A93" s="6">
        <v>92</v>
      </c>
      <c r="B93" s="5" t="s">
        <v>16</v>
      </c>
      <c r="C93" s="7">
        <v>1</v>
      </c>
      <c r="D93" s="7" t="s">
        <v>9</v>
      </c>
      <c r="E93" s="7" t="s">
        <v>10</v>
      </c>
      <c r="F93" s="7" t="s">
        <v>8</v>
      </c>
      <c r="G93" s="6">
        <v>54</v>
      </c>
      <c r="H93" s="8">
        <v>22.42</v>
      </c>
      <c r="J93"/>
      <c r="K93" s="9"/>
    </row>
    <row r="94" spans="1:11" x14ac:dyDescent="0.2">
      <c r="A94" s="6">
        <v>93</v>
      </c>
      <c r="B94" s="5" t="s">
        <v>15</v>
      </c>
      <c r="C94" s="7">
        <v>5</v>
      </c>
      <c r="D94" s="7" t="s">
        <v>9</v>
      </c>
      <c r="E94" s="7" t="s">
        <v>10</v>
      </c>
      <c r="F94" s="7" t="s">
        <v>8</v>
      </c>
      <c r="G94" s="6">
        <v>72</v>
      </c>
      <c r="H94" s="8">
        <v>159.75</v>
      </c>
      <c r="J94"/>
      <c r="K94" s="9"/>
    </row>
    <row r="95" spans="1:11" x14ac:dyDescent="0.2">
      <c r="A95" s="6">
        <v>94</v>
      </c>
      <c r="B95" s="5" t="s">
        <v>16</v>
      </c>
      <c r="C95" s="7">
        <v>17</v>
      </c>
      <c r="D95" s="7" t="s">
        <v>9</v>
      </c>
      <c r="E95" s="7" t="s">
        <v>10</v>
      </c>
      <c r="F95" s="7" t="s">
        <v>8</v>
      </c>
      <c r="G95" s="6">
        <v>30</v>
      </c>
      <c r="H95" s="8">
        <v>229.5</v>
      </c>
      <c r="J95"/>
      <c r="K95" s="9"/>
    </row>
    <row r="96" spans="1:11" x14ac:dyDescent="0.2">
      <c r="A96" s="6">
        <v>95</v>
      </c>
      <c r="B96" s="5" t="s">
        <v>15</v>
      </c>
      <c r="C96" s="7">
        <v>3</v>
      </c>
      <c r="D96" s="7" t="s">
        <v>13</v>
      </c>
      <c r="E96" s="7" t="s">
        <v>10</v>
      </c>
      <c r="F96" s="7" t="s">
        <v>8</v>
      </c>
      <c r="G96" s="6">
        <v>46</v>
      </c>
      <c r="H96" s="8">
        <v>66</v>
      </c>
      <c r="J96"/>
      <c r="K96" s="9"/>
    </row>
    <row r="97" spans="1:11" x14ac:dyDescent="0.2">
      <c r="A97" s="6">
        <v>96</v>
      </c>
      <c r="B97" s="5" t="s">
        <v>15</v>
      </c>
      <c r="C97" s="7">
        <v>1</v>
      </c>
      <c r="D97" s="7" t="s">
        <v>18</v>
      </c>
      <c r="E97" s="7" t="s">
        <v>10</v>
      </c>
      <c r="F97" s="7" t="s">
        <v>8</v>
      </c>
      <c r="G97" s="6">
        <v>44</v>
      </c>
      <c r="H97" s="8">
        <v>39.5</v>
      </c>
      <c r="J97"/>
      <c r="K97" s="9"/>
    </row>
    <row r="98" spans="1:11" x14ac:dyDescent="0.2">
      <c r="A98" s="6">
        <v>97</v>
      </c>
      <c r="B98" s="5" t="s">
        <v>16</v>
      </c>
      <c r="C98" s="7">
        <v>9</v>
      </c>
      <c r="D98" s="7" t="s">
        <v>9</v>
      </c>
      <c r="E98" s="7" t="s">
        <v>10</v>
      </c>
      <c r="F98" s="7" t="s">
        <v>8</v>
      </c>
      <c r="G98" s="6">
        <v>30</v>
      </c>
      <c r="H98" s="8">
        <v>253</v>
      </c>
      <c r="J98"/>
      <c r="K98" s="9"/>
    </row>
    <row r="99" spans="1:11" x14ac:dyDescent="0.2">
      <c r="A99" s="6">
        <v>98</v>
      </c>
      <c r="B99" s="5" t="s">
        <v>16</v>
      </c>
      <c r="C99" s="7">
        <v>10</v>
      </c>
      <c r="D99" s="7" t="s">
        <v>9</v>
      </c>
      <c r="E99" s="7" t="s">
        <v>10</v>
      </c>
      <c r="F99" s="7" t="s">
        <v>8</v>
      </c>
      <c r="G99" s="6">
        <v>52</v>
      </c>
      <c r="H99" s="8">
        <v>287.58999999999997</v>
      </c>
      <c r="J99"/>
      <c r="K99" s="9"/>
    </row>
    <row r="100" spans="1:11" x14ac:dyDescent="0.2">
      <c r="A100" s="6">
        <v>99</v>
      </c>
      <c r="B100" s="5" t="s">
        <v>16</v>
      </c>
      <c r="C100" s="7">
        <v>2</v>
      </c>
      <c r="D100" s="7" t="s">
        <v>9</v>
      </c>
      <c r="E100" s="7" t="s">
        <v>10</v>
      </c>
      <c r="F100" s="7" t="s">
        <v>8</v>
      </c>
      <c r="G100" s="6">
        <v>30</v>
      </c>
      <c r="H100" s="8">
        <v>47.6</v>
      </c>
      <c r="J100"/>
      <c r="K100" s="9"/>
    </row>
    <row r="101" spans="1:11" x14ac:dyDescent="0.2">
      <c r="A101" s="6">
        <v>100</v>
      </c>
      <c r="B101" s="5" t="s">
        <v>16</v>
      </c>
      <c r="C101" s="7">
        <v>1</v>
      </c>
      <c r="D101" s="7" t="s">
        <v>9</v>
      </c>
      <c r="E101" s="7" t="s">
        <v>10</v>
      </c>
      <c r="F101" s="7" t="s">
        <v>8</v>
      </c>
      <c r="G101" s="6">
        <v>44</v>
      </c>
      <c r="H101" s="8">
        <v>28.44</v>
      </c>
      <c r="J101"/>
      <c r="K101" s="9"/>
    </row>
    <row r="102" spans="1:11" x14ac:dyDescent="0.2">
      <c r="G102">
        <f>MIN(G2:G101)</f>
        <v>20</v>
      </c>
      <c r="H102" s="9">
        <f>SUM(H2:H101)</f>
        <v>7760.050000000002</v>
      </c>
    </row>
    <row r="103" spans="1:11" x14ac:dyDescent="0.2">
      <c r="G103">
        <f>MAX(G2:G101)</f>
        <v>78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6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6" x14ac:dyDescent="0.2"/>
  <sheetData/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6" x14ac:dyDescent="0.2"/>
  <sheetData/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8.83203125" defaultRowHeight="16" x14ac:dyDescent="0.2"/>
  <sheetData/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6" x14ac:dyDescent="0.2"/>
  <sheetData/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6A3F9-1444-F24C-A79C-B32D1DA8FEDA}">
  <dimension ref="A3:D11"/>
  <sheetViews>
    <sheetView tabSelected="1" workbookViewId="0">
      <selection activeCell="A18" sqref="A18"/>
    </sheetView>
  </sheetViews>
  <sheetFormatPr baseColWidth="10" defaultRowHeight="16" x14ac:dyDescent="0.2"/>
  <cols>
    <col min="1" max="1" width="25.1640625" bestFit="1" customWidth="1"/>
    <col min="2" max="2" width="16.83203125" bestFit="1" customWidth="1"/>
    <col min="3" max="3" width="8" bestFit="1" customWidth="1"/>
    <col min="4" max="4" width="11.83203125" bestFit="1" customWidth="1"/>
    <col min="5" max="5" width="26.1640625" bestFit="1" customWidth="1"/>
    <col min="6" max="6" width="30.33203125" bestFit="1" customWidth="1"/>
    <col min="7" max="7" width="31.33203125" bestFit="1" customWidth="1"/>
    <col min="8" max="8" width="8" bestFit="1" customWidth="1"/>
    <col min="9" max="9" width="16.83203125" bestFit="1" customWidth="1"/>
    <col min="10" max="10" width="18.1640625" bestFit="1" customWidth="1"/>
    <col min="11" max="11" width="8" bestFit="1" customWidth="1"/>
    <col min="12" max="12" width="21.1640625" bestFit="1" customWidth="1"/>
    <col min="13" max="13" width="11.6640625" bestFit="1" customWidth="1"/>
    <col min="14" max="14" width="8" bestFit="1" customWidth="1"/>
    <col min="15" max="15" width="10" bestFit="1" customWidth="1"/>
    <col min="16" max="16" width="11.83203125" bestFit="1" customWidth="1"/>
  </cols>
  <sheetData>
    <row r="3" spans="1:4" x14ac:dyDescent="0.2">
      <c r="A3" s="11" t="s">
        <v>35</v>
      </c>
      <c r="B3" s="11" t="s">
        <v>21</v>
      </c>
    </row>
    <row r="4" spans="1:4" x14ac:dyDescent="0.2">
      <c r="A4" s="11" t="s">
        <v>19</v>
      </c>
      <c r="B4" t="s">
        <v>16</v>
      </c>
      <c r="C4" t="s">
        <v>15</v>
      </c>
      <c r="D4" t="s">
        <v>20</v>
      </c>
    </row>
    <row r="5" spans="1:4" x14ac:dyDescent="0.2">
      <c r="A5" s="12" t="s">
        <v>10</v>
      </c>
      <c r="B5" s="14">
        <v>0.66</v>
      </c>
      <c r="C5" s="14">
        <v>0.27</v>
      </c>
      <c r="D5" s="14">
        <v>0.93</v>
      </c>
    </row>
    <row r="6" spans="1:4" x14ac:dyDescent="0.2">
      <c r="A6" s="13" t="s">
        <v>8</v>
      </c>
      <c r="B6" s="14">
        <v>0.57999999999999996</v>
      </c>
      <c r="C6" s="14">
        <v>0.22</v>
      </c>
      <c r="D6" s="14">
        <v>0.8</v>
      </c>
    </row>
    <row r="7" spans="1:4" x14ac:dyDescent="0.2">
      <c r="A7" s="13" t="s">
        <v>12</v>
      </c>
      <c r="B7" s="14">
        <v>0.08</v>
      </c>
      <c r="C7" s="14">
        <v>0.05</v>
      </c>
      <c r="D7" s="14">
        <v>0.13</v>
      </c>
    </row>
    <row r="8" spans="1:4" x14ac:dyDescent="0.2">
      <c r="A8" s="12" t="s">
        <v>7</v>
      </c>
      <c r="B8" s="14">
        <v>0.04</v>
      </c>
      <c r="C8" s="14">
        <v>0.03</v>
      </c>
      <c r="D8" s="14">
        <v>7.0000000000000007E-2</v>
      </c>
    </row>
    <row r="9" spans="1:4" x14ac:dyDescent="0.2">
      <c r="A9" s="13" t="s">
        <v>8</v>
      </c>
      <c r="B9" s="14">
        <v>0.03</v>
      </c>
      <c r="C9" s="14">
        <v>0.01</v>
      </c>
      <c r="D9" s="14">
        <v>0.04</v>
      </c>
    </row>
    <row r="10" spans="1:4" x14ac:dyDescent="0.2">
      <c r="A10" s="13" t="s">
        <v>12</v>
      </c>
      <c r="B10" s="14">
        <v>0.01</v>
      </c>
      <c r="C10" s="14">
        <v>0.02</v>
      </c>
      <c r="D10" s="14">
        <v>0.03</v>
      </c>
    </row>
    <row r="11" spans="1:4" x14ac:dyDescent="0.2">
      <c r="A11" s="12" t="s">
        <v>20</v>
      </c>
      <c r="B11" s="14">
        <v>0.7</v>
      </c>
      <c r="C11" s="14">
        <v>0.3</v>
      </c>
      <c r="D11" s="14">
        <v>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85A6A-3C9B-A74E-9D52-32FA82092E25}">
  <dimension ref="A1:D9"/>
  <sheetViews>
    <sheetView workbookViewId="0">
      <selection activeCell="J22" sqref="J22"/>
    </sheetView>
  </sheetViews>
  <sheetFormatPr baseColWidth="10" defaultRowHeight="16" x14ac:dyDescent="0.2"/>
  <cols>
    <col min="1" max="1" width="25.1640625" bestFit="1" customWidth="1"/>
    <col min="2" max="2" width="16.83203125" bestFit="1" customWidth="1"/>
    <col min="3" max="3" width="8" bestFit="1" customWidth="1"/>
    <col min="4" max="4" width="11.83203125" bestFit="1" customWidth="1"/>
  </cols>
  <sheetData>
    <row r="1" spans="1:4" x14ac:dyDescent="0.2">
      <c r="A1" s="11" t="s">
        <v>35</v>
      </c>
      <c r="B1" s="11" t="s">
        <v>21</v>
      </c>
    </row>
    <row r="2" spans="1:4" x14ac:dyDescent="0.2">
      <c r="A2" s="11" t="s">
        <v>31</v>
      </c>
      <c r="B2" t="s">
        <v>16</v>
      </c>
      <c r="C2" t="s">
        <v>15</v>
      </c>
      <c r="D2" t="s">
        <v>20</v>
      </c>
    </row>
    <row r="3" spans="1:4" x14ac:dyDescent="0.2">
      <c r="A3" s="12" t="s">
        <v>24</v>
      </c>
      <c r="B3" s="14">
        <v>7.0000000000000007E-2</v>
      </c>
      <c r="C3" s="14">
        <v>0.03</v>
      </c>
      <c r="D3" s="14">
        <v>0.1</v>
      </c>
    </row>
    <row r="4" spans="1:4" x14ac:dyDescent="0.2">
      <c r="A4" s="12" t="s">
        <v>25</v>
      </c>
      <c r="B4" s="14">
        <v>0.22</v>
      </c>
      <c r="C4" s="14">
        <v>0.08</v>
      </c>
      <c r="D4" s="14">
        <v>0.3</v>
      </c>
    </row>
    <row r="5" spans="1:4" x14ac:dyDescent="0.2">
      <c r="A5" s="12" t="s">
        <v>26</v>
      </c>
      <c r="B5" s="14">
        <v>0.2</v>
      </c>
      <c r="C5" s="14">
        <v>0.13</v>
      </c>
      <c r="D5" s="14">
        <v>0.33</v>
      </c>
    </row>
    <row r="6" spans="1:4" x14ac:dyDescent="0.2">
      <c r="A6" s="12" t="s">
        <v>27</v>
      </c>
      <c r="B6" s="14">
        <v>0.12</v>
      </c>
      <c r="C6" s="14">
        <v>0.04</v>
      </c>
      <c r="D6" s="14">
        <v>0.16</v>
      </c>
    </row>
    <row r="7" spans="1:4" x14ac:dyDescent="0.2">
      <c r="A7" s="12" t="s">
        <v>28</v>
      </c>
      <c r="B7" s="14">
        <v>7.0000000000000007E-2</v>
      </c>
      <c r="C7" s="14">
        <v>0</v>
      </c>
      <c r="D7" s="14">
        <v>7.0000000000000007E-2</v>
      </c>
    </row>
    <row r="8" spans="1:4" x14ac:dyDescent="0.2">
      <c r="A8" s="12" t="s">
        <v>29</v>
      </c>
      <c r="B8" s="14">
        <v>0.02</v>
      </c>
      <c r="C8" s="14">
        <v>0.02</v>
      </c>
      <c r="D8" s="14">
        <v>0.04</v>
      </c>
    </row>
    <row r="9" spans="1:4" x14ac:dyDescent="0.2">
      <c r="A9" s="12" t="s">
        <v>20</v>
      </c>
      <c r="B9" s="14">
        <v>0.7</v>
      </c>
      <c r="C9" s="14">
        <v>0.3</v>
      </c>
      <c r="D9" s="14">
        <v>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1CEE9-B91E-6842-9FE0-48C86D2CB011}">
  <dimension ref="A3:B9"/>
  <sheetViews>
    <sheetView workbookViewId="0">
      <selection activeCell="B21" sqref="B21"/>
    </sheetView>
  </sheetViews>
  <sheetFormatPr baseColWidth="10" defaultRowHeight="16" x14ac:dyDescent="0.2"/>
  <cols>
    <col min="1" max="1" width="18.33203125" bestFit="1" customWidth="1"/>
    <col min="2" max="2" width="27.5" bestFit="1" customWidth="1"/>
    <col min="3" max="3" width="27.6640625" bestFit="1" customWidth="1"/>
  </cols>
  <sheetData>
    <row r="3" spans="1:2" x14ac:dyDescent="0.2">
      <c r="A3" s="11" t="s">
        <v>33</v>
      </c>
      <c r="B3" t="s">
        <v>34</v>
      </c>
    </row>
    <row r="4" spans="1:2" x14ac:dyDescent="0.2">
      <c r="A4" s="12" t="s">
        <v>13</v>
      </c>
      <c r="B4" s="18">
        <v>2</v>
      </c>
    </row>
    <row r="5" spans="1:2" x14ac:dyDescent="0.2">
      <c r="A5" s="12" t="s">
        <v>6</v>
      </c>
      <c r="B5" s="18">
        <v>4</v>
      </c>
    </row>
    <row r="6" spans="1:2" x14ac:dyDescent="0.2">
      <c r="A6" s="12" t="s">
        <v>18</v>
      </c>
      <c r="B6" s="18">
        <v>14</v>
      </c>
    </row>
    <row r="7" spans="1:2" x14ac:dyDescent="0.2">
      <c r="A7" s="12" t="s">
        <v>9</v>
      </c>
      <c r="B7" s="18">
        <v>70</v>
      </c>
    </row>
    <row r="8" spans="1:2" x14ac:dyDescent="0.2">
      <c r="A8" s="12" t="s">
        <v>11</v>
      </c>
      <c r="B8" s="18">
        <v>10</v>
      </c>
    </row>
    <row r="9" spans="1:2" x14ac:dyDescent="0.2">
      <c r="A9" s="12" t="s">
        <v>20</v>
      </c>
      <c r="B9" s="18">
        <v>100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1</vt:i4>
      </vt:variant>
    </vt:vector>
  </HeadingPairs>
  <TitlesOfParts>
    <vt:vector size="12" baseType="lpstr">
      <vt:lpstr>&amp;UnStack</vt:lpstr>
      <vt:lpstr>&amp;DataIndices</vt:lpstr>
      <vt:lpstr>&amp;DataCopy</vt:lpstr>
      <vt:lpstr>&amp;GraphData</vt:lpstr>
      <vt:lpstr>&amp;WorkArea</vt:lpstr>
      <vt:lpstr>&amp;Miscel_Area</vt:lpstr>
      <vt:lpstr>Question 1</vt:lpstr>
      <vt:lpstr>Question 1(cont.)</vt:lpstr>
      <vt:lpstr>Question2</vt:lpstr>
      <vt:lpstr>Question 3</vt:lpstr>
      <vt:lpstr>Data</vt:lpstr>
      <vt:lpstr>Question 4</vt:lpstr>
    </vt:vector>
  </TitlesOfParts>
  <Company> Rochester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 Williams</dc:creator>
  <cp:lastModifiedBy>torreon green</cp:lastModifiedBy>
  <cp:lastPrinted>2004-09-08T15:52:07Z</cp:lastPrinted>
  <dcterms:created xsi:type="dcterms:W3CDTF">2004-09-08T14:06:35Z</dcterms:created>
  <dcterms:modified xsi:type="dcterms:W3CDTF">2019-12-04T20:10:24Z</dcterms:modified>
</cp:coreProperties>
</file>