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G:\Mi unidad\ARCHIVOS LEIDY PORTILLA\SEGUIMIENTOS 2019\SEGUIMIENTO III  TRIMESTRE 2019\33. GESTIÓN DE FINANZAS PÚBLICAS\"/>
    </mc:Choice>
  </mc:AlternateContent>
  <xr:revisionPtr revIDLastSave="0" documentId="8_{0FA8D5CB-F0E7-4282-907E-36F706B37878}" xr6:coauthVersionLast="45" xr6:coauthVersionMax="45" xr10:uidLastSave="{00000000-0000-0000-0000-000000000000}"/>
  <bookViews>
    <workbookView xWindow="-120" yWindow="-120" windowWidth="21840" windowHeight="13140" activeTab="1" xr2:uid="{0497757F-D537-4A12-BA22-7F9C76A68CB5}"/>
  </bookViews>
  <sheets>
    <sheet name="Ficha Técnica 1 Formulación" sheetId="1" r:id="rId1"/>
    <sheet name="Ficha T 1 Seguimiento2019" sheetId="3" r:id="rId2"/>
    <sheet name="Hoja2" sheetId="2" r:id="rId3"/>
  </sheets>
  <definedNames>
    <definedName name="_xlnm.Print_Area" localSheetId="0">'Ficha Técnica 1 Formulación'!$B$2:$M$57</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10" i="3" l="1"/>
  <c r="G13" i="3"/>
  <c r="H13" i="3"/>
  <c r="I13" i="3"/>
  <c r="G14" i="3"/>
  <c r="H14" i="3"/>
  <c r="I14" i="3"/>
  <c r="G15" i="3"/>
  <c r="H15" i="3"/>
  <c r="I15" i="3"/>
  <c r="G16" i="3"/>
  <c r="H16" i="3"/>
  <c r="I16" i="3"/>
  <c r="G17" i="3"/>
  <c r="H17" i="3"/>
  <c r="I17" i="3"/>
  <c r="G18" i="3"/>
  <c r="H18" i="3"/>
  <c r="I18" i="3"/>
  <c r="G19" i="3"/>
  <c r="H19" i="3"/>
  <c r="I19" i="3"/>
  <c r="G20" i="3"/>
  <c r="H20" i="3"/>
  <c r="I20" i="3"/>
  <c r="G21" i="3"/>
  <c r="H21" i="3"/>
  <c r="I21" i="3"/>
  <c r="G22" i="3"/>
  <c r="H22" i="3"/>
  <c r="I22" i="3"/>
  <c r="G23" i="3"/>
  <c r="H23" i="3"/>
  <c r="I23" i="3"/>
  <c r="G24" i="3"/>
  <c r="H24" i="3"/>
  <c r="I2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Leidy Lorena Torres Ramirez</author>
    <author>Leidy torres</author>
    <author>Jessica Alejandra Muñoz</author>
  </authors>
  <commentList>
    <comment ref="B14" authorId="0" shapeId="0" xr:uid="{00000000-0006-0000-0000-000001000000}">
      <text>
        <r>
          <rPr>
            <sz val="9"/>
            <color indexed="81"/>
            <rFont val="Tahoma"/>
            <family val="2"/>
          </rPr>
          <t>se refiere al contexto de medición, es decir, bajo que enfoque está dado el indicador que se está registrando; por lo cual, seleccione con una “X”, en:</t>
        </r>
      </text>
    </comment>
    <comment ref="F14" authorId="0" shapeId="0" xr:uid="{00000000-0006-0000-0000-000002000000}">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000-000003000000}">
      <text>
        <r>
          <rPr>
            <sz val="9"/>
            <color indexed="81"/>
            <rFont val="Tahoma"/>
            <family val="2"/>
          </rPr>
          <t>se refiere al campo que ayudará al control documental de los indicadores; por lo cual, diligencie considerando que:</t>
        </r>
      </text>
    </comment>
    <comment ref="B16" authorId="0" shapeId="0" xr:uid="{00000000-0006-0000-0000-000004000000}">
      <text>
        <r>
          <rPr>
            <sz val="9"/>
            <color indexed="81"/>
            <rFont val="Tahoma"/>
            <family val="2"/>
          </rPr>
          <t>si el indicador corresponde a un indicador de producto o resultado del Plan de Desarrollo vigente.</t>
        </r>
      </text>
    </comment>
    <comment ref="F16" authorId="0" shapeId="0" xr:uid="{00000000-0006-0000-0000-000005000000}">
      <text>
        <r>
          <rPr>
            <sz val="9"/>
            <color indexed="81"/>
            <rFont val="Tahoma"/>
            <family val="2"/>
          </rPr>
          <t xml:space="preserve">si el indicador expresa el logro de los objetivos, metas y resultados de un proceso, plan, programa, proyecto o política. (DANE)
</t>
        </r>
      </text>
    </comment>
    <comment ref="B17" authorId="0" shapeId="0" xr:uid="{00000000-0006-0000-0000-000006000000}">
      <text>
        <r>
          <rPr>
            <sz val="9"/>
            <color indexed="81"/>
            <rFont val="Tahoma"/>
            <family val="2"/>
          </rPr>
          <t>si el indicador corresponde a la medición de un Proceso determinado en el Modelo de Operación por Procesos - MOP de la Entidad.</t>
        </r>
      </text>
    </comment>
    <comment ref="F17" authorId="0" shapeId="0" xr:uid="{00000000-0006-0000-0000-000007000000}">
      <text>
        <r>
          <rPr>
            <sz val="9"/>
            <color indexed="81"/>
            <rFont val="Tahoma"/>
            <family val="2"/>
          </rPr>
          <t>si el indicador permite establecer la relación de productividad en el uso de los recursos. (DANE)</t>
        </r>
      </text>
    </comment>
    <comment ref="B18" authorId="0" shapeId="0" xr:uid="{00000000-0006-0000-0000-000008000000}">
      <text>
        <r>
          <rPr>
            <sz val="9"/>
            <color indexed="81"/>
            <rFont val="Tahoma"/>
            <family val="2"/>
          </rPr>
          <t>si el indicador corresponde a la medición de un trámite o un servicio priorizado por la entidad.</t>
        </r>
      </text>
    </comment>
    <comment ref="F18" authorId="0" shapeId="0" xr:uid="{00000000-0006-0000-0000-000009000000}">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000-00000A000000}">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000-00000B000000}">
      <text>
        <r>
          <rPr>
            <sz val="9"/>
            <color indexed="81"/>
            <rFont val="Tahoma"/>
            <family val="2"/>
          </rPr>
          <t>Diligenciar otra  clasificación para el indicador, por ejemplo:indicadores de gestión, estatégicos, tácticos, insumos, productos y resultado.</t>
        </r>
      </text>
    </comment>
    <comment ref="B21" authorId="0" shapeId="0" xr:uid="{00000000-0006-0000-0000-00000C000000}">
      <text>
        <r>
          <rPr>
            <sz val="9"/>
            <color indexed="81"/>
            <rFont val="Tahoma"/>
            <family val="2"/>
          </rPr>
          <t>pretende identificar a mayor detalle el contexto donde se realiza la medición del indicador; diligencie en el campo:</t>
        </r>
      </text>
    </comment>
    <comment ref="B23" authorId="1" shapeId="0" xr:uid="{00000000-0006-0000-0000-00000D000000}">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B27" authorId="1" shapeId="0" xr:uid="{00000000-0006-0000-0000-00000E000000}">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1" shapeId="0" xr:uid="{00000000-0006-0000-0000-00000F000000}">
      <text>
        <r>
          <rPr>
            <sz val="9"/>
            <color indexed="81"/>
            <rFont val="Tahoma"/>
            <family val="2"/>
          </rPr>
          <t>Si el indicador corresponde a la medición de un Trámite o Servicio, sdiligencie el nombre, el tiempo máximo de respuesta legal y el documento normativo específico que lo regula.</t>
        </r>
      </text>
    </comment>
    <comment ref="B34" authorId="1" shapeId="0" xr:uid="{00000000-0006-0000-0000-000010000000}">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000-000011000000}">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2" shapeId="0" xr:uid="{00000000-0006-0000-0000-000012000000}">
      <text>
        <r>
          <rPr>
            <sz val="9"/>
            <color indexed="81"/>
            <rFont val="Tahoma"/>
            <family val="2"/>
          </rPr>
          <t>Se diligencia la expresión verbal, precisa y concreta que identifica el indicador.</t>
        </r>
      </text>
    </comment>
    <comment ref="B38" authorId="2" shapeId="0" xr:uid="{00000000-0006-0000-0000-000013000000}">
      <text>
        <r>
          <rPr>
            <sz val="9"/>
            <color indexed="81"/>
            <rFont val="Tahoma"/>
            <family val="2"/>
          </rPr>
          <t xml:space="preserve">Se especifican el término abreviado que representa el nombre del indicador. De ser complejo o no ser posible, se diligencia no aplica. </t>
        </r>
      </text>
    </comment>
    <comment ref="B39" authorId="2" shapeId="0" xr:uid="{00000000-0006-0000-0000-000014000000}">
      <text>
        <r>
          <rPr>
            <sz val="9"/>
            <color indexed="81"/>
            <rFont val="Tahoma"/>
            <family val="2"/>
          </rPr>
          <t xml:space="preserve">Se diligencia la explicación conceptual de cada uno de los términos utilizados en el indicador. </t>
        </r>
      </text>
    </comment>
    <comment ref="B40" authorId="2" shapeId="0" xr:uid="{00000000-0006-0000-0000-000015000000}">
      <text>
        <r>
          <rPr>
            <sz val="9"/>
            <color indexed="81"/>
            <rFont val="Tahoma"/>
            <family val="2"/>
          </rPr>
          <t>Se diligencia el propósito que se persigue con la medición del indicador, es decir, la finalidad e importancia del indicador.</t>
        </r>
      </text>
    </comment>
    <comment ref="B41" authorId="2" shapeId="0" xr:uid="{00000000-0006-0000-0000-000016000000}">
      <text>
        <r>
          <rPr>
            <sz val="9"/>
            <color indexed="81"/>
            <rFont val="Tahoma"/>
            <family val="2"/>
          </rPr>
          <t xml:space="preserve">Se registra una explicación técnica sobre los pasos que se deben realizar para la obtención de los datos y del cálculo del indicador.
</t>
        </r>
      </text>
    </comment>
    <comment ref="B42" authorId="2" shapeId="0" xr:uid="{00000000-0006-0000-0000-000017000000}">
      <text>
        <r>
          <rPr>
            <sz val="9"/>
            <color indexed="81"/>
            <rFont val="Tahoma"/>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2" shapeId="0" xr:uid="{00000000-0006-0000-0000-000018000000}">
      <text>
        <r>
          <rPr>
            <sz val="9"/>
            <color indexed="81"/>
            <rFont val="Tahoma"/>
            <family val="2"/>
          </rPr>
          <t>se diligencia el parámetro de referencia para la medición, de acuerdo con la(s) variable(s) establecidas, ejemplo: porcentaje, número, kilo, grados, etc.</t>
        </r>
      </text>
    </comment>
    <comment ref="B44" authorId="2" shapeId="0" xr:uid="{00000000-0006-0000-0000-000019000000}">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B45" authorId="2" shapeId="0" xr:uid="{00000000-0006-0000-0000-00001A000000}">
      <text>
        <r>
          <rPr>
            <sz val="9"/>
            <color indexed="81"/>
            <rFont val="Tahoma"/>
            <family val="2"/>
          </rPr>
          <t xml:space="preserve">Diligenciar la descripción de cada variable de la fórmula. Se especifica claramente cada una de las variables con su respectiva sigla. </t>
        </r>
      </text>
    </comment>
    <comment ref="B48" authorId="2" shapeId="0" xr:uid="{00000000-0006-0000-0000-00001B000000}">
      <text>
        <r>
          <rPr>
            <sz val="9"/>
            <color indexed="81"/>
            <rFont val="Tahoma"/>
            <family val="2"/>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r>
          <rPr>
            <b/>
            <sz val="9"/>
            <color indexed="81"/>
            <rFont val="Tahoma"/>
            <family val="2"/>
          </rPr>
          <t xml:space="preserve">
</t>
        </r>
      </text>
    </comment>
    <comment ref="B49" authorId="2" shapeId="0" xr:uid="{00000000-0006-0000-0000-00001C000000}">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50" authorId="2" shapeId="0" xr:uid="{00000000-0006-0000-0000-00001D000000}">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B51" authorId="2" shapeId="0" xr:uid="{00000000-0006-0000-0000-00001E000000}">
      <text>
        <r>
          <rPr>
            <sz val="9"/>
            <color indexed="81"/>
            <rFont val="Tahoma"/>
            <family val="2"/>
          </rPr>
          <t xml:space="preserve">Diligenciar el valor inicial del indicador antes de empezar a ejecutar acciones para su cambio o modificación, especificando el tiempo o periodo de dicha medición. </t>
        </r>
      </text>
    </comment>
    <comment ref="B52" authorId="2" shapeId="0" xr:uid="{00000000-0006-0000-0000-00001F000000}">
      <text>
        <r>
          <rPr>
            <sz val="9"/>
            <color indexed="81"/>
            <rFont val="Tahoma"/>
            <family val="2"/>
          </rPr>
          <t>Se diligencia la frecuencia con que se recolecta la información. Esta se registra teniendo en cuenta la disponibilidad de los datos, la necesidad de seguimiento, la complejidad del indicador.</t>
        </r>
      </text>
    </comment>
    <comment ref="B53" authorId="2" shapeId="0" xr:uid="{00000000-0006-0000-0000-000020000000}">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B54" authorId="2" shapeId="0" xr:uid="{00000000-0006-0000-0000-000021000000}">
      <text>
        <r>
          <rPr>
            <sz val="9"/>
            <color indexed="81"/>
            <rFont val="Tahoma"/>
            <family val="2"/>
          </rPr>
          <t>Se diligencia el organismo  encargado de la elaboración del indicador.</t>
        </r>
      </text>
    </comment>
    <comment ref="B55" authorId="2" shapeId="0" xr:uid="{00000000-0006-0000-0000-000022000000}">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B56" authorId="2" shapeId="0" xr:uid="{00000000-0006-0000-0000-000023000000}">
      <text>
        <r>
          <rPr>
            <sz val="9"/>
            <color indexed="81"/>
            <rFont val="Tahoma"/>
            <family val="2"/>
          </rPr>
          <t>Se diligencia la fecha en que formula el indicador.</t>
        </r>
      </text>
    </comment>
    <comment ref="H56" authorId="2" shapeId="0" xr:uid="{00000000-0006-0000-0000-000024000000}">
      <text>
        <r>
          <rPr>
            <sz val="9"/>
            <color indexed="81"/>
            <rFont val="Tahoma"/>
            <family val="2"/>
          </rPr>
          <t>Se diligencia la fecha en la se realizan ajustes o modificaciones a la ficha.</t>
        </r>
      </text>
    </comment>
  </commentList>
</comments>
</file>

<file path=xl/sharedStrings.xml><?xml version="1.0" encoding="utf-8"?>
<sst xmlns="http://schemas.openxmlformats.org/spreadsheetml/2006/main" count="118" uniqueCount="96">
  <si>
    <t>* Si aplica</t>
  </si>
  <si>
    <t>Fecha de actualización de la Ficha  Técnica</t>
  </si>
  <si>
    <t>Fecha de elaboración de la Ficha  Técnica</t>
  </si>
  <si>
    <t>Ninguna</t>
  </si>
  <si>
    <t>Observaciones</t>
  </si>
  <si>
    <t>Departamento Administrativo de Hacienda Municipal / Proceso Gestión de Finanzas Públicas / Subproceso Crédito Público</t>
  </si>
  <si>
    <t xml:space="preserve">Responsable </t>
  </si>
  <si>
    <t>Subprocesos de Planeacion Financiera y Presupuestal;   Crédito Público</t>
  </si>
  <si>
    <t>Fuente de los Datos</t>
  </si>
  <si>
    <t>Trimestral</t>
  </si>
  <si>
    <t>Periodicidad de  medición (Mes/trimestre/Semestre/Anual)</t>
  </si>
  <si>
    <t>100% vigencia 2016</t>
  </si>
  <si>
    <t xml:space="preserve">Línea de Base </t>
  </si>
  <si>
    <t>No Aplica</t>
  </si>
  <si>
    <t>Desagregación geográfica*</t>
  </si>
  <si>
    <t>Desagregación temática*</t>
  </si>
  <si>
    <t>Valores de Referencia*</t>
  </si>
  <si>
    <t>V2 = Intereses de la Deuda Pública</t>
  </si>
  <si>
    <t>V1 =  Superavit Primario</t>
  </si>
  <si>
    <t>Definición de Variables de la Formula</t>
  </si>
  <si>
    <t>( V1 / V2 )*100</t>
  </si>
  <si>
    <t>Formula</t>
  </si>
  <si>
    <t>Porcentaje</t>
  </si>
  <si>
    <t>Unidad de Medida</t>
  </si>
  <si>
    <t>Cumplimiento Satisfactorio: &gt;= 100%
Cumplimiento Medio: Entre 99% y 100%
Cumplimiento Crítico: &lt;= 99%</t>
  </si>
  <si>
    <t>Rangos de Cumplimiento</t>
  </si>
  <si>
    <t>1. Tomar el valor del los Ingresos corrientes y de capital y Gastos de funcionamiento e inversión que se encuentra en el Informe de Ejecución Presupuestal.
2. Sustraer de los Ingresos corrientes  y de capital (menos desembolsos de crédito, privatizaciones, capitalizaciones, )  el valor de Total de los Gastos de funcionamiento e inversión para hallar el Valor del Superavit Primario.
3. Dividir el Superacit Primario sobre los Intereses de la Deuda Pública por cien.</t>
  </si>
  <si>
    <t>Método de Medición</t>
  </si>
  <si>
    <t>Determinar la  sostenibilidad del Municipio de Santiago de Cali para el pago del servicio de la Deuda Pública</t>
  </si>
  <si>
    <t>Objetivo del Indicador</t>
  </si>
  <si>
    <t>El Indicador garantiza la sostenibilidad de la deuda y el crecimiento economico
Sostenibilidad de la Deuda: Indicador reglamentado por la Ley 819 de 2003.
Superavit Primario: valor positivo que resulta de la diferencia entre la suma de los ingresos corrientes y los recursos de capital, diferentes a desembolsos de crédito, privatizaciones, capitalizaciones, utilidades del Banco de la República (para el caso de la Nación), y la suma de los gastos de funcionamiento, inversión y gastos de operación comercial.</t>
  </si>
  <si>
    <t>Deficiones y conceptos</t>
  </si>
  <si>
    <t>Sigla o abreviatura*</t>
  </si>
  <si>
    <t>Cumplimiento de la Sostenibilidad de Endeudamiento</t>
  </si>
  <si>
    <t>Nombre del Indicador</t>
  </si>
  <si>
    <t>Descripción</t>
  </si>
  <si>
    <t>Componente</t>
  </si>
  <si>
    <t>2. METADATO DEL INDICADOR</t>
  </si>
  <si>
    <t>Nombre y vigencia :</t>
  </si>
  <si>
    <t>Otro</t>
  </si>
  <si>
    <t>Normatividad que regula el tiempo de respuesta:</t>
  </si>
  <si>
    <t>Tiempo máximo de respuesta legal:</t>
  </si>
  <si>
    <t>Nombre del Tramite o Servicio:</t>
  </si>
  <si>
    <t>Tramites y Servicios</t>
  </si>
  <si>
    <t>MAHP03.06.03.18.P02</t>
  </si>
  <si>
    <t>Procedimiento (Código):</t>
  </si>
  <si>
    <t>MAHP03.06.03 CREDITO PUBLICO</t>
  </si>
  <si>
    <t>Subproceso:</t>
  </si>
  <si>
    <t>MAHP03.06 GESTION DE FINANZAS PUBLICAS</t>
  </si>
  <si>
    <t>Proceso:</t>
  </si>
  <si>
    <t>MAHP03 - GESTION DE HACIENDA PUBLICA</t>
  </si>
  <si>
    <t>Macroproceso:</t>
  </si>
  <si>
    <t>Modelo de operación por procesos</t>
  </si>
  <si>
    <t>Programa:</t>
  </si>
  <si>
    <t>5.1 GERENCIA PUBLICA BASADA EN RESULTADOS Y LA DEFENSA DE LO PUBLICO</t>
  </si>
  <si>
    <t xml:space="preserve">Componente: </t>
  </si>
  <si>
    <t>5. CALI PARTICIPATIVA Y BIEN GOBERNADA</t>
  </si>
  <si>
    <t>Eje:</t>
  </si>
  <si>
    <t>CALI PROGRESA CONTIGO - 2019</t>
  </si>
  <si>
    <t>Plan de Desarrollo Municipal</t>
  </si>
  <si>
    <t xml:space="preserve">Descripción </t>
  </si>
  <si>
    <t>X</t>
  </si>
  <si>
    <t>Otro ¿cual?</t>
  </si>
  <si>
    <t>Otro ¿Cuál?</t>
  </si>
  <si>
    <t>Efectividad</t>
  </si>
  <si>
    <t>Trámites y servicios</t>
  </si>
  <si>
    <t>Eficacia</t>
  </si>
  <si>
    <t>Procesos</t>
  </si>
  <si>
    <t>MAHP03.06.18.FT.13</t>
  </si>
  <si>
    <t>Eficiencia</t>
  </si>
  <si>
    <t>Plan de desarrollo</t>
  </si>
  <si>
    <t>Código del Indicador</t>
  </si>
  <si>
    <t>Tipo de Indicador</t>
  </si>
  <si>
    <t>Indicador asociado a:</t>
  </si>
  <si>
    <t xml:space="preserve">1. IDENTIFICACIÓN </t>
  </si>
  <si>
    <t>&gt;=100%</t>
  </si>
  <si>
    <t>2019</t>
  </si>
  <si>
    <t>De acuerdo al resultado obtenido en el segundo trimestre del año 2019, este indicador muestra que conforme la Ley 819 del año 2003, el estado actual de la Entidad es Semaforo Verde, cumpliendo con la meta de &gt;= 100%.</t>
  </si>
  <si>
    <t>De acuerdo al resultado obtenido en el primer trimestre del año 2019, este indicador muestra que conforme la Ley 819 del año 2003, el estado actual de la Entidad es Semaforo Verde, cumpliendo con la meta de &gt;= 100%.</t>
  </si>
  <si>
    <t>De acuerdo al resultado obtenido en el ultimo  trimestre del año 2018, este indicador muestra que conforme la Ley 819 del año 2003, el estado actual de la Entidad es Semaforo Verde, cumpliendo con la meta de &gt;= 100%.</t>
  </si>
  <si>
    <t>2018</t>
  </si>
  <si>
    <t>Mejora</t>
  </si>
  <si>
    <t>Análisis y Observaciones</t>
  </si>
  <si>
    <t>% de Cumplimiento de la meta</t>
  </si>
  <si>
    <t>Resultado del Indicador</t>
  </si>
  <si>
    <t>Meta según Periodicidad de medición</t>
  </si>
  <si>
    <t>Periodicidad de  medición (Mes/trimestre/Semestre/Año)</t>
  </si>
  <si>
    <t>Vigencia 
(Año del seguiminto)</t>
  </si>
  <si>
    <t>&lt;=</t>
  </si>
  <si>
    <t>Rojo</t>
  </si>
  <si>
    <t>99% y 100%</t>
  </si>
  <si>
    <t xml:space="preserve">entre </t>
  </si>
  <si>
    <t>amarillo</t>
  </si>
  <si>
    <t>&gt; =</t>
  </si>
  <si>
    <t>verde</t>
  </si>
  <si>
    <t>% Cumplimiento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</si>
</sst>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6" x14ac:knownFonts="1">
    <font>
      <sz val="11"/>
      <color theme="1"/>
      <name val="Calibri"/>
      <family val="2"/>
      <scheme val="minor"/>
    </font>
    <font>
      <sz val="11"/>
      <color theme="1"/>
      <name val="Calibri"/>
      <family val="2"/>
      <scheme val="minor"/>
    </font>
    <font>
      <b/>
      <sz val="12"/>
      <color theme="1"/>
      <name val="Calibri"/>
      <family val="2"/>
      <scheme val="minor"/>
    </font>
    <font>
      <sz val="11"/>
      <color theme="1"/>
      <name val="Arial"/>
      <family val="2"/>
    </font>
    <font>
      <b/>
      <sz val="11"/>
      <color theme="1"/>
      <name val="Arial"/>
      <family val="2"/>
    </font>
    <font>
      <sz val="11"/>
      <name val="Arial"/>
      <family val="2"/>
    </font>
    <font>
      <b/>
      <sz val="11"/>
      <name val="Arial"/>
      <family val="2"/>
    </font>
    <font>
      <b/>
      <sz val="16"/>
      <color theme="0"/>
      <name val="Arial"/>
      <family val="2"/>
    </font>
    <font>
      <b/>
      <sz val="13"/>
      <color theme="1"/>
      <name val="Arial"/>
      <family val="2"/>
    </font>
    <font>
      <b/>
      <sz val="11"/>
      <color theme="0"/>
      <name val="Arial"/>
      <family val="2"/>
    </font>
    <font>
      <sz val="9"/>
      <color indexed="81"/>
      <name val="Tahoma"/>
      <family val="2"/>
    </font>
    <font>
      <b/>
      <sz val="9"/>
      <color indexed="81"/>
      <name val="Tahoma"/>
      <family val="2"/>
    </font>
    <font>
      <b/>
      <sz val="9"/>
      <name val="Arial"/>
      <family val="2"/>
    </font>
    <font>
      <sz val="11"/>
      <color indexed="8"/>
      <name val="Calibri"/>
      <family val="2"/>
    </font>
    <font>
      <b/>
      <sz val="14"/>
      <color theme="1"/>
      <name val="Arial"/>
      <family val="2"/>
    </font>
    <font>
      <b/>
      <sz val="12"/>
      <color theme="0"/>
      <name val="Arial"/>
      <family val="2"/>
    </font>
  </fonts>
  <fills count="13">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5"/>
        <bgColor indexed="64"/>
      </patternFill>
    </fill>
    <fill>
      <patternFill patternType="solid">
        <fgColor theme="4"/>
        <bgColor indexed="64"/>
      </patternFill>
    </fill>
    <fill>
      <patternFill patternType="solid">
        <fgColor rgb="FF00B0F0"/>
        <bgColor indexed="64"/>
      </patternFill>
    </fill>
    <fill>
      <patternFill patternType="solid">
        <fgColor indexed="9"/>
        <bgColor indexed="64"/>
      </patternFill>
    </fill>
    <fill>
      <patternFill patternType="solid">
        <fgColor theme="6" tint="0.79998168889431442"/>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s>
  <borders count="41">
    <border>
      <left/>
      <right/>
      <top/>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bottom style="thin">
        <color indexed="64"/>
      </bottom>
      <diagonal/>
    </border>
    <border>
      <left/>
      <right/>
      <top/>
      <bottom style="thin">
        <color indexed="64"/>
      </bottom>
      <diagonal/>
    </border>
    <border>
      <left style="medium">
        <color indexed="64"/>
      </left>
      <right/>
      <top/>
      <bottom style="thin">
        <color indexed="64"/>
      </bottom>
      <diagonal/>
    </border>
    <border>
      <left style="medium">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right style="medium">
        <color indexed="64"/>
      </right>
      <top style="thin">
        <color indexed="64"/>
      </top>
      <bottom/>
      <diagonal/>
    </border>
    <border>
      <left/>
      <right/>
      <top style="thin">
        <color indexed="64"/>
      </top>
      <bottom/>
      <diagonal/>
    </border>
    <border>
      <left style="medium">
        <color indexed="64"/>
      </left>
      <right/>
      <top style="thin">
        <color indexed="64"/>
      </top>
      <bottom/>
      <diagonal/>
    </border>
    <border>
      <left/>
      <right style="medium">
        <color indexed="64"/>
      </right>
      <top/>
      <bottom/>
      <diagonal/>
    </border>
    <border>
      <left style="medium">
        <color indexed="64"/>
      </left>
      <right/>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top style="thin">
        <color indexed="64"/>
      </top>
      <bottom style="thin">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thin">
        <color indexed="64"/>
      </left>
      <right style="thin">
        <color indexed="64"/>
      </right>
      <top/>
      <bottom style="thin">
        <color indexed="64"/>
      </bottom>
      <diagonal/>
    </border>
  </borders>
  <cellStyleXfs count="3">
    <xf numFmtId="0" fontId="0" fillId="0" borderId="0"/>
    <xf numFmtId="9" fontId="1" fillId="0" borderId="0" applyFont="0" applyFill="0" applyBorder="0" applyAlignment="0" applyProtection="0"/>
    <xf numFmtId="0" fontId="13" fillId="0" borderId="0"/>
  </cellStyleXfs>
  <cellXfs count="132">
    <xf numFmtId="0" fontId="0" fillId="0" borderId="0" xfId="0"/>
    <xf numFmtId="0" fontId="0" fillId="0" borderId="0" xfId="0" applyAlignment="1">
      <alignment vertical="center"/>
    </xf>
    <xf numFmtId="0" fontId="2" fillId="0" borderId="0" xfId="0" applyFont="1" applyAlignment="1">
      <alignment horizontal="left" vertical="center"/>
    </xf>
    <xf numFmtId="15" fontId="3" fillId="0" borderId="1" xfId="0" applyNumberFormat="1" applyFont="1" applyBorder="1" applyAlignment="1" applyProtection="1">
      <alignment horizontal="center" vertical="center" wrapText="1"/>
      <protection locked="0"/>
    </xf>
    <xf numFmtId="15" fontId="3" fillId="0" borderId="2" xfId="0" applyNumberFormat="1" applyFont="1" applyBorder="1" applyAlignment="1" applyProtection="1">
      <alignment horizontal="center" vertical="center" wrapText="1"/>
      <protection locked="0"/>
    </xf>
    <xf numFmtId="15" fontId="3" fillId="0" borderId="3" xfId="0" applyNumberFormat="1" applyFont="1" applyBorder="1" applyAlignment="1" applyProtection="1">
      <alignment horizontal="center" vertical="center" wrapText="1"/>
      <protection locked="0"/>
    </xf>
    <xf numFmtId="0" fontId="4" fillId="2" borderId="4" xfId="0" applyFont="1" applyFill="1" applyBorder="1" applyAlignment="1">
      <alignment horizontal="center" vertical="center" wrapText="1"/>
    </xf>
    <xf numFmtId="15" fontId="3" fillId="0" borderId="5" xfId="0" applyNumberFormat="1" applyFont="1" applyBorder="1" applyAlignment="1" applyProtection="1">
      <alignment horizontal="center" vertical="center" wrapText="1"/>
      <protection locked="0"/>
    </xf>
    <xf numFmtId="0" fontId="4" fillId="2" borderId="6" xfId="0" applyFont="1" applyFill="1" applyBorder="1" applyAlignment="1">
      <alignment vertical="center" wrapText="1"/>
    </xf>
    <xf numFmtId="0" fontId="3" fillId="0" borderId="7" xfId="0" applyFont="1" applyBorder="1" applyAlignment="1" applyProtection="1">
      <alignment horizontal="left" vertical="center" wrapText="1"/>
      <protection locked="0"/>
    </xf>
    <xf numFmtId="0" fontId="3" fillId="0" borderId="8" xfId="0" applyFont="1" applyBorder="1" applyAlignment="1" applyProtection="1">
      <alignment horizontal="left" vertical="center" wrapText="1"/>
      <protection locked="0"/>
    </xf>
    <xf numFmtId="0" fontId="3" fillId="0" borderId="9" xfId="0" applyFont="1" applyBorder="1" applyAlignment="1" applyProtection="1">
      <alignment horizontal="left" vertical="center" wrapText="1"/>
      <protection locked="0"/>
    </xf>
    <xf numFmtId="0" fontId="4" fillId="2" borderId="10" xfId="0" applyFont="1" applyFill="1" applyBorder="1" applyAlignment="1">
      <alignment vertical="center" wrapText="1"/>
    </xf>
    <xf numFmtId="0" fontId="3" fillId="0" borderId="11" xfId="0" applyFont="1" applyBorder="1" applyAlignment="1" applyProtection="1">
      <alignment horizontal="left" vertical="center" wrapText="1"/>
      <protection locked="0"/>
    </xf>
    <xf numFmtId="0" fontId="3" fillId="0" borderId="12" xfId="0" applyFont="1" applyBorder="1" applyAlignment="1" applyProtection="1">
      <alignment horizontal="left" vertical="center" wrapText="1"/>
      <protection locked="0"/>
    </xf>
    <xf numFmtId="0" fontId="4" fillId="2" borderId="13" xfId="0" applyFont="1" applyFill="1" applyBorder="1" applyAlignment="1">
      <alignment vertical="center" wrapText="1"/>
    </xf>
    <xf numFmtId="9" fontId="3" fillId="0" borderId="7" xfId="0" applyNumberFormat="1" applyFont="1" applyBorder="1" applyAlignment="1" applyProtection="1">
      <alignment horizontal="left" vertical="center" wrapText="1"/>
      <protection locked="0"/>
    </xf>
    <xf numFmtId="9" fontId="3" fillId="0" borderId="8" xfId="0" applyNumberFormat="1" applyFont="1" applyBorder="1" applyAlignment="1" applyProtection="1">
      <alignment horizontal="left" vertical="center" wrapText="1"/>
      <protection locked="0"/>
    </xf>
    <xf numFmtId="9" fontId="3" fillId="0" borderId="9" xfId="0" applyNumberFormat="1" applyFont="1" applyBorder="1" applyAlignment="1" applyProtection="1">
      <alignment horizontal="left" vertical="center" wrapText="1"/>
      <protection locked="0"/>
    </xf>
    <xf numFmtId="0" fontId="3" fillId="0" borderId="12" xfId="0" quotePrefix="1" applyFont="1" applyBorder="1" applyAlignment="1" applyProtection="1">
      <alignment horizontal="left" vertical="center" wrapText="1"/>
      <protection locked="0"/>
    </xf>
    <xf numFmtId="0" fontId="5" fillId="3" borderId="7" xfId="0" applyFont="1" applyFill="1" applyBorder="1" applyAlignment="1" applyProtection="1">
      <alignment horizontal="left" vertical="center" wrapText="1"/>
      <protection locked="0"/>
    </xf>
    <xf numFmtId="0" fontId="5" fillId="3" borderId="8" xfId="0" applyFont="1" applyFill="1" applyBorder="1" applyAlignment="1" applyProtection="1">
      <alignment horizontal="left" vertical="center" wrapText="1"/>
      <protection locked="0"/>
    </xf>
    <xf numFmtId="0" fontId="5" fillId="3" borderId="9" xfId="0" applyFont="1" applyFill="1" applyBorder="1" applyAlignment="1" applyProtection="1">
      <alignment horizontal="left" vertical="center" wrapText="1"/>
      <protection locked="0"/>
    </xf>
    <xf numFmtId="0" fontId="4" fillId="2" borderId="13" xfId="0" applyFont="1" applyFill="1" applyBorder="1" applyAlignment="1">
      <alignment vertical="center" wrapText="1"/>
    </xf>
    <xf numFmtId="0" fontId="0" fillId="0" borderId="7" xfId="0" applyBorder="1" applyAlignment="1">
      <alignment horizontal="left" vertical="center" wrapText="1"/>
    </xf>
    <xf numFmtId="0" fontId="0" fillId="0" borderId="8" xfId="0" applyBorder="1" applyAlignment="1">
      <alignment horizontal="left" vertical="center" wrapText="1"/>
    </xf>
    <xf numFmtId="0" fontId="4" fillId="2" borderId="13" xfId="0" applyFont="1" applyFill="1" applyBorder="1" applyAlignment="1">
      <alignment horizontal="left" vertical="center" wrapText="1"/>
    </xf>
    <xf numFmtId="0" fontId="5" fillId="3" borderId="7" xfId="0" applyFont="1" applyFill="1" applyBorder="1" applyAlignment="1" applyProtection="1">
      <alignment horizontal="justify" vertical="center" wrapText="1"/>
      <protection locked="0"/>
    </xf>
    <xf numFmtId="0" fontId="5" fillId="3" borderId="8" xfId="0" applyFont="1" applyFill="1" applyBorder="1" applyAlignment="1" applyProtection="1">
      <alignment horizontal="justify" vertical="center" wrapText="1"/>
      <protection locked="0"/>
    </xf>
    <xf numFmtId="0" fontId="5" fillId="3" borderId="9" xfId="0" applyFont="1" applyFill="1" applyBorder="1" applyAlignment="1" applyProtection="1">
      <alignment horizontal="justify" vertical="center" wrapText="1"/>
      <protection locked="0"/>
    </xf>
    <xf numFmtId="0" fontId="6" fillId="2" borderId="13" xfId="0" applyFont="1" applyFill="1" applyBorder="1" applyAlignment="1">
      <alignment vertical="center"/>
    </xf>
    <xf numFmtId="0" fontId="3" fillId="3" borderId="11" xfId="0" applyFont="1" applyFill="1" applyBorder="1" applyAlignment="1" applyProtection="1">
      <alignment horizontal="left" vertical="center" wrapText="1"/>
      <protection locked="0"/>
    </xf>
    <xf numFmtId="0" fontId="3" fillId="3" borderId="12" xfId="0" applyFont="1" applyFill="1" applyBorder="1" applyAlignment="1" applyProtection="1">
      <alignment horizontal="left" vertical="center" wrapText="1"/>
      <protection locked="0"/>
    </xf>
    <xf numFmtId="0" fontId="4" fillId="2" borderId="13" xfId="0" applyFont="1" applyFill="1" applyBorder="1" applyAlignment="1">
      <alignment vertical="center"/>
    </xf>
    <xf numFmtId="0" fontId="0" fillId="0" borderId="0" xfId="0" applyAlignment="1">
      <alignment horizontal="left" vertical="center"/>
    </xf>
    <xf numFmtId="0" fontId="4" fillId="4" borderId="11" xfId="0" applyFont="1" applyFill="1" applyBorder="1" applyAlignment="1" applyProtection="1">
      <alignment horizontal="center" vertical="center"/>
      <protection locked="0"/>
    </xf>
    <xf numFmtId="0" fontId="4" fillId="4" borderId="12" xfId="0" applyFont="1" applyFill="1" applyBorder="1" applyAlignment="1" applyProtection="1">
      <alignment horizontal="center" vertical="center"/>
      <protection locked="0"/>
    </xf>
    <xf numFmtId="0" fontId="4" fillId="4" borderId="13" xfId="0" applyFont="1" applyFill="1" applyBorder="1" applyAlignment="1" applyProtection="1">
      <alignment horizontal="center" vertical="center"/>
      <protection locked="0"/>
    </xf>
    <xf numFmtId="0" fontId="7" fillId="5" borderId="14" xfId="0" applyFont="1" applyFill="1" applyBorder="1" applyAlignment="1">
      <alignment horizontal="center" vertical="center"/>
    </xf>
    <xf numFmtId="0" fontId="7" fillId="5" borderId="15" xfId="0" applyFont="1" applyFill="1" applyBorder="1" applyAlignment="1">
      <alignment horizontal="center" vertical="center"/>
    </xf>
    <xf numFmtId="0" fontId="7" fillId="5" borderId="16" xfId="0" applyFont="1" applyFill="1" applyBorder="1" applyAlignment="1">
      <alignment horizontal="center" vertical="center"/>
    </xf>
    <xf numFmtId="0" fontId="5" fillId="3" borderId="11" xfId="0" applyFont="1" applyFill="1" applyBorder="1" applyAlignment="1">
      <alignment horizontal="left" vertical="center"/>
    </xf>
    <xf numFmtId="0" fontId="5" fillId="3" borderId="12" xfId="0" applyFont="1" applyFill="1" applyBorder="1" applyAlignment="1">
      <alignment horizontal="left" vertical="center"/>
    </xf>
    <xf numFmtId="0" fontId="4" fillId="3" borderId="12" xfId="0" applyFont="1" applyFill="1" applyBorder="1" applyAlignment="1">
      <alignment horizontal="left" vertical="center" wrapText="1"/>
    </xf>
    <xf numFmtId="0" fontId="6" fillId="2" borderId="13" xfId="0" applyFont="1" applyFill="1" applyBorder="1" applyAlignment="1">
      <alignment horizontal="left" vertical="center"/>
    </xf>
    <xf numFmtId="0" fontId="6" fillId="2" borderId="13" xfId="0" applyFont="1" applyFill="1" applyBorder="1" applyAlignment="1">
      <alignment horizontal="left" vertical="center"/>
    </xf>
    <xf numFmtId="0" fontId="4" fillId="3" borderId="12" xfId="0" applyFont="1" applyFill="1" applyBorder="1" applyAlignment="1">
      <alignment horizontal="left" vertical="center"/>
    </xf>
    <xf numFmtId="0" fontId="6" fillId="2" borderId="17" xfId="0" applyFont="1" applyFill="1" applyBorder="1" applyAlignment="1">
      <alignment horizontal="left" vertical="center"/>
    </xf>
    <xf numFmtId="0" fontId="5" fillId="3" borderId="7" xfId="0" applyFont="1" applyFill="1" applyBorder="1" applyAlignment="1">
      <alignment horizontal="left" vertical="center"/>
    </xf>
    <xf numFmtId="0" fontId="5" fillId="3" borderId="8" xfId="0" applyFont="1" applyFill="1" applyBorder="1" applyAlignment="1">
      <alignment horizontal="left" vertical="center"/>
    </xf>
    <xf numFmtId="0" fontId="5" fillId="3" borderId="9" xfId="0" applyFont="1" applyFill="1" applyBorder="1" applyAlignment="1">
      <alignment horizontal="left" vertical="center"/>
    </xf>
    <xf numFmtId="0" fontId="6" fillId="3" borderId="18" xfId="0" applyFont="1" applyFill="1" applyBorder="1" applyAlignment="1">
      <alignment horizontal="left" vertical="center"/>
    </xf>
    <xf numFmtId="0" fontId="6" fillId="3" borderId="8" xfId="0" applyFont="1" applyFill="1" applyBorder="1" applyAlignment="1">
      <alignment horizontal="left" vertical="center"/>
    </xf>
    <xf numFmtId="0" fontId="6" fillId="3" borderId="9" xfId="0" applyFont="1" applyFill="1" applyBorder="1" applyAlignment="1">
      <alignment horizontal="left" vertical="center"/>
    </xf>
    <xf numFmtId="0" fontId="6" fillId="2" borderId="17" xfId="0" applyFont="1" applyFill="1" applyBorder="1" applyAlignment="1">
      <alignment horizontal="left" vertical="center" wrapText="1"/>
    </xf>
    <xf numFmtId="0" fontId="6" fillId="2" borderId="19" xfId="0" applyFont="1" applyFill="1" applyBorder="1" applyAlignment="1">
      <alignment horizontal="left" vertical="center" wrapText="1"/>
    </xf>
    <xf numFmtId="0" fontId="6" fillId="2" borderId="10" xfId="0" applyFont="1" applyFill="1" applyBorder="1" applyAlignment="1">
      <alignment horizontal="left" vertical="center" wrapText="1"/>
    </xf>
    <xf numFmtId="0" fontId="5" fillId="3" borderId="7" xfId="0" applyFont="1" applyFill="1" applyBorder="1" applyAlignment="1">
      <alignment horizontal="left" vertical="center" wrapText="1"/>
    </xf>
    <xf numFmtId="0" fontId="5" fillId="3" borderId="8" xfId="0" applyFont="1" applyFill="1" applyBorder="1" applyAlignment="1">
      <alignment horizontal="left" vertical="center" wrapText="1"/>
    </xf>
    <xf numFmtId="0" fontId="5" fillId="3" borderId="9" xfId="0" applyFont="1" applyFill="1" applyBorder="1" applyAlignment="1">
      <alignment horizontal="left" vertical="center" wrapText="1"/>
    </xf>
    <xf numFmtId="0" fontId="8" fillId="4" borderId="14" xfId="0" applyFont="1" applyFill="1" applyBorder="1" applyAlignment="1">
      <alignment horizontal="center" vertical="center"/>
    </xf>
    <xf numFmtId="0" fontId="8" fillId="4" borderId="15" xfId="0" applyFont="1" applyFill="1" applyBorder="1" applyAlignment="1">
      <alignment horizontal="center" vertical="center"/>
    </xf>
    <xf numFmtId="0" fontId="8" fillId="4" borderId="16" xfId="0" applyFont="1" applyFill="1" applyBorder="1" applyAlignment="1">
      <alignment horizontal="center" vertical="center"/>
    </xf>
    <xf numFmtId="0" fontId="8" fillId="4" borderId="20" xfId="0" applyFont="1" applyFill="1" applyBorder="1" applyAlignment="1">
      <alignment horizontal="center" vertical="center"/>
    </xf>
    <xf numFmtId="0" fontId="8" fillId="4" borderId="21" xfId="0" applyFont="1" applyFill="1" applyBorder="1" applyAlignment="1">
      <alignment horizontal="center" vertical="center"/>
    </xf>
    <xf numFmtId="0" fontId="8" fillId="4" borderId="22" xfId="0" applyFont="1" applyFill="1" applyBorder="1" applyAlignment="1">
      <alignment horizontal="center" vertical="center"/>
    </xf>
    <xf numFmtId="0" fontId="3" fillId="3" borderId="23" xfId="0" applyFont="1" applyFill="1" applyBorder="1" applyAlignment="1">
      <alignment vertical="center"/>
    </xf>
    <xf numFmtId="0" fontId="0" fillId="3" borderId="0" xfId="0" applyFill="1" applyAlignment="1">
      <alignment vertical="center"/>
    </xf>
    <xf numFmtId="0" fontId="3" fillId="3" borderId="0" xfId="0" applyFont="1" applyFill="1" applyAlignment="1">
      <alignment vertical="center"/>
    </xf>
    <xf numFmtId="0" fontId="3" fillId="3" borderId="0" xfId="0" applyFont="1" applyFill="1" applyAlignment="1" applyProtection="1">
      <alignment vertical="center"/>
      <protection locked="0"/>
    </xf>
    <xf numFmtId="0" fontId="3" fillId="3" borderId="0" xfId="0" applyFont="1" applyFill="1" applyAlignment="1" applyProtection="1">
      <alignment horizontal="center" vertical="center"/>
      <protection locked="0"/>
    </xf>
    <xf numFmtId="0" fontId="0" fillId="0" borderId="24" xfId="0" applyBorder="1" applyAlignment="1">
      <alignment vertical="center"/>
    </xf>
    <xf numFmtId="0" fontId="0" fillId="0" borderId="12" xfId="0" applyBorder="1" applyAlignment="1">
      <alignment horizontal="center" vertical="center"/>
    </xf>
    <xf numFmtId="0" fontId="3" fillId="2" borderId="12" xfId="0" applyFont="1" applyFill="1" applyBorder="1" applyAlignment="1">
      <alignment horizontal="left" vertical="center"/>
    </xf>
    <xf numFmtId="0" fontId="3" fillId="3" borderId="12" xfId="0" applyFont="1" applyFill="1" applyBorder="1" applyAlignment="1" applyProtection="1">
      <alignment horizontal="center" vertical="center"/>
      <protection locked="0"/>
    </xf>
    <xf numFmtId="0" fontId="3" fillId="2" borderId="13" xfId="0" applyFont="1" applyFill="1" applyBorder="1" applyAlignment="1">
      <alignment horizontal="left" vertical="center"/>
    </xf>
    <xf numFmtId="0" fontId="3" fillId="3" borderId="25" xfId="0" applyFont="1" applyFill="1" applyBorder="1" applyAlignment="1">
      <alignment horizontal="center" vertical="center" wrapText="1"/>
    </xf>
    <xf numFmtId="0" fontId="3" fillId="3" borderId="26" xfId="0" applyFont="1" applyFill="1" applyBorder="1" applyAlignment="1">
      <alignment horizontal="center" vertical="center" wrapText="1"/>
    </xf>
    <xf numFmtId="0" fontId="3" fillId="3" borderId="27" xfId="0" applyFont="1" applyFill="1" applyBorder="1" applyAlignment="1">
      <alignment horizontal="center" vertical="center" wrapText="1"/>
    </xf>
    <xf numFmtId="0" fontId="3" fillId="3" borderId="28" xfId="0" applyFont="1" applyFill="1" applyBorder="1" applyAlignment="1">
      <alignment horizontal="center" vertical="center" wrapText="1"/>
    </xf>
    <xf numFmtId="0" fontId="3" fillId="3" borderId="29" xfId="0" applyFont="1" applyFill="1" applyBorder="1" applyAlignment="1">
      <alignment horizontal="center" vertical="center" wrapText="1"/>
    </xf>
    <xf numFmtId="0" fontId="3" fillId="3" borderId="30" xfId="0" applyFont="1" applyFill="1" applyBorder="1" applyAlignment="1">
      <alignment horizontal="center" vertical="center" wrapText="1"/>
    </xf>
    <xf numFmtId="0" fontId="9" fillId="6" borderId="12" xfId="0" applyFont="1" applyFill="1" applyBorder="1" applyAlignment="1">
      <alignment horizontal="center" vertical="center"/>
    </xf>
    <xf numFmtId="0" fontId="9" fillId="7" borderId="12" xfId="0" applyFont="1" applyFill="1" applyBorder="1" applyAlignment="1">
      <alignment horizontal="center" vertical="center"/>
    </xf>
    <xf numFmtId="0" fontId="9" fillId="7" borderId="13" xfId="0" applyFont="1" applyFill="1" applyBorder="1" applyAlignment="1">
      <alignment horizontal="center" vertical="center"/>
    </xf>
    <xf numFmtId="0" fontId="7" fillId="3" borderId="23" xfId="0" applyFont="1" applyFill="1" applyBorder="1" applyAlignment="1">
      <alignment horizontal="center" vertical="center"/>
    </xf>
    <xf numFmtId="0" fontId="7" fillId="3" borderId="15" xfId="0" applyFont="1" applyFill="1" applyBorder="1" applyAlignment="1">
      <alignment horizontal="center" vertical="center"/>
    </xf>
    <xf numFmtId="0" fontId="7" fillId="3" borderId="0" xfId="0" applyFont="1" applyFill="1" applyAlignment="1">
      <alignment horizontal="center" vertical="center"/>
    </xf>
    <xf numFmtId="0" fontId="7" fillId="3" borderId="16" xfId="0" applyFont="1" applyFill="1" applyBorder="1" applyAlignment="1">
      <alignment horizontal="center" vertical="center"/>
    </xf>
    <xf numFmtId="0" fontId="7" fillId="5" borderId="7" xfId="0" applyFont="1" applyFill="1" applyBorder="1" applyAlignment="1">
      <alignment horizontal="center" vertical="center"/>
    </xf>
    <xf numFmtId="0" fontId="7" fillId="5" borderId="8" xfId="0" applyFont="1" applyFill="1" applyBorder="1" applyAlignment="1">
      <alignment horizontal="center" vertical="center"/>
    </xf>
    <xf numFmtId="0" fontId="7" fillId="5" borderId="31" xfId="0" applyFont="1" applyFill="1" applyBorder="1" applyAlignment="1">
      <alignment horizontal="center" vertical="center"/>
    </xf>
    <xf numFmtId="0" fontId="3" fillId="3" borderId="32" xfId="0" applyFont="1" applyFill="1" applyBorder="1" applyAlignment="1">
      <alignment vertical="center"/>
    </xf>
    <xf numFmtId="0" fontId="3" fillId="3" borderId="33" xfId="0" applyFont="1" applyFill="1" applyBorder="1" applyAlignment="1">
      <alignment vertical="center"/>
    </xf>
    <xf numFmtId="0" fontId="0" fillId="0" borderId="33" xfId="0" applyBorder="1" applyAlignment="1">
      <alignment vertical="center"/>
    </xf>
    <xf numFmtId="0" fontId="3" fillId="3" borderId="34" xfId="0" applyFont="1" applyFill="1" applyBorder="1" applyAlignment="1">
      <alignment vertical="center"/>
    </xf>
    <xf numFmtId="0" fontId="3" fillId="3" borderId="35" xfId="0" applyFont="1" applyFill="1" applyBorder="1" applyAlignment="1">
      <alignment horizontal="center" vertical="center"/>
    </xf>
    <xf numFmtId="0" fontId="3" fillId="3" borderId="36" xfId="0" applyFont="1" applyFill="1" applyBorder="1" applyAlignment="1">
      <alignment horizontal="center" vertical="center"/>
    </xf>
    <xf numFmtId="0" fontId="3" fillId="3" borderId="37" xfId="0" applyFont="1" applyFill="1" applyBorder="1" applyAlignment="1">
      <alignment horizontal="center" vertical="center"/>
    </xf>
    <xf numFmtId="0" fontId="3" fillId="3" borderId="23" xfId="0" applyFont="1" applyFill="1" applyBorder="1" applyAlignment="1">
      <alignment horizontal="center" vertical="center"/>
    </xf>
    <xf numFmtId="0" fontId="3" fillId="3" borderId="0" xfId="0" applyFont="1" applyFill="1" applyAlignment="1">
      <alignment horizontal="center" vertical="center"/>
    </xf>
    <xf numFmtId="0" fontId="3" fillId="3" borderId="24" xfId="0" applyFont="1" applyFill="1" applyBorder="1" applyAlignment="1">
      <alignment horizontal="center" vertical="center"/>
    </xf>
    <xf numFmtId="0" fontId="3" fillId="3" borderId="32" xfId="0" applyFont="1" applyFill="1" applyBorder="1" applyAlignment="1">
      <alignment horizontal="center" vertical="center"/>
    </xf>
    <xf numFmtId="0" fontId="3" fillId="3" borderId="33" xfId="0" applyFont="1" applyFill="1" applyBorder="1" applyAlignment="1">
      <alignment horizontal="center" vertical="center"/>
    </xf>
    <xf numFmtId="0" fontId="3" fillId="3" borderId="34" xfId="0" applyFont="1" applyFill="1" applyBorder="1" applyAlignment="1">
      <alignment horizontal="center" vertical="center"/>
    </xf>
    <xf numFmtId="164" fontId="0" fillId="0" borderId="0" xfId="0" applyNumberFormat="1"/>
    <xf numFmtId="0" fontId="0" fillId="0" borderId="0" xfId="0" applyAlignment="1" applyProtection="1">
      <alignment vertical="center"/>
      <protection hidden="1"/>
    </xf>
    <xf numFmtId="0" fontId="5" fillId="0" borderId="38" xfId="0" applyFont="1" applyBorder="1" applyAlignment="1">
      <alignment horizontal="center" vertical="center"/>
    </xf>
    <xf numFmtId="0" fontId="5" fillId="0" borderId="39" xfId="0" applyFont="1" applyBorder="1" applyAlignment="1">
      <alignment horizontal="center" vertical="center"/>
    </xf>
    <xf numFmtId="165" fontId="5" fillId="8" borderId="12" xfId="1" applyNumberFormat="1" applyFont="1" applyFill="1" applyBorder="1" applyAlignment="1" applyProtection="1">
      <alignment horizontal="center" vertical="center"/>
      <protection hidden="1"/>
    </xf>
    <xf numFmtId="9" fontId="5" fillId="0" borderId="38" xfId="1" applyFont="1" applyBorder="1" applyAlignment="1">
      <alignment horizontal="center" vertical="center"/>
    </xf>
    <xf numFmtId="3" fontId="3" fillId="9" borderId="38" xfId="0" applyNumberFormat="1" applyFont="1" applyFill="1" applyBorder="1" applyAlignment="1">
      <alignment horizontal="center" vertical="center"/>
    </xf>
    <xf numFmtId="0" fontId="5" fillId="0" borderId="39" xfId="0" applyFont="1" applyBorder="1" applyAlignment="1">
      <alignment horizontal="justify" vertical="center" wrapText="1"/>
    </xf>
    <xf numFmtId="9" fontId="5" fillId="8" borderId="40" xfId="1" applyFont="1" applyFill="1" applyBorder="1" applyAlignment="1" applyProtection="1">
      <alignment horizontal="center" vertical="center"/>
      <protection hidden="1"/>
    </xf>
    <xf numFmtId="9" fontId="5" fillId="0" borderId="39" xfId="1" applyFont="1" applyBorder="1" applyAlignment="1">
      <alignment horizontal="center" vertical="center"/>
    </xf>
    <xf numFmtId="3" fontId="3" fillId="9" borderId="39" xfId="0" applyNumberFormat="1" applyFont="1" applyFill="1" applyBorder="1" applyAlignment="1">
      <alignment horizontal="center" vertical="center"/>
    </xf>
    <xf numFmtId="49" fontId="5" fillId="0" borderId="39" xfId="1" applyNumberFormat="1" applyFont="1" applyBorder="1" applyAlignment="1">
      <alignment horizontal="center" vertical="center"/>
    </xf>
    <xf numFmtId="0" fontId="12" fillId="4" borderId="12" xfId="0" applyFont="1" applyFill="1" applyBorder="1" applyAlignment="1" applyProtection="1">
      <alignment horizontal="center" vertical="center" wrapText="1"/>
      <protection hidden="1"/>
    </xf>
    <xf numFmtId="0" fontId="12" fillId="4" borderId="12" xfId="0" applyFont="1" applyFill="1" applyBorder="1" applyAlignment="1" applyProtection="1">
      <alignment horizontal="center" vertical="center" wrapText="1"/>
      <protection hidden="1"/>
    </xf>
    <xf numFmtId="0" fontId="12" fillId="4" borderId="12" xfId="2" applyFont="1" applyFill="1" applyBorder="1" applyAlignment="1" applyProtection="1">
      <alignment horizontal="center" vertical="center" wrapText="1"/>
      <protection hidden="1"/>
    </xf>
    <xf numFmtId="0" fontId="0" fillId="0" borderId="28" xfId="0" applyBorder="1"/>
    <xf numFmtId="0" fontId="14" fillId="3" borderId="18" xfId="0" applyFont="1" applyFill="1" applyBorder="1" applyAlignment="1">
      <alignment horizontal="center" vertical="center" wrapText="1"/>
    </xf>
    <xf numFmtId="0" fontId="14" fillId="3" borderId="8" xfId="0" applyFont="1" applyFill="1" applyBorder="1" applyAlignment="1">
      <alignment horizontal="center" vertical="center" wrapText="1"/>
    </xf>
    <xf numFmtId="0" fontId="14" fillId="3" borderId="9" xfId="0" applyFont="1" applyFill="1" applyBorder="1" applyAlignment="1">
      <alignment horizontal="center" vertical="center" wrapText="1"/>
    </xf>
    <xf numFmtId="0" fontId="15" fillId="5" borderId="12" xfId="0" applyFont="1" applyFill="1" applyBorder="1" applyAlignment="1">
      <alignment horizontal="left" vertical="center"/>
    </xf>
    <xf numFmtId="9" fontId="0" fillId="0" borderId="0" xfId="0" applyNumberFormat="1" applyAlignment="1">
      <alignment horizontal="left" vertical="center"/>
    </xf>
    <xf numFmtId="0" fontId="0" fillId="0" borderId="0" xfId="0" applyAlignment="1">
      <alignment horizontal="right"/>
    </xf>
    <xf numFmtId="0" fontId="0" fillId="10" borderId="0" xfId="0" applyFill="1"/>
    <xf numFmtId="0" fontId="3" fillId="0" borderId="0" xfId="0" applyFont="1" applyAlignment="1">
      <alignment vertical="center"/>
    </xf>
    <xf numFmtId="0" fontId="0" fillId="11" borderId="0" xfId="0" applyFill="1"/>
    <xf numFmtId="0" fontId="0" fillId="12" borderId="0" xfId="0" applyFill="1"/>
    <xf numFmtId="0" fontId="0" fillId="0" borderId="0" xfId="0" applyAlignment="1">
      <alignment horizontal="center" vertical="center"/>
    </xf>
  </cellXfs>
  <cellStyles count="3">
    <cellStyle name="Normal" xfId="0" builtinId="0"/>
    <cellStyle name="Normal 2" xfId="2" xr:uid="{2D862524-F6A5-4BD1-BE03-88ADFAE5EC04}"/>
    <cellStyle name="Porcentaje" xfId="1" builtinId="5"/>
  </cellStyles>
  <dxfs count="120">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s-CO"/>
              <a:t>Seguimiento </a:t>
            </a:r>
          </a:p>
        </c:rich>
      </c:tx>
      <c:overlay val="0"/>
    </c:title>
    <c:autoTitleDeleted val="0"/>
    <c:plotArea>
      <c:layout>
        <c:manualLayout>
          <c:layoutTarget val="inner"/>
          <c:xMode val="edge"/>
          <c:yMode val="edge"/>
          <c:x val="3.7735002549141791E-2"/>
          <c:y val="0.16086462676161645"/>
          <c:w val="0.85420154154938777"/>
          <c:h val="0.7238041352923702"/>
        </c:manualLayout>
      </c:layout>
      <c:barChart>
        <c:barDir val="col"/>
        <c:grouping val="clustered"/>
        <c:varyColors val="0"/>
        <c:ser>
          <c:idx val="0"/>
          <c:order val="0"/>
          <c:tx>
            <c:v>Meta</c:v>
          </c:tx>
          <c:spPr>
            <a:solidFill>
              <a:srgbClr val="CC99FF"/>
            </a:solidFill>
            <a:scene3d>
              <a:camera prst="orthographicFront"/>
              <a:lightRig rig="threePt" dir="t"/>
            </a:scene3d>
            <a:sp3d>
              <a:bevelT/>
            </a:sp3d>
          </c:spPr>
          <c:invertIfNegative val="0"/>
          <c:cat>
            <c:strRef>
              <c:f>'Ficha T 1 Seguimiento2019'!$C$13</c:f>
              <c:strCache>
                <c:ptCount val="1"/>
                <c:pt idx="0">
                  <c:v>Trimestral</c:v>
                </c:pt>
              </c:strCache>
            </c:strRef>
          </c:cat>
          <c:val>
            <c:numRef>
              <c:f>'Ficha T 1 Seguimiento2019'!$D$13:$D$24</c:f>
              <c:numCache>
                <c:formatCode>0%</c:formatCode>
                <c:ptCount val="12"/>
                <c:pt idx="0">
                  <c:v>0</c:v>
                </c:pt>
                <c:pt idx="1">
                  <c:v>0</c:v>
                </c:pt>
                <c:pt idx="2">
                  <c:v>0</c:v>
                </c:pt>
                <c:pt idx="3">
                  <c:v>0</c:v>
                </c:pt>
              </c:numCache>
            </c:numRef>
          </c:val>
          <c:extLst>
            <c:ext xmlns:c16="http://schemas.microsoft.com/office/drawing/2014/chart" uri="{C3380CC4-5D6E-409C-BE32-E72D297353CC}">
              <c16:uniqueId val="{00000000-E199-4983-B7DC-6597151F6CEC}"/>
            </c:ext>
          </c:extLst>
        </c:ser>
        <c:ser>
          <c:idx val="1"/>
          <c:order val="1"/>
          <c:spPr>
            <a:solidFill>
              <a:srgbClr val="0070C0"/>
            </a:solidFill>
            <a:scene3d>
              <a:camera prst="orthographicFront"/>
              <a:lightRig rig="threePt" dir="t"/>
            </a:scene3d>
            <a:sp3d>
              <a:bevelT/>
            </a:sp3d>
          </c:spPr>
          <c:invertIfNegative val="0"/>
          <c:cat>
            <c:strRef>
              <c:f>'Ficha T 1 Seguimiento2019'!$C$13</c:f>
              <c:strCache>
                <c:ptCount val="1"/>
                <c:pt idx="0">
                  <c:v>Trimestral</c:v>
                </c:pt>
              </c:strCache>
            </c:strRef>
          </c:cat>
          <c:val>
            <c:numRef>
              <c:f>'Ficha T 1 Seguimiento2019'!$G$13</c:f>
              <c:numCache>
                <c:formatCode>0%</c:formatCode>
                <c:ptCount val="1"/>
                <c:pt idx="0">
                  <c:v>57.236337625178827</c:v>
                </c:pt>
              </c:numCache>
            </c:numRef>
          </c:val>
          <c:extLst>
            <c:ext xmlns:c16="http://schemas.microsoft.com/office/drawing/2014/chart" uri="{C3380CC4-5D6E-409C-BE32-E72D297353CC}">
              <c16:uniqueId val="{00000001-E199-4983-B7DC-6597151F6CEC}"/>
            </c:ext>
          </c:extLst>
        </c:ser>
        <c:dLbls>
          <c:showLegendKey val="0"/>
          <c:showVal val="0"/>
          <c:showCatName val="0"/>
          <c:showSerName val="0"/>
          <c:showPercent val="0"/>
          <c:showBubbleSize val="0"/>
        </c:dLbls>
        <c:gapWidth val="75"/>
        <c:overlap val="-25"/>
        <c:axId val="1594368224"/>
        <c:axId val="1594372576"/>
      </c:barChart>
      <c:catAx>
        <c:axId val="1594368224"/>
        <c:scaling>
          <c:orientation val="minMax"/>
        </c:scaling>
        <c:delete val="0"/>
        <c:axPos val="b"/>
        <c:numFmt formatCode="General" sourceLinked="1"/>
        <c:majorTickMark val="none"/>
        <c:minorTickMark val="none"/>
        <c:tickLblPos val="nextTo"/>
        <c:txPr>
          <a:bodyPr/>
          <a:lstStyle/>
          <a:p>
            <a:pPr>
              <a:defRPr sz="1100"/>
            </a:pPr>
            <a:endParaRPr lang="es-CO"/>
          </a:p>
        </c:txPr>
        <c:crossAx val="1594372576"/>
        <c:crosses val="autoZero"/>
        <c:auto val="1"/>
        <c:lblAlgn val="ctr"/>
        <c:lblOffset val="100"/>
        <c:noMultiLvlLbl val="0"/>
      </c:catAx>
      <c:valAx>
        <c:axId val="1594372576"/>
        <c:scaling>
          <c:orientation val="minMax"/>
        </c:scaling>
        <c:delete val="0"/>
        <c:axPos val="l"/>
        <c:majorGridlines/>
        <c:numFmt formatCode="0%" sourceLinked="1"/>
        <c:majorTickMark val="none"/>
        <c:minorTickMark val="none"/>
        <c:tickLblPos val="nextTo"/>
        <c:txPr>
          <a:bodyPr/>
          <a:lstStyle/>
          <a:p>
            <a:pPr>
              <a:defRPr sz="1050"/>
            </a:pPr>
            <a:endParaRPr lang="es-CO"/>
          </a:p>
        </c:txPr>
        <c:crossAx val="1594368224"/>
        <c:crosses val="autoZero"/>
        <c:crossBetween val="between"/>
      </c:valAx>
    </c:plotArea>
    <c:legend>
      <c:legendPos val="b"/>
      <c:layout>
        <c:manualLayout>
          <c:xMode val="edge"/>
          <c:yMode val="edge"/>
          <c:x val="0.89768444555290317"/>
          <c:y val="0.25742959705741564"/>
          <c:w val="9.2715478438498339E-2"/>
          <c:h val="0.40383156808727194"/>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1020</xdr:colOff>
      <xdr:row>0</xdr:row>
      <xdr:rowOff>176894</xdr:rowOff>
    </xdr:from>
    <xdr:to>
      <xdr:col>12</xdr:col>
      <xdr:colOff>81642</xdr:colOff>
      <xdr:row>9</xdr:row>
      <xdr:rowOff>148319</xdr:rowOff>
    </xdr:to>
    <xdr:grpSp>
      <xdr:nvGrpSpPr>
        <xdr:cNvPr id="2" name="13 Grupo">
          <a:extLst>
            <a:ext uri="{FF2B5EF4-FFF2-40B4-BE49-F238E27FC236}">
              <a16:creationId xmlns:a16="http://schemas.microsoft.com/office/drawing/2014/main" id="{2078FB1D-A29C-4C91-A80C-B27820E608C7}"/>
            </a:ext>
          </a:extLst>
        </xdr:cNvPr>
        <xdr:cNvGrpSpPr>
          <a:grpSpLocks/>
        </xdr:cNvGrpSpPr>
      </xdr:nvGrpSpPr>
      <xdr:grpSpPr bwMode="auto">
        <a:xfrm>
          <a:off x="371437" y="176894"/>
          <a:ext cx="10028955" cy="1696508"/>
          <a:chOff x="596900" y="2852737"/>
          <a:chExt cx="7950200" cy="1152527"/>
        </a:xfrm>
      </xdr:grpSpPr>
      <xdr:grpSp>
        <xdr:nvGrpSpPr>
          <xdr:cNvPr id="3" name="37 Grupo">
            <a:extLst>
              <a:ext uri="{FF2B5EF4-FFF2-40B4-BE49-F238E27FC236}">
                <a16:creationId xmlns:a16="http://schemas.microsoft.com/office/drawing/2014/main" id="{CB847C46-EE98-422D-BC25-5DD79387BFCA}"/>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E0209DD-E2DC-4CF2-A0A5-E41EB04E2F0F}"/>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413CEC07-B83F-456A-B5AC-A75502175C0D}"/>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FE291641-26A7-46D1-853C-008C0D00D555}"/>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8448E0B5-002E-4E8C-BD13-9397BC734BA3}"/>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FC0F9049-A7B0-4D68-842F-587059626913}"/>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F67689B-31F5-4095-8D5F-E5C99B211905}"/>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45B39302-0C90-4FB4-9A88-72C5F9E600DA}"/>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a16="http://schemas.microsoft.com/office/drawing/2014/main" id="{77077DCD-0139-4FFC-B291-FC3FFE84D78C}"/>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a16="http://schemas.microsoft.com/office/drawing/2014/main" id="{67D4CADF-D120-4AF9-A2A5-518F0775154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0100" y="3069272"/>
            <a:ext cx="910099" cy="515060"/>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9525</xdr:colOff>
      <xdr:row>8</xdr:row>
      <xdr:rowOff>123825</xdr:rowOff>
    </xdr:to>
    <xdr:grpSp>
      <xdr:nvGrpSpPr>
        <xdr:cNvPr id="2" name="13 Grupo">
          <a:extLst>
            <a:ext uri="{FF2B5EF4-FFF2-40B4-BE49-F238E27FC236}">
              <a16:creationId xmlns:a16="http://schemas.microsoft.com/office/drawing/2014/main" id="{AB5281D1-DA14-41FF-A9E0-953387A745E8}"/>
            </a:ext>
          </a:extLst>
        </xdr:cNvPr>
        <xdr:cNvGrpSpPr>
          <a:grpSpLocks/>
        </xdr:cNvGrpSpPr>
      </xdr:nvGrpSpPr>
      <xdr:grpSpPr bwMode="auto">
        <a:xfrm>
          <a:off x="367393" y="381000"/>
          <a:ext cx="11793311" cy="1307646"/>
          <a:chOff x="596900" y="2852737"/>
          <a:chExt cx="7950200" cy="1152527"/>
        </a:xfrm>
      </xdr:grpSpPr>
      <xdr:grpSp>
        <xdr:nvGrpSpPr>
          <xdr:cNvPr id="3" name="37 Grupo">
            <a:extLst>
              <a:ext uri="{FF2B5EF4-FFF2-40B4-BE49-F238E27FC236}">
                <a16:creationId xmlns:a16="http://schemas.microsoft.com/office/drawing/2014/main" id="{1CE56ED7-0313-40C3-AED5-F7563782BB6A}"/>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89CC8198-8ECE-4A03-A512-B2F847CCFFFF}"/>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B5271BD1-B0DF-4E40-8307-06586CABCE26}"/>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B0669EDB-CBB0-4674-A3B4-1F22B263A87E}"/>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AE354B7D-3FD5-4E8C-8799-4588A626B797}"/>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BBD8F6B3-D23A-4477-9E4D-93E3E48FDF35}"/>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EFE2DE91-8A33-4FA7-85D2-0E838D166D1C}"/>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45C644A3-9FFD-4177-A42C-219C391DB7C2}"/>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id="{F3FFDCCE-DA5A-4B99-A2FA-84F0A56BFCE5}"/>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3537ABE3-46FF-4C0B-8E50-BBFD38CA826B}"/>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1</xdr:col>
      <xdr:colOff>111124</xdr:colOff>
      <xdr:row>25</xdr:row>
      <xdr:rowOff>63500</xdr:rowOff>
    </xdr:from>
    <xdr:to>
      <xdr:col>10</xdr:col>
      <xdr:colOff>1269999</xdr:colOff>
      <xdr:row>45</xdr:row>
      <xdr:rowOff>63499</xdr:rowOff>
    </xdr:to>
    <xdr:graphicFrame macro="">
      <xdr:nvGraphicFramePr>
        <xdr:cNvPr id="13" name="12 Gráfico">
          <a:extLst>
            <a:ext uri="{FF2B5EF4-FFF2-40B4-BE49-F238E27FC236}">
              <a16:creationId xmlns:a16="http://schemas.microsoft.com/office/drawing/2014/main" id="{11A18888-DF74-4CD1-B682-473D6B05E3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307A9-1812-40C0-B3AD-5E964EB0E921}">
  <dimension ref="B1:M58"/>
  <sheetViews>
    <sheetView showGridLines="0" zoomScale="90" zoomScaleNormal="90" workbookViewId="0">
      <selection activeCell="K16" sqref="K16:L18"/>
    </sheetView>
  </sheetViews>
  <sheetFormatPr baseColWidth="10" defaultColWidth="12.28515625" defaultRowHeight="15" x14ac:dyDescent="0.25"/>
  <cols>
    <col min="1" max="1" width="5.5703125" style="1" customWidth="1"/>
    <col min="2" max="2" width="32.5703125" style="1" customWidth="1"/>
    <col min="3" max="3" width="17.7109375" style="1" customWidth="1"/>
    <col min="4" max="4" width="7.140625" style="1" customWidth="1"/>
    <col min="5" max="5" width="7.5703125" style="1" customWidth="1"/>
    <col min="6" max="6" width="17.140625" style="1" customWidth="1"/>
    <col min="7" max="7" width="10" style="1" customWidth="1"/>
    <col min="8" max="8" width="8.42578125" style="1" customWidth="1"/>
    <col min="9" max="9" width="7" style="1" customWidth="1"/>
    <col min="10" max="10" width="3.5703125" style="1" customWidth="1"/>
    <col min="11" max="11" width="12.42578125" style="1" customWidth="1"/>
    <col min="12" max="12" width="25.5703125" style="1" customWidth="1"/>
    <col min="13" max="13" width="8.5703125" style="1" customWidth="1"/>
    <col min="14" max="16384" width="12.28515625" style="1"/>
  </cols>
  <sheetData>
    <row r="1" spans="2:13" ht="15.75" thickBot="1" x14ac:dyDescent="0.3"/>
    <row r="2" spans="2:13" x14ac:dyDescent="0.25">
      <c r="B2" s="104"/>
      <c r="C2" s="103"/>
      <c r="D2" s="103"/>
      <c r="E2" s="103"/>
      <c r="F2" s="103"/>
      <c r="G2" s="103"/>
      <c r="H2" s="103"/>
      <c r="I2" s="103"/>
      <c r="J2" s="103"/>
      <c r="K2" s="103"/>
      <c r="L2" s="103"/>
      <c r="M2" s="102"/>
    </row>
    <row r="3" spans="2:13" x14ac:dyDescent="0.25">
      <c r="B3" s="101"/>
      <c r="C3" s="100"/>
      <c r="D3" s="100"/>
      <c r="E3" s="100"/>
      <c r="F3" s="100"/>
      <c r="G3" s="100"/>
      <c r="H3" s="100"/>
      <c r="I3" s="100"/>
      <c r="J3" s="100"/>
      <c r="K3" s="100"/>
      <c r="L3" s="100"/>
      <c r="M3" s="99"/>
    </row>
    <row r="4" spans="2:13" x14ac:dyDescent="0.25">
      <c r="B4" s="101"/>
      <c r="C4" s="100"/>
      <c r="D4" s="100"/>
      <c r="E4" s="100"/>
      <c r="F4" s="100"/>
      <c r="G4" s="100"/>
      <c r="H4" s="100"/>
      <c r="I4" s="100"/>
      <c r="J4" s="100"/>
      <c r="K4" s="100"/>
      <c r="L4" s="100"/>
      <c r="M4" s="99"/>
    </row>
    <row r="5" spans="2:13" x14ac:dyDescent="0.25">
      <c r="B5" s="101"/>
      <c r="C5" s="100"/>
      <c r="D5" s="100"/>
      <c r="E5" s="100"/>
      <c r="F5" s="100"/>
      <c r="G5" s="100"/>
      <c r="H5" s="100"/>
      <c r="I5" s="100"/>
      <c r="J5" s="100"/>
      <c r="K5" s="100"/>
      <c r="L5" s="100"/>
      <c r="M5" s="99"/>
    </row>
    <row r="6" spans="2:13" x14ac:dyDescent="0.25">
      <c r="B6" s="101"/>
      <c r="C6" s="100"/>
      <c r="D6" s="100"/>
      <c r="E6" s="100"/>
      <c r="F6" s="100"/>
      <c r="G6" s="100"/>
      <c r="H6" s="100"/>
      <c r="I6" s="100"/>
      <c r="J6" s="100"/>
      <c r="K6" s="100"/>
      <c r="L6" s="100"/>
      <c r="M6" s="99"/>
    </row>
    <row r="7" spans="2:13" x14ac:dyDescent="0.25">
      <c r="B7" s="101"/>
      <c r="C7" s="100"/>
      <c r="D7" s="100"/>
      <c r="E7" s="100"/>
      <c r="F7" s="100"/>
      <c r="G7" s="100"/>
      <c r="H7" s="100"/>
      <c r="I7" s="100"/>
      <c r="J7" s="100"/>
      <c r="K7" s="100"/>
      <c r="L7" s="100"/>
      <c r="M7" s="99"/>
    </row>
    <row r="8" spans="2:13" x14ac:dyDescent="0.25">
      <c r="B8" s="101"/>
      <c r="C8" s="100"/>
      <c r="D8" s="100"/>
      <c r="E8" s="100"/>
      <c r="F8" s="100"/>
      <c r="G8" s="100"/>
      <c r="H8" s="100"/>
      <c r="I8" s="100"/>
      <c r="J8" s="100"/>
      <c r="K8" s="100"/>
      <c r="L8" s="100"/>
      <c r="M8" s="99"/>
    </row>
    <row r="9" spans="2:13" x14ac:dyDescent="0.25">
      <c r="B9" s="101"/>
      <c r="C9" s="100"/>
      <c r="D9" s="100"/>
      <c r="E9" s="100"/>
      <c r="F9" s="100"/>
      <c r="G9" s="100"/>
      <c r="H9" s="100"/>
      <c r="I9" s="100"/>
      <c r="J9" s="100"/>
      <c r="K9" s="100"/>
      <c r="L9" s="100"/>
      <c r="M9" s="99"/>
    </row>
    <row r="10" spans="2:13" ht="15.75" thickBot="1" x14ac:dyDescent="0.3">
      <c r="B10" s="98"/>
      <c r="C10" s="97"/>
      <c r="D10" s="97"/>
      <c r="E10" s="97"/>
      <c r="F10" s="97"/>
      <c r="G10" s="97"/>
      <c r="H10" s="97"/>
      <c r="I10" s="97"/>
      <c r="J10" s="97"/>
      <c r="K10" s="97"/>
      <c r="L10" s="97"/>
      <c r="M10" s="96"/>
    </row>
    <row r="11" spans="2:13" ht="12.75" customHeight="1" x14ac:dyDescent="0.25">
      <c r="B11" s="95"/>
      <c r="C11" s="93"/>
      <c r="D11" s="93"/>
      <c r="E11" s="93"/>
      <c r="F11" s="94"/>
      <c r="G11" s="93"/>
      <c r="H11" s="93"/>
      <c r="I11" s="93"/>
      <c r="J11" s="93"/>
      <c r="K11" s="93"/>
      <c r="L11" s="93"/>
      <c r="M11" s="92"/>
    </row>
    <row r="12" spans="2:13" ht="23.25" customHeight="1" x14ac:dyDescent="0.25">
      <c r="B12" s="91" t="s">
        <v>74</v>
      </c>
      <c r="C12" s="90"/>
      <c r="D12" s="90"/>
      <c r="E12" s="90"/>
      <c r="F12" s="90"/>
      <c r="G12" s="90"/>
      <c r="H12" s="90"/>
      <c r="I12" s="90"/>
      <c r="J12" s="90"/>
      <c r="K12" s="90"/>
      <c r="L12" s="90"/>
      <c r="M12" s="89"/>
    </row>
    <row r="13" spans="2:13" ht="15.75" customHeight="1" x14ac:dyDescent="0.25">
      <c r="B13" s="88"/>
      <c r="C13" s="86"/>
      <c r="D13" s="87"/>
      <c r="E13" s="87"/>
      <c r="F13" s="86"/>
      <c r="G13" s="86"/>
      <c r="H13" s="86"/>
      <c r="I13" s="87"/>
      <c r="J13" s="87"/>
      <c r="K13" s="86"/>
      <c r="L13" s="86"/>
      <c r="M13" s="85"/>
    </row>
    <row r="14" spans="2:13" ht="12.75" customHeight="1" x14ac:dyDescent="0.25">
      <c r="B14" s="84" t="s">
        <v>73</v>
      </c>
      <c r="C14" s="83"/>
      <c r="D14" s="68"/>
      <c r="E14" s="68"/>
      <c r="F14" s="82" t="s">
        <v>72</v>
      </c>
      <c r="G14" s="82"/>
      <c r="H14" s="82"/>
      <c r="I14" s="68"/>
      <c r="J14" s="68"/>
      <c r="K14" s="82" t="s">
        <v>71</v>
      </c>
      <c r="L14" s="82"/>
      <c r="M14" s="66"/>
    </row>
    <row r="15" spans="2:13" ht="12.75" customHeight="1" x14ac:dyDescent="0.25">
      <c r="B15" s="84"/>
      <c r="C15" s="83"/>
      <c r="D15" s="68"/>
      <c r="E15" s="68"/>
      <c r="F15" s="82"/>
      <c r="G15" s="82"/>
      <c r="H15" s="82"/>
      <c r="I15" s="68"/>
      <c r="J15" s="68"/>
      <c r="K15" s="82"/>
      <c r="L15" s="82"/>
      <c r="M15" s="66"/>
    </row>
    <row r="16" spans="2:13" ht="14.25" customHeight="1" x14ac:dyDescent="0.25">
      <c r="B16" s="75" t="s">
        <v>70</v>
      </c>
      <c r="C16" s="74"/>
      <c r="F16" s="73" t="s">
        <v>69</v>
      </c>
      <c r="G16" s="72"/>
      <c r="H16" s="72"/>
      <c r="J16" s="68"/>
      <c r="K16" s="81" t="s">
        <v>68</v>
      </c>
      <c r="L16" s="80"/>
      <c r="M16" s="66"/>
    </row>
    <row r="17" spans="2:13" x14ac:dyDescent="0.25">
      <c r="B17" s="75" t="s">
        <v>67</v>
      </c>
      <c r="C17" s="74"/>
      <c r="F17" s="73" t="s">
        <v>66</v>
      </c>
      <c r="G17" s="72"/>
      <c r="H17" s="72"/>
      <c r="J17" s="68"/>
      <c r="K17" s="79"/>
      <c r="L17" s="78"/>
      <c r="M17" s="66"/>
    </row>
    <row r="18" spans="2:13" x14ac:dyDescent="0.25">
      <c r="B18" s="75" t="s">
        <v>65</v>
      </c>
      <c r="C18" s="74" t="s">
        <v>61</v>
      </c>
      <c r="F18" s="73" t="s">
        <v>64</v>
      </c>
      <c r="G18" s="72"/>
      <c r="H18" s="72"/>
      <c r="J18" s="68"/>
      <c r="K18" s="77"/>
      <c r="L18" s="76"/>
      <c r="M18" s="66"/>
    </row>
    <row r="19" spans="2:13" x14ac:dyDescent="0.25">
      <c r="B19" s="75" t="s">
        <v>63</v>
      </c>
      <c r="C19" s="74"/>
      <c r="F19" s="73" t="s">
        <v>62</v>
      </c>
      <c r="G19" s="72" t="s">
        <v>61</v>
      </c>
      <c r="H19" s="72"/>
      <c r="I19" s="68"/>
      <c r="J19" s="67"/>
      <c r="K19" s="67"/>
      <c r="L19" s="67"/>
      <c r="M19" s="66"/>
    </row>
    <row r="20" spans="2:13" ht="10.5" customHeight="1" x14ac:dyDescent="0.25">
      <c r="B20" s="71"/>
      <c r="C20" s="70"/>
      <c r="D20" s="68"/>
      <c r="E20" s="68"/>
      <c r="F20" s="68"/>
      <c r="G20" s="68"/>
      <c r="H20" s="69"/>
      <c r="I20" s="68"/>
      <c r="J20" s="67"/>
      <c r="K20" s="67"/>
      <c r="L20" s="67"/>
      <c r="M20" s="66"/>
    </row>
    <row r="21" spans="2:13" ht="17.25" customHeight="1" x14ac:dyDescent="0.25">
      <c r="B21" s="65" t="s">
        <v>60</v>
      </c>
      <c r="C21" s="64"/>
      <c r="D21" s="64"/>
      <c r="E21" s="64"/>
      <c r="F21" s="64"/>
      <c r="G21" s="64"/>
      <c r="H21" s="64"/>
      <c r="I21" s="64"/>
      <c r="J21" s="64"/>
      <c r="K21" s="64"/>
      <c r="L21" s="64"/>
      <c r="M21" s="63"/>
    </row>
    <row r="22" spans="2:13" ht="14.25" customHeight="1" x14ac:dyDescent="0.25">
      <c r="B22" s="62"/>
      <c r="C22" s="61"/>
      <c r="D22" s="61"/>
      <c r="E22" s="61"/>
      <c r="F22" s="61"/>
      <c r="G22" s="61"/>
      <c r="H22" s="61"/>
      <c r="I22" s="61"/>
      <c r="J22" s="61"/>
      <c r="K22" s="61"/>
      <c r="L22" s="61"/>
      <c r="M22" s="60"/>
    </row>
    <row r="23" spans="2:13" ht="21" customHeight="1" x14ac:dyDescent="0.25">
      <c r="B23" s="56" t="s">
        <v>59</v>
      </c>
      <c r="C23" s="53" t="s">
        <v>38</v>
      </c>
      <c r="D23" s="52"/>
      <c r="E23" s="52"/>
      <c r="F23" s="51"/>
      <c r="G23" s="50" t="s">
        <v>58</v>
      </c>
      <c r="H23" s="49"/>
      <c r="I23" s="49"/>
      <c r="J23" s="49"/>
      <c r="K23" s="49"/>
      <c r="L23" s="49"/>
      <c r="M23" s="48"/>
    </row>
    <row r="24" spans="2:13" ht="20.100000000000001" customHeight="1" x14ac:dyDescent="0.25">
      <c r="B24" s="55"/>
      <c r="C24" s="53" t="s">
        <v>57</v>
      </c>
      <c r="D24" s="52"/>
      <c r="E24" s="52"/>
      <c r="F24" s="51"/>
      <c r="G24" s="50" t="s">
        <v>56</v>
      </c>
      <c r="H24" s="49"/>
      <c r="I24" s="49"/>
      <c r="J24" s="49"/>
      <c r="K24" s="49"/>
      <c r="L24" s="49"/>
      <c r="M24" s="48"/>
    </row>
    <row r="25" spans="2:13" ht="38.25" customHeight="1" x14ac:dyDescent="0.25">
      <c r="B25" s="55"/>
      <c r="C25" s="53" t="s">
        <v>55</v>
      </c>
      <c r="D25" s="52"/>
      <c r="E25" s="52"/>
      <c r="F25" s="51"/>
      <c r="G25" s="59" t="s">
        <v>54</v>
      </c>
      <c r="H25" s="58"/>
      <c r="I25" s="58"/>
      <c r="J25" s="58"/>
      <c r="K25" s="58"/>
      <c r="L25" s="58"/>
      <c r="M25" s="57"/>
    </row>
    <row r="26" spans="2:13" ht="20.100000000000001" customHeight="1" x14ac:dyDescent="0.25">
      <c r="B26" s="55"/>
      <c r="C26" s="53" t="s">
        <v>53</v>
      </c>
      <c r="D26" s="52"/>
      <c r="E26" s="52"/>
      <c r="F26" s="51"/>
      <c r="G26" s="50" t="s">
        <v>13</v>
      </c>
      <c r="H26" s="49"/>
      <c r="I26" s="49"/>
      <c r="J26" s="49"/>
      <c r="K26" s="49"/>
      <c r="L26" s="49"/>
      <c r="M26" s="48"/>
    </row>
    <row r="27" spans="2:13" ht="23.25" customHeight="1" x14ac:dyDescent="0.25">
      <c r="B27" s="56" t="s">
        <v>52</v>
      </c>
      <c r="C27" s="53" t="s">
        <v>51</v>
      </c>
      <c r="D27" s="52"/>
      <c r="E27" s="52"/>
      <c r="F27" s="51"/>
      <c r="G27" s="50" t="s">
        <v>50</v>
      </c>
      <c r="H27" s="49"/>
      <c r="I27" s="49"/>
      <c r="J27" s="49"/>
      <c r="K27" s="49"/>
      <c r="L27" s="49"/>
      <c r="M27" s="48"/>
    </row>
    <row r="28" spans="2:13" ht="23.25" customHeight="1" x14ac:dyDescent="0.25">
      <c r="B28" s="55"/>
      <c r="C28" s="53" t="s">
        <v>49</v>
      </c>
      <c r="D28" s="52"/>
      <c r="E28" s="52"/>
      <c r="F28" s="51"/>
      <c r="G28" s="50" t="s">
        <v>48</v>
      </c>
      <c r="H28" s="49"/>
      <c r="I28" s="49"/>
      <c r="J28" s="49"/>
      <c r="K28" s="49"/>
      <c r="L28" s="49"/>
      <c r="M28" s="48"/>
    </row>
    <row r="29" spans="2:13" ht="23.25" customHeight="1" x14ac:dyDescent="0.25">
      <c r="B29" s="55"/>
      <c r="C29" s="53" t="s">
        <v>47</v>
      </c>
      <c r="D29" s="52"/>
      <c r="E29" s="52"/>
      <c r="F29" s="51"/>
      <c r="G29" s="50" t="s">
        <v>46</v>
      </c>
      <c r="H29" s="49"/>
      <c r="I29" s="49"/>
      <c r="J29" s="49"/>
      <c r="K29" s="49"/>
      <c r="L29" s="49"/>
      <c r="M29" s="48"/>
    </row>
    <row r="30" spans="2:13" ht="23.25" customHeight="1" x14ac:dyDescent="0.25">
      <c r="B30" s="54"/>
      <c r="C30" s="53" t="s">
        <v>45</v>
      </c>
      <c r="D30" s="52"/>
      <c r="E30" s="52"/>
      <c r="F30" s="51"/>
      <c r="G30" s="50" t="s">
        <v>44</v>
      </c>
      <c r="H30" s="49"/>
      <c r="I30" s="49"/>
      <c r="J30" s="49"/>
      <c r="K30" s="49"/>
      <c r="L30" s="49"/>
      <c r="M30" s="48"/>
    </row>
    <row r="31" spans="2:13" ht="25.5" customHeight="1" x14ac:dyDescent="0.25">
      <c r="B31" s="47" t="s">
        <v>43</v>
      </c>
      <c r="C31" s="46" t="s">
        <v>42</v>
      </c>
      <c r="D31" s="46"/>
      <c r="E31" s="46"/>
      <c r="F31" s="46"/>
      <c r="G31" s="42" t="s">
        <v>13</v>
      </c>
      <c r="H31" s="42"/>
      <c r="I31" s="42"/>
      <c r="J31" s="42"/>
      <c r="K31" s="42"/>
      <c r="L31" s="42"/>
      <c r="M31" s="41"/>
    </row>
    <row r="32" spans="2:13" ht="21" customHeight="1" x14ac:dyDescent="0.25">
      <c r="B32" s="45"/>
      <c r="C32" s="46" t="s">
        <v>41</v>
      </c>
      <c r="D32" s="46"/>
      <c r="E32" s="46"/>
      <c r="F32" s="46"/>
      <c r="G32" s="42" t="s">
        <v>13</v>
      </c>
      <c r="H32" s="42"/>
      <c r="I32" s="42"/>
      <c r="J32" s="42"/>
      <c r="K32" s="42"/>
      <c r="L32" s="42"/>
      <c r="M32" s="41"/>
    </row>
    <row r="33" spans="2:13" ht="33" customHeight="1" x14ac:dyDescent="0.25">
      <c r="B33" s="45"/>
      <c r="C33" s="43" t="s">
        <v>40</v>
      </c>
      <c r="D33" s="43"/>
      <c r="E33" s="43"/>
      <c r="F33" s="43"/>
      <c r="G33" s="42" t="s">
        <v>13</v>
      </c>
      <c r="H33" s="42"/>
      <c r="I33" s="42"/>
      <c r="J33" s="42"/>
      <c r="K33" s="42"/>
      <c r="L33" s="42"/>
      <c r="M33" s="41"/>
    </row>
    <row r="34" spans="2:13" ht="28.5" customHeight="1" x14ac:dyDescent="0.25">
      <c r="B34" s="44" t="s">
        <v>39</v>
      </c>
      <c r="C34" s="43" t="s">
        <v>38</v>
      </c>
      <c r="D34" s="43"/>
      <c r="E34" s="43"/>
      <c r="F34" s="43"/>
      <c r="G34" s="42" t="s">
        <v>13</v>
      </c>
      <c r="H34" s="42"/>
      <c r="I34" s="42"/>
      <c r="J34" s="42"/>
      <c r="K34" s="42"/>
      <c r="L34" s="42"/>
      <c r="M34" s="41"/>
    </row>
    <row r="35" spans="2:13" s="34" customFormat="1" ht="28.5" customHeight="1" x14ac:dyDescent="0.25">
      <c r="B35" s="40" t="s">
        <v>37</v>
      </c>
      <c r="C35" s="39"/>
      <c r="D35" s="39"/>
      <c r="E35" s="39"/>
      <c r="F35" s="39"/>
      <c r="G35" s="39"/>
      <c r="H35" s="39"/>
      <c r="I35" s="39"/>
      <c r="J35" s="39"/>
      <c r="K35" s="39"/>
      <c r="L35" s="39"/>
      <c r="M35" s="38"/>
    </row>
    <row r="36" spans="2:13" s="34" customFormat="1" ht="24.75" customHeight="1" x14ac:dyDescent="0.25">
      <c r="B36" s="37" t="s">
        <v>36</v>
      </c>
      <c r="C36" s="36" t="s">
        <v>35</v>
      </c>
      <c r="D36" s="36"/>
      <c r="E36" s="36"/>
      <c r="F36" s="36"/>
      <c r="G36" s="36"/>
      <c r="H36" s="36"/>
      <c r="I36" s="36"/>
      <c r="J36" s="36"/>
      <c r="K36" s="36"/>
      <c r="L36" s="36"/>
      <c r="M36" s="35"/>
    </row>
    <row r="37" spans="2:13" ht="29.25" customHeight="1" x14ac:dyDescent="0.25">
      <c r="B37" s="33" t="s">
        <v>34</v>
      </c>
      <c r="C37" s="32" t="s">
        <v>33</v>
      </c>
      <c r="D37" s="32"/>
      <c r="E37" s="32"/>
      <c r="F37" s="32"/>
      <c r="G37" s="32"/>
      <c r="H37" s="32"/>
      <c r="I37" s="32"/>
      <c r="J37" s="32"/>
      <c r="K37" s="32"/>
      <c r="L37" s="32"/>
      <c r="M37" s="31"/>
    </row>
    <row r="38" spans="2:13" ht="29.25" customHeight="1" x14ac:dyDescent="0.25">
      <c r="B38" s="30" t="s">
        <v>32</v>
      </c>
      <c r="C38" s="22" t="s">
        <v>13</v>
      </c>
      <c r="D38" s="21"/>
      <c r="E38" s="21"/>
      <c r="F38" s="21"/>
      <c r="G38" s="21"/>
      <c r="H38" s="21"/>
      <c r="I38" s="21"/>
      <c r="J38" s="21"/>
      <c r="K38" s="21"/>
      <c r="L38" s="21"/>
      <c r="M38" s="20"/>
    </row>
    <row r="39" spans="2:13" ht="79.5" customHeight="1" x14ac:dyDescent="0.25">
      <c r="B39" s="30" t="s">
        <v>31</v>
      </c>
      <c r="C39" s="29" t="s">
        <v>30</v>
      </c>
      <c r="D39" s="28"/>
      <c r="E39" s="28"/>
      <c r="F39" s="28"/>
      <c r="G39" s="28"/>
      <c r="H39" s="28"/>
      <c r="I39" s="28"/>
      <c r="J39" s="28"/>
      <c r="K39" s="28"/>
      <c r="L39" s="28"/>
      <c r="M39" s="27"/>
    </row>
    <row r="40" spans="2:13" ht="33" customHeight="1" x14ac:dyDescent="0.25">
      <c r="B40" s="26" t="s">
        <v>29</v>
      </c>
      <c r="C40" s="14" t="s">
        <v>28</v>
      </c>
      <c r="D40" s="14"/>
      <c r="E40" s="14"/>
      <c r="F40" s="14"/>
      <c r="G40" s="14"/>
      <c r="H40" s="14"/>
      <c r="I40" s="14"/>
      <c r="J40" s="14"/>
      <c r="K40" s="14"/>
      <c r="L40" s="14"/>
      <c r="M40" s="13"/>
    </row>
    <row r="41" spans="2:13" ht="74.25" customHeight="1" x14ac:dyDescent="0.25">
      <c r="B41" s="26" t="s">
        <v>27</v>
      </c>
      <c r="C41" s="11" t="s">
        <v>26</v>
      </c>
      <c r="D41" s="10"/>
      <c r="E41" s="10"/>
      <c r="F41" s="10"/>
      <c r="G41" s="10"/>
      <c r="H41" s="10"/>
      <c r="I41" s="10"/>
      <c r="J41" s="10"/>
      <c r="K41" s="10"/>
      <c r="L41" s="10"/>
      <c r="M41" s="9"/>
    </row>
    <row r="42" spans="2:13" ht="48" customHeight="1" x14ac:dyDescent="0.25">
      <c r="B42" s="26" t="s">
        <v>25</v>
      </c>
      <c r="C42" s="11" t="s">
        <v>24</v>
      </c>
      <c r="D42" s="25"/>
      <c r="E42" s="25"/>
      <c r="F42" s="25"/>
      <c r="G42" s="25"/>
      <c r="H42" s="25"/>
      <c r="I42" s="25"/>
      <c r="J42" s="25"/>
      <c r="K42" s="25"/>
      <c r="L42" s="25"/>
      <c r="M42" s="24"/>
    </row>
    <row r="43" spans="2:13" ht="26.25" customHeight="1" x14ac:dyDescent="0.25">
      <c r="B43" s="15" t="s">
        <v>23</v>
      </c>
      <c r="C43" s="14" t="s">
        <v>22</v>
      </c>
      <c r="D43" s="14"/>
      <c r="E43" s="14"/>
      <c r="F43" s="14"/>
      <c r="G43" s="14"/>
      <c r="H43" s="14"/>
      <c r="I43" s="14"/>
      <c r="J43" s="14"/>
      <c r="K43" s="14"/>
      <c r="L43" s="14"/>
      <c r="M43" s="13"/>
    </row>
    <row r="44" spans="2:13" ht="26.25" customHeight="1" x14ac:dyDescent="0.25">
      <c r="B44" s="15" t="s">
        <v>21</v>
      </c>
      <c r="C44" s="11" t="s">
        <v>20</v>
      </c>
      <c r="D44" s="10"/>
      <c r="E44" s="10"/>
      <c r="F44" s="10"/>
      <c r="G44" s="10"/>
      <c r="H44" s="10"/>
      <c r="I44" s="10"/>
      <c r="J44" s="10"/>
      <c r="K44" s="10"/>
      <c r="L44" s="10"/>
      <c r="M44" s="9"/>
    </row>
    <row r="45" spans="2:13" ht="23.25" customHeight="1" x14ac:dyDescent="0.25">
      <c r="B45" s="23" t="s">
        <v>19</v>
      </c>
      <c r="C45" s="11" t="s">
        <v>18</v>
      </c>
      <c r="D45" s="10"/>
      <c r="E45" s="10"/>
      <c r="F45" s="10"/>
      <c r="G45" s="10"/>
      <c r="H45" s="10"/>
      <c r="I45" s="10"/>
      <c r="J45" s="10"/>
      <c r="K45" s="10"/>
      <c r="L45" s="10"/>
      <c r="M45" s="9"/>
    </row>
    <row r="46" spans="2:13" ht="23.25" customHeight="1" x14ac:dyDescent="0.25">
      <c r="B46" s="23"/>
      <c r="C46" s="11" t="s">
        <v>17</v>
      </c>
      <c r="D46" s="10"/>
      <c r="E46" s="10"/>
      <c r="F46" s="10"/>
      <c r="G46" s="10"/>
      <c r="H46" s="10"/>
      <c r="I46" s="10"/>
      <c r="J46" s="10"/>
      <c r="K46" s="10"/>
      <c r="L46" s="10"/>
      <c r="M46" s="9"/>
    </row>
    <row r="47" spans="2:13" ht="25.5" customHeight="1" x14ac:dyDescent="0.25">
      <c r="B47" s="23"/>
      <c r="C47" s="11"/>
      <c r="D47" s="10"/>
      <c r="E47" s="10"/>
      <c r="F47" s="10"/>
      <c r="G47" s="10"/>
      <c r="H47" s="10"/>
      <c r="I47" s="10"/>
      <c r="J47" s="10"/>
      <c r="K47" s="10"/>
      <c r="L47" s="10"/>
      <c r="M47" s="9"/>
    </row>
    <row r="48" spans="2:13" ht="26.25" customHeight="1" x14ac:dyDescent="0.25">
      <c r="B48" s="15" t="s">
        <v>16</v>
      </c>
      <c r="C48" s="22" t="s">
        <v>13</v>
      </c>
      <c r="D48" s="21"/>
      <c r="E48" s="21"/>
      <c r="F48" s="21"/>
      <c r="G48" s="21"/>
      <c r="H48" s="21"/>
      <c r="I48" s="21"/>
      <c r="J48" s="21"/>
      <c r="K48" s="21"/>
      <c r="L48" s="21"/>
      <c r="M48" s="20"/>
    </row>
    <row r="49" spans="2:13" ht="33" customHeight="1" x14ac:dyDescent="0.25">
      <c r="B49" s="15" t="s">
        <v>15</v>
      </c>
      <c r="C49" s="22" t="s">
        <v>13</v>
      </c>
      <c r="D49" s="21"/>
      <c r="E49" s="21"/>
      <c r="F49" s="21"/>
      <c r="G49" s="21"/>
      <c r="H49" s="21"/>
      <c r="I49" s="21"/>
      <c r="J49" s="21"/>
      <c r="K49" s="21"/>
      <c r="L49" s="21"/>
      <c r="M49" s="20"/>
    </row>
    <row r="50" spans="2:13" ht="33" customHeight="1" x14ac:dyDescent="0.25">
      <c r="B50" s="15" t="s">
        <v>14</v>
      </c>
      <c r="C50" s="22" t="s">
        <v>13</v>
      </c>
      <c r="D50" s="21"/>
      <c r="E50" s="21"/>
      <c r="F50" s="21"/>
      <c r="G50" s="21"/>
      <c r="H50" s="21"/>
      <c r="I50" s="21"/>
      <c r="J50" s="21"/>
      <c r="K50" s="21"/>
      <c r="L50" s="21"/>
      <c r="M50" s="20"/>
    </row>
    <row r="51" spans="2:13" ht="27" customHeight="1" x14ac:dyDescent="0.25">
      <c r="B51" s="15" t="s">
        <v>12</v>
      </c>
      <c r="C51" s="19" t="s">
        <v>11</v>
      </c>
      <c r="D51" s="14"/>
      <c r="E51" s="14"/>
      <c r="F51" s="14"/>
      <c r="G51" s="14"/>
      <c r="H51" s="14"/>
      <c r="I51" s="14"/>
      <c r="J51" s="14"/>
      <c r="K51" s="14"/>
      <c r="L51" s="14"/>
      <c r="M51" s="13"/>
    </row>
    <row r="52" spans="2:13" ht="42.75" customHeight="1" x14ac:dyDescent="0.25">
      <c r="B52" s="15" t="s">
        <v>10</v>
      </c>
      <c r="C52" s="18" t="s">
        <v>9</v>
      </c>
      <c r="D52" s="17"/>
      <c r="E52" s="17"/>
      <c r="F52" s="17"/>
      <c r="G52" s="17"/>
      <c r="H52" s="17"/>
      <c r="I52" s="17"/>
      <c r="J52" s="17"/>
      <c r="K52" s="17"/>
      <c r="L52" s="17"/>
      <c r="M52" s="16"/>
    </row>
    <row r="53" spans="2:13" ht="24" customHeight="1" x14ac:dyDescent="0.25">
      <c r="B53" s="15" t="s">
        <v>8</v>
      </c>
      <c r="C53" s="14" t="s">
        <v>7</v>
      </c>
      <c r="D53" s="14"/>
      <c r="E53" s="14"/>
      <c r="F53" s="14"/>
      <c r="G53" s="14"/>
      <c r="H53" s="14"/>
      <c r="I53" s="14"/>
      <c r="J53" s="14"/>
      <c r="K53" s="14"/>
      <c r="L53" s="14"/>
      <c r="M53" s="13"/>
    </row>
    <row r="54" spans="2:13" ht="27" customHeight="1" x14ac:dyDescent="0.25">
      <c r="B54" s="15" t="s">
        <v>6</v>
      </c>
      <c r="C54" s="14" t="s">
        <v>5</v>
      </c>
      <c r="D54" s="14"/>
      <c r="E54" s="14"/>
      <c r="F54" s="14"/>
      <c r="G54" s="14"/>
      <c r="H54" s="14"/>
      <c r="I54" s="14"/>
      <c r="J54" s="14"/>
      <c r="K54" s="14"/>
      <c r="L54" s="14"/>
      <c r="M54" s="13"/>
    </row>
    <row r="55" spans="2:13" ht="27" customHeight="1" x14ac:dyDescent="0.25">
      <c r="B55" s="12" t="s">
        <v>4</v>
      </c>
      <c r="C55" s="11" t="s">
        <v>3</v>
      </c>
      <c r="D55" s="10"/>
      <c r="E55" s="10"/>
      <c r="F55" s="10"/>
      <c r="G55" s="10"/>
      <c r="H55" s="10"/>
      <c r="I55" s="10"/>
      <c r="J55" s="10"/>
      <c r="K55" s="10"/>
      <c r="L55" s="10"/>
      <c r="M55" s="9"/>
    </row>
    <row r="56" spans="2:13" ht="48" customHeight="1" thickBot="1" x14ac:dyDescent="0.3">
      <c r="B56" s="8" t="s">
        <v>2</v>
      </c>
      <c r="C56" s="5">
        <v>43146</v>
      </c>
      <c r="D56" s="4"/>
      <c r="E56" s="4"/>
      <c r="F56" s="4"/>
      <c r="G56" s="7"/>
      <c r="H56" s="6" t="s">
        <v>1</v>
      </c>
      <c r="I56" s="6"/>
      <c r="J56" s="6"/>
      <c r="K56" s="5"/>
      <c r="L56" s="4"/>
      <c r="M56" s="3"/>
    </row>
    <row r="57" spans="2:13" ht="9" customHeight="1" x14ac:dyDescent="0.25"/>
    <row r="58" spans="2:13" ht="15.75" x14ac:dyDescent="0.25">
      <c r="B58" s="2" t="s">
        <v>0</v>
      </c>
      <c r="C58" s="2"/>
      <c r="D58" s="2"/>
      <c r="E58" s="2"/>
      <c r="F58" s="2"/>
      <c r="G58" s="2"/>
      <c r="H58" s="2"/>
      <c r="I58" s="2"/>
      <c r="J58" s="2"/>
      <c r="K58" s="2"/>
      <c r="L58" s="2"/>
      <c r="M58" s="2"/>
    </row>
  </sheetData>
  <mergeCells count="64">
    <mergeCell ref="H56:J56"/>
    <mergeCell ref="K56:M56"/>
    <mergeCell ref="B58:M58"/>
    <mergeCell ref="C48:M48"/>
    <mergeCell ref="C49:M49"/>
    <mergeCell ref="C50:M50"/>
    <mergeCell ref="C51:M51"/>
    <mergeCell ref="C52:M52"/>
    <mergeCell ref="C53:M53"/>
    <mergeCell ref="C54:M54"/>
    <mergeCell ref="C55:M55"/>
    <mergeCell ref="C56:G56"/>
    <mergeCell ref="G33:M33"/>
    <mergeCell ref="C40:M40"/>
    <mergeCell ref="C41:M41"/>
    <mergeCell ref="C43:M43"/>
    <mergeCell ref="C44:M44"/>
    <mergeCell ref="C42:M42"/>
    <mergeCell ref="B45:B47"/>
    <mergeCell ref="C45:M45"/>
    <mergeCell ref="C46:M46"/>
    <mergeCell ref="C47:M47"/>
    <mergeCell ref="B31:B33"/>
    <mergeCell ref="C31:F31"/>
    <mergeCell ref="G31:M31"/>
    <mergeCell ref="C32:F32"/>
    <mergeCell ref="G32:M32"/>
    <mergeCell ref="C33:F33"/>
    <mergeCell ref="C29:F29"/>
    <mergeCell ref="G29:M29"/>
    <mergeCell ref="C38:M38"/>
    <mergeCell ref="G30:M30"/>
    <mergeCell ref="C30:F30"/>
    <mergeCell ref="C34:F34"/>
    <mergeCell ref="G34:M34"/>
    <mergeCell ref="B35:M35"/>
    <mergeCell ref="C36:M36"/>
    <mergeCell ref="C37:M37"/>
    <mergeCell ref="B2:M10"/>
    <mergeCell ref="B12:M12"/>
    <mergeCell ref="B14:C15"/>
    <mergeCell ref="F14:H15"/>
    <mergeCell ref="K14:L15"/>
    <mergeCell ref="C28:F28"/>
    <mergeCell ref="G28:M28"/>
    <mergeCell ref="B27:B30"/>
    <mergeCell ref="C27:F27"/>
    <mergeCell ref="G27:M27"/>
    <mergeCell ref="G24:M24"/>
    <mergeCell ref="C25:F25"/>
    <mergeCell ref="G25:M25"/>
    <mergeCell ref="C26:F26"/>
    <mergeCell ref="G26:M26"/>
    <mergeCell ref="G19:H19"/>
    <mergeCell ref="C39:M39"/>
    <mergeCell ref="G16:H16"/>
    <mergeCell ref="K16:L18"/>
    <mergeCell ref="G17:H17"/>
    <mergeCell ref="G18:H18"/>
    <mergeCell ref="B21:M22"/>
    <mergeCell ref="B23:B26"/>
    <mergeCell ref="C23:F23"/>
    <mergeCell ref="G23:M23"/>
    <mergeCell ref="C24:F24"/>
  </mergeCells>
  <pageMargins left="0.55118110236220474" right="0.39370078740157483" top="0.39370078740157483" bottom="0.23622047244094491" header="0.31496062992125984" footer="0.19685039370078741"/>
  <pageSetup scale="57" orientation="portrait" r:id="rId1"/>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3E0B05-501A-41A4-A5B4-455FE9DFB815}">
  <dimension ref="B3:O47"/>
  <sheetViews>
    <sheetView showGridLines="0" tabSelected="1" topLeftCell="A2" zoomScale="70" zoomScaleNormal="70" workbookViewId="0">
      <pane xSplit="3" ySplit="11" topLeftCell="D13" activePane="bottomRight" state="frozen"/>
      <selection activeCell="A2" sqref="A2"/>
      <selection pane="topRight" activeCell="D2" sqref="D2"/>
      <selection pane="bottomLeft" activeCell="A13" sqref="A13"/>
      <selection pane="bottomRight" activeCell="G15" sqref="G15"/>
    </sheetView>
  </sheetViews>
  <sheetFormatPr baseColWidth="10" defaultColWidth="14.140625" defaultRowHeight="15" x14ac:dyDescent="0.25"/>
  <cols>
    <col min="1" max="1" width="5.42578125" customWidth="1"/>
    <col min="2" max="2" width="12.85546875" customWidth="1"/>
    <col min="3" max="3" width="19" customWidth="1"/>
    <col min="4" max="4" width="17.5703125" customWidth="1"/>
    <col min="5" max="5" width="15.28515625" customWidth="1"/>
    <col min="6" max="6" width="14.42578125" customWidth="1"/>
    <col min="7" max="7" width="12.28515625" customWidth="1"/>
    <col min="8" max="8" width="9.42578125" customWidth="1"/>
    <col min="9" max="9" width="12.42578125" customWidth="1"/>
    <col min="10" max="10" width="42.7109375" customWidth="1"/>
    <col min="11" max="11" width="20.7109375" customWidth="1"/>
    <col min="12" max="13" width="12.5703125" customWidth="1"/>
    <col min="14" max="14" width="6.42578125" customWidth="1"/>
    <col min="15" max="254" width="11.42578125" customWidth="1"/>
    <col min="255" max="255" width="18.140625" customWidth="1"/>
    <col min="256" max="256" width="13.7109375" customWidth="1"/>
  </cols>
  <sheetData>
    <row r="3" spans="2:15" x14ac:dyDescent="0.25">
      <c r="B3" s="68"/>
      <c r="C3" s="68"/>
      <c r="D3" s="68"/>
      <c r="E3" s="128"/>
      <c r="F3" s="128"/>
      <c r="G3" s="128"/>
      <c r="H3" s="128"/>
      <c r="I3" s="128"/>
      <c r="J3" s="128"/>
      <c r="K3" s="1"/>
    </row>
    <row r="4" spans="2:15" x14ac:dyDescent="0.25">
      <c r="B4" s="68"/>
      <c r="C4" s="68"/>
      <c r="D4" s="68"/>
      <c r="E4" s="128"/>
      <c r="F4" s="128"/>
      <c r="G4" s="128"/>
      <c r="H4" s="128"/>
      <c r="I4" s="128"/>
      <c r="J4" s="128"/>
      <c r="K4" s="1"/>
    </row>
    <row r="5" spans="2:15" x14ac:dyDescent="0.25">
      <c r="B5" s="68"/>
      <c r="C5" s="68"/>
      <c r="D5" s="68"/>
      <c r="E5" s="128"/>
      <c r="F5" s="128"/>
      <c r="G5" s="128"/>
      <c r="H5" s="128"/>
      <c r="I5" s="128"/>
      <c r="J5" s="128"/>
      <c r="K5" s="1"/>
    </row>
    <row r="6" spans="2:15" ht="18" customHeight="1" x14ac:dyDescent="0.25">
      <c r="B6" s="68"/>
      <c r="C6" s="68"/>
      <c r="D6" s="68"/>
      <c r="E6" s="128"/>
      <c r="F6" s="128"/>
      <c r="G6" s="128"/>
      <c r="H6" s="128"/>
      <c r="I6" s="128"/>
      <c r="J6" s="128"/>
      <c r="K6" s="1"/>
      <c r="M6" s="131" t="s">
        <v>95</v>
      </c>
      <c r="N6" s="131"/>
      <c r="O6" s="131"/>
    </row>
    <row r="7" spans="2:15" x14ac:dyDescent="0.25">
      <c r="B7" s="68"/>
      <c r="C7" s="68"/>
      <c r="D7" s="68"/>
      <c r="E7" s="128"/>
      <c r="F7" s="128"/>
      <c r="G7" s="128"/>
      <c r="H7" s="128"/>
      <c r="I7" s="128"/>
      <c r="J7" s="128"/>
      <c r="K7" s="1"/>
      <c r="M7" s="130" t="s">
        <v>94</v>
      </c>
      <c r="N7" s="126" t="s">
        <v>93</v>
      </c>
      <c r="O7" s="125">
        <v>1</v>
      </c>
    </row>
    <row r="8" spans="2:15" x14ac:dyDescent="0.25">
      <c r="B8" s="128"/>
      <c r="C8" s="128"/>
      <c r="D8" s="128"/>
      <c r="E8" s="128"/>
      <c r="F8" s="128"/>
      <c r="G8" s="128"/>
      <c r="H8" s="128"/>
      <c r="I8" s="128"/>
      <c r="J8" s="128"/>
      <c r="K8" s="1"/>
      <c r="M8" s="129" t="s">
        <v>92</v>
      </c>
      <c r="N8" s="126" t="s">
        <v>91</v>
      </c>
      <c r="O8" s="34" t="s">
        <v>90</v>
      </c>
    </row>
    <row r="9" spans="2:15" ht="18.75" customHeight="1" x14ac:dyDescent="0.25">
      <c r="B9" s="128"/>
      <c r="C9" s="128"/>
      <c r="D9" s="128"/>
      <c r="E9" s="128"/>
      <c r="F9" s="128"/>
      <c r="G9" s="128"/>
      <c r="H9" s="128"/>
      <c r="I9" s="128"/>
      <c r="J9" s="128"/>
      <c r="K9" s="1"/>
      <c r="M9" s="127" t="s">
        <v>89</v>
      </c>
      <c r="N9" s="126" t="s">
        <v>88</v>
      </c>
      <c r="O9" s="125">
        <v>0.99</v>
      </c>
    </row>
    <row r="10" spans="2:15" ht="24" customHeight="1" x14ac:dyDescent="0.25">
      <c r="B10" s="124" t="s">
        <v>34</v>
      </c>
      <c r="C10" s="124"/>
      <c r="D10" s="124"/>
      <c r="E10" s="123" t="str">
        <f>'Ficha Técnica 1 Formulación'!C37</f>
        <v>Cumplimiento de la Sostenibilidad de Endeudamiento</v>
      </c>
      <c r="F10" s="122"/>
      <c r="G10" s="122"/>
      <c r="H10" s="122"/>
      <c r="I10" s="122"/>
      <c r="J10" s="122"/>
      <c r="K10" s="121"/>
      <c r="L10" s="120"/>
    </row>
    <row r="11" spans="2:15" ht="10.5" customHeight="1" x14ac:dyDescent="0.25"/>
    <row r="12" spans="2:15" ht="56.25" customHeight="1" x14ac:dyDescent="0.25">
      <c r="B12" s="119" t="s">
        <v>87</v>
      </c>
      <c r="C12" s="119" t="s">
        <v>86</v>
      </c>
      <c r="D12" s="119" t="s">
        <v>85</v>
      </c>
      <c r="E12" s="117" t="s">
        <v>18</v>
      </c>
      <c r="F12" s="117" t="s">
        <v>17</v>
      </c>
      <c r="G12" s="117" t="s">
        <v>84</v>
      </c>
      <c r="H12" s="118" t="s">
        <v>83</v>
      </c>
      <c r="I12" s="118"/>
      <c r="J12" s="117" t="s">
        <v>82</v>
      </c>
      <c r="K12" s="117" t="s">
        <v>81</v>
      </c>
    </row>
    <row r="13" spans="2:15" ht="104.25" customHeight="1" x14ac:dyDescent="0.25">
      <c r="B13" s="116" t="s">
        <v>80</v>
      </c>
      <c r="C13" s="114" t="s">
        <v>9</v>
      </c>
      <c r="D13" s="114" t="s">
        <v>75</v>
      </c>
      <c r="E13" s="115">
        <v>200041</v>
      </c>
      <c r="F13" s="115">
        <v>3495</v>
      </c>
      <c r="G13" s="114">
        <f>IF(E13="","",E13/F13)</f>
        <v>57.236337625178827</v>
      </c>
      <c r="H13" s="113">
        <f>IF(G13="","",IF(G13&gt;=100%,100%,G13/D13))</f>
        <v>1</v>
      </c>
      <c r="I13" s="108" t="str">
        <f>IF(H13&lt;$O$9,"Critico",IF(H13&lt;$O$7,"Medio",IF(H13="","","Satisfactorio")))</f>
        <v>Satisfactorio</v>
      </c>
      <c r="J13" s="112" t="s">
        <v>79</v>
      </c>
      <c r="K13" s="108"/>
    </row>
    <row r="14" spans="2:15" ht="162.75" customHeight="1" x14ac:dyDescent="0.25">
      <c r="B14" s="116" t="s">
        <v>76</v>
      </c>
      <c r="C14" s="114" t="s">
        <v>9</v>
      </c>
      <c r="D14" s="114" t="s">
        <v>75</v>
      </c>
      <c r="E14" s="115">
        <v>36919.83</v>
      </c>
      <c r="F14" s="115">
        <v>2474.73</v>
      </c>
      <c r="G14" s="114">
        <f>IF(E14="","",E14/F14)</f>
        <v>14.918730528178832</v>
      </c>
      <c r="H14" s="113">
        <f>IF(G14="","",IF(G14&gt;=100%,100%,G14/D14))</f>
        <v>1</v>
      </c>
      <c r="I14" s="108" t="str">
        <f>IF(H14&lt;$O$9,"Critico",IF(H14&lt;$O$7,"Medio",IF(H14="","","Satisfactorio")))</f>
        <v>Satisfactorio</v>
      </c>
      <c r="J14" s="112" t="s">
        <v>78</v>
      </c>
      <c r="K14" s="107"/>
    </row>
    <row r="15" spans="2:15" ht="96" customHeight="1" x14ac:dyDescent="0.25">
      <c r="B15" s="116" t="s">
        <v>76</v>
      </c>
      <c r="C15" s="114" t="s">
        <v>9</v>
      </c>
      <c r="D15" s="114" t="s">
        <v>75</v>
      </c>
      <c r="E15" s="115">
        <v>210353.74</v>
      </c>
      <c r="F15" s="115">
        <v>2474.73</v>
      </c>
      <c r="G15" s="114">
        <f>IF(E15="","",E15/F15)</f>
        <v>85.000682902781307</v>
      </c>
      <c r="H15" s="113">
        <f>IF(G15="","",IF(G15&gt;=100%,100%,G15/D15))</f>
        <v>1</v>
      </c>
      <c r="I15" s="108" t="str">
        <f>IF(H15&lt;$O$9,"Critico",IF(H15&lt;$O$7,"Medio",IF(H15="","","Satisfactorio")))</f>
        <v>Satisfactorio</v>
      </c>
      <c r="J15" s="112" t="s">
        <v>77</v>
      </c>
      <c r="K15" s="107"/>
    </row>
    <row r="16" spans="2:15" ht="66" customHeight="1" x14ac:dyDescent="0.25">
      <c r="B16" s="116" t="s">
        <v>76</v>
      </c>
      <c r="C16" s="114" t="s">
        <v>9</v>
      </c>
      <c r="D16" s="114" t="s">
        <v>75</v>
      </c>
      <c r="E16" s="115"/>
      <c r="F16" s="115"/>
      <c r="G16" s="114" t="str">
        <f>IF(E16="","",E16/F16)</f>
        <v/>
      </c>
      <c r="H16" s="113" t="str">
        <f>IF(G16="","",IF(G16&gt;=100%,100%,G16/D16))</f>
        <v/>
      </c>
      <c r="I16" s="108" t="str">
        <f>IF(H16&lt;$O$9,"Critico",IF(H16&lt;$O$7,"Medio",IF(H16="","","Satisfactorio")))</f>
        <v/>
      </c>
      <c r="J16" s="112"/>
      <c r="K16" s="107"/>
    </row>
    <row r="17" spans="2:11" x14ac:dyDescent="0.25">
      <c r="B17" s="107"/>
      <c r="C17" s="107"/>
      <c r="D17" s="110"/>
      <c r="E17" s="111"/>
      <c r="F17" s="111"/>
      <c r="G17" s="110" t="str">
        <f>IF(E17="","",E141/F17)</f>
        <v/>
      </c>
      <c r="H17" s="109" t="str">
        <f>IF(G17="","",G17/D17)</f>
        <v/>
      </c>
      <c r="I17" s="108" t="str">
        <f>IF(H17&lt;$O$9,"Critico",IF(H17&lt;$O$7,"Medio",IF(H17="","","Satisfactorio")))</f>
        <v/>
      </c>
      <c r="J17" s="107"/>
      <c r="K17" s="107"/>
    </row>
    <row r="18" spans="2:11" x14ac:dyDescent="0.25">
      <c r="B18" s="107"/>
      <c r="C18" s="107"/>
      <c r="D18" s="110"/>
      <c r="E18" s="111"/>
      <c r="F18" s="111"/>
      <c r="G18" s="110" t="str">
        <f>IF(E18="","",E142/F18)</f>
        <v/>
      </c>
      <c r="H18" s="109" t="str">
        <f>IF(G18="","",G18/D18)</f>
        <v/>
      </c>
      <c r="I18" s="108" t="str">
        <f>IF(H18&lt;$O$9,"Critico",IF(H18&lt;$O$7,"Medio",IF(H18="","","Satisfactorio")))</f>
        <v/>
      </c>
      <c r="J18" s="107"/>
      <c r="K18" s="107"/>
    </row>
    <row r="19" spans="2:11" x14ac:dyDescent="0.25">
      <c r="B19" s="107"/>
      <c r="C19" s="107"/>
      <c r="D19" s="110"/>
      <c r="E19" s="111"/>
      <c r="F19" s="111"/>
      <c r="G19" s="110" t="str">
        <f>IF(E19="","",E143/F19)</f>
        <v/>
      </c>
      <c r="H19" s="109" t="str">
        <f>IF(G19="","",G19/D19)</f>
        <v/>
      </c>
      <c r="I19" s="108" t="str">
        <f>IF(H19&lt;$O$9,"Critico",IF(H19&lt;$O$7,"Medio",IF(H19="","","Satisfactorio")))</f>
        <v/>
      </c>
      <c r="J19" s="107"/>
      <c r="K19" s="107"/>
    </row>
    <row r="20" spans="2:11" x14ac:dyDescent="0.25">
      <c r="B20" s="107"/>
      <c r="C20" s="107"/>
      <c r="D20" s="110"/>
      <c r="E20" s="111"/>
      <c r="F20" s="111"/>
      <c r="G20" s="110" t="str">
        <f>IF(E20="","",E144/F20)</f>
        <v/>
      </c>
      <c r="H20" s="109" t="str">
        <f>IF(G20="","",G20/D20)</f>
        <v/>
      </c>
      <c r="I20" s="108" t="str">
        <f>IF(H20&lt;$O$9,"Critico",IF(H20&lt;$O$7,"Medio",IF(H20="","","Satisfactorio")))</f>
        <v/>
      </c>
      <c r="J20" s="107"/>
      <c r="K20" s="107"/>
    </row>
    <row r="21" spans="2:11" x14ac:dyDescent="0.25">
      <c r="B21" s="107"/>
      <c r="C21" s="107"/>
      <c r="D21" s="110"/>
      <c r="E21" s="111"/>
      <c r="F21" s="111"/>
      <c r="G21" s="110" t="str">
        <f>IF(E21="","",E145/F21)</f>
        <v/>
      </c>
      <c r="H21" s="109" t="str">
        <f>IF(G21="","",G21/D21)</f>
        <v/>
      </c>
      <c r="I21" s="108" t="str">
        <f>IF(H21&lt;$O$9,"Critico",IF(H21&lt;$O$7,"Medio",IF(H21="","","Satisfactorio")))</f>
        <v/>
      </c>
      <c r="J21" s="107"/>
      <c r="K21" s="107"/>
    </row>
    <row r="22" spans="2:11" x14ac:dyDescent="0.25">
      <c r="B22" s="107"/>
      <c r="C22" s="107"/>
      <c r="D22" s="110"/>
      <c r="E22" s="111"/>
      <c r="F22" s="111"/>
      <c r="G22" s="110" t="str">
        <f>IF(E22="","",E146/F22)</f>
        <v/>
      </c>
      <c r="H22" s="109" t="str">
        <f>IF(G22="","",G22/D22)</f>
        <v/>
      </c>
      <c r="I22" s="108" t="str">
        <f>IF(H22&lt;$O$9,"Critico",IF(H22&lt;$O$7,"Medio",IF(H22="","","Satisfactorio")))</f>
        <v/>
      </c>
      <c r="J22" s="107"/>
      <c r="K22" s="107"/>
    </row>
    <row r="23" spans="2:11" x14ac:dyDescent="0.25">
      <c r="B23" s="107"/>
      <c r="C23" s="107"/>
      <c r="D23" s="110"/>
      <c r="E23" s="111"/>
      <c r="F23" s="111"/>
      <c r="G23" s="110" t="str">
        <f>IF(E23="","",E147/F23)</f>
        <v/>
      </c>
      <c r="H23" s="109" t="str">
        <f>IF(G23="","",G23/D23)</f>
        <v/>
      </c>
      <c r="I23" s="108" t="str">
        <f>IF(H23&lt;$O$9,"Critico",IF(H23&lt;$O$7,"Medio",IF(H23="","","Satisfactorio")))</f>
        <v/>
      </c>
      <c r="J23" s="107"/>
      <c r="K23" s="107"/>
    </row>
    <row r="24" spans="2:11" x14ac:dyDescent="0.25">
      <c r="B24" s="107"/>
      <c r="C24" s="107"/>
      <c r="D24" s="110"/>
      <c r="E24" s="111"/>
      <c r="F24" s="111"/>
      <c r="G24" s="110" t="str">
        <f>IF(E24="","",E148/F24)</f>
        <v/>
      </c>
      <c r="H24" s="109" t="str">
        <f>IF(G24="","",G24/D24)</f>
        <v/>
      </c>
      <c r="I24" s="108" t="str">
        <f>IF(H24&lt;$O$9,"Critico",IF(H24&lt;$O$7,"Medio",IF(H24="","","Satisfactorio")))</f>
        <v/>
      </c>
      <c r="J24" s="107"/>
      <c r="K24" s="107"/>
    </row>
    <row r="25" spans="2:11" x14ac:dyDescent="0.25">
      <c r="C25" s="106"/>
      <c r="D25" s="106"/>
      <c r="E25" s="106"/>
      <c r="F25" s="106"/>
      <c r="G25" s="106"/>
      <c r="H25" s="106"/>
      <c r="I25" s="106"/>
      <c r="J25" s="106"/>
      <c r="K25" s="106"/>
    </row>
    <row r="26" spans="2:11" hidden="1" x14ac:dyDescent="0.25">
      <c r="B26" s="106"/>
      <c r="C26" s="106"/>
      <c r="D26" s="106"/>
      <c r="E26" s="106"/>
      <c r="F26" s="106"/>
      <c r="G26" s="106"/>
      <c r="H26" s="106"/>
      <c r="I26" s="106"/>
      <c r="J26" s="106"/>
      <c r="K26" s="106"/>
    </row>
    <row r="27" spans="2:11" hidden="1" x14ac:dyDescent="0.25">
      <c r="B27" s="106"/>
      <c r="C27" s="106"/>
      <c r="D27" s="106"/>
      <c r="E27" s="106"/>
      <c r="F27" s="106"/>
      <c r="G27" s="106"/>
      <c r="H27" s="106"/>
      <c r="I27" s="106"/>
      <c r="J27" s="106"/>
      <c r="K27" s="106"/>
    </row>
    <row r="28" spans="2:11" hidden="1" x14ac:dyDescent="0.25">
      <c r="B28" s="106"/>
      <c r="C28" s="106"/>
      <c r="D28" s="106"/>
      <c r="E28" s="106"/>
      <c r="F28" s="106"/>
      <c r="G28" s="106"/>
      <c r="H28" s="106"/>
      <c r="I28" s="106"/>
      <c r="J28" s="106"/>
      <c r="K28" s="106"/>
    </row>
    <row r="29" spans="2:11" hidden="1" x14ac:dyDescent="0.25">
      <c r="B29" s="106"/>
      <c r="C29" s="106"/>
      <c r="D29" s="106"/>
      <c r="E29" s="106"/>
      <c r="F29" s="106"/>
      <c r="G29" s="106"/>
      <c r="H29" s="106"/>
      <c r="I29" s="106"/>
      <c r="J29" s="106"/>
      <c r="K29" s="106"/>
    </row>
    <row r="30" spans="2:11" hidden="1" x14ac:dyDescent="0.25">
      <c r="B30" s="106"/>
      <c r="C30" s="106"/>
      <c r="D30" s="106"/>
      <c r="E30" s="106"/>
      <c r="F30" s="106"/>
      <c r="G30" s="106"/>
      <c r="H30" s="106"/>
      <c r="I30" s="106"/>
      <c r="J30" s="106"/>
      <c r="K30" s="106"/>
    </row>
    <row r="31" spans="2:11" hidden="1" x14ac:dyDescent="0.25">
      <c r="B31" s="106"/>
      <c r="C31" s="106"/>
      <c r="D31" s="106"/>
      <c r="E31" s="106"/>
      <c r="F31" s="106"/>
      <c r="G31" s="106"/>
      <c r="H31" s="106"/>
      <c r="I31" s="106"/>
      <c r="J31" s="106"/>
      <c r="K31" s="106"/>
    </row>
    <row r="32" spans="2:11" hidden="1" x14ac:dyDescent="0.25">
      <c r="B32" s="106"/>
      <c r="C32" s="106"/>
      <c r="D32" s="106"/>
      <c r="E32" s="106"/>
      <c r="F32" s="106"/>
      <c r="G32" s="106"/>
      <c r="H32" s="106"/>
      <c r="I32" s="106"/>
      <c r="J32" s="106"/>
      <c r="K32" s="106"/>
    </row>
    <row r="33" spans="2:11" hidden="1" x14ac:dyDescent="0.25">
      <c r="B33" s="106"/>
      <c r="C33" s="106"/>
      <c r="D33" s="106"/>
      <c r="E33" s="106"/>
      <c r="F33" s="106"/>
      <c r="G33" s="106"/>
      <c r="H33" s="106"/>
      <c r="I33" s="106"/>
      <c r="J33" s="106"/>
      <c r="K33" s="106"/>
    </row>
    <row r="34" spans="2:11" hidden="1" x14ac:dyDescent="0.25">
      <c r="B34" s="106"/>
      <c r="C34" s="106"/>
      <c r="D34" s="106"/>
      <c r="E34" s="106"/>
      <c r="F34" s="106"/>
      <c r="G34" s="106"/>
      <c r="H34" s="106"/>
      <c r="I34" s="106"/>
      <c r="J34" s="106"/>
      <c r="K34" s="106"/>
    </row>
    <row r="35" spans="2:11" hidden="1" x14ac:dyDescent="0.25">
      <c r="B35" s="106"/>
      <c r="C35" s="106"/>
      <c r="D35" s="106"/>
      <c r="E35" s="106"/>
      <c r="F35" s="106"/>
      <c r="G35" s="106"/>
      <c r="H35" s="106"/>
      <c r="I35" s="106"/>
      <c r="J35" s="106"/>
      <c r="K35" s="106"/>
    </row>
    <row r="36" spans="2:11" hidden="1" x14ac:dyDescent="0.25">
      <c r="B36" s="106"/>
      <c r="C36" s="106"/>
      <c r="D36" s="106"/>
      <c r="E36" s="106"/>
      <c r="F36" s="106"/>
      <c r="G36" s="106"/>
      <c r="H36" s="106"/>
      <c r="I36" s="106"/>
      <c r="J36" s="106"/>
      <c r="K36" s="106"/>
    </row>
    <row r="37" spans="2:11" ht="15" hidden="1" customHeight="1" x14ac:dyDescent="0.25">
      <c r="B37" s="106"/>
      <c r="C37" s="106"/>
      <c r="D37" s="106"/>
      <c r="E37" s="106"/>
      <c r="F37" s="106"/>
      <c r="G37" s="106"/>
      <c r="H37" s="106"/>
      <c r="I37" s="106"/>
      <c r="J37" s="106"/>
      <c r="K37" s="106"/>
    </row>
    <row r="38" spans="2:11" hidden="1" x14ac:dyDescent="0.25">
      <c r="B38" s="106"/>
      <c r="C38" s="106"/>
      <c r="D38" s="106"/>
      <c r="E38" s="106"/>
      <c r="F38" s="106"/>
      <c r="G38" s="106"/>
      <c r="H38" s="106"/>
      <c r="I38" s="106"/>
      <c r="J38" s="106"/>
      <c r="K38" s="106"/>
    </row>
    <row r="39" spans="2:11" hidden="1" x14ac:dyDescent="0.25">
      <c r="B39" s="106"/>
      <c r="C39" s="106"/>
      <c r="D39" s="106"/>
      <c r="E39" s="106"/>
      <c r="F39" s="106"/>
      <c r="G39" s="106"/>
      <c r="H39" s="106"/>
      <c r="I39" s="106"/>
      <c r="J39" s="106"/>
      <c r="K39" s="106"/>
    </row>
    <row r="40" spans="2:11" hidden="1" x14ac:dyDescent="0.25">
      <c r="B40" s="106"/>
      <c r="C40" s="106"/>
      <c r="D40" s="106"/>
      <c r="E40" s="106"/>
      <c r="F40" s="106"/>
      <c r="G40" s="106"/>
      <c r="H40" s="106"/>
      <c r="I40" s="106"/>
      <c r="J40" s="106"/>
      <c r="K40" s="106"/>
    </row>
    <row r="41" spans="2:11" hidden="1" x14ac:dyDescent="0.25">
      <c r="B41" s="106"/>
      <c r="C41" s="106"/>
      <c r="D41" s="106"/>
      <c r="E41" s="106"/>
      <c r="F41" s="106"/>
      <c r="G41" s="106"/>
      <c r="H41" s="106"/>
      <c r="I41" s="106"/>
      <c r="J41" s="106"/>
      <c r="K41" s="106"/>
    </row>
    <row r="42" spans="2:11" ht="15" hidden="1" customHeight="1" x14ac:dyDescent="0.25"/>
    <row r="43" spans="2:11" hidden="1" x14ac:dyDescent="0.25">
      <c r="E43" s="105"/>
    </row>
    <row r="44" spans="2:11" hidden="1" x14ac:dyDescent="0.25">
      <c r="E44" s="105"/>
    </row>
    <row r="45" spans="2:11" hidden="1" x14ac:dyDescent="0.25">
      <c r="E45" s="105"/>
    </row>
    <row r="46" spans="2:11" hidden="1" x14ac:dyDescent="0.25">
      <c r="E46" s="105"/>
    </row>
    <row r="47" spans="2:11" hidden="1" x14ac:dyDescent="0.25"/>
  </sheetData>
  <mergeCells count="4">
    <mergeCell ref="H12:I12"/>
    <mergeCell ref="B10:D10"/>
    <mergeCell ref="E10:K10"/>
    <mergeCell ref="M6:O6"/>
  </mergeCells>
  <conditionalFormatting sqref="H13 H17:H24">
    <cfRule type="cellIs" dxfId="119" priority="118" stopIfTrue="1" operator="between">
      <formula>0.66</formula>
      <formula>0.79</formula>
    </cfRule>
    <cfRule type="cellIs" dxfId="118" priority="119" stopIfTrue="1" operator="lessThan">
      <formula>0.66</formula>
    </cfRule>
    <cfRule type="cellIs" dxfId="117" priority="120" stopIfTrue="1" operator="between">
      <formula>0.8</formula>
      <formula>1</formula>
    </cfRule>
  </conditionalFormatting>
  <conditionalFormatting sqref="H13 H17:H24">
    <cfRule type="expression" dxfId="116" priority="117">
      <formula>ISERROR(H13)</formula>
    </cfRule>
  </conditionalFormatting>
  <conditionalFormatting sqref="H13 H17:H24">
    <cfRule type="cellIs" dxfId="115" priority="114" stopIfTrue="1" operator="between">
      <formula>0.66</formula>
      <formula>0.79</formula>
    </cfRule>
    <cfRule type="cellIs" dxfId="114" priority="115" stopIfTrue="1" operator="lessThan">
      <formula>0.66</formula>
    </cfRule>
    <cfRule type="cellIs" dxfId="113" priority="116" stopIfTrue="1" operator="greaterThanOrEqual">
      <formula>0.8</formula>
    </cfRule>
  </conditionalFormatting>
  <conditionalFormatting sqref="I13 I17:I24">
    <cfRule type="containsText" dxfId="112" priority="111" operator="containsText" text="Critico">
      <formula>NOT(ISERROR(SEARCH("Critico",I13)))</formula>
    </cfRule>
    <cfRule type="containsText" dxfId="111" priority="112" operator="containsText" text="Satisfactorio">
      <formula>NOT(ISERROR(SEARCH("Satisfactorio",I13)))</formula>
    </cfRule>
    <cfRule type="containsText" dxfId="110" priority="113" operator="containsText" text="Medio">
      <formula>NOT(ISERROR(SEARCH("Medio",I13)))</formula>
    </cfRule>
  </conditionalFormatting>
  <conditionalFormatting sqref="J13:K13 J17:K24 K14:K16">
    <cfRule type="containsText" dxfId="109" priority="99" operator="containsText" text="Critico">
      <formula>NOT(ISERROR(SEARCH("Critico",J13)))</formula>
    </cfRule>
    <cfRule type="containsText" dxfId="108" priority="100" operator="containsText" text="Satisfactorio">
      <formula>NOT(ISERROR(SEARCH("Satisfactorio",J13)))</formula>
    </cfRule>
    <cfRule type="containsText" dxfId="107" priority="101" operator="containsText" text="Medio">
      <formula>NOT(ISERROR(SEARCH("Medio",J13)))</formula>
    </cfRule>
  </conditionalFormatting>
  <conditionalFormatting sqref="B13:D13 B17:D23 D24">
    <cfRule type="containsText" dxfId="106" priority="108" operator="containsText" text="Critico">
      <formula>NOT(ISERROR(SEARCH("Critico",B13)))</formula>
    </cfRule>
    <cfRule type="containsText" dxfId="105" priority="109" operator="containsText" text="Satisfactorio">
      <formula>NOT(ISERROR(SEARCH("Satisfactorio",B13)))</formula>
    </cfRule>
    <cfRule type="containsText" dxfId="104" priority="110" operator="containsText" text="Medio">
      <formula>NOT(ISERROR(SEARCH("Medio",B13)))</formula>
    </cfRule>
  </conditionalFormatting>
  <conditionalFormatting sqref="B24:C24">
    <cfRule type="containsText" dxfId="103" priority="105" operator="containsText" text="Critico">
      <formula>NOT(ISERROR(SEARCH("Critico",B24)))</formula>
    </cfRule>
    <cfRule type="containsText" dxfId="102" priority="106" operator="containsText" text="Satisfactorio">
      <formula>NOT(ISERROR(SEARCH("Satisfactorio",B24)))</formula>
    </cfRule>
    <cfRule type="containsText" dxfId="101" priority="107" operator="containsText" text="Medio">
      <formula>NOT(ISERROR(SEARCH("Medio",B24)))</formula>
    </cfRule>
  </conditionalFormatting>
  <conditionalFormatting sqref="G13 G17:G24">
    <cfRule type="containsText" dxfId="100" priority="102" operator="containsText" text="Critico">
      <formula>NOT(ISERROR(SEARCH("Critico",G13)))</formula>
    </cfRule>
    <cfRule type="containsText" dxfId="99" priority="103" operator="containsText" text="Satisfactorio">
      <formula>NOT(ISERROR(SEARCH("Satisfactorio",G13)))</formula>
    </cfRule>
    <cfRule type="containsText" dxfId="98" priority="104" operator="containsText" text="Medio">
      <formula>NOT(ISERROR(SEARCH("Medio",G13)))</formula>
    </cfRule>
  </conditionalFormatting>
  <conditionalFormatting sqref="H14">
    <cfRule type="cellIs" dxfId="97" priority="96" stopIfTrue="1" operator="between">
      <formula>0.66</formula>
      <formula>0.79</formula>
    </cfRule>
    <cfRule type="cellIs" dxfId="96" priority="97" stopIfTrue="1" operator="lessThan">
      <formula>0.66</formula>
    </cfRule>
    <cfRule type="cellIs" dxfId="95" priority="98" stopIfTrue="1" operator="between">
      <formula>0.8</formula>
      <formula>1</formula>
    </cfRule>
  </conditionalFormatting>
  <conditionalFormatting sqref="H14">
    <cfRule type="expression" dxfId="94" priority="95">
      <formula>ISERROR(H14)</formula>
    </cfRule>
  </conditionalFormatting>
  <conditionalFormatting sqref="H14">
    <cfRule type="cellIs" dxfId="93" priority="92" stopIfTrue="1" operator="between">
      <formula>0.66</formula>
      <formula>0.79</formula>
    </cfRule>
    <cfRule type="cellIs" dxfId="92" priority="93" stopIfTrue="1" operator="lessThan">
      <formula>0.66</formula>
    </cfRule>
    <cfRule type="cellIs" dxfId="91" priority="94" stopIfTrue="1" operator="greaterThanOrEqual">
      <formula>0.8</formula>
    </cfRule>
  </conditionalFormatting>
  <conditionalFormatting sqref="I14">
    <cfRule type="containsText" dxfId="90" priority="89" operator="containsText" text="Critico">
      <formula>NOT(ISERROR(SEARCH("Critico",I14)))</formula>
    </cfRule>
    <cfRule type="containsText" dxfId="89" priority="90" operator="containsText" text="Satisfactorio">
      <formula>NOT(ISERROR(SEARCH("Satisfactorio",I14)))</formula>
    </cfRule>
    <cfRule type="containsText" dxfId="88" priority="91" operator="containsText" text="Medio">
      <formula>NOT(ISERROR(SEARCH("Medio",I14)))</formula>
    </cfRule>
  </conditionalFormatting>
  <conditionalFormatting sqref="B14 D14">
    <cfRule type="containsText" dxfId="87" priority="86" operator="containsText" text="Critico">
      <formula>NOT(ISERROR(SEARCH("Critico",B14)))</formula>
    </cfRule>
    <cfRule type="containsText" dxfId="86" priority="87" operator="containsText" text="Satisfactorio">
      <formula>NOT(ISERROR(SEARCH("Satisfactorio",B14)))</formula>
    </cfRule>
    <cfRule type="containsText" dxfId="85" priority="88" operator="containsText" text="Medio">
      <formula>NOT(ISERROR(SEARCH("Medio",B14)))</formula>
    </cfRule>
  </conditionalFormatting>
  <conditionalFormatting sqref="G14">
    <cfRule type="containsText" dxfId="84" priority="83" operator="containsText" text="Critico">
      <formula>NOT(ISERROR(SEARCH("Critico",G14)))</formula>
    </cfRule>
    <cfRule type="containsText" dxfId="83" priority="84" operator="containsText" text="Satisfactorio">
      <formula>NOT(ISERROR(SEARCH("Satisfactorio",G14)))</formula>
    </cfRule>
    <cfRule type="containsText" dxfId="82" priority="85" operator="containsText" text="Medio">
      <formula>NOT(ISERROR(SEARCH("Medio",G14)))</formula>
    </cfRule>
  </conditionalFormatting>
  <conditionalFormatting sqref="H15">
    <cfRule type="cellIs" dxfId="81" priority="80" stopIfTrue="1" operator="between">
      <formula>0.66</formula>
      <formula>0.79</formula>
    </cfRule>
    <cfRule type="cellIs" dxfId="80" priority="81" stopIfTrue="1" operator="lessThan">
      <formula>0.66</formula>
    </cfRule>
    <cfRule type="cellIs" dxfId="79" priority="82" stopIfTrue="1" operator="between">
      <formula>0.8</formula>
      <formula>1</formula>
    </cfRule>
  </conditionalFormatting>
  <conditionalFormatting sqref="H15">
    <cfRule type="expression" dxfId="78" priority="79">
      <formula>ISERROR(H15)</formula>
    </cfRule>
  </conditionalFormatting>
  <conditionalFormatting sqref="H15">
    <cfRule type="cellIs" dxfId="77" priority="76" stopIfTrue="1" operator="between">
      <formula>0.66</formula>
      <formula>0.79</formula>
    </cfRule>
    <cfRule type="cellIs" dxfId="76" priority="77" stopIfTrue="1" operator="lessThan">
      <formula>0.66</formula>
    </cfRule>
    <cfRule type="cellIs" dxfId="75" priority="78" stopIfTrue="1" operator="greaterThanOrEqual">
      <formula>0.8</formula>
    </cfRule>
  </conditionalFormatting>
  <conditionalFormatting sqref="I15">
    <cfRule type="containsText" dxfId="74" priority="73" operator="containsText" text="Critico">
      <formula>NOT(ISERROR(SEARCH("Critico",I15)))</formula>
    </cfRule>
    <cfRule type="containsText" dxfId="73" priority="74" operator="containsText" text="Satisfactorio">
      <formula>NOT(ISERROR(SEARCH("Satisfactorio",I15)))</formula>
    </cfRule>
    <cfRule type="containsText" dxfId="72" priority="75" operator="containsText" text="Medio">
      <formula>NOT(ISERROR(SEARCH("Medio",I15)))</formula>
    </cfRule>
  </conditionalFormatting>
  <conditionalFormatting sqref="J15">
    <cfRule type="containsText" dxfId="71" priority="64" operator="containsText" text="Critico">
      <formula>NOT(ISERROR(SEARCH("Critico",J15)))</formula>
    </cfRule>
    <cfRule type="containsText" dxfId="70" priority="65" operator="containsText" text="Satisfactorio">
      <formula>NOT(ISERROR(SEARCH("Satisfactorio",J15)))</formula>
    </cfRule>
    <cfRule type="containsText" dxfId="69" priority="66" operator="containsText" text="Medio">
      <formula>NOT(ISERROR(SEARCH("Medio",J15)))</formula>
    </cfRule>
  </conditionalFormatting>
  <conditionalFormatting sqref="B15 D15">
    <cfRule type="containsText" dxfId="68" priority="70" operator="containsText" text="Critico">
      <formula>NOT(ISERROR(SEARCH("Critico",B15)))</formula>
    </cfRule>
    <cfRule type="containsText" dxfId="67" priority="71" operator="containsText" text="Satisfactorio">
      <formula>NOT(ISERROR(SEARCH("Satisfactorio",B15)))</formula>
    </cfRule>
    <cfRule type="containsText" dxfId="66" priority="72" operator="containsText" text="Medio">
      <formula>NOT(ISERROR(SEARCH("Medio",B15)))</formula>
    </cfRule>
  </conditionalFormatting>
  <conditionalFormatting sqref="G15">
    <cfRule type="containsText" dxfId="65" priority="67" operator="containsText" text="Critico">
      <formula>NOT(ISERROR(SEARCH("Critico",G15)))</formula>
    </cfRule>
    <cfRule type="containsText" dxfId="64" priority="68" operator="containsText" text="Satisfactorio">
      <formula>NOT(ISERROR(SEARCH("Satisfactorio",G15)))</formula>
    </cfRule>
    <cfRule type="containsText" dxfId="63" priority="69" operator="containsText" text="Medio">
      <formula>NOT(ISERROR(SEARCH("Medio",G15)))</formula>
    </cfRule>
  </conditionalFormatting>
  <conditionalFormatting sqref="H16">
    <cfRule type="cellIs" dxfId="62" priority="61" stopIfTrue="1" operator="between">
      <formula>0.66</formula>
      <formula>0.79</formula>
    </cfRule>
    <cfRule type="cellIs" dxfId="61" priority="62" stopIfTrue="1" operator="lessThan">
      <formula>0.66</formula>
    </cfRule>
    <cfRule type="cellIs" dxfId="60" priority="63" stopIfTrue="1" operator="between">
      <formula>0.8</formula>
      <formula>1</formula>
    </cfRule>
  </conditionalFormatting>
  <conditionalFormatting sqref="H16">
    <cfRule type="expression" dxfId="59" priority="60">
      <formula>ISERROR(H16)</formula>
    </cfRule>
  </conditionalFormatting>
  <conditionalFormatting sqref="H16">
    <cfRule type="cellIs" dxfId="58" priority="57" stopIfTrue="1" operator="between">
      <formula>0.66</formula>
      <formula>0.79</formula>
    </cfRule>
    <cfRule type="cellIs" dxfId="57" priority="58" stopIfTrue="1" operator="lessThan">
      <formula>0.66</formula>
    </cfRule>
    <cfRule type="cellIs" dxfId="56" priority="59" stopIfTrue="1" operator="greaterThanOrEqual">
      <formula>0.8</formula>
    </cfRule>
  </conditionalFormatting>
  <conditionalFormatting sqref="I16">
    <cfRule type="containsText" dxfId="55" priority="54" operator="containsText" text="Critico">
      <formula>NOT(ISERROR(SEARCH("Critico",I16)))</formula>
    </cfRule>
    <cfRule type="containsText" dxfId="54" priority="55" operator="containsText" text="Satisfactorio">
      <formula>NOT(ISERROR(SEARCH("Satisfactorio",I16)))</formula>
    </cfRule>
    <cfRule type="containsText" dxfId="53" priority="56" operator="containsText" text="Medio">
      <formula>NOT(ISERROR(SEARCH("Medio",I16)))</formula>
    </cfRule>
  </conditionalFormatting>
  <conditionalFormatting sqref="J16">
    <cfRule type="containsText" dxfId="52" priority="45" operator="containsText" text="Critico">
      <formula>NOT(ISERROR(SEARCH("Critico",J16)))</formula>
    </cfRule>
    <cfRule type="containsText" dxfId="51" priority="46" operator="containsText" text="Satisfactorio">
      <formula>NOT(ISERROR(SEARCH("Satisfactorio",J16)))</formula>
    </cfRule>
    <cfRule type="containsText" dxfId="50" priority="47" operator="containsText" text="Medio">
      <formula>NOT(ISERROR(SEARCH("Medio",J16)))</formula>
    </cfRule>
  </conditionalFormatting>
  <conditionalFormatting sqref="B16 D16">
    <cfRule type="containsText" dxfId="49" priority="51" operator="containsText" text="Critico">
      <formula>NOT(ISERROR(SEARCH("Critico",B16)))</formula>
    </cfRule>
    <cfRule type="containsText" dxfId="48" priority="52" operator="containsText" text="Satisfactorio">
      <formula>NOT(ISERROR(SEARCH("Satisfactorio",B16)))</formula>
    </cfRule>
    <cfRule type="containsText" dxfId="47" priority="53" operator="containsText" text="Medio">
      <formula>NOT(ISERROR(SEARCH("Medio",B16)))</formula>
    </cfRule>
  </conditionalFormatting>
  <conditionalFormatting sqref="G16">
    <cfRule type="containsText" dxfId="46" priority="48" operator="containsText" text="Critico">
      <formula>NOT(ISERROR(SEARCH("Critico",G16)))</formula>
    </cfRule>
    <cfRule type="containsText" dxfId="45" priority="49" operator="containsText" text="Satisfactorio">
      <formula>NOT(ISERROR(SEARCH("Satisfactorio",G16)))</formula>
    </cfRule>
    <cfRule type="containsText" dxfId="44" priority="50" operator="containsText" text="Medio">
      <formula>NOT(ISERROR(SEARCH("Medio",G16)))</formula>
    </cfRule>
  </conditionalFormatting>
  <conditionalFormatting sqref="C14:C16">
    <cfRule type="containsText" dxfId="43" priority="42" operator="containsText" text="Critico">
      <formula>NOT(ISERROR(SEARCH("Critico",C14)))</formula>
    </cfRule>
    <cfRule type="containsText" dxfId="42" priority="43" operator="containsText" text="Satisfactorio">
      <formula>NOT(ISERROR(SEARCH("Satisfactorio",C14)))</formula>
    </cfRule>
    <cfRule type="containsText" dxfId="41" priority="44" operator="containsText" text="Medio">
      <formula>NOT(ISERROR(SEARCH("Medio",C14)))</formula>
    </cfRule>
  </conditionalFormatting>
  <conditionalFormatting sqref="J14">
    <cfRule type="containsText" dxfId="40" priority="39" operator="containsText" text="Critico">
      <formula>NOT(ISERROR(SEARCH("Critico",J14)))</formula>
    </cfRule>
    <cfRule type="containsText" dxfId="39" priority="40" operator="containsText" text="Satisfactorio">
      <formula>NOT(ISERROR(SEARCH("Satisfactorio",J14)))</formula>
    </cfRule>
    <cfRule type="containsText" dxfId="38" priority="41" operator="containsText" text="Medio">
      <formula>NOT(ISERROR(SEARCH("Medio",J14)))</formula>
    </cfRule>
  </conditionalFormatting>
  <conditionalFormatting sqref="H14">
    <cfRule type="cellIs" dxfId="37" priority="36" stopIfTrue="1" operator="between">
      <formula>0.66</formula>
      <formula>0.79</formula>
    </cfRule>
    <cfRule type="cellIs" dxfId="36" priority="37" stopIfTrue="1" operator="lessThan">
      <formula>0.66</formula>
    </cfRule>
    <cfRule type="cellIs" dxfId="35" priority="38" stopIfTrue="1" operator="between">
      <formula>0.8</formula>
      <formula>1</formula>
    </cfRule>
  </conditionalFormatting>
  <conditionalFormatting sqref="H14">
    <cfRule type="expression" dxfId="34" priority="35">
      <formula>ISERROR(H14)</formula>
    </cfRule>
  </conditionalFormatting>
  <conditionalFormatting sqref="H14">
    <cfRule type="cellIs" dxfId="33" priority="32" stopIfTrue="1" operator="between">
      <formula>0.66</formula>
      <formula>0.79</formula>
    </cfRule>
    <cfRule type="cellIs" dxfId="32" priority="33" stopIfTrue="1" operator="lessThan">
      <formula>0.66</formula>
    </cfRule>
    <cfRule type="cellIs" dxfId="31" priority="34" stopIfTrue="1" operator="greaterThanOrEqual">
      <formula>0.8</formula>
    </cfRule>
  </conditionalFormatting>
  <conditionalFormatting sqref="I14">
    <cfRule type="containsText" dxfId="30" priority="29" operator="containsText" text="Critico">
      <formula>NOT(ISERROR(SEARCH("Critico",I14)))</formula>
    </cfRule>
    <cfRule type="containsText" dxfId="29" priority="30" operator="containsText" text="Satisfactorio">
      <formula>NOT(ISERROR(SEARCH("Satisfactorio",I14)))</formula>
    </cfRule>
    <cfRule type="containsText" dxfId="28" priority="31" operator="containsText" text="Medio">
      <formula>NOT(ISERROR(SEARCH("Medio",I14)))</formula>
    </cfRule>
  </conditionalFormatting>
  <conditionalFormatting sqref="J14">
    <cfRule type="containsText" dxfId="27" priority="20" operator="containsText" text="Critico">
      <formula>NOT(ISERROR(SEARCH("Critico",J14)))</formula>
    </cfRule>
    <cfRule type="containsText" dxfId="26" priority="21" operator="containsText" text="Satisfactorio">
      <formula>NOT(ISERROR(SEARCH("Satisfactorio",J14)))</formula>
    </cfRule>
    <cfRule type="containsText" dxfId="25" priority="22" operator="containsText" text="Medio">
      <formula>NOT(ISERROR(SEARCH("Medio",J14)))</formula>
    </cfRule>
  </conditionalFormatting>
  <conditionalFormatting sqref="B14:D14">
    <cfRule type="containsText" dxfId="24" priority="26" operator="containsText" text="Critico">
      <formula>NOT(ISERROR(SEARCH("Critico",B14)))</formula>
    </cfRule>
    <cfRule type="containsText" dxfId="23" priority="27" operator="containsText" text="Satisfactorio">
      <formula>NOT(ISERROR(SEARCH("Satisfactorio",B14)))</formula>
    </cfRule>
    <cfRule type="containsText" dxfId="22" priority="28" operator="containsText" text="Medio">
      <formula>NOT(ISERROR(SEARCH("Medio",B14)))</formula>
    </cfRule>
  </conditionalFormatting>
  <conditionalFormatting sqref="G14">
    <cfRule type="containsText" dxfId="21" priority="23" operator="containsText" text="Critico">
      <formula>NOT(ISERROR(SEARCH("Critico",G14)))</formula>
    </cfRule>
    <cfRule type="containsText" dxfId="20" priority="24" operator="containsText" text="Satisfactorio">
      <formula>NOT(ISERROR(SEARCH("Satisfactorio",G14)))</formula>
    </cfRule>
    <cfRule type="containsText" dxfId="19" priority="25" operator="containsText" text="Medio">
      <formula>NOT(ISERROR(SEARCH("Medio",G14)))</formula>
    </cfRule>
  </conditionalFormatting>
  <conditionalFormatting sqref="H15">
    <cfRule type="cellIs" dxfId="18" priority="17" stopIfTrue="1" operator="between">
      <formula>0.66</formula>
      <formula>0.79</formula>
    </cfRule>
    <cfRule type="cellIs" dxfId="17" priority="18" stopIfTrue="1" operator="lessThan">
      <formula>0.66</formula>
    </cfRule>
    <cfRule type="cellIs" dxfId="16" priority="19" stopIfTrue="1" operator="between">
      <formula>0.8</formula>
      <formula>1</formula>
    </cfRule>
  </conditionalFormatting>
  <conditionalFormatting sqref="H15">
    <cfRule type="expression" dxfId="15" priority="16">
      <formula>ISERROR(H15)</formula>
    </cfRule>
  </conditionalFormatting>
  <conditionalFormatting sqref="H15">
    <cfRule type="cellIs" dxfId="14" priority="13" stopIfTrue="1" operator="between">
      <formula>0.66</formula>
      <formula>0.79</formula>
    </cfRule>
    <cfRule type="cellIs" dxfId="13" priority="14" stopIfTrue="1" operator="lessThan">
      <formula>0.66</formula>
    </cfRule>
    <cfRule type="cellIs" dxfId="12" priority="15" stopIfTrue="1" operator="greaterThanOrEqual">
      <formula>0.8</formula>
    </cfRule>
  </conditionalFormatting>
  <conditionalFormatting sqref="I15">
    <cfRule type="containsText" dxfId="11" priority="10" operator="containsText" text="Critico">
      <formula>NOT(ISERROR(SEARCH("Critico",I15)))</formula>
    </cfRule>
    <cfRule type="containsText" dxfId="10" priority="11" operator="containsText" text="Satisfactorio">
      <formula>NOT(ISERROR(SEARCH("Satisfactorio",I15)))</formula>
    </cfRule>
    <cfRule type="containsText" dxfId="9" priority="12" operator="containsText" text="Medio">
      <formula>NOT(ISERROR(SEARCH("Medio",I15)))</formula>
    </cfRule>
  </conditionalFormatting>
  <conditionalFormatting sqref="B15 D15">
    <cfRule type="containsText" dxfId="8" priority="7" operator="containsText" text="Critico">
      <formula>NOT(ISERROR(SEARCH("Critico",B15)))</formula>
    </cfRule>
    <cfRule type="containsText" dxfId="7" priority="8" operator="containsText" text="Satisfactorio">
      <formula>NOT(ISERROR(SEARCH("Satisfactorio",B15)))</formula>
    </cfRule>
    <cfRule type="containsText" dxfId="6" priority="9" operator="containsText" text="Medio">
      <formula>NOT(ISERROR(SEARCH("Medio",B15)))</formula>
    </cfRule>
  </conditionalFormatting>
  <conditionalFormatting sqref="G15">
    <cfRule type="containsText" dxfId="5" priority="4" operator="containsText" text="Critico">
      <formula>NOT(ISERROR(SEARCH("Critico",G15)))</formula>
    </cfRule>
    <cfRule type="containsText" dxfId="4" priority="5" operator="containsText" text="Satisfactorio">
      <formula>NOT(ISERROR(SEARCH("Satisfactorio",G15)))</formula>
    </cfRule>
    <cfRule type="containsText" dxfId="3" priority="6" operator="containsText" text="Medio">
      <formula>NOT(ISERROR(SEARCH("Medio",G15)))</formula>
    </cfRule>
  </conditionalFormatting>
  <conditionalFormatting sqref="J15">
    <cfRule type="containsText" dxfId="2" priority="1" operator="containsText" text="Critico">
      <formula>NOT(ISERROR(SEARCH("Critico",J15)))</formula>
    </cfRule>
    <cfRule type="containsText" dxfId="1" priority="2" operator="containsText" text="Satisfactorio">
      <formula>NOT(ISERROR(SEARCH("Satisfactorio",J15)))</formula>
    </cfRule>
    <cfRule type="containsText" dxfId="0" priority="3" operator="containsText" text="Medio">
      <formula>NOT(ISERROR(SEARCH("Medio",J15)))</formula>
    </cfRule>
  </conditionalFormatting>
  <pageMargins left="0.51181102362204722" right="0.23622047244094491" top="0.43307086614173229" bottom="0.23622047244094491" header="0.31496062992125984" footer="0.31496062992125984"/>
  <pageSetup scale="59" orientation="portrait"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5BD37-EA8A-45CA-875F-501586A95228}">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Ficha Técnica 1 Formulación</vt:lpstr>
      <vt:lpstr>Ficha T 1 Seguimiento2019</vt:lpstr>
      <vt:lpstr>Hoja2</vt:lpstr>
      <vt:lpstr>'Ficha Técnica 1 Formulación'!Área_de_impresión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Gallego Gonzalez, Jeniffer</dc:creator>
  <cp:lastModifiedBy>Gallego Gonzalez, Jeniffer</cp:lastModifiedBy>
  <dcterms:created xsi:type="dcterms:W3CDTF">2019-10-31T16:59:26Z</dcterms:created>
  <dcterms:modified xsi:type="dcterms:W3CDTF">2019-10-31T17:00:11Z</dcterms:modified>
</cp:coreProperties>
</file>