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8_{6DDE91DB-1BB2-4C30-AE1F-A496FA97BE26}" xr6:coauthVersionLast="45" xr6:coauthVersionMax="45" xr10:uidLastSave="{00000000-0000-0000-0000-000000000000}"/>
  <bookViews>
    <workbookView xWindow="-120" yWindow="-120" windowWidth="21840" windowHeight="13140" xr2:uid="{A6D6559F-26F8-4011-899C-876DB58C95E5}"/>
  </bookViews>
  <sheets>
    <sheet name="Ficha Técnica 3 Formulación" sheetId="1" r:id="rId1"/>
    <sheet name="Ficha T 3 Seguimiento2019" sheetId="2" r:id="rId2"/>
  </sheets>
  <definedNames>
    <definedName name="_xlnm.Print_Area" localSheetId="0">'Ficha Técnica 3 Formulación'!$B$2:$M$56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4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4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400-000003000000}">
      <text>
        <r>
          <rPr>
            <sz val="9"/>
            <color indexed="81"/>
            <rFont val="Tahoma"/>
            <family val="2"/>
          </rPr>
          <t>se refiere al campo que ayudará al control documental de los indicadores; por lo cual, diligencie considerando que:</t>
        </r>
      </text>
    </comment>
    <comment ref="B16" authorId="0" shapeId="0" xr:uid="{00000000-0006-0000-0400-000004000000}">
      <text>
        <r>
          <rPr>
            <sz val="9"/>
            <color indexed="81"/>
            <rFont val="Tahoma"/>
            <family val="2"/>
          </rPr>
          <t>si el indicador corresponde a un indicador de producto o resultado del Plan de Desarrollo vigente.</t>
        </r>
      </text>
    </comment>
    <comment ref="F16" authorId="0" shapeId="0" xr:uid="{00000000-0006-0000-04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4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400-000007000000}">
      <text>
        <r>
          <rPr>
            <sz val="9"/>
            <color indexed="81"/>
            <rFont val="Tahoma"/>
            <family val="2"/>
          </rPr>
          <t>si el indicador permite establecer la relación de productividad en el uso de los recursos. (DANE)</t>
        </r>
      </text>
    </comment>
    <comment ref="B18" authorId="0" shapeId="0" xr:uid="{00000000-0006-0000-0400-000008000000}">
      <text>
        <r>
          <rPr>
            <sz val="9"/>
            <color indexed="81"/>
            <rFont val="Tahoma"/>
            <family val="2"/>
          </rPr>
          <t>si el indicador corresponde a la medición de un trámite o un servicio priorizado por la entidad.</t>
        </r>
      </text>
    </comment>
    <comment ref="F18" authorId="0" shapeId="0" xr:uid="{00000000-0006-0000-04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4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4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400-00000C000000}">
      <text>
        <r>
          <rPr>
            <sz val="9"/>
            <color indexed="81"/>
            <rFont val="Tahoma"/>
            <family val="2"/>
          </rPr>
          <t>pretende identificar a mayor detalle el contexto donde se realiza la medición del indicador; diligencie en el campo:</t>
        </r>
      </text>
    </comment>
    <comment ref="B23" authorId="1" shapeId="0" xr:uid="{00000000-0006-0000-04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4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4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4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4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400-000012000000}">
      <text>
        <r>
          <rPr>
            <sz val="9"/>
            <color indexed="81"/>
            <rFont val="Tahoma"/>
            <family val="2"/>
          </rPr>
          <t>Se diligencia la expresión verbal, precisa y concreta que identifica el indicador.</t>
        </r>
      </text>
    </comment>
    <comment ref="B38" authorId="2" shapeId="0" xr:uid="{00000000-0006-0000-04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400-000014000000}">
      <text>
        <r>
          <rPr>
            <sz val="9"/>
            <color indexed="81"/>
            <rFont val="Tahoma"/>
            <family val="2"/>
          </rPr>
          <t xml:space="preserve">Se diligencia la explicación conceptual de cada uno de los términos utilizados en el indicador. </t>
        </r>
      </text>
    </comment>
    <comment ref="B40" authorId="2" shapeId="0" xr:uid="{00000000-0006-0000-04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4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4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4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4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4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4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4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4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4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4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4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400-000021000000}">
      <text>
        <r>
          <rPr>
            <sz val="9"/>
            <color indexed="81"/>
            <rFont val="Tahoma"/>
            <family val="2"/>
          </rPr>
          <t>Se diligencia el organismo  encargado de la elaboración del indicador.</t>
        </r>
      </text>
    </comment>
    <comment ref="B54" authorId="2" shapeId="0" xr:uid="{00000000-0006-0000-04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400-000023000000}">
      <text>
        <r>
          <rPr>
            <sz val="9"/>
            <color indexed="81"/>
            <rFont val="Tahoma"/>
            <family val="2"/>
          </rPr>
          <t>Se diligencia la fecha en que formula el indicador.</t>
        </r>
      </text>
    </comment>
    <comment ref="H55" authorId="2" shapeId="0" xr:uid="{00000000-0006-0000-04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<sst xmlns="http://schemas.openxmlformats.org/spreadsheetml/2006/main" count="118" uniqueCount="96">
  <si>
    <t>* Si aplica</t>
  </si>
  <si>
    <t>Fecha de actualización de la Ficha  Técnica</t>
  </si>
  <si>
    <t>Fecha de elaboración de la Ficha  Técnica</t>
  </si>
  <si>
    <t>Ninguna</t>
  </si>
  <si>
    <t>Observaciones</t>
  </si>
  <si>
    <t>Departamento Administrativo de Hacienda Municipal / Proceso Gestión de Finanzas Públicas / Subproceso Crédito Público</t>
  </si>
  <si>
    <t xml:space="preserve">Responsable </t>
  </si>
  <si>
    <t>Subprocesos de Seguimiento, Manejo y Control Presupuestal;  Crédito Público</t>
  </si>
  <si>
    <t>Fuente de los Datos</t>
  </si>
  <si>
    <t>Trimestral</t>
  </si>
  <si>
    <t>Periodicidad de  medición (Mes/trimestre/Semestre/Anual)</t>
  </si>
  <si>
    <t>100% vigencia 2016</t>
  </si>
  <si>
    <t xml:space="preserve">Línea de Base </t>
  </si>
  <si>
    <t>No Aplica</t>
  </si>
  <si>
    <t>Desagregación geográfica*</t>
  </si>
  <si>
    <t>Desagregación temática*</t>
  </si>
  <si>
    <t>Valores de Referencia*</t>
  </si>
  <si>
    <t>V2 = Ahorro Operacional</t>
  </si>
  <si>
    <t>V1 =  Intereses Deuda Pública</t>
  </si>
  <si>
    <t>Definición de Variables de la Formula</t>
  </si>
  <si>
    <t>( V1 / V2 )*100</t>
  </si>
  <si>
    <t>Formula</t>
  </si>
  <si>
    <t>Porcentaje</t>
  </si>
  <si>
    <t>Unidad de Medida</t>
  </si>
  <si>
    <t>Cumplimiento Satisfactorio: &lt;= 40%
Cumplimiento Medio: Entre 40% y 60%
Cumplimiento Crítico: &gt;= 60%</t>
  </si>
  <si>
    <t>Rangos de Cumplimiento</t>
  </si>
  <si>
    <t>1. Se toma el valor de los Interese de Deuda Pública del Infopagos.
2. Se toma los Ingresos corrientes y Gastos Corrientes (funcionamiento) establecidos por la Ley 358 de 1997 del Informe de Ejecución Preuspuestal.
3. Sustraer de los Ingresos Corrientes de ley 358 de 1997, los Gastos Corrientes de funcionamiento para el Calculo del Ahorro Operacional.
4. Los Intereses de Deuda Pública se divide sobre el Ahorro Operacional por cien.</t>
  </si>
  <si>
    <t>Método de Medición</t>
  </si>
  <si>
    <t>Determinar la  liquidez  del Municipio de Santiago de Cali para el pago del servicio de la Deuda Pública.</t>
  </si>
  <si>
    <t>Objetivo del Indicador</t>
  </si>
  <si>
    <t xml:space="preserve">El Indicador Informa sobre la capacidad del Municipio para responder por sus obligaciones en el corto plazo y reaccionar ante fluctuaciones financieras. reglamentado por la Ley 358 de 1997
Solvencia: se entiende por capacidad de pago el flujo mínimo de ahorro operacional que permite efectuar cumplidamente el servicio de la deuda en todos los años, dejando un remanente para financiar inversiones
</t>
  </si>
  <si>
    <t>Deficiones y conceptos</t>
  </si>
  <si>
    <t>Sigla o abreviatura*</t>
  </si>
  <si>
    <t>Cumplimiento de Solvencia</t>
  </si>
  <si>
    <t>Nombre del Indicador</t>
  </si>
  <si>
    <t>Descripción</t>
  </si>
  <si>
    <t>Componente</t>
  </si>
  <si>
    <t>2. META DATO DEL INDICADOR</t>
  </si>
  <si>
    <t>Nombre y vigencia :</t>
  </si>
  <si>
    <t>Otro</t>
  </si>
  <si>
    <t>Normatividad que regula el tiempo de respuesta:</t>
  </si>
  <si>
    <t>Tiempo máximo de respuesta legal:</t>
  </si>
  <si>
    <t>Nombre del Tramite o Servicio:</t>
  </si>
  <si>
    <t>Tramites y Servicios</t>
  </si>
  <si>
    <t>MAHP03.06.03.18.P02</t>
  </si>
  <si>
    <t>Procedimiento (Código):</t>
  </si>
  <si>
    <t>MAHP03.06.03 CREDITO PUBLICO</t>
  </si>
  <si>
    <t>Subproceso:</t>
  </si>
  <si>
    <t>MAHP03.06 GESTION DE FINANZAS PUBLICAS</t>
  </si>
  <si>
    <t>Proceso:</t>
  </si>
  <si>
    <t>MAHP03 - GESTION DE HACIENDA PUBLICA</t>
  </si>
  <si>
    <t>Macroproceso:</t>
  </si>
  <si>
    <t>Modelo de operación por procesos</t>
  </si>
  <si>
    <t>Programa:</t>
  </si>
  <si>
    <t>5.1 GERENCIA PUBLICA BASADA EN RESULTADOS Y LA DEFENSA DE LO PUBLICO</t>
  </si>
  <si>
    <t xml:space="preserve">Componente: </t>
  </si>
  <si>
    <t>5. CALI PARTICIPATIVA Y BIEN GOBERNADA</t>
  </si>
  <si>
    <t>Eje:</t>
  </si>
  <si>
    <t>CALI PROGRESA CONTIGO - 2019</t>
  </si>
  <si>
    <t>Plan de Desarrollo Municipal</t>
  </si>
  <si>
    <t xml:space="preserve">Descripción </t>
  </si>
  <si>
    <t>X</t>
  </si>
  <si>
    <t>Otro ¿cual?</t>
  </si>
  <si>
    <t>Otro ¿Cuál?</t>
  </si>
  <si>
    <t>Efectividad</t>
  </si>
  <si>
    <t>Trámites y servicios</t>
  </si>
  <si>
    <t>Eficacia</t>
  </si>
  <si>
    <t>Procesos</t>
  </si>
  <si>
    <t>MAHP03.06.18.FT.15</t>
  </si>
  <si>
    <t>Eficiencia</t>
  </si>
  <si>
    <t>Plan de desarrollo</t>
  </si>
  <si>
    <t>Código del Indicador</t>
  </si>
  <si>
    <t>Tipo de Indicador</t>
  </si>
  <si>
    <t>Indicador asociado a:</t>
  </si>
  <si>
    <t xml:space="preserve">1. IDENTIFICACIÓN </t>
  </si>
  <si>
    <t>&lt;=40%</t>
  </si>
  <si>
    <t xml:space="preserve">2019 </t>
  </si>
  <si>
    <t>De acuerdo al resultado obtenido en el segundo trimestre del año 2019, este indicador muestra que conforme la Ley 358 del año 1997, el estado actual de la Entidad es Semaforo Verde, cumpliendo con la meta de &lt;=40%</t>
  </si>
  <si>
    <t>De acuerdo al resultado obtenido en el primer trimestre del año 2019, este indicador muestra que conforme la Ley 358 del año 1997, el estado actual de la Entidad es Semaforo Verde, cumpliendo con la meta de &lt;=40%</t>
  </si>
  <si>
    <t>De acuerdo al resultado obtenido en el ultimo trimestre del año 2018, este indicador muestra que conforme la Ley 358 del año 1997, el estado actual de la Entidad es Semaforo Verde, cumpliendo con la meta de &lt;=40%</t>
  </si>
  <si>
    <t xml:space="preserve">2018 </t>
  </si>
  <si>
    <t>Mejora</t>
  </si>
  <si>
    <t>Análisis y Observaciones</t>
  </si>
  <si>
    <t>% de Cumplimiento de la meta</t>
  </si>
  <si>
    <t>Resultado del Indicador</t>
  </si>
  <si>
    <t>Meta según Periodicidad de medición</t>
  </si>
  <si>
    <t>Periodicidad de  medición (Mes/trimestre/Semestre/Año)</t>
  </si>
  <si>
    <t>Vigencia 
(Año del seguimiento)</t>
  </si>
  <si>
    <t>&gt;=</t>
  </si>
  <si>
    <t>Rojo</t>
  </si>
  <si>
    <t xml:space="preserve"> y 60%</t>
  </si>
  <si>
    <t xml:space="preserve">entre </t>
  </si>
  <si>
    <t>amarillo</t>
  </si>
  <si>
    <t>&lt;=</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</si>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</sst>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theme="6" tint="0.79998168889431442"/>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3" fillId="0" borderId="0"/>
  </cellStyleXfs>
  <cellXfs count="131">
    <xf numFmtId="0" fontId="0" fillId="0" borderId="0" xfId="0"/>
    <xf numFmtId="0" fontId="0" fillId="0" borderId="0" xfId="0" applyAlignment="1">
      <alignment vertical="center"/>
    </xf>
    <xf numFmtId="0" fontId="2" fillId="0" borderId="0" xfId="0" applyFont="1" applyAlignment="1">
      <alignment horizontal="left" vertical="center"/>
    </xf>
    <xf numFmtId="15" fontId="3" fillId="0" borderId="1" xfId="0" applyNumberFormat="1" applyFont="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15" fontId="3" fillId="0" borderId="3" xfId="0" applyNumberFormat="1" applyFont="1" applyBorder="1" applyAlignment="1" applyProtection="1">
      <alignment horizontal="center" vertical="center" wrapText="1"/>
      <protection locked="0"/>
    </xf>
    <xf numFmtId="0" fontId="4" fillId="2" borderId="4" xfId="0" applyFont="1" applyFill="1" applyBorder="1" applyAlignment="1">
      <alignment horizontal="center" vertical="center" wrapText="1"/>
    </xf>
    <xf numFmtId="15" fontId="3" fillId="0" borderId="5" xfId="0" applyNumberFormat="1" applyFont="1" applyBorder="1" applyAlignment="1" applyProtection="1">
      <alignment horizontal="center" vertical="center" wrapText="1"/>
      <protection locked="0"/>
    </xf>
    <xf numFmtId="0" fontId="4" fillId="2" borderId="6" xfId="0" applyFont="1" applyFill="1" applyBorder="1" applyAlignment="1">
      <alignment vertical="center" wrapText="1"/>
    </xf>
    <xf numFmtId="0" fontId="3" fillId="0" borderId="7"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4" fillId="2" borderId="10" xfId="0" applyFont="1" applyFill="1" applyBorder="1" applyAlignment="1">
      <alignment vertical="center" wrapText="1"/>
    </xf>
    <xf numFmtId="0" fontId="3" fillId="0" borderId="11" xfId="0" applyFont="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3" fillId="0" borderId="7"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9" xfId="0" applyFont="1" applyFill="1" applyBorder="1" applyAlignment="1" applyProtection="1">
      <alignment horizontal="left" vertical="center" wrapText="1"/>
      <protection locked="0"/>
    </xf>
    <xf numFmtId="0" fontId="4" fillId="2" borderId="13" xfId="0" applyFont="1" applyFill="1" applyBorder="1" applyAlignment="1">
      <alignmen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4" fillId="2" borderId="13" xfId="0" applyFont="1" applyFill="1" applyBorder="1" applyAlignment="1">
      <alignment horizontal="left" vertical="center" wrapText="1"/>
    </xf>
    <xf numFmtId="0" fontId="5" fillId="3" borderId="7" xfId="0" applyFont="1" applyFill="1" applyBorder="1" applyAlignment="1" applyProtection="1">
      <alignment horizontal="justify" vertical="center" wrapText="1"/>
      <protection locked="0"/>
    </xf>
    <xf numFmtId="0" fontId="5" fillId="3" borderId="8" xfId="0" applyFont="1" applyFill="1" applyBorder="1" applyAlignment="1" applyProtection="1">
      <alignment horizontal="justify" vertical="center" wrapText="1"/>
      <protection locked="0"/>
    </xf>
    <xf numFmtId="0" fontId="5" fillId="3" borderId="9" xfId="0" applyFont="1" applyFill="1" applyBorder="1" applyAlignment="1" applyProtection="1">
      <alignment horizontal="justify" vertical="center" wrapText="1"/>
      <protection locked="0"/>
    </xf>
    <xf numFmtId="0" fontId="6" fillId="2" borderId="13" xfId="0" applyFont="1" applyFill="1" applyBorder="1" applyAlignment="1">
      <alignment vertical="center"/>
    </xf>
    <xf numFmtId="0" fontId="3" fillId="3" borderId="11" xfId="0" applyFont="1" applyFill="1" applyBorder="1" applyAlignment="1" applyProtection="1">
      <alignment horizontal="left" vertical="center" wrapText="1"/>
      <protection locked="0"/>
    </xf>
    <xf numFmtId="0" fontId="3" fillId="3" borderId="12" xfId="0" applyFont="1" applyFill="1" applyBorder="1" applyAlignment="1" applyProtection="1">
      <alignment horizontal="left" vertical="center" wrapText="1"/>
      <protection locked="0"/>
    </xf>
    <xf numFmtId="0" fontId="4" fillId="2" borderId="13" xfId="0" applyFont="1" applyFill="1" applyBorder="1" applyAlignment="1">
      <alignment vertical="center"/>
    </xf>
    <xf numFmtId="0" fontId="0" fillId="0" borderId="0" xfId="0" applyAlignment="1">
      <alignment horizontal="left" vertical="center"/>
    </xf>
    <xf numFmtId="0" fontId="4" fillId="4"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7" fillId="5" borderId="14" xfId="0" applyFont="1" applyFill="1" applyBorder="1" applyAlignment="1">
      <alignment horizontal="center" vertical="center"/>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5" fillId="3" borderId="11" xfId="0" applyFont="1" applyFill="1" applyBorder="1" applyAlignment="1">
      <alignment horizontal="left" vertical="center"/>
    </xf>
    <xf numFmtId="0" fontId="5" fillId="3" borderId="12" xfId="0" applyFont="1" applyFill="1" applyBorder="1" applyAlignment="1">
      <alignment horizontal="left" vertical="center"/>
    </xf>
    <xf numFmtId="0" fontId="4" fillId="3" borderId="12" xfId="0" applyFont="1" applyFill="1" applyBorder="1" applyAlignment="1">
      <alignment horizontal="left" vertical="center" wrapText="1"/>
    </xf>
    <xf numFmtId="0" fontId="6" fillId="2" borderId="13" xfId="0" applyFont="1" applyFill="1" applyBorder="1" applyAlignment="1">
      <alignment horizontal="left" vertical="center"/>
    </xf>
    <xf numFmtId="0" fontId="6"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2" borderId="17"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5" fillId="3" borderId="9" xfId="0" applyFont="1" applyFill="1" applyBorder="1" applyAlignment="1">
      <alignment horizontal="left" vertical="center"/>
    </xf>
    <xf numFmtId="0" fontId="6" fillId="3" borderId="18" xfId="0" applyFont="1" applyFill="1" applyBorder="1" applyAlignment="1">
      <alignment horizontal="left" vertical="center"/>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2" borderId="17" xfId="0" applyFont="1" applyFill="1" applyBorder="1" applyAlignment="1">
      <alignment horizontal="left" vertical="center" wrapText="1"/>
    </xf>
    <xf numFmtId="0" fontId="6" fillId="2" borderId="19"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22" xfId="0" applyFont="1" applyFill="1" applyBorder="1" applyAlignment="1">
      <alignment horizontal="center"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0" fillId="0" borderId="12" xfId="0" applyBorder="1" applyAlignment="1">
      <alignment horizontal="center"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3" fillId="3" borderId="25"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9" fillId="6" borderId="12" xfId="0" applyFont="1" applyFill="1" applyBorder="1" applyAlignment="1">
      <alignment horizontal="center" vertical="center"/>
    </xf>
    <xf numFmtId="0" fontId="9" fillId="7" borderId="12" xfId="0" applyFont="1" applyFill="1" applyBorder="1" applyAlignment="1">
      <alignment horizontal="center" vertical="center"/>
    </xf>
    <xf numFmtId="0" fontId="9" fillId="7" borderId="13" xfId="0" applyFont="1" applyFill="1" applyBorder="1" applyAlignment="1">
      <alignment horizontal="center" vertical="center"/>
    </xf>
    <xf numFmtId="0" fontId="7" fillId="3" borderId="23"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0" xfId="0" applyFont="1" applyFill="1" applyAlignment="1">
      <alignment horizontal="center" vertical="center"/>
    </xf>
    <xf numFmtId="0" fontId="7" fillId="3" borderId="16" xfId="0"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1"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0" fontId="3" fillId="3" borderId="35"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23" xfId="0" applyFont="1" applyFill="1" applyBorder="1" applyAlignment="1">
      <alignment horizontal="center" vertical="center"/>
    </xf>
    <xf numFmtId="0" fontId="3" fillId="3" borderId="0" xfId="0" applyFont="1" applyFill="1" applyAlignment="1">
      <alignment horizontal="center" vertical="center"/>
    </xf>
    <xf numFmtId="0" fontId="3" fillId="3" borderId="24"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4" xfId="0" applyFont="1" applyFill="1" applyBorder="1" applyAlignment="1">
      <alignment horizontal="center" vertical="center"/>
    </xf>
    <xf numFmtId="164" fontId="0" fillId="0" borderId="0" xfId="0" applyNumberFormat="1"/>
    <xf numFmtId="0" fontId="0" fillId="0" borderId="0" xfId="0" applyAlignment="1" applyProtection="1">
      <alignment vertical="center"/>
      <protection hidden="1"/>
    </xf>
    <xf numFmtId="0" fontId="5" fillId="0" borderId="38" xfId="0" applyFont="1" applyBorder="1" applyAlignment="1">
      <alignment horizontal="center" vertical="center"/>
    </xf>
    <xf numFmtId="0" fontId="5" fillId="0" borderId="39" xfId="0" applyFont="1" applyBorder="1" applyAlignment="1">
      <alignment horizontal="center" vertical="center"/>
    </xf>
    <xf numFmtId="9" fontId="5" fillId="0" borderId="38" xfId="1" applyFont="1" applyBorder="1" applyAlignment="1">
      <alignment horizontal="center" vertical="center"/>
    </xf>
    <xf numFmtId="3" fontId="3" fillId="8" borderId="38" xfId="0" applyNumberFormat="1" applyFont="1" applyFill="1" applyBorder="1" applyAlignment="1">
      <alignment horizontal="center" vertical="center"/>
    </xf>
    <xf numFmtId="0" fontId="5" fillId="0" borderId="39" xfId="0" applyFont="1" applyBorder="1" applyAlignment="1">
      <alignment horizontal="justify" vertical="center" wrapText="1"/>
    </xf>
    <xf numFmtId="9" fontId="5" fillId="9" borderId="40" xfId="1" applyFont="1" applyFill="1" applyBorder="1" applyAlignment="1" applyProtection="1">
      <alignment horizontal="center" vertical="center"/>
      <protection hidden="1"/>
    </xf>
    <xf numFmtId="10" fontId="5" fillId="0" borderId="39" xfId="1" applyNumberFormat="1" applyFont="1" applyBorder="1" applyAlignment="1">
      <alignment horizontal="center" vertical="center"/>
    </xf>
    <xf numFmtId="3" fontId="3" fillId="8" borderId="39" xfId="0" applyNumberFormat="1" applyFont="1" applyFill="1" applyBorder="1" applyAlignment="1">
      <alignment horizontal="center" vertical="center"/>
    </xf>
    <xf numFmtId="9" fontId="5" fillId="0" borderId="39" xfId="1" applyFont="1" applyBorder="1" applyAlignment="1">
      <alignment horizontal="center" vertical="center"/>
    </xf>
    <xf numFmtId="49" fontId="5" fillId="0" borderId="39" xfId="1" applyNumberFormat="1" applyFont="1" applyBorder="1" applyAlignment="1">
      <alignment horizontal="center" vertical="center"/>
    </xf>
    <xf numFmtId="0" fontId="12" fillId="4" borderId="12" xfId="0" applyFont="1" applyFill="1" applyBorder="1" applyAlignment="1" applyProtection="1">
      <alignment horizontal="center" vertical="center" wrapText="1"/>
      <protection hidden="1"/>
    </xf>
    <xf numFmtId="0" fontId="12" fillId="4" borderId="12" xfId="0" applyFont="1" applyFill="1" applyBorder="1" applyAlignment="1" applyProtection="1">
      <alignment horizontal="center" vertical="center" wrapText="1"/>
      <protection hidden="1"/>
    </xf>
    <xf numFmtId="0" fontId="12" fillId="4" borderId="12" xfId="2" applyFont="1" applyFill="1" applyBorder="1" applyAlignment="1" applyProtection="1">
      <alignment horizontal="center" vertical="center" wrapText="1"/>
      <protection hidden="1"/>
    </xf>
    <xf numFmtId="0" fontId="0" fillId="0" borderId="28" xfId="0" applyBorder="1"/>
    <xf numFmtId="0" fontId="14" fillId="3" borderId="18"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5" fillId="5" borderId="12" xfId="0" applyFont="1" applyFill="1" applyBorder="1" applyAlignment="1">
      <alignment horizontal="left" vertical="center"/>
    </xf>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0" fontId="0" fillId="11" borderId="0" xfId="0" applyFill="1"/>
    <xf numFmtId="0" fontId="0" fillId="12" borderId="0" xfId="0" applyFill="1"/>
    <xf numFmtId="0" fontId="0" fillId="0" borderId="0" xfId="0" applyAlignment="1">
      <alignment horizontal="center" vertical="center"/>
    </xf>
  </cellXfs>
  <cellStyles count="3">
    <cellStyle name="Normal" xfId="0" builtinId="0"/>
    <cellStyle name="Normal 2" xfId="2" xr:uid="{18C44169-C958-4DDD-A708-36AC57F2526E}"/>
    <cellStyle name="Porcentaje" xfId="1" builtinId="5"/>
  </cellStyles>
  <dxfs count="10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3 Seguimiento2019'!$C$13:$C$24</c:f>
              <c:strCache>
                <c:ptCount val="4"/>
                <c:pt idx="0">
                  <c:v>Trimestral</c:v>
                </c:pt>
                <c:pt idx="1">
                  <c:v>Trimestral</c:v>
                </c:pt>
                <c:pt idx="2">
                  <c:v>Trimestral</c:v>
                </c:pt>
                <c:pt idx="3">
                  <c:v>Trimestral</c:v>
                </c:pt>
              </c:strCache>
            </c:strRef>
          </c:cat>
          <c:val>
            <c:numRef>
              <c:f>'Ficha T 3 Seguimiento2019'!$D$13:$D$24</c:f>
              <c:numCache>
                <c:formatCode>0%</c:formatCode>
                <c:ptCount val="4"/>
                <c:pt idx="0">
                  <c:v>0</c:v>
                </c:pt>
                <c:pt idx="1">
                  <c:v>0</c:v>
                </c:pt>
                <c:pt idx="2">
                  <c:v>0</c:v>
                </c:pt>
                <c:pt idx="3">
                  <c:v>0</c:v>
                </c:pt>
              </c:numCache>
            </c:numRef>
          </c:val>
          <c:extLst>
            <c:ext xmlns:c16="http://schemas.microsoft.com/office/drawing/2014/chart" uri="{C3380CC4-5D6E-409C-BE32-E72D297353CC}">
              <c16:uniqueId val="{00000000-8968-415A-8CB6-A7774B0D7943}"/>
            </c:ext>
          </c:extLst>
        </c:ser>
        <c:ser>
          <c:idx val="1"/>
          <c:order val="1"/>
          <c:tx>
            <c:v>Resultado</c:v>
          </c:tx>
          <c:spPr>
            <a:solidFill>
              <a:srgbClr val="0070C0"/>
            </a:solidFill>
            <a:scene3d>
              <a:camera prst="orthographicFront"/>
              <a:lightRig rig="threePt" dir="t"/>
            </a:scene3d>
            <a:sp3d>
              <a:bevelT/>
            </a:sp3d>
          </c:spPr>
          <c:invertIfNegative val="0"/>
          <c:cat>
            <c:strRef>
              <c:f>'Ficha T 3 Seguimiento2019'!$C$13:$C$24</c:f>
              <c:strCache>
                <c:ptCount val="4"/>
                <c:pt idx="0">
                  <c:v>Trimestral</c:v>
                </c:pt>
                <c:pt idx="1">
                  <c:v>Trimestral</c:v>
                </c:pt>
                <c:pt idx="2">
                  <c:v>Trimestral</c:v>
                </c:pt>
                <c:pt idx="3">
                  <c:v>Trimestral</c:v>
                </c:pt>
              </c:strCache>
            </c:strRef>
          </c:cat>
          <c:val>
            <c:numRef>
              <c:f>'Ficha T 3 Seguimiento2019'!$G$13:$G$24</c:f>
              <c:numCache>
                <c:formatCode>0.00%</c:formatCode>
                <c:ptCount val="4"/>
                <c:pt idx="0">
                  <c:v>5.9398635565400546E-3</c:v>
                </c:pt>
                <c:pt idx="1">
                  <c:v>1.7259289806304531E-2</c:v>
                </c:pt>
                <c:pt idx="2">
                  <c:v>3.922635539110003E-3</c:v>
                </c:pt>
                <c:pt idx="3">
                  <c:v>0</c:v>
                </c:pt>
              </c:numCache>
            </c:numRef>
          </c:val>
          <c:extLst>
            <c:ext xmlns:c16="http://schemas.microsoft.com/office/drawing/2014/chart" uri="{C3380CC4-5D6E-409C-BE32-E72D297353CC}">
              <c16:uniqueId val="{00000001-8968-415A-8CB6-A7774B0D7943}"/>
            </c:ext>
          </c:extLst>
        </c:ser>
        <c:dLbls>
          <c:showLegendKey val="0"/>
          <c:showVal val="0"/>
          <c:showCatName val="0"/>
          <c:showSerName val="0"/>
          <c:showPercent val="0"/>
          <c:showBubbleSize val="0"/>
        </c:dLbls>
        <c:gapWidth val="75"/>
        <c:overlap val="-25"/>
        <c:axId val="1594380736"/>
        <c:axId val="1594378016"/>
      </c:barChart>
      <c:catAx>
        <c:axId val="1594380736"/>
        <c:scaling>
          <c:orientation val="minMax"/>
        </c:scaling>
        <c:delete val="0"/>
        <c:axPos val="b"/>
        <c:numFmt formatCode="General" sourceLinked="1"/>
        <c:majorTickMark val="none"/>
        <c:minorTickMark val="none"/>
        <c:tickLblPos val="nextTo"/>
        <c:txPr>
          <a:bodyPr/>
          <a:lstStyle/>
          <a:p>
            <a:pPr>
              <a:defRPr sz="1100"/>
            </a:pPr>
            <a:endParaRPr lang="es-CO"/>
          </a:p>
        </c:txPr>
        <c:crossAx val="1594378016"/>
        <c:crosses val="autoZero"/>
        <c:auto val="1"/>
        <c:lblAlgn val="ctr"/>
        <c:lblOffset val="100"/>
        <c:noMultiLvlLbl val="0"/>
      </c:catAx>
      <c:valAx>
        <c:axId val="15943780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594380736"/>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2136DD7A-CABA-4250-8AB5-56DF4B833AE2}"/>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D814C9D5-D328-45B9-9F5B-DC78FB53A9AB}"/>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CFD35487-6E43-42E4-A794-5E4340B5B3C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4CF33D19-6AD1-4D6B-81E8-07FD5B1CF9B8}"/>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75F62F3B-6618-49C3-9158-42CB66DE7ED7}"/>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3179983B-7135-4A22-959D-55647870F27E}"/>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D3FC687-0992-4BE1-8EE1-FB2E1FB4439B}"/>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5ECA4298-5E25-43A2-BAFB-6BD2F430AB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37735A63-1D3A-410C-955C-3A7534944326}"/>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E0A03B1-2849-4788-BAAC-8869084C901E}"/>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2893AA1B-76F4-477F-AA3C-5400176E4F2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2E6FF530-F188-441B-A6E4-9A8E50B855EF}"/>
            </a:ext>
          </a:extLst>
        </xdr:cNvPr>
        <xdr:cNvGrpSpPr>
          <a:grpSpLocks/>
        </xdr:cNvGrpSpPr>
      </xdr:nvGrpSpPr>
      <xdr:grpSpPr bwMode="auto">
        <a:xfrm>
          <a:off x="359833" y="381000"/>
          <a:ext cx="12212109" cy="1309158"/>
          <a:chOff x="596900" y="2852737"/>
          <a:chExt cx="7950200" cy="1152527"/>
        </a:xfrm>
      </xdr:grpSpPr>
      <xdr:grpSp>
        <xdr:nvGrpSpPr>
          <xdr:cNvPr id="3" name="37 Grupo">
            <a:extLst>
              <a:ext uri="{FF2B5EF4-FFF2-40B4-BE49-F238E27FC236}">
                <a16:creationId xmlns:a16="http://schemas.microsoft.com/office/drawing/2014/main" id="{2FB2F5E6-BD85-4C1A-BBC3-ABB4D7E54BC3}"/>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7EF33198-06D3-42F2-8A83-B0058627FEF6}"/>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A3F2A0C5-E0BC-4F8E-B6AF-F705A2D0EA9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9EF6C55D-92EA-435A-8C06-881B406E560F}"/>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1BFB2838-1A13-4BD3-8809-D504A1632676}"/>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FD200BE1-332B-4A45-88EC-F050DF497D2D}"/>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78EE1564-FEFC-4AB8-9887-DBC633388F5C}"/>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831D408E-FD14-41ED-AE1B-1F5D2BCAD65B}"/>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6981324D-73F0-4088-A804-DBAAF1516031}"/>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A6FF83A-3431-4AF6-9D01-3F7191A9F22E}"/>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3694F259-887A-4E0D-92B7-9375D849E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800BA-4709-431A-9852-382BCA114684}">
  <dimension ref="B1:M57"/>
  <sheetViews>
    <sheetView showGridLines="0" tabSelected="1" topLeftCell="A10"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3"/>
      <c r="C2" s="102"/>
      <c r="D2" s="102"/>
      <c r="E2" s="102"/>
      <c r="F2" s="102"/>
      <c r="G2" s="102"/>
      <c r="H2" s="102"/>
      <c r="I2" s="102"/>
      <c r="J2" s="102"/>
      <c r="K2" s="102"/>
      <c r="L2" s="102"/>
      <c r="M2" s="101"/>
    </row>
    <row r="3" spans="2:13" x14ac:dyDescent="0.25">
      <c r="B3" s="100"/>
      <c r="C3" s="99"/>
      <c r="D3" s="99"/>
      <c r="E3" s="99"/>
      <c r="F3" s="99"/>
      <c r="G3" s="99"/>
      <c r="H3" s="99"/>
      <c r="I3" s="99"/>
      <c r="J3" s="99"/>
      <c r="K3" s="99"/>
      <c r="L3" s="99"/>
      <c r="M3" s="98"/>
    </row>
    <row r="4" spans="2:13" x14ac:dyDescent="0.25">
      <c r="B4" s="100"/>
      <c r="C4" s="99"/>
      <c r="D4" s="99"/>
      <c r="E4" s="99"/>
      <c r="F4" s="99"/>
      <c r="G4" s="99"/>
      <c r="H4" s="99"/>
      <c r="I4" s="99"/>
      <c r="J4" s="99"/>
      <c r="K4" s="99"/>
      <c r="L4" s="99"/>
      <c r="M4" s="98"/>
    </row>
    <row r="5" spans="2:13" x14ac:dyDescent="0.25">
      <c r="B5" s="100"/>
      <c r="C5" s="99"/>
      <c r="D5" s="99"/>
      <c r="E5" s="99"/>
      <c r="F5" s="99"/>
      <c r="G5" s="99"/>
      <c r="H5" s="99"/>
      <c r="I5" s="99"/>
      <c r="J5" s="99"/>
      <c r="K5" s="99"/>
      <c r="L5" s="99"/>
      <c r="M5" s="98"/>
    </row>
    <row r="6" spans="2:13" x14ac:dyDescent="0.25">
      <c r="B6" s="100"/>
      <c r="C6" s="99"/>
      <c r="D6" s="99"/>
      <c r="E6" s="99"/>
      <c r="F6" s="99"/>
      <c r="G6" s="99"/>
      <c r="H6" s="99"/>
      <c r="I6" s="99"/>
      <c r="J6" s="99"/>
      <c r="K6" s="99"/>
      <c r="L6" s="99"/>
      <c r="M6" s="98"/>
    </row>
    <row r="7" spans="2:13" x14ac:dyDescent="0.25">
      <c r="B7" s="100"/>
      <c r="C7" s="99"/>
      <c r="D7" s="99"/>
      <c r="E7" s="99"/>
      <c r="F7" s="99"/>
      <c r="G7" s="99"/>
      <c r="H7" s="99"/>
      <c r="I7" s="99"/>
      <c r="J7" s="99"/>
      <c r="K7" s="99"/>
      <c r="L7" s="99"/>
      <c r="M7" s="98"/>
    </row>
    <row r="8" spans="2:13" x14ac:dyDescent="0.25">
      <c r="B8" s="100"/>
      <c r="C8" s="99"/>
      <c r="D8" s="99"/>
      <c r="E8" s="99"/>
      <c r="F8" s="99"/>
      <c r="G8" s="99"/>
      <c r="H8" s="99"/>
      <c r="I8" s="99"/>
      <c r="J8" s="99"/>
      <c r="K8" s="99"/>
      <c r="L8" s="99"/>
      <c r="M8" s="98"/>
    </row>
    <row r="9" spans="2:13" x14ac:dyDescent="0.25">
      <c r="B9" s="100"/>
      <c r="C9" s="99"/>
      <c r="D9" s="99"/>
      <c r="E9" s="99"/>
      <c r="F9" s="99"/>
      <c r="G9" s="99"/>
      <c r="H9" s="99"/>
      <c r="I9" s="99"/>
      <c r="J9" s="99"/>
      <c r="K9" s="99"/>
      <c r="L9" s="99"/>
      <c r="M9" s="98"/>
    </row>
    <row r="10" spans="2:13" ht="15.75" thickBot="1" x14ac:dyDescent="0.3">
      <c r="B10" s="97"/>
      <c r="C10" s="96"/>
      <c r="D10" s="96"/>
      <c r="E10" s="96"/>
      <c r="F10" s="96"/>
      <c r="G10" s="96"/>
      <c r="H10" s="96"/>
      <c r="I10" s="96"/>
      <c r="J10" s="96"/>
      <c r="K10" s="96"/>
      <c r="L10" s="96"/>
      <c r="M10" s="95"/>
    </row>
    <row r="11" spans="2:13" ht="12.75" customHeight="1" x14ac:dyDescent="0.25">
      <c r="B11" s="94"/>
      <c r="C11" s="92"/>
      <c r="D11" s="92"/>
      <c r="E11" s="92"/>
      <c r="F11" s="93"/>
      <c r="G11" s="92"/>
      <c r="H11" s="92"/>
      <c r="I11" s="92"/>
      <c r="J11" s="92"/>
      <c r="K11" s="92"/>
      <c r="L11" s="92"/>
      <c r="M11" s="91"/>
    </row>
    <row r="12" spans="2:13" ht="23.25" customHeight="1" x14ac:dyDescent="0.25">
      <c r="B12" s="90" t="s">
        <v>74</v>
      </c>
      <c r="C12" s="89"/>
      <c r="D12" s="89"/>
      <c r="E12" s="89"/>
      <c r="F12" s="89"/>
      <c r="G12" s="89"/>
      <c r="H12" s="89"/>
      <c r="I12" s="89"/>
      <c r="J12" s="89"/>
      <c r="K12" s="89"/>
      <c r="L12" s="89"/>
      <c r="M12" s="88"/>
    </row>
    <row r="13" spans="2:13" ht="15.75" customHeight="1" x14ac:dyDescent="0.25">
      <c r="B13" s="87"/>
      <c r="C13" s="85"/>
      <c r="D13" s="86"/>
      <c r="E13" s="86"/>
      <c r="F13" s="85"/>
      <c r="G13" s="85"/>
      <c r="H13" s="85"/>
      <c r="I13" s="86"/>
      <c r="J13" s="86"/>
      <c r="K13" s="85"/>
      <c r="L13" s="85"/>
      <c r="M13" s="84"/>
    </row>
    <row r="14" spans="2:13" ht="12.75" customHeight="1" x14ac:dyDescent="0.25">
      <c r="B14" s="83" t="s">
        <v>73</v>
      </c>
      <c r="C14" s="82"/>
      <c r="D14" s="67"/>
      <c r="E14" s="67"/>
      <c r="F14" s="81" t="s">
        <v>72</v>
      </c>
      <c r="G14" s="81"/>
      <c r="H14" s="81"/>
      <c r="I14" s="67"/>
      <c r="J14" s="67"/>
      <c r="K14" s="81" t="s">
        <v>71</v>
      </c>
      <c r="L14" s="81"/>
      <c r="M14" s="65"/>
    </row>
    <row r="15" spans="2:13" ht="12.75" customHeight="1" x14ac:dyDescent="0.25">
      <c r="B15" s="83"/>
      <c r="C15" s="82"/>
      <c r="D15" s="67"/>
      <c r="E15" s="67"/>
      <c r="F15" s="81"/>
      <c r="G15" s="81"/>
      <c r="H15" s="81"/>
      <c r="I15" s="67"/>
      <c r="J15" s="67"/>
      <c r="K15" s="81"/>
      <c r="L15" s="81"/>
      <c r="M15" s="65"/>
    </row>
    <row r="16" spans="2:13" ht="14.25" customHeight="1" x14ac:dyDescent="0.25">
      <c r="B16" s="74" t="s">
        <v>70</v>
      </c>
      <c r="C16" s="73"/>
      <c r="F16" s="72" t="s">
        <v>69</v>
      </c>
      <c r="G16" s="71"/>
      <c r="H16" s="71"/>
      <c r="J16" s="67"/>
      <c r="K16" s="80" t="s">
        <v>68</v>
      </c>
      <c r="L16" s="79"/>
      <c r="M16" s="65"/>
    </row>
    <row r="17" spans="2:13" x14ac:dyDescent="0.25">
      <c r="B17" s="74" t="s">
        <v>67</v>
      </c>
      <c r="C17" s="73"/>
      <c r="F17" s="72" t="s">
        <v>66</v>
      </c>
      <c r="G17" s="71"/>
      <c r="H17" s="71"/>
      <c r="J17" s="67"/>
      <c r="K17" s="78"/>
      <c r="L17" s="77"/>
      <c r="M17" s="65"/>
    </row>
    <row r="18" spans="2:13" x14ac:dyDescent="0.25">
      <c r="B18" s="74" t="s">
        <v>65</v>
      </c>
      <c r="C18" s="73" t="s">
        <v>61</v>
      </c>
      <c r="F18" s="72" t="s">
        <v>64</v>
      </c>
      <c r="G18" s="71"/>
      <c r="H18" s="71"/>
      <c r="J18" s="67"/>
      <c r="K18" s="76"/>
      <c r="L18" s="75"/>
      <c r="M18" s="65"/>
    </row>
    <row r="19" spans="2:13" x14ac:dyDescent="0.25">
      <c r="B19" s="74" t="s">
        <v>63</v>
      </c>
      <c r="C19" s="73"/>
      <c r="F19" s="72" t="s">
        <v>62</v>
      </c>
      <c r="G19" s="71" t="s">
        <v>61</v>
      </c>
      <c r="H19" s="71"/>
      <c r="I19" s="67"/>
      <c r="J19" s="66"/>
      <c r="K19" s="66"/>
      <c r="L19" s="66"/>
      <c r="M19" s="65"/>
    </row>
    <row r="20" spans="2:13" ht="10.5" customHeight="1" x14ac:dyDescent="0.25">
      <c r="B20" s="70"/>
      <c r="C20" s="69"/>
      <c r="D20" s="67"/>
      <c r="E20" s="67"/>
      <c r="F20" s="67"/>
      <c r="G20" s="67"/>
      <c r="H20" s="68"/>
      <c r="I20" s="67"/>
      <c r="J20" s="66"/>
      <c r="K20" s="66"/>
      <c r="L20" s="66"/>
      <c r="M20" s="65"/>
    </row>
    <row r="21" spans="2:13" ht="17.25" customHeight="1" x14ac:dyDescent="0.25">
      <c r="B21" s="64" t="s">
        <v>60</v>
      </c>
      <c r="C21" s="63"/>
      <c r="D21" s="63"/>
      <c r="E21" s="63"/>
      <c r="F21" s="63"/>
      <c r="G21" s="63"/>
      <c r="H21" s="63"/>
      <c r="I21" s="63"/>
      <c r="J21" s="63"/>
      <c r="K21" s="63"/>
      <c r="L21" s="63"/>
      <c r="M21" s="62"/>
    </row>
    <row r="22" spans="2:13" ht="14.25" customHeight="1" x14ac:dyDescent="0.25">
      <c r="B22" s="61"/>
      <c r="C22" s="60"/>
      <c r="D22" s="60"/>
      <c r="E22" s="60"/>
      <c r="F22" s="60"/>
      <c r="G22" s="60"/>
      <c r="H22" s="60"/>
      <c r="I22" s="60"/>
      <c r="J22" s="60"/>
      <c r="K22" s="60"/>
      <c r="L22" s="60"/>
      <c r="M22" s="59"/>
    </row>
    <row r="23" spans="2:13" ht="21" customHeight="1" x14ac:dyDescent="0.25">
      <c r="B23" s="55" t="s">
        <v>59</v>
      </c>
      <c r="C23" s="52" t="s">
        <v>38</v>
      </c>
      <c r="D23" s="51"/>
      <c r="E23" s="51"/>
      <c r="F23" s="50"/>
      <c r="G23" s="49" t="s">
        <v>58</v>
      </c>
      <c r="H23" s="48"/>
      <c r="I23" s="48"/>
      <c r="J23" s="48"/>
      <c r="K23" s="48"/>
      <c r="L23" s="48"/>
      <c r="M23" s="47"/>
    </row>
    <row r="24" spans="2:13" ht="20.100000000000001" customHeight="1" x14ac:dyDescent="0.25">
      <c r="B24" s="54"/>
      <c r="C24" s="52" t="s">
        <v>57</v>
      </c>
      <c r="D24" s="51"/>
      <c r="E24" s="51"/>
      <c r="F24" s="50"/>
      <c r="G24" s="49" t="s">
        <v>56</v>
      </c>
      <c r="H24" s="48"/>
      <c r="I24" s="48"/>
      <c r="J24" s="48"/>
      <c r="K24" s="48"/>
      <c r="L24" s="48"/>
      <c r="M24" s="47"/>
    </row>
    <row r="25" spans="2:13" ht="30" customHeight="1" x14ac:dyDescent="0.25">
      <c r="B25" s="54"/>
      <c r="C25" s="52" t="s">
        <v>55</v>
      </c>
      <c r="D25" s="51"/>
      <c r="E25" s="51"/>
      <c r="F25" s="50"/>
      <c r="G25" s="58" t="s">
        <v>54</v>
      </c>
      <c r="H25" s="57"/>
      <c r="I25" s="57"/>
      <c r="J25" s="57"/>
      <c r="K25" s="57"/>
      <c r="L25" s="57"/>
      <c r="M25" s="56"/>
    </row>
    <row r="26" spans="2:13" ht="20.100000000000001" customHeight="1" x14ac:dyDescent="0.25">
      <c r="B26" s="54"/>
      <c r="C26" s="52" t="s">
        <v>53</v>
      </c>
      <c r="D26" s="51"/>
      <c r="E26" s="51"/>
      <c r="F26" s="50"/>
      <c r="G26" s="49" t="s">
        <v>13</v>
      </c>
      <c r="H26" s="48"/>
      <c r="I26" s="48"/>
      <c r="J26" s="48"/>
      <c r="K26" s="48"/>
      <c r="L26" s="48"/>
      <c r="M26" s="47"/>
    </row>
    <row r="27" spans="2:13" ht="23.25" customHeight="1" x14ac:dyDescent="0.25">
      <c r="B27" s="55" t="s">
        <v>52</v>
      </c>
      <c r="C27" s="52" t="s">
        <v>51</v>
      </c>
      <c r="D27" s="51"/>
      <c r="E27" s="51"/>
      <c r="F27" s="50"/>
      <c r="G27" s="49" t="s">
        <v>50</v>
      </c>
      <c r="H27" s="48"/>
      <c r="I27" s="48"/>
      <c r="J27" s="48"/>
      <c r="K27" s="48"/>
      <c r="L27" s="48"/>
      <c r="M27" s="47"/>
    </row>
    <row r="28" spans="2:13" ht="23.25" customHeight="1" x14ac:dyDescent="0.25">
      <c r="B28" s="54"/>
      <c r="C28" s="52" t="s">
        <v>49</v>
      </c>
      <c r="D28" s="51"/>
      <c r="E28" s="51"/>
      <c r="F28" s="50"/>
      <c r="G28" s="49" t="s">
        <v>48</v>
      </c>
      <c r="H28" s="48"/>
      <c r="I28" s="48"/>
      <c r="J28" s="48"/>
      <c r="K28" s="48"/>
      <c r="L28" s="48"/>
      <c r="M28" s="47"/>
    </row>
    <row r="29" spans="2:13" ht="23.25" customHeight="1" x14ac:dyDescent="0.25">
      <c r="B29" s="54"/>
      <c r="C29" s="52" t="s">
        <v>47</v>
      </c>
      <c r="D29" s="51"/>
      <c r="E29" s="51"/>
      <c r="F29" s="50"/>
      <c r="G29" s="49" t="s">
        <v>46</v>
      </c>
      <c r="H29" s="48"/>
      <c r="I29" s="48"/>
      <c r="J29" s="48"/>
      <c r="K29" s="48"/>
      <c r="L29" s="48"/>
      <c r="M29" s="47"/>
    </row>
    <row r="30" spans="2:13" ht="23.25" customHeight="1" x14ac:dyDescent="0.25">
      <c r="B30" s="53"/>
      <c r="C30" s="52" t="s">
        <v>45</v>
      </c>
      <c r="D30" s="51"/>
      <c r="E30" s="51"/>
      <c r="F30" s="50"/>
      <c r="G30" s="49" t="s">
        <v>44</v>
      </c>
      <c r="H30" s="48"/>
      <c r="I30" s="48"/>
      <c r="J30" s="48"/>
      <c r="K30" s="48"/>
      <c r="L30" s="48"/>
      <c r="M30" s="47"/>
    </row>
    <row r="31" spans="2:13" ht="25.5" customHeight="1" x14ac:dyDescent="0.25">
      <c r="B31" s="46" t="s">
        <v>43</v>
      </c>
      <c r="C31" s="45" t="s">
        <v>42</v>
      </c>
      <c r="D31" s="45"/>
      <c r="E31" s="45"/>
      <c r="F31" s="45"/>
      <c r="G31" s="41" t="s">
        <v>13</v>
      </c>
      <c r="H31" s="41"/>
      <c r="I31" s="41"/>
      <c r="J31" s="41"/>
      <c r="K31" s="41"/>
      <c r="L31" s="41"/>
      <c r="M31" s="40"/>
    </row>
    <row r="32" spans="2:13" ht="21" customHeight="1" x14ac:dyDescent="0.25">
      <c r="B32" s="44"/>
      <c r="C32" s="45" t="s">
        <v>41</v>
      </c>
      <c r="D32" s="45"/>
      <c r="E32" s="45"/>
      <c r="F32" s="45"/>
      <c r="G32" s="41" t="s">
        <v>13</v>
      </c>
      <c r="H32" s="41"/>
      <c r="I32" s="41"/>
      <c r="J32" s="41"/>
      <c r="K32" s="41"/>
      <c r="L32" s="41"/>
      <c r="M32" s="40"/>
    </row>
    <row r="33" spans="2:13" ht="33" customHeight="1" x14ac:dyDescent="0.25">
      <c r="B33" s="44"/>
      <c r="C33" s="42" t="s">
        <v>40</v>
      </c>
      <c r="D33" s="42"/>
      <c r="E33" s="42"/>
      <c r="F33" s="42"/>
      <c r="G33" s="41" t="s">
        <v>13</v>
      </c>
      <c r="H33" s="41"/>
      <c r="I33" s="41"/>
      <c r="J33" s="41"/>
      <c r="K33" s="41"/>
      <c r="L33" s="41"/>
      <c r="M33" s="40"/>
    </row>
    <row r="34" spans="2:13" ht="28.5" customHeight="1" x14ac:dyDescent="0.25">
      <c r="B34" s="43" t="s">
        <v>39</v>
      </c>
      <c r="C34" s="42" t="s">
        <v>38</v>
      </c>
      <c r="D34" s="42"/>
      <c r="E34" s="42"/>
      <c r="F34" s="42"/>
      <c r="G34" s="41" t="s">
        <v>13</v>
      </c>
      <c r="H34" s="41"/>
      <c r="I34" s="41"/>
      <c r="J34" s="41"/>
      <c r="K34" s="41"/>
      <c r="L34" s="41"/>
      <c r="M34" s="40"/>
    </row>
    <row r="35" spans="2:13" s="33" customFormat="1" ht="28.5" customHeight="1" x14ac:dyDescent="0.25">
      <c r="B35" s="39" t="s">
        <v>37</v>
      </c>
      <c r="C35" s="38"/>
      <c r="D35" s="38"/>
      <c r="E35" s="38"/>
      <c r="F35" s="38"/>
      <c r="G35" s="38"/>
      <c r="H35" s="38"/>
      <c r="I35" s="38"/>
      <c r="J35" s="38"/>
      <c r="K35" s="38"/>
      <c r="L35" s="38"/>
      <c r="M35" s="37"/>
    </row>
    <row r="36" spans="2:13" s="33" customFormat="1" ht="24.75" customHeight="1" x14ac:dyDescent="0.25">
      <c r="B36" s="36" t="s">
        <v>36</v>
      </c>
      <c r="C36" s="35" t="s">
        <v>35</v>
      </c>
      <c r="D36" s="35"/>
      <c r="E36" s="35"/>
      <c r="F36" s="35"/>
      <c r="G36" s="35"/>
      <c r="H36" s="35"/>
      <c r="I36" s="35"/>
      <c r="J36" s="35"/>
      <c r="K36" s="35"/>
      <c r="L36" s="35"/>
      <c r="M36" s="34"/>
    </row>
    <row r="37" spans="2:13" ht="29.25" customHeight="1" x14ac:dyDescent="0.25">
      <c r="B37" s="32" t="s">
        <v>34</v>
      </c>
      <c r="C37" s="31" t="s">
        <v>33</v>
      </c>
      <c r="D37" s="31"/>
      <c r="E37" s="31"/>
      <c r="F37" s="31"/>
      <c r="G37" s="31"/>
      <c r="H37" s="31"/>
      <c r="I37" s="31"/>
      <c r="J37" s="31"/>
      <c r="K37" s="31"/>
      <c r="L37" s="31"/>
      <c r="M37" s="30"/>
    </row>
    <row r="38" spans="2:13" ht="29.25" customHeight="1" x14ac:dyDescent="0.25">
      <c r="B38" s="29" t="s">
        <v>32</v>
      </c>
      <c r="C38" s="21" t="s">
        <v>13</v>
      </c>
      <c r="D38" s="20"/>
      <c r="E38" s="20"/>
      <c r="F38" s="20"/>
      <c r="G38" s="20"/>
      <c r="H38" s="20"/>
      <c r="I38" s="20"/>
      <c r="J38" s="20"/>
      <c r="K38" s="20"/>
      <c r="L38" s="20"/>
      <c r="M38" s="19"/>
    </row>
    <row r="39" spans="2:13" ht="86.45" customHeight="1" x14ac:dyDescent="0.25">
      <c r="B39" s="29" t="s">
        <v>31</v>
      </c>
      <c r="C39" s="28" t="s">
        <v>30</v>
      </c>
      <c r="D39" s="27"/>
      <c r="E39" s="27"/>
      <c r="F39" s="27"/>
      <c r="G39" s="27"/>
      <c r="H39" s="27"/>
      <c r="I39" s="27"/>
      <c r="J39" s="27"/>
      <c r="K39" s="27"/>
      <c r="L39" s="27"/>
      <c r="M39" s="26"/>
    </row>
    <row r="40" spans="2:13" ht="33" customHeight="1" x14ac:dyDescent="0.25">
      <c r="B40" s="25" t="s">
        <v>29</v>
      </c>
      <c r="C40" s="14" t="s">
        <v>28</v>
      </c>
      <c r="D40" s="14"/>
      <c r="E40" s="14"/>
      <c r="F40" s="14"/>
      <c r="G40" s="14"/>
      <c r="H40" s="14"/>
      <c r="I40" s="14"/>
      <c r="J40" s="14"/>
      <c r="K40" s="14"/>
      <c r="L40" s="14"/>
      <c r="M40" s="13"/>
    </row>
    <row r="41" spans="2:13" ht="94.5" customHeight="1" x14ac:dyDescent="0.25">
      <c r="B41" s="25" t="s">
        <v>27</v>
      </c>
      <c r="C41" s="11" t="s">
        <v>26</v>
      </c>
      <c r="D41" s="10"/>
      <c r="E41" s="10"/>
      <c r="F41" s="10"/>
      <c r="G41" s="10"/>
      <c r="H41" s="10"/>
      <c r="I41" s="10"/>
      <c r="J41" s="10"/>
      <c r="K41" s="10"/>
      <c r="L41" s="10"/>
      <c r="M41" s="9"/>
    </row>
    <row r="42" spans="2:13" ht="45" customHeight="1" x14ac:dyDescent="0.25">
      <c r="B42" s="25" t="s">
        <v>25</v>
      </c>
      <c r="C42" s="11" t="s">
        <v>24</v>
      </c>
      <c r="D42" s="24"/>
      <c r="E42" s="24"/>
      <c r="F42" s="24"/>
      <c r="G42" s="24"/>
      <c r="H42" s="24"/>
      <c r="I42" s="24"/>
      <c r="J42" s="24"/>
      <c r="K42" s="24"/>
      <c r="L42" s="24"/>
      <c r="M42" s="23"/>
    </row>
    <row r="43" spans="2:13" ht="26.25" customHeight="1" x14ac:dyDescent="0.25">
      <c r="B43" s="15" t="s">
        <v>23</v>
      </c>
      <c r="C43" s="14" t="s">
        <v>22</v>
      </c>
      <c r="D43" s="14"/>
      <c r="E43" s="14"/>
      <c r="F43" s="14"/>
      <c r="G43" s="14"/>
      <c r="H43" s="14"/>
      <c r="I43" s="14"/>
      <c r="J43" s="14"/>
      <c r="K43" s="14"/>
      <c r="L43" s="14"/>
      <c r="M43" s="13"/>
    </row>
    <row r="44" spans="2:13" ht="26.25" customHeight="1" x14ac:dyDescent="0.25">
      <c r="B44" s="15" t="s">
        <v>21</v>
      </c>
      <c r="C44" s="11" t="s">
        <v>20</v>
      </c>
      <c r="D44" s="10"/>
      <c r="E44" s="10"/>
      <c r="F44" s="10"/>
      <c r="G44" s="10"/>
      <c r="H44" s="10"/>
      <c r="I44" s="10"/>
      <c r="J44" s="10"/>
      <c r="K44" s="10"/>
      <c r="L44" s="10"/>
      <c r="M44" s="9"/>
    </row>
    <row r="45" spans="2:13" ht="23.25" customHeight="1" x14ac:dyDescent="0.25">
      <c r="B45" s="22" t="s">
        <v>19</v>
      </c>
      <c r="C45" s="11" t="s">
        <v>18</v>
      </c>
      <c r="D45" s="10"/>
      <c r="E45" s="10"/>
      <c r="F45" s="10"/>
      <c r="G45" s="10"/>
      <c r="H45" s="10"/>
      <c r="I45" s="10"/>
      <c r="J45" s="10"/>
      <c r="K45" s="10"/>
      <c r="L45" s="10"/>
      <c r="M45" s="9"/>
    </row>
    <row r="46" spans="2:13" ht="23.25" customHeight="1" x14ac:dyDescent="0.25">
      <c r="B46" s="22"/>
      <c r="C46" s="11" t="s">
        <v>17</v>
      </c>
      <c r="D46" s="10"/>
      <c r="E46" s="10"/>
      <c r="F46" s="10"/>
      <c r="G46" s="10"/>
      <c r="H46" s="10"/>
      <c r="I46" s="10"/>
      <c r="J46" s="10"/>
      <c r="K46" s="10"/>
      <c r="L46" s="10"/>
      <c r="M46" s="9"/>
    </row>
    <row r="47" spans="2:13" ht="26.25" customHeight="1" x14ac:dyDescent="0.25">
      <c r="B47" s="15" t="s">
        <v>16</v>
      </c>
      <c r="C47" s="21" t="s">
        <v>13</v>
      </c>
      <c r="D47" s="20"/>
      <c r="E47" s="20"/>
      <c r="F47" s="20"/>
      <c r="G47" s="20"/>
      <c r="H47" s="20"/>
      <c r="I47" s="20"/>
      <c r="J47" s="20"/>
      <c r="K47" s="20"/>
      <c r="L47" s="20"/>
      <c r="M47" s="19"/>
    </row>
    <row r="48" spans="2:13" ht="33" customHeight="1" x14ac:dyDescent="0.25">
      <c r="B48" s="15" t="s">
        <v>15</v>
      </c>
      <c r="C48" s="21" t="s">
        <v>13</v>
      </c>
      <c r="D48" s="20"/>
      <c r="E48" s="20"/>
      <c r="F48" s="20"/>
      <c r="G48" s="20"/>
      <c r="H48" s="20"/>
      <c r="I48" s="20"/>
      <c r="J48" s="20"/>
      <c r="K48" s="20"/>
      <c r="L48" s="20"/>
      <c r="M48" s="19"/>
    </row>
    <row r="49" spans="2:13" ht="33" customHeight="1" x14ac:dyDescent="0.25">
      <c r="B49" s="15" t="s">
        <v>14</v>
      </c>
      <c r="C49" s="21" t="s">
        <v>13</v>
      </c>
      <c r="D49" s="20"/>
      <c r="E49" s="20"/>
      <c r="F49" s="20"/>
      <c r="G49" s="20"/>
      <c r="H49" s="20"/>
      <c r="I49" s="20"/>
      <c r="J49" s="20"/>
      <c r="K49" s="20"/>
      <c r="L49" s="20"/>
      <c r="M49" s="19"/>
    </row>
    <row r="50" spans="2:13" ht="27" customHeight="1" x14ac:dyDescent="0.25">
      <c r="B50" s="15" t="s">
        <v>12</v>
      </c>
      <c r="C50" s="14" t="s">
        <v>11</v>
      </c>
      <c r="D50" s="14"/>
      <c r="E50" s="14"/>
      <c r="F50" s="14"/>
      <c r="G50" s="14"/>
      <c r="H50" s="14"/>
      <c r="I50" s="14"/>
      <c r="J50" s="14"/>
      <c r="K50" s="14"/>
      <c r="L50" s="14"/>
      <c r="M50" s="13"/>
    </row>
    <row r="51" spans="2:13" ht="42.75" customHeight="1" x14ac:dyDescent="0.25">
      <c r="B51" s="15" t="s">
        <v>10</v>
      </c>
      <c r="C51" s="18" t="s">
        <v>9</v>
      </c>
      <c r="D51" s="17"/>
      <c r="E51" s="17"/>
      <c r="F51" s="17"/>
      <c r="G51" s="17"/>
      <c r="H51" s="17"/>
      <c r="I51" s="17"/>
      <c r="J51" s="17"/>
      <c r="K51" s="17"/>
      <c r="L51" s="17"/>
      <c r="M51" s="16"/>
    </row>
    <row r="52" spans="2:13" ht="24" customHeight="1" x14ac:dyDescent="0.25">
      <c r="B52" s="15" t="s">
        <v>8</v>
      </c>
      <c r="C52" s="14" t="s">
        <v>7</v>
      </c>
      <c r="D52" s="14"/>
      <c r="E52" s="14"/>
      <c r="F52" s="14"/>
      <c r="G52" s="14"/>
      <c r="H52" s="14"/>
      <c r="I52" s="14"/>
      <c r="J52" s="14"/>
      <c r="K52" s="14"/>
      <c r="L52" s="14"/>
      <c r="M52" s="13"/>
    </row>
    <row r="53" spans="2:13" ht="27" customHeight="1" x14ac:dyDescent="0.25">
      <c r="B53" s="15" t="s">
        <v>6</v>
      </c>
      <c r="C53" s="14" t="s">
        <v>5</v>
      </c>
      <c r="D53" s="14"/>
      <c r="E53" s="14"/>
      <c r="F53" s="14"/>
      <c r="G53" s="14"/>
      <c r="H53" s="14"/>
      <c r="I53" s="14"/>
      <c r="J53" s="14"/>
      <c r="K53" s="14"/>
      <c r="L53" s="14"/>
      <c r="M53" s="13"/>
    </row>
    <row r="54" spans="2:13" ht="27" customHeight="1" x14ac:dyDescent="0.25">
      <c r="B54" s="12" t="s">
        <v>4</v>
      </c>
      <c r="C54" s="11" t="s">
        <v>3</v>
      </c>
      <c r="D54" s="10"/>
      <c r="E54" s="10"/>
      <c r="F54" s="10"/>
      <c r="G54" s="10"/>
      <c r="H54" s="10"/>
      <c r="I54" s="10"/>
      <c r="J54" s="10"/>
      <c r="K54" s="10"/>
      <c r="L54" s="10"/>
      <c r="M54" s="9"/>
    </row>
    <row r="55" spans="2:13" ht="48" customHeight="1" thickBot="1" x14ac:dyDescent="0.3">
      <c r="B55" s="8" t="s">
        <v>2</v>
      </c>
      <c r="C55" s="5">
        <v>43146</v>
      </c>
      <c r="D55" s="4"/>
      <c r="E55" s="4"/>
      <c r="F55" s="4"/>
      <c r="G55" s="7"/>
      <c r="H55" s="6" t="s">
        <v>1</v>
      </c>
      <c r="I55" s="6"/>
      <c r="J55" s="6"/>
      <c r="K55" s="5"/>
      <c r="L55" s="4"/>
      <c r="M55" s="3"/>
    </row>
    <row r="56" spans="2:13" ht="9" customHeight="1" x14ac:dyDescent="0.25"/>
    <row r="57" spans="2:13" ht="15.75" x14ac:dyDescent="0.25">
      <c r="B57" s="2" t="s">
        <v>0</v>
      </c>
      <c r="C57" s="2"/>
      <c r="D57" s="2"/>
      <c r="E57" s="2"/>
      <c r="F57" s="2"/>
      <c r="G57" s="2"/>
      <c r="H57" s="2"/>
      <c r="I57" s="2"/>
      <c r="J57" s="2"/>
      <c r="K57" s="2"/>
      <c r="L57" s="2"/>
      <c r="M57" s="2"/>
    </row>
  </sheetData>
  <mergeCells count="63">
    <mergeCell ref="B2:M10"/>
    <mergeCell ref="B12:M12"/>
    <mergeCell ref="B14:C15"/>
    <mergeCell ref="F14:H15"/>
    <mergeCell ref="K14:L15"/>
    <mergeCell ref="G24:M24"/>
    <mergeCell ref="C25:F25"/>
    <mergeCell ref="G25:M25"/>
    <mergeCell ref="C26:F26"/>
    <mergeCell ref="G26:M26"/>
    <mergeCell ref="G16:H16"/>
    <mergeCell ref="K16:L18"/>
    <mergeCell ref="G17:H17"/>
    <mergeCell ref="G18:H18"/>
    <mergeCell ref="C29:F29"/>
    <mergeCell ref="G29:M29"/>
    <mergeCell ref="C30:F30"/>
    <mergeCell ref="G30:M30"/>
    <mergeCell ref="G19:H19"/>
    <mergeCell ref="B21:M22"/>
    <mergeCell ref="B23:B26"/>
    <mergeCell ref="C23:F23"/>
    <mergeCell ref="G23:M23"/>
    <mergeCell ref="C24:F24"/>
    <mergeCell ref="C34:F34"/>
    <mergeCell ref="G34:M34"/>
    <mergeCell ref="B35:M35"/>
    <mergeCell ref="C36:M36"/>
    <mergeCell ref="C37:M37"/>
    <mergeCell ref="B27:B30"/>
    <mergeCell ref="C27:F27"/>
    <mergeCell ref="G27:M27"/>
    <mergeCell ref="C28:F28"/>
    <mergeCell ref="G28:M28"/>
    <mergeCell ref="B31:B33"/>
    <mergeCell ref="C31:F31"/>
    <mergeCell ref="G31:M31"/>
    <mergeCell ref="C32:F32"/>
    <mergeCell ref="G32:M32"/>
    <mergeCell ref="C33:F33"/>
    <mergeCell ref="G33:M33"/>
    <mergeCell ref="C38:M38"/>
    <mergeCell ref="C39:M39"/>
    <mergeCell ref="C40:M40"/>
    <mergeCell ref="C41:M41"/>
    <mergeCell ref="C43:M43"/>
    <mergeCell ref="C44:M44"/>
    <mergeCell ref="H55:J55"/>
    <mergeCell ref="K55:M55"/>
    <mergeCell ref="B45:B46"/>
    <mergeCell ref="C45:M45"/>
    <mergeCell ref="C46:M46"/>
    <mergeCell ref="C42:M42"/>
    <mergeCell ref="B57:M57"/>
    <mergeCell ref="C47:M47"/>
    <mergeCell ref="C48:M48"/>
    <mergeCell ref="C49:M49"/>
    <mergeCell ref="C50:M50"/>
    <mergeCell ref="C51:M51"/>
    <mergeCell ref="C52:M52"/>
    <mergeCell ref="C53:M53"/>
    <mergeCell ref="C54:M54"/>
    <mergeCell ref="C55:G55"/>
  </mergeCells>
  <pageMargins left="0.55118110236220474" right="0.39370078740157483" top="0.39370078740157483" bottom="0.23622047244094491" header="0.31496062992125984" footer="0.19685039370078741"/>
  <pageSetup scale="56"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75E3-C214-4B4D-B1EF-47EDE428CBD9}">
  <dimension ref="B3:P54"/>
  <sheetViews>
    <sheetView showGridLines="0" topLeftCell="A11" zoomScale="90" zoomScaleNormal="90" workbookViewId="0">
      <selection activeCell="G15" sqref="G15"/>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9" customWidth="1"/>
    <col min="11" max="11" width="20.7109375" customWidth="1"/>
    <col min="12" max="13" width="12.5703125" customWidth="1"/>
    <col min="14" max="14" width="6.42578125" customWidth="1"/>
    <col min="15" max="15" width="4.85546875" customWidth="1"/>
    <col min="16" max="254" width="11.42578125" customWidth="1"/>
    <col min="255" max="255" width="18.140625" customWidth="1"/>
    <col min="256" max="256" width="13.7109375" customWidth="1"/>
  </cols>
  <sheetData>
    <row r="3" spans="2:16" x14ac:dyDescent="0.25">
      <c r="B3" s="67"/>
      <c r="C3" s="67"/>
      <c r="D3" s="67"/>
      <c r="E3" s="127"/>
      <c r="F3" s="127"/>
      <c r="G3" s="127"/>
      <c r="H3" s="127"/>
      <c r="I3" s="127"/>
      <c r="J3" s="127"/>
      <c r="K3" s="1"/>
    </row>
    <row r="4" spans="2:16" x14ac:dyDescent="0.25">
      <c r="B4" s="67"/>
      <c r="C4" s="67"/>
      <c r="D4" s="67"/>
      <c r="E4" s="127"/>
      <c r="F4" s="127"/>
      <c r="G4" s="127"/>
      <c r="H4" s="127"/>
      <c r="I4" s="127"/>
      <c r="J4" s="127"/>
      <c r="K4" s="1"/>
    </row>
    <row r="5" spans="2:16" x14ac:dyDescent="0.25">
      <c r="B5" s="67"/>
      <c r="C5" s="67"/>
      <c r="D5" s="67"/>
      <c r="E5" s="127"/>
      <c r="F5" s="127"/>
      <c r="G5" s="127"/>
      <c r="H5" s="127"/>
      <c r="I5" s="127"/>
      <c r="J5" s="127"/>
      <c r="K5" s="1"/>
    </row>
    <row r="6" spans="2:16" ht="18" customHeight="1" x14ac:dyDescent="0.25">
      <c r="B6" s="67"/>
      <c r="C6" s="67"/>
      <c r="D6" s="67"/>
      <c r="E6" s="127"/>
      <c r="F6" s="127"/>
      <c r="G6" s="127"/>
      <c r="H6" s="127"/>
      <c r="I6" s="127"/>
      <c r="J6" s="127"/>
      <c r="K6" s="1"/>
      <c r="M6" s="130" t="s">
        <v>95</v>
      </c>
      <c r="N6" s="130"/>
      <c r="O6" s="130"/>
    </row>
    <row r="7" spans="2:16" x14ac:dyDescent="0.25">
      <c r="B7" s="67"/>
      <c r="C7" s="67"/>
      <c r="D7" s="67"/>
      <c r="E7" s="127"/>
      <c r="F7" s="127"/>
      <c r="G7" s="127"/>
      <c r="H7" s="127"/>
      <c r="I7" s="127"/>
      <c r="J7" s="127"/>
      <c r="K7" s="1"/>
      <c r="M7" s="129" t="s">
        <v>94</v>
      </c>
      <c r="N7" s="125" t="s">
        <v>93</v>
      </c>
      <c r="O7" s="124">
        <v>0.4</v>
      </c>
    </row>
    <row r="8" spans="2:16" x14ac:dyDescent="0.25">
      <c r="B8" s="127"/>
      <c r="C8" s="127"/>
      <c r="D8" s="127"/>
      <c r="E8" s="127"/>
      <c r="F8" s="127"/>
      <c r="G8" s="127"/>
      <c r="H8" s="127"/>
      <c r="I8" s="127"/>
      <c r="J8" s="127"/>
      <c r="K8" s="1"/>
      <c r="M8" s="128" t="s">
        <v>92</v>
      </c>
      <c r="N8" s="125" t="s">
        <v>91</v>
      </c>
      <c r="O8" s="124">
        <v>0.4</v>
      </c>
      <c r="P8" t="s">
        <v>90</v>
      </c>
    </row>
    <row r="9" spans="2:16" ht="18.75" customHeight="1" x14ac:dyDescent="0.25">
      <c r="B9" s="127"/>
      <c r="C9" s="127"/>
      <c r="D9" s="127"/>
      <c r="E9" s="127"/>
      <c r="F9" s="127"/>
      <c r="G9" s="127"/>
      <c r="H9" s="127"/>
      <c r="I9" s="127"/>
      <c r="J9" s="127"/>
      <c r="K9" s="1"/>
      <c r="M9" s="126" t="s">
        <v>89</v>
      </c>
      <c r="N9" s="125" t="s">
        <v>88</v>
      </c>
      <c r="O9" s="124">
        <v>0.6</v>
      </c>
    </row>
    <row r="10" spans="2:16" ht="24" customHeight="1" x14ac:dyDescent="0.25">
      <c r="B10" s="123" t="s">
        <v>34</v>
      </c>
      <c r="C10" s="123"/>
      <c r="D10" s="123"/>
      <c r="E10" s="122" t="str">
        <f>'Ficha Técnica 3 Formulación'!C37</f>
        <v>Cumplimiento de Solvencia</v>
      </c>
      <c r="F10" s="121"/>
      <c r="G10" s="121"/>
      <c r="H10" s="121"/>
      <c r="I10" s="121"/>
      <c r="J10" s="121"/>
      <c r="K10" s="120"/>
      <c r="L10" s="119"/>
    </row>
    <row r="11" spans="2:16" ht="10.5" customHeight="1" x14ac:dyDescent="0.25"/>
    <row r="12" spans="2:16" ht="56.25" customHeight="1" x14ac:dyDescent="0.25">
      <c r="B12" s="118" t="s">
        <v>87</v>
      </c>
      <c r="C12" s="118" t="s">
        <v>86</v>
      </c>
      <c r="D12" s="118" t="s">
        <v>85</v>
      </c>
      <c r="E12" s="116" t="s">
        <v>18</v>
      </c>
      <c r="F12" s="116" t="s">
        <v>17</v>
      </c>
      <c r="G12" s="116" t="s">
        <v>84</v>
      </c>
      <c r="H12" s="117" t="s">
        <v>83</v>
      </c>
      <c r="I12" s="117"/>
      <c r="J12" s="116" t="s">
        <v>82</v>
      </c>
      <c r="K12" s="116" t="s">
        <v>81</v>
      </c>
    </row>
    <row r="13" spans="2:16" ht="82.9" customHeight="1" x14ac:dyDescent="0.25">
      <c r="B13" s="115" t="s">
        <v>80</v>
      </c>
      <c r="C13" s="114" t="s">
        <v>9</v>
      </c>
      <c r="D13" s="114" t="s">
        <v>75</v>
      </c>
      <c r="E13" s="113">
        <v>3494</v>
      </c>
      <c r="F13" s="113">
        <v>588229</v>
      </c>
      <c r="G13" s="112">
        <f>IF(E13="","",E13/F13)</f>
        <v>5.9398635565400546E-3</v>
      </c>
      <c r="H13" s="111">
        <f>IF(G13="","",IF(G13&lt;=D13,100%,E13/F13))</f>
        <v>1</v>
      </c>
      <c r="I13" s="107" t="str">
        <f>IF(G13="","",IF(G13&gt;=$O$9,"Critico",IF(G13&gt;$O$8,"Medio",IF(G13&lt;=$O$7,"Satisfactorio",""))))</f>
        <v>Satisfactorio</v>
      </c>
      <c r="J13" s="110" t="s">
        <v>79</v>
      </c>
      <c r="K13" s="107"/>
    </row>
    <row r="14" spans="2:16" ht="86.25" customHeight="1" x14ac:dyDescent="0.25">
      <c r="B14" s="115" t="s">
        <v>76</v>
      </c>
      <c r="C14" s="114" t="s">
        <v>9</v>
      </c>
      <c r="D14" s="114" t="s">
        <v>75</v>
      </c>
      <c r="E14" s="113">
        <v>2474.73</v>
      </c>
      <c r="F14" s="113">
        <v>143385.39000000001</v>
      </c>
      <c r="G14" s="112">
        <f>IF(E14="","",E14/F14)</f>
        <v>1.7259289806304531E-2</v>
      </c>
      <c r="H14" s="111">
        <f>IF(G14="","",IF(G14&lt;=D14,100%,E14/F14))</f>
        <v>1</v>
      </c>
      <c r="I14" s="107" t="str">
        <f>IF(G14="","",IF(G14&gt;=$O$9,"Critico",IF(G14&gt;$O$8,"Medio",IF(G14&lt;=$O$7,"Satisfactorio",""))))</f>
        <v>Satisfactorio</v>
      </c>
      <c r="J14" s="110" t="s">
        <v>78</v>
      </c>
      <c r="K14" s="106"/>
    </row>
    <row r="15" spans="2:16" ht="92.25" customHeight="1" x14ac:dyDescent="0.25">
      <c r="B15" s="115" t="s">
        <v>76</v>
      </c>
      <c r="C15" s="114" t="s">
        <v>9</v>
      </c>
      <c r="D15" s="114" t="s">
        <v>75</v>
      </c>
      <c r="E15" s="113">
        <v>2474.73</v>
      </c>
      <c r="F15" s="113">
        <v>630884.51</v>
      </c>
      <c r="G15" s="112">
        <f>IF(E15="","",E15/F15)</f>
        <v>3.922635539110003E-3</v>
      </c>
      <c r="H15" s="111">
        <f>IF(G15="","",IF(G15&lt;=D15,100%,E15/F15))</f>
        <v>1</v>
      </c>
      <c r="I15" s="107" t="str">
        <f>IF(G15="","",IF(G15&gt;=$O$9,"Critico",IF(G15&gt;$O$8,"Medio",IF(G15&lt;=$O$7,"Satisfactorio",""))))</f>
        <v>Satisfactorio</v>
      </c>
      <c r="J15" s="110" t="s">
        <v>77</v>
      </c>
      <c r="K15" s="106"/>
    </row>
    <row r="16" spans="2:16" ht="66" customHeight="1" x14ac:dyDescent="0.25">
      <c r="B16" s="115" t="s">
        <v>76</v>
      </c>
      <c r="C16" s="114" t="s">
        <v>9</v>
      </c>
      <c r="D16" s="114" t="s">
        <v>75</v>
      </c>
      <c r="E16" s="113"/>
      <c r="F16" s="113"/>
      <c r="G16" s="112" t="str">
        <f>IF(E16="","",E16/F16)</f>
        <v/>
      </c>
      <c r="H16" s="111" t="str">
        <f>IF(G16="","",IF(G16&lt;=D16,100%,E16/F16))</f>
        <v/>
      </c>
      <c r="I16" s="107" t="str">
        <f>IF(G16="","",IF(G16&gt;=$O$9,"Critico",IF(G16&gt;$O$8,"Medio",IF(G16&lt;=$O$7,"Satisfactorio",""))))</f>
        <v/>
      </c>
      <c r="J16" s="110"/>
      <c r="K16" s="106"/>
    </row>
    <row r="17" spans="2:11" hidden="1" x14ac:dyDescent="0.25">
      <c r="B17" s="106"/>
      <c r="C17" s="106"/>
      <c r="D17" s="108"/>
      <c r="E17" s="109"/>
      <c r="F17" s="109"/>
      <c r="G17" s="108" t="str">
        <f>IF(E17="","",E141/F17)</f>
        <v/>
      </c>
      <c r="H17" s="108" t="str">
        <f>IF(G17="","",G17/D17)</f>
        <v/>
      </c>
      <c r="I17" s="107" t="str">
        <f>IF(G17="","",IF(G17&gt;=$O$9,"Critico",IF(G17&gt;$O$8,"Medio",IF(G17&lt;=$O$7,"Satisfactorio",""))))</f>
        <v/>
      </c>
      <c r="J17" s="106"/>
      <c r="K17" s="106"/>
    </row>
    <row r="18" spans="2:11" hidden="1" x14ac:dyDescent="0.25">
      <c r="B18" s="106"/>
      <c r="C18" s="106"/>
      <c r="D18" s="108"/>
      <c r="E18" s="109"/>
      <c r="F18" s="109"/>
      <c r="G18" s="108" t="str">
        <f>IF(E18="","",E142/F18)</f>
        <v/>
      </c>
      <c r="H18" s="108" t="str">
        <f>IF(G18="","",G18/D18)</f>
        <v/>
      </c>
      <c r="I18" s="107" t="str">
        <f>IF(G18="","",IF(G18&gt;=$O$9,"Critico",IF(G18&gt;$O$8,"Medio",IF(G18&lt;=$O$7,"Satisfactorio",""))))</f>
        <v/>
      </c>
      <c r="J18" s="106"/>
      <c r="K18" s="106"/>
    </row>
    <row r="19" spans="2:11" hidden="1" x14ac:dyDescent="0.25">
      <c r="B19" s="106"/>
      <c r="C19" s="106"/>
      <c r="D19" s="108"/>
      <c r="E19" s="109"/>
      <c r="F19" s="109"/>
      <c r="G19" s="108" t="str">
        <f>IF(E19="","",E143/F19)</f>
        <v/>
      </c>
      <c r="H19" s="108" t="str">
        <f>IF(G19="","",G19/D19)</f>
        <v/>
      </c>
      <c r="I19" s="107" t="str">
        <f>IF(G19="","",IF(G19&gt;=$O$9,"Critico",IF(G19&gt;$O$8,"Medio",IF(G19&lt;=$O$7,"Satisfactorio",""))))</f>
        <v/>
      </c>
      <c r="J19" s="106"/>
      <c r="K19" s="106"/>
    </row>
    <row r="20" spans="2:11" hidden="1" x14ac:dyDescent="0.25">
      <c r="B20" s="106"/>
      <c r="C20" s="106"/>
      <c r="D20" s="108"/>
      <c r="E20" s="109"/>
      <c r="F20" s="109"/>
      <c r="G20" s="108" t="str">
        <f>IF(E20="","",E144/F20)</f>
        <v/>
      </c>
      <c r="H20" s="108" t="str">
        <f>IF(G20="","",G20/D20)</f>
        <v/>
      </c>
      <c r="I20" s="107" t="str">
        <f>IF(G20="","",IF(G20&gt;=$O$9,"Critico",IF(G20&gt;$O$8,"Medio",IF(G20&lt;=$O$7,"Satisfactorio",""))))</f>
        <v/>
      </c>
      <c r="J20" s="106"/>
      <c r="K20" s="106"/>
    </row>
    <row r="21" spans="2:11" hidden="1" x14ac:dyDescent="0.25">
      <c r="B21" s="106"/>
      <c r="C21" s="106"/>
      <c r="D21" s="108"/>
      <c r="E21" s="109"/>
      <c r="F21" s="109"/>
      <c r="G21" s="108" t="str">
        <f>IF(E21="","",E145/F21)</f>
        <v/>
      </c>
      <c r="H21" s="108" t="str">
        <f>IF(G21="","",G21/D21)</f>
        <v/>
      </c>
      <c r="I21" s="107" t="str">
        <f>IF(G21="","",IF(G21&gt;=$O$9,"Critico",IF(G21&gt;$O$8,"Medio",IF(G21&lt;=$O$7,"Satisfactorio",""))))</f>
        <v/>
      </c>
      <c r="J21" s="106"/>
      <c r="K21" s="106"/>
    </row>
    <row r="22" spans="2:11" hidden="1" x14ac:dyDescent="0.25">
      <c r="B22" s="106"/>
      <c r="C22" s="106"/>
      <c r="D22" s="108"/>
      <c r="E22" s="109"/>
      <c r="F22" s="109"/>
      <c r="G22" s="108" t="str">
        <f>IF(E22="","",E146/F22)</f>
        <v/>
      </c>
      <c r="H22" s="108" t="str">
        <f>IF(G22="","",G22/D22)</f>
        <v/>
      </c>
      <c r="I22" s="107" t="str">
        <f>IF(G22="","",IF(G22&gt;=$O$9,"Critico",IF(G22&gt;$O$8,"Medio",IF(G22&lt;=$O$7,"Satisfactorio",""))))</f>
        <v/>
      </c>
      <c r="J22" s="106"/>
      <c r="K22" s="106"/>
    </row>
    <row r="23" spans="2:11" hidden="1" x14ac:dyDescent="0.25">
      <c r="B23" s="106"/>
      <c r="C23" s="106"/>
      <c r="D23" s="108"/>
      <c r="E23" s="109"/>
      <c r="F23" s="109"/>
      <c r="G23" s="108" t="str">
        <f>IF(E23="","",E147/F23)</f>
        <v/>
      </c>
      <c r="H23" s="108" t="str">
        <f>IF(G23="","",G23/D23)</f>
        <v/>
      </c>
      <c r="I23" s="107" t="str">
        <f>IF(G23="","",IF(G23&gt;=$O$9,"Critico",IF(G23&gt;$O$8,"Medio",IF(G23&lt;=$O$7,"Satisfactorio",""))))</f>
        <v/>
      </c>
      <c r="J23" s="106"/>
      <c r="K23" s="106"/>
    </row>
    <row r="24" spans="2:11" hidden="1" x14ac:dyDescent="0.25">
      <c r="B24" s="106"/>
      <c r="C24" s="106"/>
      <c r="D24" s="108"/>
      <c r="E24" s="109"/>
      <c r="F24" s="109"/>
      <c r="G24" s="108" t="str">
        <f>IF(E24="","",E148/F24)</f>
        <v/>
      </c>
      <c r="H24" s="108" t="str">
        <f>IF(G24="","",G24/D24)</f>
        <v/>
      </c>
      <c r="I24" s="107" t="str">
        <f>IF(G24="","",IF(G24&gt;=$O$9,"Critico",IF(G24&gt;$O$8,"Medio",IF(G24&lt;=$O$7,"Satisfactorio",""))))</f>
        <v/>
      </c>
      <c r="J24" s="106"/>
      <c r="K24" s="106"/>
    </row>
    <row r="25" spans="2:11" hidden="1" x14ac:dyDescent="0.25">
      <c r="C25" s="105"/>
      <c r="D25" s="105"/>
      <c r="E25" s="105"/>
      <c r="F25" s="105"/>
      <c r="G25" s="105"/>
      <c r="H25" s="105"/>
      <c r="I25" s="105"/>
      <c r="J25" s="105"/>
      <c r="K25" s="105"/>
    </row>
    <row r="26" spans="2:11" hidden="1" x14ac:dyDescent="0.25">
      <c r="B26" s="105"/>
      <c r="C26" s="105"/>
      <c r="D26" s="105"/>
      <c r="E26" s="105"/>
      <c r="F26" s="105"/>
      <c r="G26" s="105"/>
      <c r="H26" s="105"/>
      <c r="I26" s="105"/>
      <c r="J26" s="105"/>
      <c r="K26" s="105"/>
    </row>
    <row r="27" spans="2:11" hidden="1" x14ac:dyDescent="0.25">
      <c r="B27" s="105"/>
      <c r="C27" s="105"/>
      <c r="D27" s="105"/>
      <c r="E27" s="105"/>
      <c r="F27" s="105"/>
      <c r="G27" s="105"/>
      <c r="H27" s="105"/>
      <c r="I27" s="105"/>
      <c r="J27" s="105"/>
      <c r="K27" s="105"/>
    </row>
    <row r="28" spans="2:11" hidden="1" x14ac:dyDescent="0.25">
      <c r="B28" s="105"/>
      <c r="C28" s="105"/>
      <c r="D28" s="105"/>
      <c r="E28" s="105"/>
      <c r="F28" s="105"/>
      <c r="G28" s="105"/>
      <c r="H28" s="105"/>
      <c r="I28" s="105"/>
      <c r="J28" s="105"/>
      <c r="K28" s="105"/>
    </row>
    <row r="29" spans="2:11" hidden="1" x14ac:dyDescent="0.25">
      <c r="B29" s="105"/>
      <c r="C29" s="105"/>
      <c r="D29" s="105"/>
      <c r="E29" s="105"/>
      <c r="F29" s="105"/>
      <c r="G29" s="105"/>
      <c r="H29" s="105"/>
      <c r="I29" s="105"/>
      <c r="J29" s="105"/>
      <c r="K29" s="105"/>
    </row>
    <row r="30" spans="2:11" hidden="1" x14ac:dyDescent="0.25">
      <c r="B30" s="105"/>
      <c r="C30" s="105"/>
      <c r="D30" s="105"/>
      <c r="E30" s="105"/>
      <c r="F30" s="105"/>
      <c r="G30" s="105"/>
      <c r="H30" s="105"/>
      <c r="I30" s="105"/>
      <c r="J30" s="105"/>
      <c r="K30" s="105"/>
    </row>
    <row r="31" spans="2:11" hidden="1" x14ac:dyDescent="0.25">
      <c r="B31" s="105"/>
      <c r="C31" s="105"/>
      <c r="D31" s="105"/>
      <c r="E31" s="105"/>
      <c r="F31" s="105"/>
      <c r="G31" s="105"/>
      <c r="H31" s="105"/>
      <c r="I31" s="105"/>
      <c r="J31" s="105"/>
      <c r="K31" s="105"/>
    </row>
    <row r="32" spans="2:11" hidden="1" x14ac:dyDescent="0.25">
      <c r="B32" s="105"/>
      <c r="C32" s="105"/>
      <c r="D32" s="105"/>
      <c r="E32" s="105"/>
      <c r="F32" s="105"/>
      <c r="G32" s="105"/>
      <c r="H32" s="105"/>
      <c r="I32" s="105"/>
      <c r="J32" s="105"/>
      <c r="K32" s="105"/>
    </row>
    <row r="33" spans="2:11" hidden="1" x14ac:dyDescent="0.25">
      <c r="B33" s="105"/>
      <c r="C33" s="105"/>
      <c r="D33" s="105"/>
      <c r="E33" s="105"/>
      <c r="F33" s="105"/>
      <c r="G33" s="105"/>
      <c r="H33" s="105"/>
      <c r="I33" s="105"/>
      <c r="J33" s="105"/>
      <c r="K33" s="105"/>
    </row>
    <row r="34" spans="2:11" hidden="1" x14ac:dyDescent="0.25">
      <c r="B34" s="105"/>
      <c r="C34" s="105"/>
      <c r="D34" s="105"/>
      <c r="E34" s="105"/>
      <c r="F34" s="105"/>
      <c r="G34" s="105"/>
      <c r="H34" s="105"/>
      <c r="I34" s="105"/>
      <c r="J34" s="105"/>
      <c r="K34" s="105"/>
    </row>
    <row r="35" spans="2:11" hidden="1" x14ac:dyDescent="0.25">
      <c r="B35" s="105"/>
      <c r="C35" s="105"/>
      <c r="D35" s="105"/>
      <c r="E35" s="105"/>
      <c r="F35" s="105"/>
      <c r="G35" s="105"/>
      <c r="H35" s="105"/>
      <c r="I35" s="105"/>
      <c r="J35" s="105"/>
      <c r="K35" s="105"/>
    </row>
    <row r="36" spans="2:11" hidden="1" x14ac:dyDescent="0.25">
      <c r="B36" s="105"/>
      <c r="C36" s="105"/>
      <c r="D36" s="105"/>
      <c r="E36" s="105"/>
      <c r="F36" s="105"/>
      <c r="G36" s="105"/>
      <c r="H36" s="105"/>
      <c r="I36" s="105"/>
      <c r="J36" s="105"/>
      <c r="K36" s="105"/>
    </row>
    <row r="37" spans="2:11" ht="15" hidden="1" customHeight="1" x14ac:dyDescent="0.25">
      <c r="B37" s="105"/>
      <c r="C37" s="105"/>
      <c r="D37" s="105"/>
      <c r="E37" s="105"/>
      <c r="F37" s="105"/>
      <c r="G37" s="105"/>
      <c r="H37" s="105"/>
      <c r="I37" s="105"/>
      <c r="J37" s="105"/>
      <c r="K37" s="105"/>
    </row>
    <row r="38" spans="2:11" hidden="1" x14ac:dyDescent="0.25">
      <c r="B38" s="105"/>
      <c r="C38" s="105"/>
      <c r="D38" s="105"/>
      <c r="E38" s="105"/>
      <c r="F38" s="105"/>
      <c r="G38" s="105"/>
      <c r="H38" s="105"/>
      <c r="I38" s="105"/>
      <c r="J38" s="105"/>
      <c r="K38" s="105"/>
    </row>
    <row r="39" spans="2:11" hidden="1" x14ac:dyDescent="0.25">
      <c r="B39" s="105"/>
      <c r="C39" s="105"/>
      <c r="D39" s="105"/>
      <c r="E39" s="105"/>
      <c r="F39" s="105"/>
      <c r="G39" s="105"/>
      <c r="H39" s="105"/>
      <c r="I39" s="105"/>
      <c r="J39" s="105"/>
      <c r="K39" s="105"/>
    </row>
    <row r="40" spans="2:11" hidden="1" x14ac:dyDescent="0.25">
      <c r="B40" s="105"/>
      <c r="C40" s="105"/>
      <c r="D40" s="105"/>
      <c r="E40" s="105"/>
      <c r="F40" s="105"/>
      <c r="G40" s="105"/>
      <c r="H40" s="105"/>
      <c r="I40" s="105"/>
      <c r="J40" s="105"/>
      <c r="K40" s="105"/>
    </row>
    <row r="41" spans="2:11" hidden="1" x14ac:dyDescent="0.25">
      <c r="B41" s="105"/>
      <c r="C41" s="105"/>
      <c r="D41" s="105"/>
      <c r="E41" s="105"/>
      <c r="F41" s="105"/>
      <c r="G41" s="105"/>
      <c r="H41" s="105"/>
      <c r="I41" s="105"/>
      <c r="J41" s="105"/>
      <c r="K41" s="105"/>
    </row>
    <row r="42" spans="2:11" ht="15" hidden="1" customHeight="1" x14ac:dyDescent="0.25"/>
    <row r="43" spans="2:11" hidden="1" x14ac:dyDescent="0.25">
      <c r="E43" s="104"/>
    </row>
    <row r="44" spans="2:11" hidden="1" x14ac:dyDescent="0.25">
      <c r="E44" s="104"/>
    </row>
    <row r="45" spans="2:11" hidden="1" x14ac:dyDescent="0.25">
      <c r="E45" s="104"/>
    </row>
    <row r="46" spans="2:11" hidden="1" x14ac:dyDescent="0.25">
      <c r="E46" s="104"/>
    </row>
    <row r="47" spans="2:11" hidden="1" x14ac:dyDescent="0.25"/>
    <row r="48" spans="2:11" hidden="1" x14ac:dyDescent="0.25"/>
    <row r="49" hidden="1" x14ac:dyDescent="0.25"/>
    <row r="50" hidden="1" x14ac:dyDescent="0.25"/>
    <row r="51" hidden="1" x14ac:dyDescent="0.25"/>
    <row r="52" hidden="1" x14ac:dyDescent="0.25"/>
    <row r="53" hidden="1" x14ac:dyDescent="0.25"/>
    <row r="54" hidden="1" x14ac:dyDescent="0.25"/>
  </sheetData>
  <mergeCells count="4">
    <mergeCell ref="M6:O6"/>
    <mergeCell ref="B10:D10"/>
    <mergeCell ref="E10:K10"/>
    <mergeCell ref="H12:I12"/>
  </mergeCells>
  <conditionalFormatting sqref="H13">
    <cfRule type="cellIs" dxfId="104" priority="103" stopIfTrue="1" operator="between">
      <formula>0.66</formula>
      <formula>0.79</formula>
    </cfRule>
    <cfRule type="cellIs" dxfId="103" priority="104" stopIfTrue="1" operator="lessThan">
      <formula>0.66</formula>
    </cfRule>
    <cfRule type="cellIs" dxfId="102" priority="105" stopIfTrue="1" operator="between">
      <formula>0.8</formula>
      <formula>1</formula>
    </cfRule>
  </conditionalFormatting>
  <conditionalFormatting sqref="H13">
    <cfRule type="expression" dxfId="101" priority="102">
      <formula>ISERROR(H13)</formula>
    </cfRule>
  </conditionalFormatting>
  <conditionalFormatting sqref="H13">
    <cfRule type="cellIs" dxfId="100" priority="99" stopIfTrue="1" operator="between">
      <formula>0.66</formula>
      <formula>0.79</formula>
    </cfRule>
    <cfRule type="cellIs" dxfId="99" priority="100" stopIfTrue="1" operator="lessThan">
      <formula>0.66</formula>
    </cfRule>
    <cfRule type="cellIs" dxfId="98" priority="101" stopIfTrue="1" operator="greaterThanOrEqual">
      <formula>0.8</formula>
    </cfRule>
  </conditionalFormatting>
  <conditionalFormatting sqref="I13 I17:I24">
    <cfRule type="containsText" dxfId="97" priority="96" operator="containsText" text="Critico">
      <formula>NOT(ISERROR(SEARCH("Critico",I13)))</formula>
    </cfRule>
    <cfRule type="containsText" dxfId="96" priority="97" operator="containsText" text="Satisfactorio">
      <formula>NOT(ISERROR(SEARCH("Satisfactorio",I13)))</formula>
    </cfRule>
    <cfRule type="containsText" dxfId="95" priority="98" operator="containsText" text="Medio">
      <formula>NOT(ISERROR(SEARCH("Medio",I13)))</formula>
    </cfRule>
  </conditionalFormatting>
  <conditionalFormatting sqref="J17:K24 K13:K16">
    <cfRule type="containsText" dxfId="94" priority="84" operator="containsText" text="Critico">
      <formula>NOT(ISERROR(SEARCH("Critico",J13)))</formula>
    </cfRule>
    <cfRule type="containsText" dxfId="93" priority="85" operator="containsText" text="Satisfactorio">
      <formula>NOT(ISERROR(SEARCH("Satisfactorio",J13)))</formula>
    </cfRule>
    <cfRule type="containsText" dxfId="92" priority="86" operator="containsText" text="Medio">
      <formula>NOT(ISERROR(SEARCH("Medio",J13)))</formula>
    </cfRule>
  </conditionalFormatting>
  <conditionalFormatting sqref="B13:D13 D24 B17:D23">
    <cfRule type="containsText" dxfId="91" priority="93" operator="containsText" text="Critico">
      <formula>NOT(ISERROR(SEARCH("Critico",B13)))</formula>
    </cfRule>
    <cfRule type="containsText" dxfId="90" priority="94" operator="containsText" text="Satisfactorio">
      <formula>NOT(ISERROR(SEARCH("Satisfactorio",B13)))</formula>
    </cfRule>
    <cfRule type="containsText" dxfId="89" priority="95" operator="containsText" text="Medio">
      <formula>NOT(ISERROR(SEARCH("Medio",B13)))</formula>
    </cfRule>
  </conditionalFormatting>
  <conditionalFormatting sqref="B24:C24">
    <cfRule type="containsText" dxfId="88" priority="90" operator="containsText" text="Critico">
      <formula>NOT(ISERROR(SEARCH("Critico",B24)))</formula>
    </cfRule>
    <cfRule type="containsText" dxfId="87" priority="91" operator="containsText" text="Satisfactorio">
      <formula>NOT(ISERROR(SEARCH("Satisfactorio",B24)))</formula>
    </cfRule>
    <cfRule type="containsText" dxfId="86" priority="92" operator="containsText" text="Medio">
      <formula>NOT(ISERROR(SEARCH("Medio",B24)))</formula>
    </cfRule>
  </conditionalFormatting>
  <conditionalFormatting sqref="G13 G17:G24">
    <cfRule type="containsText" dxfId="85" priority="87" operator="containsText" text="Critico">
      <formula>NOT(ISERROR(SEARCH("Critico",G13)))</formula>
    </cfRule>
    <cfRule type="containsText" dxfId="84" priority="88" operator="containsText" text="Satisfactorio">
      <formula>NOT(ISERROR(SEARCH("Satisfactorio",G13)))</formula>
    </cfRule>
    <cfRule type="containsText" dxfId="83" priority="89" operator="containsText" text="Medio">
      <formula>NOT(ISERROR(SEARCH("Medio",G13)))</formula>
    </cfRule>
  </conditionalFormatting>
  <conditionalFormatting sqref="H17:H24">
    <cfRule type="containsText" dxfId="82" priority="81" operator="containsText" text="Critico">
      <formula>NOT(ISERROR(SEARCH("Critico",H17)))</formula>
    </cfRule>
    <cfRule type="containsText" dxfId="81" priority="82" operator="containsText" text="Satisfactorio">
      <formula>NOT(ISERROR(SEARCH("Satisfactorio",H17)))</formula>
    </cfRule>
    <cfRule type="containsText" dxfId="80" priority="83" operator="containsText" text="Medio">
      <formula>NOT(ISERROR(SEARCH("Medio",H17)))</formula>
    </cfRule>
  </conditionalFormatting>
  <conditionalFormatting sqref="H14">
    <cfRule type="cellIs" dxfId="79" priority="78" stopIfTrue="1" operator="between">
      <formula>0.66</formula>
      <formula>0.79</formula>
    </cfRule>
    <cfRule type="cellIs" dxfId="78" priority="79" stopIfTrue="1" operator="lessThan">
      <formula>0.66</formula>
    </cfRule>
    <cfRule type="cellIs" dxfId="77" priority="80" stopIfTrue="1" operator="between">
      <formula>0.8</formula>
      <formula>1</formula>
    </cfRule>
  </conditionalFormatting>
  <conditionalFormatting sqref="H14">
    <cfRule type="expression" dxfId="76" priority="77">
      <formula>ISERROR(H14)</formula>
    </cfRule>
  </conditionalFormatting>
  <conditionalFormatting sqref="H14">
    <cfRule type="cellIs" dxfId="75" priority="74" stopIfTrue="1" operator="between">
      <formula>0.66</formula>
      <formula>0.79</formula>
    </cfRule>
    <cfRule type="cellIs" dxfId="74" priority="75" stopIfTrue="1" operator="lessThan">
      <formula>0.66</formula>
    </cfRule>
    <cfRule type="cellIs" dxfId="73" priority="76" stopIfTrue="1" operator="greaterThanOrEqual">
      <formula>0.8</formula>
    </cfRule>
  </conditionalFormatting>
  <conditionalFormatting sqref="I14:I16">
    <cfRule type="containsText" dxfId="72" priority="71" operator="containsText" text="Critico">
      <formula>NOT(ISERROR(SEARCH("Critico",I14)))</formula>
    </cfRule>
    <cfRule type="containsText" dxfId="71" priority="72" operator="containsText" text="Satisfactorio">
      <formula>NOT(ISERROR(SEARCH("Satisfactorio",I14)))</formula>
    </cfRule>
    <cfRule type="containsText" dxfId="70" priority="73" operator="containsText" text="Medio">
      <formula>NOT(ISERROR(SEARCH("Medio",I14)))</formula>
    </cfRule>
  </conditionalFormatting>
  <conditionalFormatting sqref="B14:D14">
    <cfRule type="containsText" dxfId="69" priority="68" operator="containsText" text="Critico">
      <formula>NOT(ISERROR(SEARCH("Critico",B14)))</formula>
    </cfRule>
    <cfRule type="containsText" dxfId="68" priority="69" operator="containsText" text="Satisfactorio">
      <formula>NOT(ISERROR(SEARCH("Satisfactorio",B14)))</formula>
    </cfRule>
    <cfRule type="containsText" dxfId="67" priority="70" operator="containsText" text="Medio">
      <formula>NOT(ISERROR(SEARCH("Medio",B14)))</formula>
    </cfRule>
  </conditionalFormatting>
  <conditionalFormatting sqref="G14:G16">
    <cfRule type="containsText" dxfId="66" priority="65" operator="containsText" text="Critico">
      <formula>NOT(ISERROR(SEARCH("Critico",G14)))</formula>
    </cfRule>
    <cfRule type="containsText" dxfId="65" priority="66" operator="containsText" text="Satisfactorio">
      <formula>NOT(ISERROR(SEARCH("Satisfactorio",G14)))</formula>
    </cfRule>
    <cfRule type="containsText" dxfId="64" priority="67" operator="containsText" text="Medio">
      <formula>NOT(ISERROR(SEARCH("Medio",G14)))</formula>
    </cfRule>
  </conditionalFormatting>
  <conditionalFormatting sqref="H15">
    <cfRule type="cellIs" dxfId="63" priority="62" stopIfTrue="1" operator="between">
      <formula>0.66</formula>
      <formula>0.79</formula>
    </cfRule>
    <cfRule type="cellIs" dxfId="62" priority="63" stopIfTrue="1" operator="lessThan">
      <formula>0.66</formula>
    </cfRule>
    <cfRule type="cellIs" dxfId="61" priority="64" stopIfTrue="1" operator="between">
      <formula>0.8</formula>
      <formula>1</formula>
    </cfRule>
  </conditionalFormatting>
  <conditionalFormatting sqref="H15">
    <cfRule type="expression" dxfId="60" priority="61">
      <formula>ISERROR(H15)</formula>
    </cfRule>
  </conditionalFormatting>
  <conditionalFormatting sqref="H15">
    <cfRule type="cellIs" dxfId="59" priority="58" stopIfTrue="1" operator="between">
      <formula>0.66</formula>
      <formula>0.79</formula>
    </cfRule>
    <cfRule type="cellIs" dxfId="58" priority="59" stopIfTrue="1" operator="lessThan">
      <formula>0.66</formula>
    </cfRule>
    <cfRule type="cellIs" dxfId="57" priority="60" stopIfTrue="1" operator="greaterThanOrEqual">
      <formula>0.8</formula>
    </cfRule>
  </conditionalFormatting>
  <conditionalFormatting sqref="B15:D15">
    <cfRule type="containsText" dxfId="56" priority="55" operator="containsText" text="Critico">
      <formula>NOT(ISERROR(SEARCH("Critico",B15)))</formula>
    </cfRule>
    <cfRule type="containsText" dxfId="55" priority="56" operator="containsText" text="Satisfactorio">
      <formula>NOT(ISERROR(SEARCH("Satisfactorio",B15)))</formula>
    </cfRule>
    <cfRule type="containsText" dxfId="54" priority="57" operator="containsText" text="Medio">
      <formula>NOT(ISERROR(SEARCH("Medio",B15)))</formula>
    </cfRule>
  </conditionalFormatting>
  <conditionalFormatting sqref="H16">
    <cfRule type="cellIs" dxfId="53" priority="52" stopIfTrue="1" operator="between">
      <formula>0.66</formula>
      <formula>0.79</formula>
    </cfRule>
    <cfRule type="cellIs" dxfId="52" priority="53" stopIfTrue="1" operator="lessThan">
      <formula>0.66</formula>
    </cfRule>
    <cfRule type="cellIs" dxfId="51" priority="54" stopIfTrue="1" operator="between">
      <formula>0.8</formula>
      <formula>1</formula>
    </cfRule>
  </conditionalFormatting>
  <conditionalFormatting sqref="H16">
    <cfRule type="expression" dxfId="50" priority="51">
      <formula>ISERROR(H16)</formula>
    </cfRule>
  </conditionalFormatting>
  <conditionalFormatting sqref="H16">
    <cfRule type="cellIs" dxfId="49" priority="48" stopIfTrue="1" operator="between">
      <formula>0.66</formula>
      <formula>0.79</formula>
    </cfRule>
    <cfRule type="cellIs" dxfId="48" priority="49" stopIfTrue="1" operator="lessThan">
      <formula>0.66</formula>
    </cfRule>
    <cfRule type="cellIs" dxfId="47" priority="50" stopIfTrue="1" operator="greaterThanOrEqual">
      <formula>0.8</formula>
    </cfRule>
  </conditionalFormatting>
  <conditionalFormatting sqref="J16">
    <cfRule type="containsText" dxfId="46" priority="42" operator="containsText" text="Critico">
      <formula>NOT(ISERROR(SEARCH("Critico",J16)))</formula>
    </cfRule>
    <cfRule type="containsText" dxfId="45" priority="43" operator="containsText" text="Satisfactorio">
      <formula>NOT(ISERROR(SEARCH("Satisfactorio",J16)))</formula>
    </cfRule>
    <cfRule type="containsText" dxfId="44" priority="44" operator="containsText" text="Medio">
      <formula>NOT(ISERROR(SEARCH("Medio",J16)))</formula>
    </cfRule>
  </conditionalFormatting>
  <conditionalFormatting sqref="B16:D16">
    <cfRule type="containsText" dxfId="43" priority="45" operator="containsText" text="Critico">
      <formula>NOT(ISERROR(SEARCH("Critico",B16)))</formula>
    </cfRule>
    <cfRule type="containsText" dxfId="42" priority="46" operator="containsText" text="Satisfactorio">
      <formula>NOT(ISERROR(SEARCH("Satisfactorio",B16)))</formula>
    </cfRule>
    <cfRule type="containsText" dxfId="41" priority="47" operator="containsText" text="Medio">
      <formula>NOT(ISERROR(SEARCH("Medio",B16)))</formula>
    </cfRule>
  </conditionalFormatting>
  <conditionalFormatting sqref="J13">
    <cfRule type="containsText" dxfId="40" priority="39" operator="containsText" text="Critico">
      <formula>NOT(ISERROR(SEARCH("Critico",J13)))</formula>
    </cfRule>
    <cfRule type="containsText" dxfId="39" priority="40" operator="containsText" text="Satisfactorio">
      <formula>NOT(ISERROR(SEARCH("Satisfactorio",J13)))</formula>
    </cfRule>
    <cfRule type="containsText" dxfId="38" priority="41" operator="containsText" text="Medio">
      <formula>NOT(ISERROR(SEARCH("Medio",J13)))</formula>
    </cfRule>
  </conditionalFormatting>
  <conditionalFormatting sqref="J14">
    <cfRule type="containsText" dxfId="37" priority="36" operator="containsText" text="Critico">
      <formula>NOT(ISERROR(SEARCH("Critico",J14)))</formula>
    </cfRule>
    <cfRule type="containsText" dxfId="36" priority="37" operator="containsText" text="Satisfactorio">
      <formula>NOT(ISERROR(SEARCH("Satisfactorio",J14)))</formula>
    </cfRule>
    <cfRule type="containsText" dxfId="35" priority="38" operator="containsText" text="Medio">
      <formula>NOT(ISERROR(SEARCH("Medio",J14)))</formula>
    </cfRule>
  </conditionalFormatting>
  <conditionalFormatting sqref="H14">
    <cfRule type="cellIs" dxfId="34" priority="33" stopIfTrue="1" operator="between">
      <formula>0.66</formula>
      <formula>0.79</formula>
    </cfRule>
    <cfRule type="cellIs" dxfId="33" priority="34" stopIfTrue="1" operator="lessThan">
      <formula>0.66</formula>
    </cfRule>
    <cfRule type="cellIs" dxfId="32" priority="35" stopIfTrue="1" operator="between">
      <formula>0.8</formula>
      <formula>1</formula>
    </cfRule>
  </conditionalFormatting>
  <conditionalFormatting sqref="H14">
    <cfRule type="expression" dxfId="31" priority="32">
      <formula>ISERROR(H14)</formula>
    </cfRule>
  </conditionalFormatting>
  <conditionalFormatting sqref="H14">
    <cfRule type="cellIs" dxfId="30" priority="29" stopIfTrue="1" operator="between">
      <formula>0.66</formula>
      <formula>0.79</formula>
    </cfRule>
    <cfRule type="cellIs" dxfId="29" priority="30" stopIfTrue="1" operator="lessThan">
      <formula>0.66</formula>
    </cfRule>
    <cfRule type="cellIs" dxfId="28" priority="31" stopIfTrue="1" operator="greaterThanOrEqual">
      <formula>0.8</formula>
    </cfRule>
  </conditionalFormatting>
  <conditionalFormatting sqref="I14:I16">
    <cfRule type="containsText" dxfId="27" priority="26" operator="containsText" text="Critico">
      <formula>NOT(ISERROR(SEARCH("Critico",I14)))</formula>
    </cfRule>
    <cfRule type="containsText" dxfId="26" priority="27" operator="containsText" text="Satisfactorio">
      <formula>NOT(ISERROR(SEARCH("Satisfactorio",I14)))</formula>
    </cfRule>
    <cfRule type="containsText" dxfId="25" priority="28" operator="containsText" text="Medio">
      <formula>NOT(ISERROR(SEARCH("Medio",I14)))</formula>
    </cfRule>
  </conditionalFormatting>
  <conditionalFormatting sqref="B14:D14">
    <cfRule type="containsText" dxfId="24" priority="23" operator="containsText" text="Critico">
      <formula>NOT(ISERROR(SEARCH("Critico",B14)))</formula>
    </cfRule>
    <cfRule type="containsText" dxfId="23" priority="24" operator="containsText" text="Satisfactorio">
      <formula>NOT(ISERROR(SEARCH("Satisfactorio",B14)))</formula>
    </cfRule>
    <cfRule type="containsText" dxfId="22" priority="25" operator="containsText" text="Medio">
      <formula>NOT(ISERROR(SEARCH("Medio",B14)))</formula>
    </cfRule>
  </conditionalFormatting>
  <conditionalFormatting sqref="G14:G16">
    <cfRule type="containsText" dxfId="21" priority="20" operator="containsText" text="Critico">
      <formula>NOT(ISERROR(SEARCH("Critico",G14)))</formula>
    </cfRule>
    <cfRule type="containsText" dxfId="20" priority="21" operator="containsText" text="Satisfactorio">
      <formula>NOT(ISERROR(SEARCH("Satisfactorio",G14)))</formula>
    </cfRule>
    <cfRule type="containsText" dxfId="19" priority="22" operator="containsText" text="Medio">
      <formula>NOT(ISERROR(SEARCH("Medio",G14)))</formula>
    </cfRule>
  </conditionalFormatting>
  <conditionalFormatting sqref="H15">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15">
    <cfRule type="expression" dxfId="15" priority="16">
      <formula>ISERROR(H15)</formula>
    </cfRule>
  </conditionalFormatting>
  <conditionalFormatting sqref="H15">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B15:D15">
    <cfRule type="containsText" dxfId="11" priority="10" operator="containsText" text="Critico">
      <formula>NOT(ISERROR(SEARCH("Critico",B15)))</formula>
    </cfRule>
    <cfRule type="containsText" dxfId="10" priority="11" operator="containsText" text="Satisfactorio">
      <formula>NOT(ISERROR(SEARCH("Satisfactorio",B15)))</formula>
    </cfRule>
    <cfRule type="containsText" dxfId="9" priority="12" operator="containsText" text="Medio">
      <formula>NOT(ISERROR(SEARCH("Medio",B15)))</formula>
    </cfRule>
  </conditionalFormatting>
  <conditionalFormatting sqref="J14">
    <cfRule type="containsText" dxfId="8" priority="7" operator="containsText" text="Critico">
      <formula>NOT(ISERROR(SEARCH("Critico",J14)))</formula>
    </cfRule>
    <cfRule type="containsText" dxfId="7" priority="8" operator="containsText" text="Satisfactorio">
      <formula>NOT(ISERROR(SEARCH("Satisfactorio",J14)))</formula>
    </cfRule>
    <cfRule type="containsText" dxfId="6" priority="9" operator="containsText" text="Medio">
      <formula>NOT(ISERROR(SEARCH("Medio",J14)))</formula>
    </cfRule>
  </conditionalFormatting>
  <conditionalFormatting sqref="J15">
    <cfRule type="containsText" dxfId="5" priority="4" operator="containsText" text="Critico">
      <formula>NOT(ISERROR(SEARCH("Critico",J15)))</formula>
    </cfRule>
    <cfRule type="containsText" dxfId="4" priority="5" operator="containsText" text="Satisfactorio">
      <formula>NOT(ISERROR(SEARCH("Satisfactorio",J15)))</formula>
    </cfRule>
    <cfRule type="containsText" dxfId="3" priority="6" operator="containsText" text="Medio">
      <formula>NOT(ISERROR(SEARCH("Medio",J15)))</formula>
    </cfRule>
  </conditionalFormatting>
  <conditionalFormatting sqref="J15">
    <cfRule type="containsText" dxfId="2" priority="1" operator="containsText" text="Critico">
      <formula>NOT(ISERROR(SEARCH("Critico",J15)))</formula>
    </cfRule>
    <cfRule type="containsText" dxfId="1" priority="2" operator="containsText" text="Satisfactorio">
      <formula>NOT(ISERROR(SEARCH("Satisfactorio",J15)))</formula>
    </cfRule>
    <cfRule type="containsText" dxfId="0" priority="3" operator="containsText" text="Medio">
      <formula>NOT(ISERROR(SEARCH("Medio",J15)))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3 Formulación</vt:lpstr>
      <vt:lpstr>Ficha T 3 Seguimiento2019</vt:lpstr>
      <vt:lpstr>'Ficha Técnica 3 Formulación'!Área_de_impresión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2019-10-31T17:01:10Z</dcterms:created>
  <dcterms:modified xsi:type="dcterms:W3CDTF">2019-10-31T17:01:37Z</dcterms:modified>
</cp:coreProperties>
</file>