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33. GESTIÓN DE FINANZAS PÚBLICAS\"/>
    </mc:Choice>
  </mc:AlternateContent>
  <xr:revisionPtr revIDLastSave="0" documentId="13_ncr:1_{FBFE58EB-B154-4260-BDBE-59923C3F3DF0}" xr6:coauthVersionLast="36" xr6:coauthVersionMax="36" xr10:uidLastSave="{00000000-0000-0000-0000-000000000000}"/>
  <bookViews>
    <workbookView xWindow="0" yWindow="0" windowWidth="21840" windowHeight="9135" xr2:uid="{00000000-000D-0000-FFFF-FFFF00000000}"/>
  </bookViews>
  <sheets>
    <sheet name="Ficha Técnica 5 Formulación" sheetId="25" r:id="rId1"/>
    <sheet name="Ficha T5 Seguimiento2019" sheetId="22" r:id="rId2"/>
    <sheet name="ANEXO FICHA 5 " sheetId="23" r:id="rId3"/>
  </sheets>
  <definedNames>
    <definedName name="_xlnm.Print_Area" localSheetId="0">'Ficha Técnica 5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23" l="1"/>
  <c r="E6" i="23"/>
  <c r="G13" i="22" s="1"/>
  <c r="I13" i="22" l="1"/>
  <c r="H13" i="22"/>
  <c r="F14" i="22"/>
  <c r="E14" i="22"/>
  <c r="G14" i="22" l="1"/>
  <c r="H14" i="22" s="1"/>
  <c r="C51" i="25" l="1"/>
  <c r="F13" i="22" l="1"/>
  <c r="E10" i="22" l="1"/>
  <c r="E13" i="22"/>
  <c r="I14"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<sst xmlns="http://schemas.openxmlformats.org/spreadsheetml/2006/main" count="122" uniqueCount="104">
  <si>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</si>
  <si>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</si>
  <si>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</si>
  <si>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</si>
  <si>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</si>
  <si>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</si>
  <si>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</si>
  <si>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</si>
  <si>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</si>
  <si>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</si>
  <si>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</si>
  <si>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</si>
  <si>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</si>
  <si>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</si>
  <si>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</si>
  <si>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</si>
  <si>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</si>
  <si>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</si>
  <si>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</si>
  <si>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</si>
  <si>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</si>
  <si>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</si>
  <si>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</si>
  <si>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</si>
  <si>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</si>
  <si>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</si>
  <si>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</si>
  <si>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</si>
  <si>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</si>
  <si>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</si>
  <si>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</si>
  <si>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</si>
  <si>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</si>
  <si>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</si>
  <si>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</si>
  <si>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</si>
  <si>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</si>
  <si>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</si>
  <si>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</si>
  <si>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</si>
  <si>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</si>
  <si>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</si>
  <si>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</si>
  <si>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</si>
  <si>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</si>
  <si>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</si>
  <si>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</si>
  <si>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</si>
  <si>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</si>
  <si>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</si>
  <si>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</si>
  <si>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</si>
  <si>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</si>
  <si>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</si>
  <si>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</si>
  <si>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</si>
  <si>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</si>
  <si>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</si>
  <si>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</si>
  <si>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</si>
  <si>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</si>
  <si>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</si>
  <si>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&lt;</t>
  </si>
  <si>
    <t>X</t>
  </si>
  <si>
    <t>MAHP03.06.03.18.P02</t>
  </si>
  <si>
    <t>No Aplica</t>
  </si>
  <si>
    <t>5. CALI PARTICIPATIVA Y BIEN GOBERNADA</t>
  </si>
  <si>
    <t>5.1 GERENCIA PUBLICA BASADA EN RESULTADOS Y LA DEFENSA DE LO PUBLICO</t>
  </si>
  <si>
    <t>Ninguna</t>
  </si>
  <si>
    <t>&gt;=</t>
  </si>
  <si>
    <t>Liquidacion Oportuna del Servicio de la Deuda Pública Interna</t>
  </si>
  <si>
    <t>Días.</t>
  </si>
  <si>
    <t>V2 =  Fecha de oficio a Tesoreria</t>
  </si>
  <si>
    <t>V1 - V2</t>
  </si>
  <si>
    <t>Subproceso de Crédito Público</t>
  </si>
  <si>
    <t>V1 =  Fecha de Pago Programada</t>
  </si>
  <si>
    <t>periodo</t>
  </si>
  <si>
    <t>fecha de pago deuda interna</t>
  </si>
  <si>
    <t>Fecha oficio a tesoreria</t>
  </si>
  <si>
    <t>No. De Oficio</t>
  </si>
  <si>
    <t>formula</t>
  </si>
  <si>
    <t>Medir el tiempo de envio de la liquidacion del servicio de la Deuda Pública Interna a Tesoreria Municipal.</t>
  </si>
  <si>
    <t>MAHP03.06 GESTION DE FINANZAS PUBLICAS</t>
  </si>
  <si>
    <t>MAHP03.06.03 CREDITO PUBLICO</t>
  </si>
  <si>
    <t>Departamento Administrativo de Hacienda Municipal / Proceso Gestión de Finanzas Públicas / Subproceso Crédito Público</t>
  </si>
  <si>
    <t>MAHP03 - GESTION DE HACIENDA PUBLICA</t>
  </si>
  <si>
    <t>Enero</t>
  </si>
  <si>
    <t>El Indicador Refleja la oportunidad en el envio a tesoreria de las liquidaciones del Servicio de la Deuda Pública Interna conforme a las fechas de pago programadas en los contratos.
Deuda Pública Interna: de conformidad con las disposiciones cambiarias, son las que se celebran exclusivamente entre residentes del territorio colombiano para ser pagaderas en moneda legal colombiana</t>
  </si>
  <si>
    <t>1. Se toma la fecha programada para el pago del Servicio de la Deuda Pública Interna programada en los Pagarés.
2. Se toma la fecha del Oficio radicado  a la Tesorería Municipal de la Liquidación del Servicio de la Deuda Pública Interna del periodo.
3. Calcula los días hábiles transcurridos entre ambas fechas.
4. Verificar el cumplimiento de la Liquidación Oportuna a la Tesorería Municipal para el Pago.</t>
  </si>
  <si>
    <t>CALI PROGRESA CONTIGO - 2019</t>
  </si>
  <si>
    <t>2019</t>
  </si>
  <si>
    <t>DEUDA INTERNA 2019</t>
  </si>
  <si>
    <t>Julio</t>
  </si>
  <si>
    <t>201841310200025864</t>
  </si>
  <si>
    <t>Semestre I</t>
  </si>
  <si>
    <t>Semestre II</t>
  </si>
  <si>
    <t>201941310200011824</t>
  </si>
  <si>
    <t>Semestral</t>
  </si>
  <si>
    <t>Se cumple el indicador , de acuerdo a la politica anterior , "La liquidación del pago del Servicio de la deuda pública debe ser enviada a la Tesorería Municipal ocho (8) días antes del vencimiento para el trámite de pago  oportuno" , el numero de dias tomados para el primer trimestre son dias calendario.  (ver anexo ficha 5)</t>
  </si>
  <si>
    <t xml:space="preserve">Se cumple el indicador, una vez se realizó los ajustes a los indicadores según validación recibida por el Departamento Administrativo de Desarrollo e Innovación Institucional ,por oficio con radicación No. 201941370200006184 del 6 de junio del año 2019.
A partir del segundo semestre se modificó el indicador asÍ: "mediante el envio de una comunicación oficial  a la subdirección de tesoreria , tres (3) días habiles antes de la fecha de pago" po lo tanto a partir de este semestre la formula del indicador cambia de acuerdo a la nueva politica. (ver anexo ficha 5)
</t>
  </si>
  <si>
    <t>&gt;=8 dias calendario</t>
  </si>
  <si>
    <t>&gt;=3 dias habiles</t>
  </si>
  <si>
    <t>Cumplimiento Satisfactorio: &gt;= 3 días habiles
Cumplimiento Medio: No aplica
Cumplimiento Crítico: &lt; 3 días hábiles</t>
  </si>
  <si>
    <t>MAHP03.06.18.FT17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</si>
</sst>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_(* \(#,##0\);_(* &quot;-&quot;_);_(@_)"/>
    <numFmt numFmtId="165" formatCode="_-* #,##0.00\ &quot;€&quot;_-;\-* #,##0.00\ &quot;€&quot;_-;_-* &quot;-&quot;??\ &quot;€&quot;_-;_-@_-"/>
    <numFmt numFmtId="166" formatCode="0.0"/>
  </numFmts>
  <fonts count="2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name val="Calibri"/>
      <family val="2"/>
      <scheme val="minor"/>
    </font>
    <font>
      <b/>
      <sz val="11"/>
      <color theme="1"/>
      <name val="Calibri"/>
      <family val="2"/>
      <scheme val="minor"/>
    </font>
    <font>
      <b/>
      <sz val="11"/>
      <color theme="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0070C0"/>
      </left>
      <right style="thin">
        <color rgb="FF0070C0"/>
      </right>
      <top/>
      <bottom style="thin">
        <color rgb="FF0070C0"/>
      </bottom>
      <diagonal/>
    </border>
    <border>
      <left style="double">
        <color rgb="FF0070C0"/>
      </left>
      <right style="thin">
        <color rgb="FF0070C0"/>
      </right>
      <top style="double">
        <color rgb="FF0070C0"/>
      </top>
      <bottom style="thin">
        <color rgb="FF0070C0"/>
      </bottom>
      <diagonal/>
    </border>
    <border>
      <left style="thin">
        <color rgb="FF0070C0"/>
      </left>
      <right style="thin">
        <color rgb="FF0070C0"/>
      </right>
      <top style="double">
        <color rgb="FF0070C0"/>
      </top>
      <bottom style="thin">
        <color rgb="FF0070C0"/>
      </bottom>
      <diagonal/>
    </border>
    <border>
      <left style="thin">
        <color rgb="FF0070C0"/>
      </left>
      <right style="double">
        <color rgb="FF0070C0"/>
      </right>
      <top style="double">
        <color rgb="FF0070C0"/>
      </top>
      <bottom style="thin">
        <color rgb="FF0070C0"/>
      </bottom>
      <diagonal/>
    </border>
    <border>
      <left/>
      <right/>
      <top style="double">
        <color rgb="FF0070C0"/>
      </top>
      <bottom style="double">
        <color rgb="FF0070C0"/>
      </bottom>
      <diagonal/>
    </border>
    <border>
      <left style="thin">
        <color rgb="FF0070C0"/>
      </left>
      <right style="thin">
        <color rgb="FF0070C0"/>
      </right>
      <top style="thin">
        <color rgb="FF0070C0"/>
      </top>
      <bottom/>
      <diagonal/>
    </border>
    <border>
      <left style="thin">
        <color rgb="FF0070C0"/>
      </left>
      <right style="thin">
        <color rgb="FF0070C0"/>
      </right>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5"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53">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2" borderId="0" xfId="0" applyFont="1" applyFill="1" applyAlignment="1" applyProtection="1">
      <alignment vertical="center"/>
      <protection locked="0"/>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lignment horizontal="left" vertical="center" wrapText="1"/>
    </xf>
    <xf numFmtId="0" fontId="6" fillId="5" borderId="14" xfId="0" applyFont="1" applyFill="1" applyBorder="1" applyAlignment="1">
      <alignment vertical="center" wrapText="1"/>
    </xf>
    <xf numFmtId="0" fontId="6" fillId="5" borderId="26" xfId="0" applyFont="1" applyFill="1" applyBorder="1" applyAlignment="1">
      <alignment vertical="center" wrapText="1"/>
    </xf>
    <xf numFmtId="0" fontId="6" fillId="5" borderId="32" xfId="0" applyFont="1" applyFill="1" applyBorder="1" applyAlignment="1">
      <alignment vertical="center" wrapText="1"/>
    </xf>
    <xf numFmtId="0" fontId="1" fillId="5" borderId="15" xfId="0" applyFont="1" applyFill="1" applyBorder="1" applyAlignment="1">
      <alignment horizontal="left" vertical="center"/>
    </xf>
    <xf numFmtId="0" fontId="1" fillId="0" borderId="0" xfId="0" applyFont="1" applyAlignment="1">
      <alignment vertical="center"/>
    </xf>
    <xf numFmtId="0" fontId="0" fillId="0" borderId="18" xfId="0" applyBorder="1"/>
    <xf numFmtId="0" fontId="0" fillId="0" borderId="0" xfId="0" applyAlignment="1" applyProtection="1">
      <alignment vertical="center"/>
      <protection hidden="1"/>
    </xf>
    <xf numFmtId="166" fontId="0" fillId="0" borderId="0" xfId="0" applyNumberFormat="1"/>
    <xf numFmtId="0" fontId="7" fillId="0" borderId="39" xfId="0" applyFont="1" applyBorder="1" applyAlignment="1">
      <alignment horizontal="center" vertical="center"/>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49" fontId="7" fillId="0" borderId="40" xfId="1" applyNumberFormat="1" applyFont="1" applyBorder="1" applyAlignment="1">
      <alignment horizontal="center" vertical="center"/>
    </xf>
    <xf numFmtId="0" fontId="7" fillId="0" borderId="40" xfId="0" applyFont="1" applyBorder="1" applyAlignment="1">
      <alignment horizontal="justify" vertical="center" wrapText="1"/>
    </xf>
    <xf numFmtId="0" fontId="20" fillId="0" borderId="0" xfId="0" applyFont="1"/>
    <xf numFmtId="15" fontId="0" fillId="0" borderId="0" xfId="0" applyNumberFormat="1"/>
    <xf numFmtId="14" fontId="19" fillId="0" borderId="0" xfId="0" applyNumberFormat="1" applyFont="1"/>
    <xf numFmtId="15" fontId="1" fillId="7" borderId="40" xfId="0" applyNumberFormat="1" applyFont="1" applyFill="1" applyBorder="1" applyAlignment="1">
      <alignment horizontal="center" vertical="center"/>
    </xf>
    <xf numFmtId="164" fontId="7" fillId="0" borderId="40" xfId="1" applyNumberFormat="1" applyFont="1" applyBorder="1" applyAlignment="1">
      <alignment horizontal="center" vertical="center"/>
    </xf>
    <xf numFmtId="164" fontId="0" fillId="0" borderId="0" xfId="0" applyNumberFormat="1" applyAlignment="1">
      <alignment horizontal="left" vertical="center"/>
    </xf>
    <xf numFmtId="0" fontId="0" fillId="0" borderId="0" xfId="0" applyAlignment="1">
      <alignment horizontal="center" vertical="center"/>
    </xf>
    <xf numFmtId="0" fontId="20" fillId="0" borderId="42" xfId="0" applyFont="1" applyBorder="1" applyAlignment="1">
      <alignment horizontal="center" vertical="center"/>
    </xf>
    <xf numFmtId="0" fontId="20" fillId="0" borderId="43" xfId="0" applyFont="1" applyBorder="1" applyAlignment="1">
      <alignment horizontal="center" vertical="center" wrapText="1"/>
    </xf>
    <xf numFmtId="0" fontId="20" fillId="0" borderId="44" xfId="0" applyFont="1" applyBorder="1" applyAlignment="1">
      <alignment horizontal="center" vertical="center"/>
    </xf>
    <xf numFmtId="14" fontId="0" fillId="0" borderId="0" xfId="0" applyNumberFormat="1"/>
    <xf numFmtId="0" fontId="0" fillId="0" borderId="0" xfId="0" applyAlignment="1">
      <alignment horizontal="center"/>
    </xf>
    <xf numFmtId="49" fontId="0" fillId="0" borderId="0" xfId="0" quotePrefix="1" applyNumberFormat="1"/>
    <xf numFmtId="0" fontId="0" fillId="0" borderId="46" xfId="0" applyBorder="1"/>
    <xf numFmtId="0" fontId="19" fillId="2" borderId="47" xfId="0" applyFont="1" applyFill="1" applyBorder="1"/>
    <xf numFmtId="15" fontId="19" fillId="2" borderId="47" xfId="0" applyNumberFormat="1" applyFont="1" applyFill="1" applyBorder="1"/>
    <xf numFmtId="49" fontId="19" fillId="2" borderId="47" xfId="0" quotePrefix="1" applyNumberFormat="1" applyFont="1" applyFill="1" applyBorder="1"/>
    <xf numFmtId="0" fontId="19" fillId="2" borderId="47" xfId="0" applyFont="1" applyFill="1" applyBorder="1" applyAlignment="1">
      <alignment horizontal="center"/>
    </xf>
    <xf numFmtId="0" fontId="19" fillId="2" borderId="41" xfId="0" applyFont="1" applyFill="1" applyBorder="1"/>
    <xf numFmtId="15" fontId="19" fillId="2" borderId="41" xfId="0" applyNumberFormat="1" applyFont="1" applyFill="1" applyBorder="1"/>
    <xf numFmtId="49" fontId="19" fillId="2" borderId="41" xfId="0" quotePrefix="1" applyNumberFormat="1" applyFont="1" applyFill="1" applyBorder="1"/>
    <xf numFmtId="0" fontId="19" fillId="2" borderId="41" xfId="0" applyFont="1" applyFill="1" applyBorder="1" applyAlignment="1">
      <alignment horizontal="center"/>
    </xf>
    <xf numFmtId="0" fontId="7" fillId="0" borderId="40" xfId="0" applyFont="1" applyBorder="1" applyAlignment="1">
      <alignment horizontal="justify" vertical="top" wrapText="1"/>
    </xf>
    <xf numFmtId="9" fontId="7" fillId="0" borderId="40" xfId="1" applyFont="1" applyBorder="1" applyAlignment="1">
      <alignment horizontal="center" vertical="center" wrapText="1"/>
    </xf>
    <xf numFmtId="15" fontId="1" fillId="0" borderId="33" xfId="0" applyNumberFormat="1" applyFont="1" applyBorder="1" applyAlignment="1" applyProtection="1">
      <alignment horizontal="center" vertical="center" wrapText="1"/>
      <protection locked="0"/>
    </xf>
    <xf numFmtId="15" fontId="1" fillId="0" borderId="34" xfId="0" applyNumberFormat="1" applyFont="1" applyBorder="1" applyAlignment="1" applyProtection="1">
      <alignment horizontal="center" vertical="center" wrapText="1"/>
      <protection locked="0"/>
    </xf>
    <xf numFmtId="15" fontId="1" fillId="0" borderId="35" xfId="0" applyNumberFormat="1" applyFont="1" applyBorder="1" applyAlignment="1" applyProtection="1">
      <alignment horizontal="center" vertical="center" wrapText="1"/>
      <protection locked="0"/>
    </xf>
    <xf numFmtId="0" fontId="6" fillId="5" borderId="36" xfId="0" applyFont="1" applyFill="1" applyBorder="1" applyAlignment="1">
      <alignment horizontal="center" vertical="center" wrapText="1"/>
    </xf>
    <xf numFmtId="15" fontId="1" fillId="0" borderId="37" xfId="0" applyNumberFormat="1" applyFont="1" applyBorder="1" applyAlignment="1" applyProtection="1">
      <alignment horizontal="center" vertical="center" wrapText="1"/>
      <protection locked="0"/>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0" borderId="15" xfId="0" applyFont="1" applyBorder="1" applyAlignment="1" applyProtection="1">
      <alignment horizontal="left" vertical="center" wrapText="1"/>
      <protection locked="0"/>
    </xf>
    <xf numFmtId="0" fontId="7" fillId="0" borderId="31" xfId="0"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lignment vertical="center" wrapText="1"/>
    </xf>
    <xf numFmtId="0" fontId="7" fillId="2" borderId="27" xfId="0" applyFont="1" applyFill="1" applyBorder="1" applyAlignment="1" applyProtection="1">
      <alignment horizontal="justify" vertical="center" wrapText="1"/>
      <protection locked="0"/>
    </xf>
    <xf numFmtId="0" fontId="7" fillId="2" borderId="10" xfId="0" applyFont="1" applyFill="1" applyBorder="1" applyAlignment="1" applyProtection="1">
      <alignment horizontal="justify" vertical="center" wrapText="1"/>
      <protection locked="0"/>
    </xf>
    <xf numFmtId="0" fontId="7" fillId="2" borderId="11" xfId="0" applyFont="1" applyFill="1" applyBorder="1" applyAlignment="1" applyProtection="1">
      <alignment horizontal="justify" vertical="center" wrapText="1"/>
      <protection locked="0"/>
    </xf>
    <xf numFmtId="0" fontId="0" fillId="0" borderId="10" xfId="0" applyBorder="1" applyAlignment="1">
      <alignment horizontal="left" vertical="center" wrapText="1"/>
    </xf>
    <xf numFmtId="0" fontId="0" fillId="0" borderId="11" xfId="0"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lignment horizontal="left" vertical="center"/>
    </xf>
    <xf numFmtId="0" fontId="7" fillId="2" borderId="31" xfId="0" applyFont="1" applyFill="1" applyBorder="1" applyAlignment="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0" fillId="0" borderId="15" xfId="0"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7" fillId="2" borderId="27"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7" fillId="2" borderId="11" xfId="0" applyFont="1" applyFill="1" applyBorder="1" applyAlignment="1">
      <alignment horizontal="left"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0" xfId="0" applyAlignment="1">
      <alignment horizontal="center" vertical="center"/>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5" fillId="6" borderId="15" xfId="0" applyFont="1" applyFill="1" applyBorder="1" applyAlignment="1" applyProtection="1">
      <alignment horizontal="center" vertical="center" wrapText="1"/>
      <protection hidden="1"/>
    </xf>
    <xf numFmtId="0" fontId="21" fillId="3" borderId="45" xfId="0" applyFont="1" applyFill="1" applyBorder="1" applyAlignment="1">
      <alignment horizontal="center"/>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T5 Seguimiento2019'!$C$13:$C$14</c:f>
              <c:strCache>
                <c:ptCount val="2"/>
                <c:pt idx="0">
                  <c:v>Semestre I</c:v>
                </c:pt>
                <c:pt idx="1">
                  <c:v>Semestre II</c:v>
                </c:pt>
              </c:strCache>
            </c:strRef>
          </c:cat>
          <c:val>
            <c:numRef>
              <c:f>'Ficha T5 Seguimiento2019'!$D$13:$D$14</c:f>
              <c:numCache>
                <c:formatCode>0%</c:formatCode>
                <c:ptCount val="2"/>
                <c:pt idx="0">
                  <c:v>0</c:v>
                </c:pt>
                <c:pt idx="1">
                  <c:v>0</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T5 Seguimiento2019'!$C$13:$C$14</c:f>
              <c:strCache>
                <c:ptCount val="2"/>
                <c:pt idx="0">
                  <c:v>Semestre I</c:v>
                </c:pt>
                <c:pt idx="1">
                  <c:v>Semestre II</c:v>
                </c:pt>
              </c:strCache>
            </c:strRef>
          </c:cat>
          <c:val>
            <c:numRef>
              <c:f>'Ficha T5 Seguimiento2019'!$G$13:$G$14</c:f>
              <c:numCache>
                <c:formatCode>_(* #,##0_);_(* \(#,##0\);_(* "-"_);_(@_)</c:formatCode>
                <c:ptCount val="2"/>
                <c:pt idx="0">
                  <c:v>12</c:v>
                </c:pt>
                <c:pt idx="1">
                  <c:v>6</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42353664"/>
        <c:axId val="292485888"/>
      </c:barChart>
      <c:catAx>
        <c:axId val="242353664"/>
        <c:scaling>
          <c:orientation val="minMax"/>
        </c:scaling>
        <c:delete val="0"/>
        <c:axPos val="b"/>
        <c:numFmt formatCode="General" sourceLinked="1"/>
        <c:majorTickMark val="none"/>
        <c:minorTickMark val="none"/>
        <c:tickLblPos val="nextTo"/>
        <c:txPr>
          <a:bodyPr/>
          <a:lstStyle/>
          <a:p>
            <a:pPr>
              <a:defRPr sz="1100"/>
            </a:pPr>
            <a:endParaRPr lang="es-CO"/>
          </a:p>
        </c:txPr>
        <c:crossAx val="292485888"/>
        <c:crosses val="autoZero"/>
        <c:auto val="1"/>
        <c:lblAlgn val="ctr"/>
        <c:lblOffset val="100"/>
        <c:noMultiLvlLbl val="0"/>
      </c:catAx>
      <c:valAx>
        <c:axId val="29248588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4235366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9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9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9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9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9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9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9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9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9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9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A00-000002000000}"/>
            </a:ext>
          </a:extLst>
        </xdr:cNvPr>
        <xdr:cNvGrpSpPr>
          <a:grpSpLocks/>
        </xdr:cNvGrpSpPr>
      </xdr:nvGrpSpPr>
      <xdr:grpSpPr bwMode="auto">
        <a:xfrm>
          <a:off x="361950" y="381000"/>
          <a:ext cx="11744325" cy="1304925"/>
          <a:chOff x="596900" y="2852737"/>
          <a:chExt cx="7950200" cy="1152527"/>
        </a:xfrm>
      </xdr:grpSpPr>
      <xdr:grpSp>
        <xdr:nvGrpSpPr>
          <xdr:cNvPr id="3" name="37 Grupo">
            <a:extLst>
              <a:ext uri="{FF2B5EF4-FFF2-40B4-BE49-F238E27FC236}">
                <a16:creationId xmlns:a16="http://schemas.microsoft.com/office/drawing/2014/main" id="{00000000-0008-0000-0A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A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A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A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A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A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A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A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A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A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15</xdr:row>
      <xdr:rowOff>63500</xdr:rowOff>
    </xdr:from>
    <xdr:to>
      <xdr:col>10</xdr:col>
      <xdr:colOff>1269999</xdr:colOff>
      <xdr:row>35</xdr:row>
      <xdr:rowOff>63499</xdr:rowOff>
    </xdr:to>
    <xdr:graphicFrame macro="">
      <xdr:nvGraphicFramePr>
        <xdr:cNvPr id="13" name="12 Gráfico">
          <a:extLst>
            <a:ext uri="{FF2B5EF4-FFF2-40B4-BE49-F238E27FC236}">
              <a16:creationId xmlns:a16="http://schemas.microsoft.com/office/drawing/2014/main" id="{00000000-0008-0000-0A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11" zoomScale="85" zoomScaleNormal="85" workbookViewId="0">
      <selection activeCell="O24" sqref="O24"/>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31"/>
      <c r="C2" s="132"/>
      <c r="D2" s="132"/>
      <c r="E2" s="132"/>
      <c r="F2" s="132"/>
      <c r="G2" s="132"/>
      <c r="H2" s="132"/>
      <c r="I2" s="132"/>
      <c r="J2" s="132"/>
      <c r="K2" s="132"/>
      <c r="L2" s="132"/>
      <c r="M2" s="133"/>
    </row>
    <row r="3" spans="2:13" x14ac:dyDescent="0.25">
      <c r="B3" s="134"/>
      <c r="C3" s="135"/>
      <c r="D3" s="135"/>
      <c r="E3" s="135"/>
      <c r="F3" s="135"/>
      <c r="G3" s="135"/>
      <c r="H3" s="135"/>
      <c r="I3" s="135"/>
      <c r="J3" s="135"/>
      <c r="K3" s="135"/>
      <c r="L3" s="135"/>
      <c r="M3" s="136"/>
    </row>
    <row r="4" spans="2:13" x14ac:dyDescent="0.25">
      <c r="B4" s="134"/>
      <c r="C4" s="135"/>
      <c r="D4" s="135"/>
      <c r="E4" s="135"/>
      <c r="F4" s="135"/>
      <c r="G4" s="135"/>
      <c r="H4" s="135"/>
      <c r="I4" s="135"/>
      <c r="J4" s="135"/>
      <c r="K4" s="135"/>
      <c r="L4" s="135"/>
      <c r="M4" s="136"/>
    </row>
    <row r="5" spans="2:13" x14ac:dyDescent="0.25">
      <c r="B5" s="134"/>
      <c r="C5" s="135"/>
      <c r="D5" s="135"/>
      <c r="E5" s="135"/>
      <c r="F5" s="135"/>
      <c r="G5" s="135"/>
      <c r="H5" s="135"/>
      <c r="I5" s="135"/>
      <c r="J5" s="135"/>
      <c r="K5" s="135"/>
      <c r="L5" s="135"/>
      <c r="M5" s="136"/>
    </row>
    <row r="6" spans="2:13" x14ac:dyDescent="0.25">
      <c r="B6" s="134"/>
      <c r="C6" s="135"/>
      <c r="D6" s="135"/>
      <c r="E6" s="135"/>
      <c r="F6" s="135"/>
      <c r="G6" s="135"/>
      <c r="H6" s="135"/>
      <c r="I6" s="135"/>
      <c r="J6" s="135"/>
      <c r="K6" s="135"/>
      <c r="L6" s="135"/>
      <c r="M6" s="136"/>
    </row>
    <row r="7" spans="2:13" x14ac:dyDescent="0.25">
      <c r="B7" s="134"/>
      <c r="C7" s="135"/>
      <c r="D7" s="135"/>
      <c r="E7" s="135"/>
      <c r="F7" s="135"/>
      <c r="G7" s="135"/>
      <c r="H7" s="135"/>
      <c r="I7" s="135"/>
      <c r="J7" s="135"/>
      <c r="K7" s="135"/>
      <c r="L7" s="135"/>
      <c r="M7" s="136"/>
    </row>
    <row r="8" spans="2:13" x14ac:dyDescent="0.25">
      <c r="B8" s="134"/>
      <c r="C8" s="135"/>
      <c r="D8" s="135"/>
      <c r="E8" s="135"/>
      <c r="F8" s="135"/>
      <c r="G8" s="135"/>
      <c r="H8" s="135"/>
      <c r="I8" s="135"/>
      <c r="J8" s="135"/>
      <c r="K8" s="135"/>
      <c r="L8" s="135"/>
      <c r="M8" s="136"/>
    </row>
    <row r="9" spans="2:13" x14ac:dyDescent="0.25">
      <c r="B9" s="134"/>
      <c r="C9" s="135"/>
      <c r="D9" s="135"/>
      <c r="E9" s="135"/>
      <c r="F9" s="135"/>
      <c r="G9" s="135"/>
      <c r="H9" s="135"/>
      <c r="I9" s="135"/>
      <c r="J9" s="135"/>
      <c r="K9" s="135"/>
      <c r="L9" s="135"/>
      <c r="M9" s="136"/>
    </row>
    <row r="10" spans="2:13" ht="15.75" thickBot="1" x14ac:dyDescent="0.3">
      <c r="B10" s="137"/>
      <c r="C10" s="138"/>
      <c r="D10" s="138"/>
      <c r="E10" s="138"/>
      <c r="F10" s="138"/>
      <c r="G10" s="138"/>
      <c r="H10" s="138"/>
      <c r="I10" s="138"/>
      <c r="J10" s="138"/>
      <c r="K10" s="138"/>
      <c r="L10" s="138"/>
      <c r="M10" s="139"/>
    </row>
    <row r="11" spans="2:13" ht="12.75" customHeight="1" x14ac:dyDescent="0.25">
      <c r="B11" s="2"/>
      <c r="C11" s="3"/>
      <c r="D11" s="3"/>
      <c r="E11" s="3"/>
      <c r="F11" s="4"/>
      <c r="G11" s="3"/>
      <c r="H11" s="3"/>
      <c r="I11" s="3"/>
      <c r="J11" s="3"/>
      <c r="K11" s="3"/>
      <c r="L11" s="3"/>
      <c r="M11" s="5"/>
    </row>
    <row r="12" spans="2:13" ht="23.25" customHeight="1" x14ac:dyDescent="0.25">
      <c r="B12" s="140" t="s">
        <v>0</v>
      </c>
      <c r="C12" s="141"/>
      <c r="D12" s="141"/>
      <c r="E12" s="141"/>
      <c r="F12" s="141"/>
      <c r="G12" s="141"/>
      <c r="H12" s="141"/>
      <c r="I12" s="141"/>
      <c r="J12" s="141"/>
      <c r="K12" s="141"/>
      <c r="L12" s="141"/>
      <c r="M12" s="142"/>
    </row>
    <row r="13" spans="2:13" ht="15.75" customHeight="1" x14ac:dyDescent="0.25">
      <c r="B13" s="6"/>
      <c r="C13" s="7"/>
      <c r="D13" s="8"/>
      <c r="E13" s="8"/>
      <c r="F13" s="7"/>
      <c r="G13" s="7"/>
      <c r="H13" s="7"/>
      <c r="I13" s="8"/>
      <c r="J13" s="8"/>
      <c r="K13" s="7"/>
      <c r="L13" s="7"/>
      <c r="M13" s="9"/>
    </row>
    <row r="14" spans="2:13" ht="12.75" customHeight="1" x14ac:dyDescent="0.25">
      <c r="B14" s="143" t="s">
        <v>1</v>
      </c>
      <c r="C14" s="144"/>
      <c r="D14" s="10"/>
      <c r="E14" s="10"/>
      <c r="F14" s="145" t="s">
        <v>49</v>
      </c>
      <c r="G14" s="145"/>
      <c r="H14" s="145"/>
      <c r="I14" s="10"/>
      <c r="J14" s="10"/>
      <c r="K14" s="145" t="s">
        <v>2</v>
      </c>
      <c r="L14" s="145"/>
      <c r="M14" s="11"/>
    </row>
    <row r="15" spans="2:13" ht="12.75" customHeight="1" x14ac:dyDescent="0.25">
      <c r="B15" s="143"/>
      <c r="C15" s="144"/>
      <c r="D15" s="10"/>
      <c r="E15" s="10"/>
      <c r="F15" s="145"/>
      <c r="G15" s="145"/>
      <c r="H15" s="145"/>
      <c r="I15" s="10"/>
      <c r="J15" s="10"/>
      <c r="K15" s="145"/>
      <c r="L15" s="145"/>
      <c r="M15" s="11"/>
    </row>
    <row r="16" spans="2:13" ht="14.25" customHeight="1" x14ac:dyDescent="0.25">
      <c r="B16" s="12" t="s">
        <v>3</v>
      </c>
      <c r="C16" s="13"/>
      <c r="F16" s="27" t="s">
        <v>43</v>
      </c>
      <c r="G16" s="115"/>
      <c r="H16" s="115"/>
      <c r="J16" s="10"/>
      <c r="K16" s="125" t="s">
        <v>103</v>
      </c>
      <c r="L16" s="126"/>
      <c r="M16" s="11"/>
    </row>
    <row r="17" spans="2:13" x14ac:dyDescent="0.25">
      <c r="B17" s="12" t="s">
        <v>4</v>
      </c>
      <c r="C17" s="13"/>
      <c r="F17" s="27" t="s">
        <v>44</v>
      </c>
      <c r="G17" s="115"/>
      <c r="H17" s="115"/>
      <c r="J17" s="10"/>
      <c r="K17" s="127"/>
      <c r="L17" s="128"/>
      <c r="M17" s="11"/>
    </row>
    <row r="18" spans="2:13" x14ac:dyDescent="0.25">
      <c r="B18" s="12" t="s">
        <v>5</v>
      </c>
      <c r="C18" s="13" t="s">
        <v>63</v>
      </c>
      <c r="F18" s="27" t="s">
        <v>45</v>
      </c>
      <c r="G18" s="115"/>
      <c r="H18" s="115"/>
      <c r="J18" s="10"/>
      <c r="K18" s="129"/>
      <c r="L18" s="130"/>
      <c r="M18" s="11"/>
    </row>
    <row r="19" spans="2:13" x14ac:dyDescent="0.25">
      <c r="B19" s="12" t="s">
        <v>41</v>
      </c>
      <c r="C19" s="13"/>
      <c r="F19" s="27" t="s">
        <v>40</v>
      </c>
      <c r="G19" s="115" t="s">
        <v>63</v>
      </c>
      <c r="H19" s="115"/>
      <c r="I19" s="10"/>
      <c r="J19" s="15"/>
      <c r="K19" s="15"/>
      <c r="L19" s="15"/>
      <c r="M19" s="11"/>
    </row>
    <row r="20" spans="2:13" ht="10.5" customHeight="1" x14ac:dyDescent="0.25">
      <c r="B20" s="16"/>
      <c r="C20" s="17"/>
      <c r="D20" s="10"/>
      <c r="E20" s="10"/>
      <c r="F20" s="10"/>
      <c r="G20" s="10"/>
      <c r="H20" s="14"/>
      <c r="I20" s="10"/>
      <c r="J20" s="15"/>
      <c r="K20" s="15"/>
      <c r="L20" s="15"/>
      <c r="M20" s="11"/>
    </row>
    <row r="21" spans="2:13" ht="17.25" customHeight="1" x14ac:dyDescent="0.25">
      <c r="B21" s="116" t="s">
        <v>6</v>
      </c>
      <c r="C21" s="117"/>
      <c r="D21" s="117"/>
      <c r="E21" s="117"/>
      <c r="F21" s="117"/>
      <c r="G21" s="117"/>
      <c r="H21" s="117"/>
      <c r="I21" s="117"/>
      <c r="J21" s="117"/>
      <c r="K21" s="117"/>
      <c r="L21" s="117"/>
      <c r="M21" s="118"/>
    </row>
    <row r="22" spans="2:13" ht="14.25" customHeight="1" x14ac:dyDescent="0.25">
      <c r="B22" s="119"/>
      <c r="C22" s="120"/>
      <c r="D22" s="120"/>
      <c r="E22" s="120"/>
      <c r="F22" s="120"/>
      <c r="G22" s="120"/>
      <c r="H22" s="120"/>
      <c r="I22" s="120"/>
      <c r="J22" s="120"/>
      <c r="K22" s="120"/>
      <c r="L22" s="120"/>
      <c r="M22" s="121"/>
    </row>
    <row r="23" spans="2:13" ht="21" customHeight="1" x14ac:dyDescent="0.25">
      <c r="B23" s="106" t="s">
        <v>56</v>
      </c>
      <c r="C23" s="109" t="s">
        <v>7</v>
      </c>
      <c r="D23" s="110"/>
      <c r="E23" s="110"/>
      <c r="F23" s="111"/>
      <c r="G23" s="112" t="s">
        <v>89</v>
      </c>
      <c r="H23" s="113"/>
      <c r="I23" s="113"/>
      <c r="J23" s="113"/>
      <c r="K23" s="113"/>
      <c r="L23" s="113"/>
      <c r="M23" s="114"/>
    </row>
    <row r="24" spans="2:13" ht="20.100000000000001" customHeight="1" x14ac:dyDescent="0.25">
      <c r="B24" s="107"/>
      <c r="C24" s="109" t="s">
        <v>8</v>
      </c>
      <c r="D24" s="110"/>
      <c r="E24" s="110"/>
      <c r="F24" s="111"/>
      <c r="G24" s="112" t="s">
        <v>66</v>
      </c>
      <c r="H24" s="113"/>
      <c r="I24" s="113"/>
      <c r="J24" s="113"/>
      <c r="K24" s="113"/>
      <c r="L24" s="113"/>
      <c r="M24" s="114"/>
    </row>
    <row r="25" spans="2:13" ht="38.25" customHeight="1" x14ac:dyDescent="0.25">
      <c r="B25" s="107"/>
      <c r="C25" s="109" t="s">
        <v>9</v>
      </c>
      <c r="D25" s="110"/>
      <c r="E25" s="110"/>
      <c r="F25" s="111"/>
      <c r="G25" s="122" t="s">
        <v>67</v>
      </c>
      <c r="H25" s="123"/>
      <c r="I25" s="123"/>
      <c r="J25" s="123"/>
      <c r="K25" s="123"/>
      <c r="L25" s="123"/>
      <c r="M25" s="124"/>
    </row>
    <row r="26" spans="2:13" ht="20.100000000000001" customHeight="1" x14ac:dyDescent="0.25">
      <c r="B26" s="107"/>
      <c r="C26" s="109" t="s">
        <v>10</v>
      </c>
      <c r="D26" s="110"/>
      <c r="E26" s="110"/>
      <c r="F26" s="111"/>
      <c r="G26" s="112" t="s">
        <v>65</v>
      </c>
      <c r="H26" s="113"/>
      <c r="I26" s="113"/>
      <c r="J26" s="113"/>
      <c r="K26" s="113"/>
      <c r="L26" s="113"/>
      <c r="M26" s="114"/>
    </row>
    <row r="27" spans="2:13" ht="23.25" customHeight="1" x14ac:dyDescent="0.25">
      <c r="B27" s="106" t="s">
        <v>57</v>
      </c>
      <c r="C27" s="109" t="s">
        <v>11</v>
      </c>
      <c r="D27" s="110"/>
      <c r="E27" s="110"/>
      <c r="F27" s="111"/>
      <c r="G27" s="112" t="s">
        <v>85</v>
      </c>
      <c r="H27" s="113"/>
      <c r="I27" s="113"/>
      <c r="J27" s="113"/>
      <c r="K27" s="113"/>
      <c r="L27" s="113"/>
      <c r="M27" s="114"/>
    </row>
    <row r="28" spans="2:13" ht="23.25" customHeight="1" x14ac:dyDescent="0.25">
      <c r="B28" s="107"/>
      <c r="C28" s="109" t="s">
        <v>12</v>
      </c>
      <c r="D28" s="110"/>
      <c r="E28" s="110"/>
      <c r="F28" s="111"/>
      <c r="G28" s="112" t="s">
        <v>82</v>
      </c>
      <c r="H28" s="113"/>
      <c r="I28" s="113"/>
      <c r="J28" s="113"/>
      <c r="K28" s="113"/>
      <c r="L28" s="113"/>
      <c r="M28" s="114"/>
    </row>
    <row r="29" spans="2:13" ht="23.25" customHeight="1" x14ac:dyDescent="0.25">
      <c r="B29" s="107"/>
      <c r="C29" s="109" t="s">
        <v>13</v>
      </c>
      <c r="D29" s="110"/>
      <c r="E29" s="110"/>
      <c r="F29" s="111"/>
      <c r="G29" s="112" t="s">
        <v>83</v>
      </c>
      <c r="H29" s="113"/>
      <c r="I29" s="113"/>
      <c r="J29" s="113"/>
      <c r="K29" s="113"/>
      <c r="L29" s="113"/>
      <c r="M29" s="114"/>
    </row>
    <row r="30" spans="2:13" ht="23.25" customHeight="1" x14ac:dyDescent="0.25">
      <c r="B30" s="108"/>
      <c r="C30" s="109" t="s">
        <v>14</v>
      </c>
      <c r="D30" s="110"/>
      <c r="E30" s="110"/>
      <c r="F30" s="111"/>
      <c r="G30" s="112" t="s">
        <v>64</v>
      </c>
      <c r="H30" s="113"/>
      <c r="I30" s="113"/>
      <c r="J30" s="113"/>
      <c r="K30" s="113"/>
      <c r="L30" s="113"/>
      <c r="M30" s="114"/>
    </row>
    <row r="31" spans="2:13" ht="25.5" customHeight="1" x14ac:dyDescent="0.25">
      <c r="B31" s="93" t="s">
        <v>58</v>
      </c>
      <c r="C31" s="95" t="s">
        <v>15</v>
      </c>
      <c r="D31" s="95"/>
      <c r="E31" s="95"/>
      <c r="F31" s="95"/>
      <c r="G31" s="96" t="s">
        <v>65</v>
      </c>
      <c r="H31" s="96"/>
      <c r="I31" s="96"/>
      <c r="J31" s="96"/>
      <c r="K31" s="96"/>
      <c r="L31" s="96"/>
      <c r="M31" s="97"/>
    </row>
    <row r="32" spans="2:13" ht="21" customHeight="1" x14ac:dyDescent="0.25">
      <c r="B32" s="94"/>
      <c r="C32" s="95" t="s">
        <v>16</v>
      </c>
      <c r="D32" s="95"/>
      <c r="E32" s="95"/>
      <c r="F32" s="95"/>
      <c r="G32" s="96" t="s">
        <v>65</v>
      </c>
      <c r="H32" s="96"/>
      <c r="I32" s="96"/>
      <c r="J32" s="96"/>
      <c r="K32" s="96"/>
      <c r="L32" s="96"/>
      <c r="M32" s="97"/>
    </row>
    <row r="33" spans="2:13" ht="33" customHeight="1" x14ac:dyDescent="0.25">
      <c r="B33" s="94"/>
      <c r="C33" s="98" t="s">
        <v>17</v>
      </c>
      <c r="D33" s="98"/>
      <c r="E33" s="98"/>
      <c r="F33" s="98"/>
      <c r="G33" s="96" t="s">
        <v>65</v>
      </c>
      <c r="H33" s="96"/>
      <c r="I33" s="96"/>
      <c r="J33" s="96"/>
      <c r="K33" s="96"/>
      <c r="L33" s="96"/>
      <c r="M33" s="97"/>
    </row>
    <row r="34" spans="2:13" ht="28.5" customHeight="1" x14ac:dyDescent="0.25">
      <c r="B34" s="18" t="s">
        <v>59</v>
      </c>
      <c r="C34" s="98" t="s">
        <v>7</v>
      </c>
      <c r="D34" s="98"/>
      <c r="E34" s="98"/>
      <c r="F34" s="98"/>
      <c r="G34" s="96" t="s">
        <v>65</v>
      </c>
      <c r="H34" s="96"/>
      <c r="I34" s="96"/>
      <c r="J34" s="96"/>
      <c r="K34" s="96"/>
      <c r="L34" s="96"/>
      <c r="M34" s="97"/>
    </row>
    <row r="35" spans="2:13" s="19" customFormat="1" ht="28.5" customHeight="1" x14ac:dyDescent="0.25">
      <c r="B35" s="99" t="s">
        <v>18</v>
      </c>
      <c r="C35" s="100"/>
      <c r="D35" s="100"/>
      <c r="E35" s="100"/>
      <c r="F35" s="100"/>
      <c r="G35" s="100"/>
      <c r="H35" s="100"/>
      <c r="I35" s="100"/>
      <c r="J35" s="100"/>
      <c r="K35" s="100"/>
      <c r="L35" s="100"/>
      <c r="M35" s="101"/>
    </row>
    <row r="36" spans="2:13" s="19" customFormat="1" ht="24.75" customHeight="1" x14ac:dyDescent="0.25">
      <c r="B36" s="20" t="s">
        <v>19</v>
      </c>
      <c r="C36" s="102" t="s">
        <v>20</v>
      </c>
      <c r="D36" s="102"/>
      <c r="E36" s="102"/>
      <c r="F36" s="102"/>
      <c r="G36" s="102"/>
      <c r="H36" s="102"/>
      <c r="I36" s="102"/>
      <c r="J36" s="102"/>
      <c r="K36" s="102"/>
      <c r="L36" s="102"/>
      <c r="M36" s="103"/>
    </row>
    <row r="37" spans="2:13" ht="29.25" customHeight="1" x14ac:dyDescent="0.25">
      <c r="B37" s="21" t="s">
        <v>21</v>
      </c>
      <c r="C37" s="104" t="s">
        <v>70</v>
      </c>
      <c r="D37" s="104"/>
      <c r="E37" s="104"/>
      <c r="F37" s="104"/>
      <c r="G37" s="104"/>
      <c r="H37" s="104"/>
      <c r="I37" s="104"/>
      <c r="J37" s="104"/>
      <c r="K37" s="104"/>
      <c r="L37" s="104"/>
      <c r="M37" s="105"/>
    </row>
    <row r="38" spans="2:13" ht="29.25" customHeight="1" x14ac:dyDescent="0.25">
      <c r="B38" s="22" t="s">
        <v>22</v>
      </c>
      <c r="C38" s="74" t="s">
        <v>65</v>
      </c>
      <c r="D38" s="75"/>
      <c r="E38" s="75"/>
      <c r="F38" s="75"/>
      <c r="G38" s="75"/>
      <c r="H38" s="75"/>
      <c r="I38" s="75"/>
      <c r="J38" s="75"/>
      <c r="K38" s="75"/>
      <c r="L38" s="75"/>
      <c r="M38" s="76"/>
    </row>
    <row r="39" spans="2:13" ht="60" customHeight="1" x14ac:dyDescent="0.25">
      <c r="B39" s="22" t="s">
        <v>42</v>
      </c>
      <c r="C39" s="88" t="s">
        <v>87</v>
      </c>
      <c r="D39" s="89"/>
      <c r="E39" s="89"/>
      <c r="F39" s="89"/>
      <c r="G39" s="89"/>
      <c r="H39" s="89"/>
      <c r="I39" s="89"/>
      <c r="J39" s="89"/>
      <c r="K39" s="89"/>
      <c r="L39" s="89"/>
      <c r="M39" s="90"/>
    </row>
    <row r="40" spans="2:13" ht="33" customHeight="1" x14ac:dyDescent="0.25">
      <c r="B40" s="23" t="s">
        <v>23</v>
      </c>
      <c r="C40" s="82" t="s">
        <v>81</v>
      </c>
      <c r="D40" s="82"/>
      <c r="E40" s="82"/>
      <c r="F40" s="82"/>
      <c r="G40" s="82"/>
      <c r="H40" s="82"/>
      <c r="I40" s="82"/>
      <c r="J40" s="82"/>
      <c r="K40" s="82"/>
      <c r="L40" s="82"/>
      <c r="M40" s="83"/>
    </row>
    <row r="41" spans="2:13" ht="73.150000000000006" customHeight="1" x14ac:dyDescent="0.25">
      <c r="B41" s="23" t="s">
        <v>24</v>
      </c>
      <c r="C41" s="84" t="s">
        <v>88</v>
      </c>
      <c r="D41" s="85"/>
      <c r="E41" s="85"/>
      <c r="F41" s="85"/>
      <c r="G41" s="85"/>
      <c r="H41" s="85"/>
      <c r="I41" s="85"/>
      <c r="J41" s="85"/>
      <c r="K41" s="85"/>
      <c r="L41" s="85"/>
      <c r="M41" s="86"/>
    </row>
    <row r="42" spans="2:13" ht="45" customHeight="1" x14ac:dyDescent="0.25">
      <c r="B42" s="23" t="s">
        <v>25</v>
      </c>
      <c r="C42" s="84" t="s">
        <v>102</v>
      </c>
      <c r="D42" s="91"/>
      <c r="E42" s="91"/>
      <c r="F42" s="91"/>
      <c r="G42" s="91"/>
      <c r="H42" s="91"/>
      <c r="I42" s="91"/>
      <c r="J42" s="91"/>
      <c r="K42" s="91"/>
      <c r="L42" s="91"/>
      <c r="M42" s="92"/>
    </row>
    <row r="43" spans="2:13" ht="26.25" customHeight="1" x14ac:dyDescent="0.25">
      <c r="B43" s="24" t="s">
        <v>26</v>
      </c>
      <c r="C43" s="82" t="s">
        <v>71</v>
      </c>
      <c r="D43" s="82"/>
      <c r="E43" s="82"/>
      <c r="F43" s="82"/>
      <c r="G43" s="82"/>
      <c r="H43" s="82"/>
      <c r="I43" s="82"/>
      <c r="J43" s="82"/>
      <c r="K43" s="82"/>
      <c r="L43" s="82"/>
      <c r="M43" s="83"/>
    </row>
    <row r="44" spans="2:13" ht="26.25" customHeight="1" x14ac:dyDescent="0.25">
      <c r="B44" s="24" t="s">
        <v>27</v>
      </c>
      <c r="C44" s="84" t="s">
        <v>73</v>
      </c>
      <c r="D44" s="85"/>
      <c r="E44" s="85"/>
      <c r="F44" s="85"/>
      <c r="G44" s="85"/>
      <c r="H44" s="85"/>
      <c r="I44" s="85"/>
      <c r="J44" s="85"/>
      <c r="K44" s="85"/>
      <c r="L44" s="85"/>
      <c r="M44" s="86"/>
    </row>
    <row r="45" spans="2:13" ht="23.25" customHeight="1" x14ac:dyDescent="0.25">
      <c r="B45" s="87" t="s">
        <v>28</v>
      </c>
      <c r="C45" s="84" t="s">
        <v>75</v>
      </c>
      <c r="D45" s="85"/>
      <c r="E45" s="85"/>
      <c r="F45" s="85"/>
      <c r="G45" s="85"/>
      <c r="H45" s="85"/>
      <c r="I45" s="85"/>
      <c r="J45" s="85"/>
      <c r="K45" s="85"/>
      <c r="L45" s="85"/>
      <c r="M45" s="86"/>
    </row>
    <row r="46" spans="2:13" ht="23.25" customHeight="1" x14ac:dyDescent="0.25">
      <c r="B46" s="87"/>
      <c r="C46" s="84" t="s">
        <v>72</v>
      </c>
      <c r="D46" s="85"/>
      <c r="E46" s="85"/>
      <c r="F46" s="85"/>
      <c r="G46" s="85"/>
      <c r="H46" s="85"/>
      <c r="I46" s="85"/>
      <c r="J46" s="85"/>
      <c r="K46" s="85"/>
      <c r="L46" s="85"/>
      <c r="M46" s="86"/>
    </row>
    <row r="47" spans="2:13" ht="25.5" customHeight="1" x14ac:dyDescent="0.25">
      <c r="B47" s="87"/>
      <c r="C47" s="84"/>
      <c r="D47" s="85"/>
      <c r="E47" s="85"/>
      <c r="F47" s="85"/>
      <c r="G47" s="85"/>
      <c r="H47" s="85"/>
      <c r="I47" s="85"/>
      <c r="J47" s="85"/>
      <c r="K47" s="85"/>
      <c r="L47" s="85"/>
      <c r="M47" s="86"/>
    </row>
    <row r="48" spans="2:13" ht="26.25" customHeight="1" x14ac:dyDescent="0.25">
      <c r="B48" s="24" t="s">
        <v>29</v>
      </c>
      <c r="C48" s="74" t="s">
        <v>65</v>
      </c>
      <c r="D48" s="75"/>
      <c r="E48" s="75"/>
      <c r="F48" s="75"/>
      <c r="G48" s="75"/>
      <c r="H48" s="75"/>
      <c r="I48" s="75"/>
      <c r="J48" s="75"/>
      <c r="K48" s="75"/>
      <c r="L48" s="75"/>
      <c r="M48" s="76"/>
    </row>
    <row r="49" spans="2:13" ht="33" customHeight="1" x14ac:dyDescent="0.25">
      <c r="B49" s="24" t="s">
        <v>30</v>
      </c>
      <c r="C49" s="74" t="s">
        <v>65</v>
      </c>
      <c r="D49" s="75"/>
      <c r="E49" s="75"/>
      <c r="F49" s="75"/>
      <c r="G49" s="75"/>
      <c r="H49" s="75"/>
      <c r="I49" s="75"/>
      <c r="J49" s="75"/>
      <c r="K49" s="75"/>
      <c r="L49" s="75"/>
      <c r="M49" s="76"/>
    </row>
    <row r="50" spans="2:13" ht="33" customHeight="1" x14ac:dyDescent="0.25">
      <c r="B50" s="24" t="s">
        <v>31</v>
      </c>
      <c r="C50" s="74" t="s">
        <v>65</v>
      </c>
      <c r="D50" s="75"/>
      <c r="E50" s="75"/>
      <c r="F50" s="75"/>
      <c r="G50" s="75"/>
      <c r="H50" s="75"/>
      <c r="I50" s="75"/>
      <c r="J50" s="75"/>
      <c r="K50" s="75"/>
      <c r="L50" s="75"/>
      <c r="M50" s="76"/>
    </row>
    <row r="51" spans="2:13" ht="27" customHeight="1" x14ac:dyDescent="0.25">
      <c r="B51" s="24" t="s">
        <v>32</v>
      </c>
      <c r="C51" s="77" t="e">
        <f>#REF!</f>
        <v>#REF!</v>
      </c>
      <c r="D51" s="77"/>
      <c r="E51" s="77"/>
      <c r="F51" s="77"/>
      <c r="G51" s="77"/>
      <c r="H51" s="77"/>
      <c r="I51" s="77"/>
      <c r="J51" s="77"/>
      <c r="K51" s="77"/>
      <c r="L51" s="77"/>
      <c r="M51" s="78"/>
    </row>
    <row r="52" spans="2:13" ht="42.75" customHeight="1" x14ac:dyDescent="0.25">
      <c r="B52" s="24" t="s">
        <v>55</v>
      </c>
      <c r="C52" s="79" t="s">
        <v>97</v>
      </c>
      <c r="D52" s="80"/>
      <c r="E52" s="80"/>
      <c r="F52" s="80"/>
      <c r="G52" s="80"/>
      <c r="H52" s="80"/>
      <c r="I52" s="80"/>
      <c r="J52" s="80"/>
      <c r="K52" s="80"/>
      <c r="L52" s="80"/>
      <c r="M52" s="81"/>
    </row>
    <row r="53" spans="2:13" ht="24" customHeight="1" x14ac:dyDescent="0.25">
      <c r="B53" s="24" t="s">
        <v>34</v>
      </c>
      <c r="C53" s="82" t="s">
        <v>74</v>
      </c>
      <c r="D53" s="82"/>
      <c r="E53" s="82"/>
      <c r="F53" s="82"/>
      <c r="G53" s="82"/>
      <c r="H53" s="82"/>
      <c r="I53" s="82"/>
      <c r="J53" s="82"/>
      <c r="K53" s="82"/>
      <c r="L53" s="82"/>
      <c r="M53" s="83"/>
    </row>
    <row r="54" spans="2:13" ht="27" customHeight="1" x14ac:dyDescent="0.25">
      <c r="B54" s="24" t="s">
        <v>35</v>
      </c>
      <c r="C54" s="82" t="s">
        <v>84</v>
      </c>
      <c r="D54" s="82"/>
      <c r="E54" s="82"/>
      <c r="F54" s="82"/>
      <c r="G54" s="82"/>
      <c r="H54" s="82"/>
      <c r="I54" s="82"/>
      <c r="J54" s="82"/>
      <c r="K54" s="82"/>
      <c r="L54" s="82"/>
      <c r="M54" s="83"/>
    </row>
    <row r="55" spans="2:13" ht="27" customHeight="1" x14ac:dyDescent="0.25">
      <c r="B55" s="25" t="s">
        <v>36</v>
      </c>
      <c r="C55" s="84" t="s">
        <v>68</v>
      </c>
      <c r="D55" s="85"/>
      <c r="E55" s="85"/>
      <c r="F55" s="85"/>
      <c r="G55" s="85"/>
      <c r="H55" s="85"/>
      <c r="I55" s="85"/>
      <c r="J55" s="85"/>
      <c r="K55" s="85"/>
      <c r="L55" s="85"/>
      <c r="M55" s="86"/>
    </row>
    <row r="56" spans="2:13" ht="48" customHeight="1" thickBot="1" x14ac:dyDescent="0.3">
      <c r="B56" s="26" t="s">
        <v>37</v>
      </c>
      <c r="C56" s="68">
        <v>43146</v>
      </c>
      <c r="D56" s="69"/>
      <c r="E56" s="69"/>
      <c r="F56" s="69"/>
      <c r="G56" s="70"/>
      <c r="H56" s="71" t="s">
        <v>38</v>
      </c>
      <c r="I56" s="71"/>
      <c r="J56" s="71"/>
      <c r="K56" s="68"/>
      <c r="L56" s="69"/>
      <c r="M56" s="72"/>
    </row>
    <row r="57" spans="2:13" ht="9" customHeight="1" x14ac:dyDescent="0.25"/>
    <row r="58" spans="2:13" ht="15.75" x14ac:dyDescent="0.25">
      <c r="B58" s="73" t="s">
        <v>39</v>
      </c>
      <c r="C58" s="73"/>
      <c r="D58" s="73"/>
      <c r="E58" s="73"/>
      <c r="F58" s="73"/>
      <c r="G58" s="73"/>
      <c r="H58" s="73"/>
      <c r="I58" s="73"/>
      <c r="J58" s="73"/>
      <c r="K58" s="73"/>
      <c r="L58" s="73"/>
      <c r="M58" s="73"/>
    </row>
  </sheetData>
  <mergeCells count="64">
    <mergeCell ref="G16:H16"/>
    <mergeCell ref="K16:L18"/>
    <mergeCell ref="G17:H17"/>
    <mergeCell ref="G18:H18"/>
    <mergeCell ref="B2:M10"/>
    <mergeCell ref="B12:M12"/>
    <mergeCell ref="B14:C15"/>
    <mergeCell ref="F14:H15"/>
    <mergeCell ref="K14:L15"/>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C38:M38"/>
    <mergeCell ref="B31:B33"/>
    <mergeCell ref="C31:F31"/>
    <mergeCell ref="G31:M31"/>
    <mergeCell ref="C32:F32"/>
    <mergeCell ref="G32:M32"/>
    <mergeCell ref="C33:F33"/>
    <mergeCell ref="G33:M33"/>
    <mergeCell ref="C34:F34"/>
    <mergeCell ref="G34:M34"/>
    <mergeCell ref="B35:M35"/>
    <mergeCell ref="C36:M36"/>
    <mergeCell ref="C37:M37"/>
    <mergeCell ref="C49:M49"/>
    <mergeCell ref="C39:M39"/>
    <mergeCell ref="C40:M40"/>
    <mergeCell ref="C41:M41"/>
    <mergeCell ref="C42:M42"/>
    <mergeCell ref="C43:M43"/>
    <mergeCell ref="C44:M44"/>
    <mergeCell ref="B45:B47"/>
    <mergeCell ref="C45:M45"/>
    <mergeCell ref="C46:M46"/>
    <mergeCell ref="C47:M47"/>
    <mergeCell ref="C48:M48"/>
    <mergeCell ref="C56:G56"/>
    <mergeCell ref="H56:J56"/>
    <mergeCell ref="K56:M56"/>
    <mergeCell ref="B58:M58"/>
    <mergeCell ref="C50:M50"/>
    <mergeCell ref="C51:M51"/>
    <mergeCell ref="C52:M52"/>
    <mergeCell ref="C53:M53"/>
    <mergeCell ref="C54:M54"/>
    <mergeCell ref="C55:M55"/>
  </mergeCells>
  <pageMargins left="0.55118110236220474" right="0.39370078740157483" top="0.39370078740157483" bottom="0.23622047244094491" header="0.31496062992125984" footer="0.19685039370078741"/>
  <pageSetup scale="57"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38"/>
  <sheetViews>
    <sheetView showGridLines="0" topLeftCell="A6" zoomScaleNormal="100" workbookViewId="0">
      <selection activeCell="C15" sqref="C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42"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2" spans="2:15" x14ac:dyDescent="0.25">
      <c r="M2" s="34" t="s">
        <v>52</v>
      </c>
      <c r="N2" s="41" t="s">
        <v>69</v>
      </c>
      <c r="O2" s="49">
        <v>8</v>
      </c>
    </row>
    <row r="3" spans="2:15" x14ac:dyDescent="0.25">
      <c r="B3" s="10"/>
      <c r="C3" s="10"/>
      <c r="D3" s="10"/>
      <c r="E3" s="28"/>
      <c r="F3" s="28"/>
      <c r="G3" s="28"/>
      <c r="H3" s="28"/>
      <c r="I3" s="28"/>
      <c r="J3" s="28"/>
      <c r="K3" s="1"/>
      <c r="M3" s="33" t="s">
        <v>53</v>
      </c>
      <c r="N3" s="41"/>
      <c r="O3" s="49">
        <v>0</v>
      </c>
    </row>
    <row r="4" spans="2:15" x14ac:dyDescent="0.25">
      <c r="B4" s="10"/>
      <c r="C4" s="10"/>
      <c r="D4" s="10"/>
      <c r="E4" s="28"/>
      <c r="F4" s="28"/>
      <c r="G4" s="28"/>
      <c r="H4" s="28"/>
      <c r="I4" s="28"/>
      <c r="J4" s="28"/>
      <c r="K4" s="1"/>
      <c r="M4" s="35" t="s">
        <v>60</v>
      </c>
      <c r="N4" s="41" t="s">
        <v>62</v>
      </c>
      <c r="O4" s="49">
        <v>8</v>
      </c>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146" t="s">
        <v>61</v>
      </c>
      <c r="N6" s="146"/>
      <c r="O6" s="146"/>
    </row>
    <row r="7" spans="2:15" x14ac:dyDescent="0.25">
      <c r="B7" s="10"/>
      <c r="C7" s="10"/>
      <c r="D7" s="10"/>
      <c r="E7" s="28"/>
      <c r="F7" s="28"/>
      <c r="G7" s="28"/>
      <c r="H7" s="28"/>
      <c r="I7" s="28"/>
      <c r="J7" s="28"/>
      <c r="K7" s="1"/>
      <c r="M7" s="34" t="s">
        <v>52</v>
      </c>
      <c r="N7" s="41" t="s">
        <v>69</v>
      </c>
      <c r="O7" s="49">
        <v>8</v>
      </c>
    </row>
    <row r="8" spans="2:15" x14ac:dyDescent="0.25">
      <c r="B8" s="28"/>
      <c r="C8" s="28"/>
      <c r="D8" s="28"/>
      <c r="E8" s="28"/>
      <c r="F8" s="28"/>
      <c r="G8" s="28"/>
      <c r="H8" s="28"/>
      <c r="I8" s="28"/>
      <c r="J8" s="28"/>
      <c r="K8" s="1"/>
      <c r="M8" s="33" t="s">
        <v>53</v>
      </c>
      <c r="N8" s="41"/>
      <c r="O8" s="49">
        <v>0</v>
      </c>
    </row>
    <row r="9" spans="2:15" ht="18.75" customHeight="1" x14ac:dyDescent="0.25">
      <c r="B9" s="28"/>
      <c r="C9" s="28"/>
      <c r="D9" s="28"/>
      <c r="E9" s="28"/>
      <c r="F9" s="28"/>
      <c r="G9" s="28"/>
      <c r="H9" s="28"/>
      <c r="I9" s="28"/>
      <c r="J9" s="28"/>
      <c r="K9" s="1"/>
      <c r="M9" s="35" t="s">
        <v>60</v>
      </c>
      <c r="N9" s="41" t="s">
        <v>62</v>
      </c>
      <c r="O9" s="49"/>
    </row>
    <row r="10" spans="2:15" ht="24" customHeight="1" x14ac:dyDescent="0.25">
      <c r="B10" s="147" t="s">
        <v>21</v>
      </c>
      <c r="C10" s="147"/>
      <c r="D10" s="147"/>
      <c r="E10" s="148" t="str">
        <f>'Ficha Técnica 5 Formulación'!C37</f>
        <v>Liquidacion Oportuna del Servicio de la Deuda Pública Interna</v>
      </c>
      <c r="F10" s="149"/>
      <c r="G10" s="149"/>
      <c r="H10" s="149"/>
      <c r="I10" s="149"/>
      <c r="J10" s="149"/>
      <c r="K10" s="150"/>
      <c r="L10" s="29"/>
    </row>
    <row r="11" spans="2:15" ht="10.5" customHeight="1" x14ac:dyDescent="0.25"/>
    <row r="12" spans="2:15" ht="56.25" customHeight="1" x14ac:dyDescent="0.25">
      <c r="B12" s="39" t="s">
        <v>46</v>
      </c>
      <c r="C12" s="39" t="s">
        <v>33</v>
      </c>
      <c r="D12" s="39" t="s">
        <v>50</v>
      </c>
      <c r="E12" s="40" t="s">
        <v>75</v>
      </c>
      <c r="F12" s="40" t="s">
        <v>72</v>
      </c>
      <c r="G12" s="40" t="s">
        <v>51</v>
      </c>
      <c r="H12" s="151" t="s">
        <v>48</v>
      </c>
      <c r="I12" s="151"/>
      <c r="J12" s="40" t="s">
        <v>47</v>
      </c>
      <c r="K12" s="40" t="s">
        <v>54</v>
      </c>
    </row>
    <row r="13" spans="2:15" ht="137.25" customHeight="1" x14ac:dyDescent="0.25">
      <c r="B13" s="42" t="s">
        <v>90</v>
      </c>
      <c r="C13" s="36" t="s">
        <v>94</v>
      </c>
      <c r="D13" s="67" t="s">
        <v>100</v>
      </c>
      <c r="E13" s="47">
        <f>'ANEXO FICHA 5 '!B6</f>
        <v>43467</v>
      </c>
      <c r="F13" s="47">
        <f>'ANEXO FICHA 5 '!C6</f>
        <v>43455</v>
      </c>
      <c r="G13" s="48">
        <f>+'ANEXO FICHA 5 '!E6</f>
        <v>12</v>
      </c>
      <c r="H13" s="37">
        <f>IF(OR(G13&gt;8,G13=8),100%,0)</f>
        <v>1</v>
      </c>
      <c r="I13" s="38" t="str">
        <f>IF(G13="","",IF(G13&lt;$O$4,"Critico","Satisfactorio"))</f>
        <v>Satisfactorio</v>
      </c>
      <c r="J13" s="66" t="s">
        <v>98</v>
      </c>
      <c r="K13" s="38"/>
    </row>
    <row r="14" spans="2:15" ht="226.5" customHeight="1" x14ac:dyDescent="0.25">
      <c r="B14" s="32">
        <v>2019</v>
      </c>
      <c r="C14" s="32" t="s">
        <v>95</v>
      </c>
      <c r="D14" s="67" t="s">
        <v>101</v>
      </c>
      <c r="E14" s="47">
        <f>'ANEXO FICHA 5 '!B7</f>
        <v>43648</v>
      </c>
      <c r="F14" s="47">
        <f>'ANEXO FICHA 5 '!C7</f>
        <v>43637</v>
      </c>
      <c r="G14" s="48">
        <f>NETWORKDAYS(F14,E14,'ANEXO FICHA 5 '!H5:H26)</f>
        <v>6</v>
      </c>
      <c r="H14" s="37">
        <f>IF(OR(G14&gt;5,G14=5),100%,0)</f>
        <v>1</v>
      </c>
      <c r="I14" s="38" t="str">
        <f t="shared" ref="I14" si="0">IF(G14="","",IF(G14&lt;$O$9,"Critico","Satisfactorio"))</f>
        <v>Satisfactorio</v>
      </c>
      <c r="J14" s="43" t="s">
        <v>99</v>
      </c>
      <c r="K14" s="32"/>
    </row>
    <row r="15" spans="2:15" ht="343.5" customHeight="1" x14ac:dyDescent="0.25">
      <c r="C15" s="30"/>
      <c r="D15" s="30"/>
      <c r="E15" s="30"/>
      <c r="F15" s="30"/>
      <c r="G15" s="30"/>
      <c r="H15" s="30"/>
      <c r="I15" s="30"/>
      <c r="J15" s="30"/>
      <c r="K15" s="30"/>
    </row>
    <row r="16" spans="2:15" hidden="1" x14ac:dyDescent="0.25">
      <c r="B16" s="30"/>
      <c r="C16" s="30"/>
      <c r="D16" s="30"/>
      <c r="E16" s="30"/>
      <c r="F16" s="30"/>
      <c r="G16" s="30"/>
      <c r="H16" s="30"/>
      <c r="I16" s="30"/>
      <c r="J16" s="30"/>
      <c r="K16" s="30"/>
    </row>
    <row r="17" spans="2:11" hidden="1" x14ac:dyDescent="0.25">
      <c r="B17" s="30"/>
      <c r="C17" s="30"/>
      <c r="D17" s="30"/>
      <c r="E17" s="30"/>
      <c r="F17" s="30"/>
      <c r="G17" s="30"/>
      <c r="H17" s="30"/>
      <c r="I17" s="30"/>
      <c r="J17" s="30"/>
      <c r="K17" s="30"/>
    </row>
    <row r="18" spans="2:11" hidden="1" x14ac:dyDescent="0.25">
      <c r="B18" s="30"/>
      <c r="C18" s="30"/>
      <c r="D18" s="30"/>
      <c r="E18" s="30"/>
      <c r="F18" s="30"/>
      <c r="G18" s="30"/>
      <c r="H18" s="30"/>
      <c r="I18" s="30"/>
      <c r="J18" s="30"/>
      <c r="K18" s="30"/>
    </row>
    <row r="19" spans="2:11" hidden="1" x14ac:dyDescent="0.25">
      <c r="B19" s="30"/>
      <c r="C19" s="30"/>
      <c r="D19" s="30"/>
      <c r="E19" s="30"/>
      <c r="F19" s="30"/>
      <c r="G19" s="30"/>
      <c r="H19" s="30"/>
      <c r="I19" s="30"/>
      <c r="J19" s="30"/>
      <c r="K19" s="30"/>
    </row>
    <row r="20" spans="2:11" hidden="1" x14ac:dyDescent="0.25">
      <c r="B20" s="30"/>
      <c r="C20" s="30"/>
      <c r="D20" s="30"/>
      <c r="E20" s="30"/>
      <c r="F20" s="30"/>
      <c r="G20" s="30"/>
      <c r="H20" s="30"/>
      <c r="I20" s="30"/>
      <c r="J20" s="30"/>
      <c r="K20" s="30"/>
    </row>
    <row r="21" spans="2:11" hidden="1" x14ac:dyDescent="0.25">
      <c r="B21" s="30"/>
      <c r="C21" s="30"/>
      <c r="D21" s="30"/>
      <c r="E21" s="30"/>
      <c r="F21" s="30"/>
      <c r="G21" s="30"/>
      <c r="H21" s="30"/>
      <c r="I21" s="30"/>
      <c r="J21" s="30"/>
      <c r="K21" s="30"/>
    </row>
    <row r="22" spans="2:11" hidden="1" x14ac:dyDescent="0.25">
      <c r="B22" s="30"/>
      <c r="C22" s="30"/>
      <c r="D22" s="30"/>
      <c r="E22" s="30"/>
      <c r="F22" s="30"/>
      <c r="G22" s="30"/>
      <c r="H22" s="30"/>
      <c r="I22" s="30"/>
      <c r="J22" s="30"/>
      <c r="K22" s="30"/>
    </row>
    <row r="23" spans="2:11" hidden="1" x14ac:dyDescent="0.25">
      <c r="B23" s="30"/>
      <c r="C23" s="30"/>
      <c r="D23" s="30"/>
      <c r="E23" s="30"/>
      <c r="F23" s="30"/>
      <c r="G23" s="30"/>
      <c r="H23" s="30"/>
      <c r="I23" s="30"/>
      <c r="J23" s="30"/>
      <c r="K23" s="30"/>
    </row>
    <row r="24" spans="2:11" hidden="1" x14ac:dyDescent="0.25">
      <c r="B24" s="30"/>
      <c r="C24" s="30"/>
      <c r="D24" s="30"/>
      <c r="E24" s="30"/>
      <c r="F24" s="30"/>
      <c r="G24" s="30"/>
      <c r="H24" s="30"/>
      <c r="I24" s="30"/>
      <c r="J24" s="30"/>
      <c r="K24" s="30"/>
    </row>
    <row r="25" spans="2:11" hidden="1" x14ac:dyDescent="0.25">
      <c r="B25" s="30"/>
      <c r="C25" s="30"/>
      <c r="D25" s="30"/>
      <c r="E25" s="30"/>
      <c r="F25" s="30"/>
      <c r="G25" s="30"/>
      <c r="H25" s="30"/>
      <c r="I25" s="30"/>
      <c r="J25" s="30"/>
      <c r="K25" s="30"/>
    </row>
    <row r="26" spans="2:11" hidden="1" x14ac:dyDescent="0.25">
      <c r="B26" s="30"/>
      <c r="C26" s="30"/>
      <c r="D26" s="30"/>
      <c r="E26" s="30"/>
      <c r="F26" s="30"/>
      <c r="G26" s="30"/>
      <c r="H26" s="30"/>
      <c r="I26" s="30"/>
      <c r="J26" s="30"/>
      <c r="K26" s="30"/>
    </row>
    <row r="27" spans="2:11" ht="15" hidden="1" customHeight="1" x14ac:dyDescent="0.25">
      <c r="B27" s="30"/>
      <c r="C27" s="30"/>
      <c r="D27" s="30"/>
      <c r="E27" s="30"/>
      <c r="F27" s="30"/>
      <c r="G27" s="30"/>
      <c r="H27" s="30"/>
      <c r="I27" s="30"/>
      <c r="J27" s="30"/>
      <c r="K27" s="30"/>
    </row>
    <row r="28" spans="2:11" hidden="1" x14ac:dyDescent="0.25">
      <c r="B28" s="30"/>
      <c r="C28" s="30"/>
      <c r="D28" s="30"/>
      <c r="E28" s="30"/>
      <c r="F28" s="30"/>
      <c r="G28" s="30"/>
      <c r="H28" s="30"/>
      <c r="I28" s="30"/>
      <c r="J28" s="30"/>
      <c r="K28" s="30"/>
    </row>
    <row r="29" spans="2:11" hidden="1" x14ac:dyDescent="0.25">
      <c r="B29" s="30"/>
      <c r="C29" s="30"/>
      <c r="D29" s="30"/>
      <c r="E29" s="30"/>
      <c r="F29" s="30"/>
      <c r="G29" s="30"/>
      <c r="H29" s="30"/>
      <c r="I29" s="30"/>
      <c r="J29" s="30"/>
      <c r="K29" s="30"/>
    </row>
    <row r="30" spans="2:11" hidden="1" x14ac:dyDescent="0.25">
      <c r="B30" s="30"/>
      <c r="C30" s="30"/>
      <c r="D30" s="30"/>
      <c r="E30" s="30"/>
      <c r="F30" s="30"/>
      <c r="G30" s="30"/>
      <c r="H30" s="30"/>
      <c r="I30" s="30"/>
      <c r="J30" s="30"/>
      <c r="K30" s="30"/>
    </row>
    <row r="31" spans="2:11" hidden="1" x14ac:dyDescent="0.25">
      <c r="B31" s="30"/>
      <c r="C31" s="30"/>
      <c r="D31" s="30"/>
      <c r="E31" s="30"/>
      <c r="F31" s="30"/>
      <c r="G31" s="30"/>
      <c r="H31" s="30"/>
      <c r="I31" s="30"/>
      <c r="J31" s="30"/>
      <c r="K31" s="30"/>
    </row>
    <row r="32" spans="2:11" ht="15" hidden="1" customHeight="1" x14ac:dyDescent="0.25"/>
    <row r="33" spans="5:5" hidden="1" x14ac:dyDescent="0.25">
      <c r="E33" s="31"/>
    </row>
    <row r="34" spans="5:5" hidden="1" x14ac:dyDescent="0.25">
      <c r="E34" s="31"/>
    </row>
    <row r="35" spans="5:5" hidden="1" x14ac:dyDescent="0.25">
      <c r="E35" s="31"/>
    </row>
    <row r="36" spans="5:5" hidden="1" x14ac:dyDescent="0.25">
      <c r="E36" s="31"/>
    </row>
    <row r="37" spans="5:5" hidden="1" x14ac:dyDescent="0.25"/>
    <row r="38" spans="5:5" hidden="1" x14ac:dyDescent="0.25"/>
  </sheetData>
  <mergeCells count="4">
    <mergeCell ref="M6:O6"/>
    <mergeCell ref="B10:D10"/>
    <mergeCell ref="E10:K10"/>
    <mergeCell ref="H12:I12"/>
  </mergeCells>
  <conditionalFormatting sqref="H13:H14">
    <cfRule type="cellIs" dxfId="27" priority="104" stopIfTrue="1" operator="between">
      <formula>0.66</formula>
      <formula>0.79</formula>
    </cfRule>
    <cfRule type="cellIs" dxfId="26" priority="105" stopIfTrue="1" operator="lessThan">
      <formula>0.66</formula>
    </cfRule>
    <cfRule type="cellIs" dxfId="25" priority="106" stopIfTrue="1" operator="between">
      <formula>0.8</formula>
      <formula>1</formula>
    </cfRule>
  </conditionalFormatting>
  <conditionalFormatting sqref="H13:H14">
    <cfRule type="expression" dxfId="24" priority="103">
      <formula>ISERROR(H13)</formula>
    </cfRule>
  </conditionalFormatting>
  <conditionalFormatting sqref="H13:H14">
    <cfRule type="cellIs" dxfId="23" priority="100" stopIfTrue="1" operator="between">
      <formula>0.66</formula>
      <formula>0.79</formula>
    </cfRule>
    <cfRule type="cellIs" dxfId="22" priority="101" stopIfTrue="1" operator="lessThan">
      <formula>0.66</formula>
    </cfRule>
    <cfRule type="cellIs" dxfId="21" priority="102" stopIfTrue="1" operator="greaterThanOrEqual">
      <formula>0.8</formula>
    </cfRule>
  </conditionalFormatting>
  <conditionalFormatting sqref="I13">
    <cfRule type="containsText" dxfId="20" priority="97" operator="containsText" text="Critico">
      <formula>NOT(ISERROR(SEARCH("Critico",I13)))</formula>
    </cfRule>
    <cfRule type="containsText" dxfId="19" priority="98" operator="containsText" text="Satisfactorio">
      <formula>NOT(ISERROR(SEARCH("Satisfactorio",I13)))</formula>
    </cfRule>
    <cfRule type="containsText" dxfId="18" priority="99" operator="containsText" text="Medio">
      <formula>NOT(ISERROR(SEARCH("Medio",I13)))</formula>
    </cfRule>
  </conditionalFormatting>
  <conditionalFormatting sqref="J13:K14">
    <cfRule type="containsText" dxfId="17" priority="85" operator="containsText" text="Critico">
      <formula>NOT(ISERROR(SEARCH("Critico",J13)))</formula>
    </cfRule>
    <cfRule type="containsText" dxfId="16" priority="86" operator="containsText" text="Satisfactorio">
      <formula>NOT(ISERROR(SEARCH("Satisfactorio",J13)))</formula>
    </cfRule>
    <cfRule type="containsText" dxfId="15" priority="87" operator="containsText" text="Medio">
      <formula>NOT(ISERROR(SEARCH("Medio",J13)))</formula>
    </cfRule>
  </conditionalFormatting>
  <conditionalFormatting sqref="B13:D13 B14:C14">
    <cfRule type="containsText" dxfId="14" priority="94" operator="containsText" text="Critico">
      <formula>NOT(ISERROR(SEARCH("Critico",B13)))</formula>
    </cfRule>
    <cfRule type="containsText" dxfId="13" priority="95" operator="containsText" text="Satisfactorio">
      <formula>NOT(ISERROR(SEARCH("Satisfactorio",B13)))</formula>
    </cfRule>
    <cfRule type="containsText" dxfId="12" priority="96" operator="containsText" text="Medio">
      <formula>NOT(ISERROR(SEARCH("Medio",B13)))</formula>
    </cfRule>
  </conditionalFormatting>
  <conditionalFormatting sqref="G13">
    <cfRule type="containsText" dxfId="11" priority="88" operator="containsText" text="Critico">
      <formula>NOT(ISERROR(SEARCH("Critico",G13)))</formula>
    </cfRule>
    <cfRule type="containsText" dxfId="10" priority="89" operator="containsText" text="Satisfactorio">
      <formula>NOT(ISERROR(SEARCH("Satisfactorio",G13)))</formula>
    </cfRule>
    <cfRule type="containsText" dxfId="9" priority="90" operator="containsText" text="Medio">
      <formula>NOT(ISERROR(SEARCH("Medio",G13)))</formula>
    </cfRule>
  </conditionalFormatting>
  <conditionalFormatting sqref="D14">
    <cfRule type="containsText" dxfId="8" priority="72" operator="containsText" text="Critico">
      <formula>NOT(ISERROR(SEARCH("Critico",D14)))</formula>
    </cfRule>
    <cfRule type="containsText" dxfId="7" priority="73" operator="containsText" text="Satisfactorio">
      <formula>NOT(ISERROR(SEARCH("Satisfactorio",D14)))</formula>
    </cfRule>
    <cfRule type="containsText" dxfId="6" priority="74" operator="containsText" text="Medio">
      <formula>NOT(ISERROR(SEARCH("Medio",D14)))</formula>
    </cfRule>
  </conditionalFormatting>
  <conditionalFormatting sqref="I14">
    <cfRule type="containsText" dxfId="5" priority="59" operator="containsText" text="Critico">
      <formula>NOT(ISERROR(SEARCH("Critico",I14)))</formula>
    </cfRule>
    <cfRule type="containsText" dxfId="4" priority="60" operator="containsText" text="Satisfactorio">
      <formula>NOT(ISERROR(SEARCH("Satisfactorio",I14)))</formula>
    </cfRule>
    <cfRule type="containsText" dxfId="3" priority="61" operator="containsText" text="Medio">
      <formula>NOT(ISERROR(SEARCH("Medio",I14)))</formula>
    </cfRule>
  </conditionalFormatting>
  <conditionalFormatting sqref="G14">
    <cfRule type="containsText" dxfId="2" priority="46" operator="containsText" text="Critico">
      <formula>NOT(ISERROR(SEARCH("Critico",G14)))</formula>
    </cfRule>
    <cfRule type="containsText" dxfId="1" priority="47" operator="containsText" text="Satisfactorio">
      <formula>NOT(ISERROR(SEARCH("Satisfactorio",G14)))</formula>
    </cfRule>
    <cfRule type="containsText" dxfId="0" priority="48" operator="containsText" text="Medio">
      <formula>NOT(ISERROR(SEARCH("Medio",G14)))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24"/>
  <sheetViews>
    <sheetView zoomScaleNormal="100" workbookViewId="0">
      <selection activeCell="F23" sqref="F23"/>
    </sheetView>
  </sheetViews>
  <sheetFormatPr baseColWidth="10" defaultRowHeight="15" x14ac:dyDescent="0.25"/>
  <cols>
    <col min="1" max="1" width="9.85546875" customWidth="1"/>
    <col min="2" max="2" width="14.42578125" customWidth="1"/>
    <col min="4" max="4" width="22" customWidth="1"/>
    <col min="5" max="5" width="11.85546875" bestFit="1" customWidth="1"/>
  </cols>
  <sheetData>
    <row r="2" spans="1:8" ht="15.75" thickBot="1" x14ac:dyDescent="0.3"/>
    <row r="3" spans="1:8" ht="16.5" thickTop="1" thickBot="1" x14ac:dyDescent="0.3">
      <c r="A3" s="152" t="s">
        <v>91</v>
      </c>
      <c r="B3" s="152"/>
      <c r="C3" s="152"/>
      <c r="D3" s="152"/>
      <c r="E3" s="152"/>
    </row>
    <row r="4" spans="1:8" ht="45.75" thickTop="1" x14ac:dyDescent="0.25">
      <c r="A4" s="51" t="s">
        <v>76</v>
      </c>
      <c r="B4" s="52" t="s">
        <v>77</v>
      </c>
      <c r="C4" s="52" t="s">
        <v>78</v>
      </c>
      <c r="D4" s="52" t="s">
        <v>79</v>
      </c>
      <c r="E4" s="53" t="s">
        <v>80</v>
      </c>
    </row>
    <row r="5" spans="1:8" x14ac:dyDescent="0.25">
      <c r="A5" s="57"/>
      <c r="B5" s="57"/>
      <c r="C5" s="57"/>
      <c r="D5" s="57"/>
      <c r="E5" s="57"/>
      <c r="H5" s="46">
        <v>43442</v>
      </c>
    </row>
    <row r="6" spans="1:8" x14ac:dyDescent="0.25">
      <c r="A6" s="58" t="s">
        <v>86</v>
      </c>
      <c r="B6" s="59">
        <v>43467</v>
      </c>
      <c r="C6" s="59">
        <v>43455</v>
      </c>
      <c r="D6" s="60" t="s">
        <v>93</v>
      </c>
      <c r="E6" s="61">
        <f>B6-C6</f>
        <v>12</v>
      </c>
      <c r="H6" s="46">
        <v>43459</v>
      </c>
    </row>
    <row r="7" spans="1:8" x14ac:dyDescent="0.25">
      <c r="A7" s="62" t="s">
        <v>92</v>
      </c>
      <c r="B7" s="63">
        <v>43648</v>
      </c>
      <c r="C7" s="63">
        <v>43637</v>
      </c>
      <c r="D7" s="64" t="s">
        <v>96</v>
      </c>
      <c r="E7" s="65">
        <f>+NETWORKDAYS(C7,B7,H5:H25)</f>
        <v>6</v>
      </c>
      <c r="H7" s="46">
        <v>43466</v>
      </c>
    </row>
    <row r="8" spans="1:8" x14ac:dyDescent="0.25">
      <c r="B8" s="45"/>
      <c r="C8" s="45"/>
      <c r="D8" s="56"/>
      <c r="E8" s="55"/>
      <c r="H8" s="46">
        <v>43472</v>
      </c>
    </row>
    <row r="9" spans="1:8" x14ac:dyDescent="0.25">
      <c r="B9" s="45"/>
      <c r="C9" s="45"/>
      <c r="D9" s="56"/>
      <c r="E9" s="55"/>
      <c r="H9" s="46">
        <v>43549</v>
      </c>
    </row>
    <row r="10" spans="1:8" x14ac:dyDescent="0.25">
      <c r="B10" s="45"/>
      <c r="C10" s="45"/>
      <c r="D10" s="56"/>
      <c r="E10" s="50"/>
      <c r="H10" s="46">
        <v>43573</v>
      </c>
    </row>
    <row r="11" spans="1:8" x14ac:dyDescent="0.25">
      <c r="B11" s="45"/>
      <c r="C11" s="45"/>
      <c r="D11" s="45"/>
      <c r="H11" s="46">
        <v>43574</v>
      </c>
    </row>
    <row r="12" spans="1:8" x14ac:dyDescent="0.25">
      <c r="H12" s="46">
        <v>43576</v>
      </c>
    </row>
    <row r="13" spans="1:8" x14ac:dyDescent="0.25">
      <c r="A13" s="44"/>
      <c r="H13" s="46">
        <v>43586</v>
      </c>
    </row>
    <row r="14" spans="1:8" ht="16.5" customHeight="1" x14ac:dyDescent="0.25">
      <c r="H14" s="54">
        <v>43619</v>
      </c>
    </row>
    <row r="15" spans="1:8" x14ac:dyDescent="0.25">
      <c r="H15" s="54">
        <v>43640</v>
      </c>
    </row>
    <row r="16" spans="1:8" x14ac:dyDescent="0.25">
      <c r="H16" s="54">
        <v>43647</v>
      </c>
    </row>
    <row r="17" spans="8:8" x14ac:dyDescent="0.25">
      <c r="H17" s="54">
        <v>43666</v>
      </c>
    </row>
    <row r="18" spans="8:8" x14ac:dyDescent="0.25">
      <c r="H18" s="54">
        <v>43684</v>
      </c>
    </row>
    <row r="19" spans="8:8" x14ac:dyDescent="0.25">
      <c r="H19" s="54">
        <v>43696</v>
      </c>
    </row>
    <row r="20" spans="8:8" x14ac:dyDescent="0.25">
      <c r="H20" s="46">
        <v>43752</v>
      </c>
    </row>
    <row r="21" spans="8:8" x14ac:dyDescent="0.25">
      <c r="H21" s="46">
        <v>43773</v>
      </c>
    </row>
    <row r="22" spans="8:8" x14ac:dyDescent="0.25">
      <c r="H22" s="54">
        <v>43780</v>
      </c>
    </row>
    <row r="23" spans="8:8" x14ac:dyDescent="0.25">
      <c r="H23" s="54">
        <v>43807</v>
      </c>
    </row>
    <row r="24" spans="8:8" x14ac:dyDescent="0.25">
      <c r="H24" s="54">
        <v>43824</v>
      </c>
    </row>
  </sheetData>
  <mergeCells count="1">
    <mergeCell ref="A3:E3"/>
  </mergeCells>
  <pageMargins left="0.7" right="0.7" top="0.75" bottom="0.75" header="0.3" footer="0.3"/>
  <pageSetup orientation="portrait" r:id="rId1"/>
  <ignoredErrors>
    <ignoredError sqref="D6:D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5 Formulación</vt:lpstr>
      <vt:lpstr>Ficha T5 Seguimiento2019</vt:lpstr>
      <vt:lpstr>ANEXO FICHA 5 </vt:lpstr>
      <vt:lpstr>'Ficha Técnica 5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2018-05-21T14:19:07Z</cp:lastPrinted>
  <dcterms:created xsi:type="dcterms:W3CDTF">2017-09-28T15:09:54Z</dcterms:created>
  <dcterms:modified xsi:type="dcterms:W3CDTF">2019-12-17T23:15:35Z</dcterms:modified>
</cp:coreProperties>
</file>