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90" yWindow="30" windowWidth="10740" windowHeight="10920"/>
  </bookViews>
  <sheets>
    <sheet name="Ficha Técnica Formulación" sheetId="1" r:id="rId1"/>
    <sheet name="Ficha T Seguimiento" sheetId="3" r:id="rId2"/>
  </sheets>
  <definedNames>
    <definedName name="_xlnm.Print_Area" localSheetId="0">'Ficha Técnica Formulación'!$B$2:$M$56</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3" l="1"/>
  <c r="H15" i="3" s="1"/>
  <c r="I15" i="3" s="1"/>
  <c r="G16" i="3"/>
  <c r="H16" i="3" s="1"/>
  <c r="I16" i="3" s="1"/>
  <c r="G14" i="3" l="1"/>
  <c r="G13" i="3"/>
  <c r="F12" i="3" l="1"/>
  <c r="E12" i="3"/>
  <c r="E10" i="3" l="1"/>
  <c r="H14" i="3"/>
  <c r="I14" i="3" s="1"/>
  <c r="H13" i="3"/>
  <c r="I13" i="3" s="1"/>
  <c r="F17" i="3" l="1"/>
  <c r="E17" i="3" l="1"/>
  <c r="G17" i="3" s="1"/>
  <c r="H17" i="3" s="1"/>
  <c r="I17" i="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se refiere al campo que ayudará al control documental de los indicadores; por lo cual, diligencie considerando que:</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<sst xmlns="http://schemas.openxmlformats.org/spreadsheetml/2006/main" count="113" uniqueCount="103">
  <si>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</si>
  <si>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</si>
  <si>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</si>
  <si>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</si>
  <si>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</si>
  <si>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</si>
  <si>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</si>
  <si>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</si>
  <si>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</si>
  <si>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</si>
  <si>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</si>
  <si>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</si>
  <si>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</si>
  <si>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</si>
  <si>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</si>
  <si>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</si>
  <si>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</si>
  <si>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</si>
  <si>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</si>
  <si>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</si>
  <si>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</si>
  <si>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</si>
  <si>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</si>
  <si>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</si>
  <si>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</si>
  <si>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</si>
  <si>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</si>
  <si>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</si>
  <si>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</si>
  <si>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</si>
  <si>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</si>
  <si>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</si>
  <si>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</si>
  <si>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</si>
  <si>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</si>
  <si>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</si>
  <si>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</si>
  <si>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</si>
  <si>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</si>
  <si>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</si>
  <si>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</si>
  <si>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</si>
  <si>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</si>
  <si>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</si>
  <si>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</si>
  <si>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Tipo de Indicador</t>
  </si>
  <si>
    <t>Periodicidad de  medición (Mes/trimestre/Semestre/Anual)</t>
  </si>
  <si>
    <t>Plan de Desarrollo Municipal</t>
  </si>
  <si>
    <t>Modelo de operación por procesos</t>
  </si>
  <si>
    <t>Tramites y Servicios</t>
  </si>
  <si>
    <t>Otro</t>
  </si>
  <si>
    <t>X</t>
  </si>
  <si>
    <t>Plan de Desarrollo 2016 - 2019. Cali Progresa Contigo.</t>
  </si>
  <si>
    <t>Cali Participativa y Bien Gobernada</t>
  </si>
  <si>
    <t xml:space="preserve">5.2. Modernización institucional con transparencia y dignificación del servicio público </t>
  </si>
  <si>
    <t xml:space="preserve">Gestión pública efectiva y transparente </t>
  </si>
  <si>
    <t>Cumplimiento oportuno en el Plan Anual de Adquisiciones (P.A.A)</t>
  </si>
  <si>
    <t>No Aplica</t>
  </si>
  <si>
    <t>Porcentaje</t>
  </si>
  <si>
    <t>( V1 /  V2 ) * 100</t>
  </si>
  <si>
    <t>Trimestral</t>
  </si>
  <si>
    <t>06/abr/2018</t>
  </si>
  <si>
    <t>Cumplimiento satisfactorio &gt; 90%
Cumplimiento medio Entre 70% y 90%
Cumplimiento crítico &lt; 70%</t>
  </si>
  <si>
    <t>MAJA01 Gestión Jurídico Administrativa</t>
  </si>
  <si>
    <t>MAJA01.02 Adquisición de Bienes, Obras  y Servicios</t>
  </si>
  <si>
    <t xml:space="preserve">MAJA01.02.01 Precontractual, MAJA01.02.02 Contractual, MAJA01.02.02 Poscontractual </t>
  </si>
  <si>
    <t>Todos los procedimientos del proceso</t>
  </si>
  <si>
    <t>MAJA01.02.18.FT01</t>
  </si>
  <si>
    <t>V2=  Número de Procesos de Contratación programados en el Plan Anual de Adquisiciones - PAA en el trimestre.</t>
  </si>
  <si>
    <t>Departamento Administrativo de Contratación / Líder del Proceso de Adquisición de Bienes, Obras y Servicios</t>
  </si>
  <si>
    <t>Ninguna</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</si>
  <si>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SECOP: Sistema Electrónico para la Contratación Pública
• PAA: Plan Anual de Adquisiciones: Plan general de compras al que se refiere el artículo 74 de la Ley 1474 de 2011 y el plan de compras al que se refiere la Ley Anual de Presupuesto. Es un instrumento de planeación contractual que las Entidades Estatales deben diligenciar, publicar y actualizar en los términos del presente título.</t>
  </si>
  <si>
    <t>Determinar el porcentaje  de Procesos de Contratación iniciados en el SECOP dentro de las fechas estimadas en el Plan Anual de Adquisiciones - PAA con respecto al total de Procesos de Contratación programados en el Plan Anual de Adquisiciones - PAA</t>
  </si>
  <si>
    <t>Se recopila la información de las 2 variables del indicador (V1 = Número de Procesos de Contratación iniciados en el SECOP dentro de las  fechas establecidas en el Plan Anual de Adquisiciones - PAA y V2 = Número de Procesos de Contratación programados en el Plan Anual de Adquisiciones - PAA en el trimestre) enviada a través de correo electrónico por cada uno de los Organismos de la entidad, luego se consolidan las 2 variables del indicador,  realizando la suma de todos los datos enviados por los organismos para cada variable y se aplica la fórmula del indicador.</t>
  </si>
  <si>
    <t>V1= Número de  Procesos de Contratación iniciados en el SECOP dentro de las  fechas establecidas en el Plan Anual de Adquisiciones - PAA.</t>
  </si>
  <si>
    <t>Plan Anual de Adquisiciones - PAA, Reporte de los Organismos de los Procesos de Contratación iniciados en el  SECOP</t>
  </si>
  <si>
    <t>% Cumplimiento</t>
  </si>
  <si>
    <t>verde</t>
  </si>
  <si>
    <t xml:space="preserve">&gt; </t>
  </si>
  <si>
    <t>amarillo</t>
  </si>
  <si>
    <t xml:space="preserve">entre </t>
  </si>
  <si>
    <t>70% y 90%</t>
  </si>
  <si>
    <t>Rojo</t>
  </si>
  <si>
    <t>&lt;</t>
  </si>
  <si>
    <t>Vigencia 
(Año del seguiminto)</t>
  </si>
  <si>
    <t>Periodicidad de  medición (Mes/Trimestre/Semestre/Año)</t>
  </si>
  <si>
    <t>Meta según Periodicidad de medición</t>
  </si>
  <si>
    <t>Resultado del Indicador</t>
  </si>
  <si>
    <t>% de Cumplimiento de la meta</t>
  </si>
  <si>
    <t>Análisis y Observaciones</t>
  </si>
  <si>
    <t>Mejora</t>
  </si>
  <si>
    <t>100% Para la vigencia 2017</t>
  </si>
  <si>
    <t>Acumulado</t>
  </si>
  <si>
    <t>Ene - Mar</t>
  </si>
  <si>
    <t>Abr - Jun</t>
  </si>
  <si>
    <t>Julio - Sep</t>
  </si>
  <si>
    <t>Oct - Dic</t>
  </si>
  <si>
    <t>Se puede observar que el indicador presenta un nivel de cumplimiento sobresaliente, lo cual indica que se está mejorando la gestión del Plan Anual de Adquisiciones.</t>
  </si>
  <si>
    <t>Fortalecer la implementación del Sistema de Monitoreo y Evaluación (M&amp;E), el cual fortalece el Plan Anual de Adquisiciones como una herramienta de Planeación de la gestión contractual.</t>
  </si>
  <si>
    <t>El indicador presenta un nivel de cumplimiento sobresaliente.
Para el cálculo del indicador, no se cuenta con información del Departamento Administrativo de Control Interno y de la Secretaría de Seguridad y Justicia</t>
  </si>
  <si>
    <t>El DACP, se encuentra en proceso de selección de un proveedor de servicios tecnológicos para actualizar la plataforma de gestión del PAA para permitir capturar la ejecución contractual del mismo.</t>
  </si>
  <si>
    <t>El indicador presenta un nivel de cumplimiento sobresaliente.
Para el cálculo del indicador, no se cuenta con información de las Secretarías de Desarrollo Económico, Gestión del Riesgo de Emergencias y Desastres y Bienestar Social</t>
  </si>
  <si>
    <t>Este indicador fue reformulado y validado con entrada en vigencia del 01/oct/2019, asociado al procesod e Planeación Institucioanl y en la reformulación, las variables serán generadas por la plataforma de gestión del Plan Anual de Adquisiciones para darle mayor confiabilidad a la información.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</si>
</sst>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color indexed="8"/>
      <name val="Tahoma"/>
      <family val="2"/>
    </font>
    <font>
      <sz val="10"/>
      <name val="Arial"/>
      <family val="2"/>
    </font>
    <font>
      <sz val="10"/>
      <color theme="1"/>
      <name val="Tahoma"/>
      <family val="2"/>
    </font>
    <font>
      <sz val="8"/>
      <color rgb="FFFF0000"/>
      <name val="Calibri"/>
      <family val="2"/>
      <scheme val="minor"/>
    </font>
    <font>
      <sz val="7"/>
      <color rgb="FFFF0000"/>
      <name val="Calibri"/>
      <family val="2"/>
      <scheme val="minor"/>
    </font>
    <font>
      <b/>
      <sz val="12"/>
      <color theme="0"/>
      <name val="Arial"/>
      <family val="2"/>
    </font>
    <font>
      <b/>
      <sz val="14"/>
      <color theme="1"/>
      <name val="Arial"/>
      <family val="2"/>
    </font>
    <font>
      <b/>
      <sz val="9"/>
      <name val="Arial"/>
      <family val="2"/>
    </font>
    <font>
      <sz val="9"/>
      <name val="Arial"/>
      <family val="2"/>
    </font>
    <font>
      <sz val="11"/>
      <color rgb="FF000000"/>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FF"/>
        <bgColor rgb="FFFFFFFF"/>
      </patternFill>
    </fill>
  </fills>
  <borders count="4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s>
  <cellStyleXfs count="12">
    <xf numFmtId="0" fontId="0" fillId="0" borderId="0"/>
    <xf numFmtId="0" fontId="12" fillId="0" borderId="0"/>
    <xf numFmtId="43" fontId="11" fillId="0" borderId="0" applyFont="0" applyFill="0" applyBorder="0" applyAlignment="0" applyProtection="0"/>
    <xf numFmtId="164" fontId="13" fillId="0" borderId="0" applyFont="0" applyFill="0" applyBorder="0" applyAlignment="0" applyProtection="0"/>
    <xf numFmtId="0" fontId="14" fillId="0" borderId="0"/>
    <xf numFmtId="0" fontId="11" fillId="0" borderId="0"/>
    <xf numFmtId="0" fontId="15" fillId="0" borderId="0"/>
    <xf numFmtId="0" fontId="14" fillId="0" borderId="0"/>
    <xf numFmtId="9" fontId="12" fillId="0" borderId="0" applyFont="0" applyFill="0" applyBorder="0" applyAlignment="0" applyProtection="0"/>
    <xf numFmtId="9" fontId="12" fillId="0" borderId="0" applyFill="0" applyBorder="0" applyAlignment="0" applyProtection="0"/>
    <xf numFmtId="9" fontId="13" fillId="0" borderId="0" applyFont="0" applyFill="0" applyBorder="0" applyAlignment="0" applyProtection="0"/>
    <xf numFmtId="9" fontId="11" fillId="0" borderId="0" applyFont="0" applyFill="0" applyBorder="0" applyAlignment="0" applyProtection="0"/>
  </cellStyleXfs>
  <cellXfs count="14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6" fillId="0" borderId="0" xfId="0" applyFont="1" applyAlignment="1">
      <alignment vertical="center" wrapText="1"/>
    </xf>
    <xf numFmtId="0" fontId="17" fillId="0" borderId="0" xfId="0" applyFont="1" applyAlignment="1">
      <alignment vertical="center" wrapText="1"/>
    </xf>
    <xf numFmtId="0" fontId="1"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0" fillId="0" borderId="18" xfId="0" applyBorder="1"/>
    <xf numFmtId="0" fontId="20" fillId="6" borderId="15" xfId="1" applyFont="1" applyFill="1" applyBorder="1" applyAlignment="1" applyProtection="1">
      <alignment horizontal="center" vertical="center" wrapText="1"/>
      <protection hidden="1"/>
    </xf>
    <xf numFmtId="0" fontId="20" fillId="6" borderId="15" xfId="0" applyFont="1" applyFill="1" applyBorder="1" applyAlignment="1" applyProtection="1">
      <alignment horizontal="center" vertical="center" wrapText="1"/>
      <protection hidden="1"/>
    </xf>
    <xf numFmtId="9" fontId="7" fillId="0" borderId="38" xfId="11" applyFont="1" applyBorder="1" applyAlignment="1">
      <alignment horizontal="center" vertical="center"/>
    </xf>
    <xf numFmtId="3" fontId="1" fillId="11" borderId="38" xfId="0" applyNumberFormat="1" applyFont="1" applyFill="1" applyBorder="1" applyAlignment="1">
      <alignment horizontal="center" vertical="center"/>
    </xf>
    <xf numFmtId="9" fontId="7" fillId="12" borderId="39" xfId="11" applyFont="1" applyFill="1" applyBorder="1" applyAlignment="1" applyProtection="1">
      <alignment horizontal="center" vertical="center"/>
      <protection hidden="1"/>
    </xf>
    <xf numFmtId="0" fontId="7" fillId="0" borderId="38" xfId="0" applyFont="1" applyBorder="1" applyAlignment="1">
      <alignment horizontal="center" vertical="center"/>
    </xf>
    <xf numFmtId="0" fontId="7" fillId="0" borderId="40" xfId="0" applyFont="1" applyBorder="1" applyAlignment="1">
      <alignment horizontal="center" vertical="center"/>
    </xf>
    <xf numFmtId="9" fontId="7" fillId="0" borderId="40" xfId="11" applyFont="1" applyBorder="1" applyAlignment="1">
      <alignment horizontal="center" vertical="center"/>
    </xf>
    <xf numFmtId="3" fontId="1" fillId="11" borderId="40" xfId="0" applyNumberFormat="1" applyFont="1" applyFill="1" applyBorder="1" applyAlignment="1">
      <alignment horizontal="center" vertical="center"/>
    </xf>
    <xf numFmtId="165" fontId="7" fillId="12" borderId="15" xfId="11"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6" fillId="11" borderId="38" xfId="0" applyNumberFormat="1" applyFont="1" applyFill="1" applyBorder="1" applyAlignment="1">
      <alignment horizontal="center" vertical="center"/>
    </xf>
    <xf numFmtId="0" fontId="21" fillId="2" borderId="15" xfId="0" applyFont="1" applyFill="1" applyBorder="1" applyAlignment="1" applyProtection="1">
      <alignment horizontal="justify" vertical="center" wrapText="1"/>
      <protection hidden="1"/>
    </xf>
    <xf numFmtId="0" fontId="22" fillId="13" borderId="41" xfId="0" applyFont="1" applyFill="1" applyBorder="1" applyAlignment="1">
      <alignment horizontal="justify" vertical="center" wrapText="1"/>
    </xf>
    <xf numFmtId="0" fontId="22" fillId="13" borderId="41" xfId="0" applyFont="1" applyFill="1" applyBorder="1" applyAlignment="1">
      <alignment horizontal="justify" vertical="center"/>
    </xf>
    <xf numFmtId="165" fontId="7" fillId="0" borderId="38" xfId="11" applyNumberFormat="1" applyFont="1" applyBorder="1" applyAlignment="1">
      <alignment horizontal="center" vertical="center"/>
    </xf>
    <xf numFmtId="165" fontId="5" fillId="0" borderId="38" xfId="11" applyNumberFormat="1" applyFont="1" applyBorder="1" applyAlignment="1">
      <alignment horizontal="center" vertical="center"/>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justify" vertical="center" wrapText="1"/>
    </xf>
    <xf numFmtId="0" fontId="7" fillId="2" borderId="10" xfId="0" applyFont="1" applyFill="1" applyBorder="1" applyAlignment="1" applyProtection="1">
      <alignment horizontal="justify" vertical="center" wrapText="1"/>
    </xf>
    <xf numFmtId="0" fontId="7" fillId="2" borderId="11" xfId="0" applyFont="1" applyFill="1" applyBorder="1" applyAlignment="1" applyProtection="1">
      <alignment horizontal="justify"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vertical="center"/>
    </xf>
    <xf numFmtId="0" fontId="18" fillId="3" borderId="15" xfId="0" applyFont="1" applyFill="1" applyBorder="1" applyAlignment="1">
      <alignment horizontal="left" vertical="center"/>
    </xf>
    <xf numFmtId="0" fontId="19" fillId="2" borderId="27" xfId="0" applyFont="1" applyFill="1" applyBorder="1" applyAlignment="1" applyProtection="1">
      <alignment horizontal="center" vertical="center" wrapText="1"/>
    </xf>
    <xf numFmtId="0" fontId="19" fillId="2" borderId="10" xfId="0" applyFont="1" applyFill="1" applyBorder="1" applyAlignment="1" applyProtection="1">
      <alignment horizontal="center" vertical="center" wrapText="1"/>
    </xf>
    <xf numFmtId="0" fontId="19" fillId="2" borderId="28" xfId="0" applyFont="1" applyFill="1" applyBorder="1" applyAlignment="1" applyProtection="1">
      <alignment horizontal="center" vertical="center" wrapText="1"/>
    </xf>
    <xf numFmtId="0" fontId="20" fillId="6" borderId="15" xfId="0" applyFont="1" applyFill="1" applyBorder="1" applyAlignment="1" applyProtection="1">
      <alignment horizontal="center" vertical="center" wrapText="1"/>
      <protection hidden="1"/>
    </xf>
  </cellXfs>
  <cellStyles count="12">
    <cellStyle name="Euro" xfId="3"/>
    <cellStyle name="Millares 2" xfId="2"/>
    <cellStyle name="Normal" xfId="0" builtinId="0"/>
    <cellStyle name="Normal 2" xfId="1"/>
    <cellStyle name="Normal 2 2" xfId="4"/>
    <cellStyle name="Normal 2 3" xfId="5"/>
    <cellStyle name="Normal 2 4" xfId="6"/>
    <cellStyle name="Normal 3" xfId="7"/>
    <cellStyle name="Porcentaje" xfId="11" builtinId="5"/>
    <cellStyle name="Porcentaje 2" xfId="8"/>
    <cellStyle name="Porcentual 2" xfId="9"/>
    <cellStyle name="Porcentual 2 2" xfId="10"/>
  </cellStyles>
  <dxfs count="5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manualLayout>
          <c:layoutTarget val="inner"/>
          <c:xMode val="edge"/>
          <c:yMode val="edge"/>
          <c:x val="8.4653125282655423E-2"/>
          <c:y val="0.15086460652614342"/>
          <c:w val="0.69179298256764787"/>
          <c:h val="0.76713747168962509"/>
        </c:manualLayout>
      </c:layout>
      <c:barChart>
        <c:barDir val="col"/>
        <c:grouping val="clustered"/>
        <c:varyColors val="0"/>
        <c:ser>
          <c:idx val="0"/>
          <c:order val="0"/>
          <c:tx>
            <c:strRef>
              <c:f>'Ficha T Seguimiento'!$D$12</c:f>
              <c:strCache>
                <c:ptCount val="1"/>
                <c:pt idx="0">
                  <c:v>Meta según Periodicidad de medición</c:v>
                </c:pt>
              </c:strCache>
            </c:strRef>
          </c:tx>
          <c:spPr>
            <a:solidFill>
              <a:schemeClr val="accent1">
                <a:lumMod val="60000"/>
                <a:lumOff val="40000"/>
              </a:schemeClr>
            </a:solidFill>
            <a:scene3d>
              <a:camera prst="orthographicFront"/>
              <a:lightRig rig="threePt" dir="t"/>
            </a:scene3d>
            <a:sp3d>
              <a:bevelT/>
            </a:sp3d>
          </c:spPr>
          <c:invertIfNegative val="0"/>
          <c:dPt>
            <c:idx val="4"/>
            <c:invertIfNegative val="0"/>
            <c:bubble3D val="0"/>
            <c:spPr>
              <a:solidFill>
                <a:schemeClr val="accent2">
                  <a:lumMod val="75000"/>
                </a:schemeClr>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5A94-45D7-B4BE-4D4466562C26}"/>
              </c:ext>
            </c:extLst>
          </c:dPt>
          <c:dLbls>
            <c:spPr>
              <a:noFill/>
              <a:ln>
                <a:noFill/>
              </a:ln>
              <a:effectLst/>
            </c:spPr>
            <c:txPr>
              <a:bodyPr wrap="square" lIns="38100" tIns="19050" rIns="38100" bIns="19050" anchor="ctr">
                <a:spAutoFit/>
              </a:bodyPr>
              <a:lstStyle/>
              <a:p>
                <a:pPr>
                  <a:defRPr sz="800">
                    <a:latin typeface="Arial Narrow" panose="020B060602020203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Seguimiento'!$D$13:$D$17</c:f>
              <c:numCache>
                <c:formatCode>0%</c:formatCode>
                <c:ptCount val="5"/>
                <c:pt idx="0">
                  <c:v>1</c:v>
                </c:pt>
                <c:pt idx="1">
                  <c:v>1</c:v>
                </c:pt>
                <c:pt idx="2">
                  <c:v>1</c:v>
                </c:pt>
                <c:pt idx="3">
                  <c:v>1</c:v>
                </c:pt>
                <c:pt idx="4">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strRef>
              <c:f>'Ficha T Seguimiento'!$G$12</c:f>
              <c:strCache>
                <c:ptCount val="1"/>
                <c:pt idx="0">
                  <c:v>Resultado del Indicador</c:v>
                </c:pt>
              </c:strCache>
            </c:strRef>
          </c:tx>
          <c:spPr>
            <a:solidFill>
              <a:srgbClr val="CC99FF"/>
            </a:solidFill>
            <a:ln>
              <a:solidFill>
                <a:schemeClr val="accent1">
                  <a:lumMod val="40000"/>
                  <a:lumOff val="60000"/>
                </a:schemeClr>
              </a:solidFill>
            </a:ln>
            <a:scene3d>
              <a:camera prst="orthographicFront"/>
              <a:lightRig rig="threePt" dir="t"/>
            </a:scene3d>
            <a:sp3d>
              <a:bevelT/>
            </a:sp3d>
          </c:spPr>
          <c:invertIfNegative val="0"/>
          <c:dPt>
            <c:idx val="4"/>
            <c:invertIfNegative val="0"/>
            <c:bubble3D val="0"/>
            <c:spPr>
              <a:solidFill>
                <a:srgbClr val="9966FF"/>
              </a:solidFill>
              <a:ln>
                <a:solidFill>
                  <a:schemeClr val="accent1">
                    <a:lumMod val="40000"/>
                    <a:lumOff val="60000"/>
                  </a:schemeClr>
                </a:solid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5A94-45D7-B4BE-4D4466562C26}"/>
              </c:ext>
            </c:extLst>
          </c:dPt>
          <c:dLbls>
            <c:spPr>
              <a:noFill/>
              <a:ln>
                <a:noFill/>
              </a:ln>
              <a:effectLst/>
            </c:spPr>
            <c:txPr>
              <a:bodyPr wrap="square" lIns="38100" tIns="19050" rIns="38100" bIns="19050" anchor="ctr">
                <a:spAutoFit/>
              </a:bodyPr>
              <a:lstStyle/>
              <a:p>
                <a:pPr>
                  <a:defRPr sz="800">
                    <a:latin typeface="Arial Narrow" panose="020B060602020203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Seguimiento'!$G$13:$G$17</c:f>
              <c:numCache>
                <c:formatCode>0.0%</c:formatCode>
                <c:ptCount val="5"/>
                <c:pt idx="0">
                  <c:v>0.9702720491443616</c:v>
                </c:pt>
                <c:pt idx="1">
                  <c:v>0.92578068264342772</c:v>
                </c:pt>
                <c:pt idx="2">
                  <c:v>0.99819249887031181</c:v>
                </c:pt>
                <c:pt idx="3">
                  <c:v>0</c:v>
                </c:pt>
                <c:pt idx="4">
                  <c:v>0.95684638190402982</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axId val="206776832"/>
        <c:axId val="230048896"/>
      </c:barChart>
      <c:catAx>
        <c:axId val="206776832"/>
        <c:scaling>
          <c:orientation val="minMax"/>
        </c:scaling>
        <c:delete val="0"/>
        <c:axPos val="b"/>
        <c:numFmt formatCode="General" sourceLinked="1"/>
        <c:majorTickMark val="none"/>
        <c:minorTickMark val="none"/>
        <c:tickLblPos val="nextTo"/>
        <c:txPr>
          <a:bodyPr/>
          <a:lstStyle/>
          <a:p>
            <a:pPr>
              <a:defRPr sz="1100"/>
            </a:pPr>
            <a:endParaRPr lang="es-CO"/>
          </a:p>
        </c:txPr>
        <c:crossAx val="230048896"/>
        <c:crosses val="autoZero"/>
        <c:auto val="1"/>
        <c:lblAlgn val="ctr"/>
        <c:lblOffset val="100"/>
        <c:noMultiLvlLbl val="0"/>
      </c:catAx>
      <c:valAx>
        <c:axId val="2300488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06776832"/>
        <c:crosses val="autoZero"/>
        <c:crossBetween val="between"/>
      </c:valAx>
    </c:plotArea>
    <c:legend>
      <c:legendPos val="b"/>
      <c:layout>
        <c:manualLayout>
          <c:xMode val="edge"/>
          <c:yMode val="edge"/>
          <c:x val="0.81033131491907195"/>
          <c:y val="0.36409642102268264"/>
          <c:w val="0.16483167794028852"/>
          <c:h val="0.34916255883531727"/>
        </c:manualLayout>
      </c:layout>
      <c:overlay val="0"/>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59608" y="176894"/>
          <a:ext cx="9986622"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285752</xdr:colOff>
      <xdr:row>18</xdr:row>
      <xdr:rowOff>9525</xdr:rowOff>
    </xdr:from>
    <xdr:to>
      <xdr:col>6</xdr:col>
      <xdr:colOff>390526</xdr:colOff>
      <xdr:row>38</xdr:row>
      <xdr:rowOff>9524</xdr:rowOff>
    </xdr:to>
    <xdr:graphicFrame macro="">
      <xdr:nvGraphicFramePr>
        <xdr:cNvPr id="14"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abSelected="1" zoomScale="85" zoomScaleNormal="85" zoomScalePageLayoutView="85" workbookViewId="0">
      <selection activeCell="N52" sqref="N52:N54"/>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5703125" style="1" customWidth="1"/>
    <col min="15" max="16384" width="12.28515625" style="1"/>
  </cols>
  <sheetData>
    <row r="1" spans="2:13" ht="15.75" thickBot="1" x14ac:dyDescent="0.3"/>
    <row r="2" spans="2:13" x14ac:dyDescent="0.25">
      <c r="B2" s="110"/>
      <c r="C2" s="111"/>
      <c r="D2" s="111"/>
      <c r="E2" s="111"/>
      <c r="F2" s="111"/>
      <c r="G2" s="111"/>
      <c r="H2" s="111"/>
      <c r="I2" s="111"/>
      <c r="J2" s="111"/>
      <c r="K2" s="111"/>
      <c r="L2" s="111"/>
      <c r="M2" s="112"/>
    </row>
    <row r="3" spans="2:13" x14ac:dyDescent="0.25">
      <c r="B3" s="113"/>
      <c r="C3" s="114"/>
      <c r="D3" s="114"/>
      <c r="E3" s="114"/>
      <c r="F3" s="114"/>
      <c r="G3" s="114"/>
      <c r="H3" s="114"/>
      <c r="I3" s="114"/>
      <c r="J3" s="114"/>
      <c r="K3" s="114"/>
      <c r="L3" s="114"/>
      <c r="M3" s="115"/>
    </row>
    <row r="4" spans="2:13" x14ac:dyDescent="0.25">
      <c r="B4" s="113"/>
      <c r="C4" s="114"/>
      <c r="D4" s="114"/>
      <c r="E4" s="114"/>
      <c r="F4" s="114"/>
      <c r="G4" s="114"/>
      <c r="H4" s="114"/>
      <c r="I4" s="114"/>
      <c r="J4" s="114"/>
      <c r="K4" s="114"/>
      <c r="L4" s="114"/>
      <c r="M4" s="115"/>
    </row>
    <row r="5" spans="2:13" x14ac:dyDescent="0.25">
      <c r="B5" s="113"/>
      <c r="C5" s="114"/>
      <c r="D5" s="114"/>
      <c r="E5" s="114"/>
      <c r="F5" s="114"/>
      <c r="G5" s="114"/>
      <c r="H5" s="114"/>
      <c r="I5" s="114"/>
      <c r="J5" s="114"/>
      <c r="K5" s="114"/>
      <c r="L5" s="114"/>
      <c r="M5" s="115"/>
    </row>
    <row r="6" spans="2:13" x14ac:dyDescent="0.25">
      <c r="B6" s="113"/>
      <c r="C6" s="114"/>
      <c r="D6" s="114"/>
      <c r="E6" s="114"/>
      <c r="F6" s="114"/>
      <c r="G6" s="114"/>
      <c r="H6" s="114"/>
      <c r="I6" s="114"/>
      <c r="J6" s="114"/>
      <c r="K6" s="114"/>
      <c r="L6" s="114"/>
      <c r="M6" s="115"/>
    </row>
    <row r="7" spans="2:13" x14ac:dyDescent="0.25">
      <c r="B7" s="113"/>
      <c r="C7" s="114"/>
      <c r="D7" s="114"/>
      <c r="E7" s="114"/>
      <c r="F7" s="114"/>
      <c r="G7" s="114"/>
      <c r="H7" s="114"/>
      <c r="I7" s="114"/>
      <c r="J7" s="114"/>
      <c r="K7" s="114"/>
      <c r="L7" s="114"/>
      <c r="M7" s="115"/>
    </row>
    <row r="8" spans="2:13" x14ac:dyDescent="0.25">
      <c r="B8" s="113"/>
      <c r="C8" s="114"/>
      <c r="D8" s="114"/>
      <c r="E8" s="114"/>
      <c r="F8" s="114"/>
      <c r="G8" s="114"/>
      <c r="H8" s="114"/>
      <c r="I8" s="114"/>
      <c r="J8" s="114"/>
      <c r="K8" s="114"/>
      <c r="L8" s="114"/>
      <c r="M8" s="115"/>
    </row>
    <row r="9" spans="2:13" x14ac:dyDescent="0.25">
      <c r="B9" s="113"/>
      <c r="C9" s="114"/>
      <c r="D9" s="114"/>
      <c r="E9" s="114"/>
      <c r="F9" s="114"/>
      <c r="G9" s="114"/>
      <c r="H9" s="114"/>
      <c r="I9" s="114"/>
      <c r="J9" s="114"/>
      <c r="K9" s="114"/>
      <c r="L9" s="114"/>
      <c r="M9" s="115"/>
    </row>
    <row r="10" spans="2:13" ht="15.75" thickBot="1" x14ac:dyDescent="0.3">
      <c r="B10" s="116"/>
      <c r="C10" s="117"/>
      <c r="D10" s="117"/>
      <c r="E10" s="117"/>
      <c r="F10" s="117"/>
      <c r="G10" s="117"/>
      <c r="H10" s="117"/>
      <c r="I10" s="117"/>
      <c r="J10" s="117"/>
      <c r="K10" s="117"/>
      <c r="L10" s="117"/>
      <c r="M10" s="118"/>
    </row>
    <row r="11" spans="2:13" ht="12.75" customHeight="1" x14ac:dyDescent="0.25">
      <c r="B11" s="2"/>
      <c r="C11" s="3"/>
      <c r="D11" s="3"/>
      <c r="E11" s="3"/>
      <c r="F11" s="4"/>
      <c r="G11" s="3"/>
      <c r="H11" s="3"/>
      <c r="I11" s="3"/>
      <c r="J11" s="3"/>
      <c r="K11" s="3"/>
      <c r="L11" s="3"/>
      <c r="M11" s="5"/>
    </row>
    <row r="12" spans="2:13" ht="23.25" customHeight="1" x14ac:dyDescent="0.25">
      <c r="B12" s="119" t="s">
        <v>0</v>
      </c>
      <c r="C12" s="120"/>
      <c r="D12" s="120"/>
      <c r="E12" s="120"/>
      <c r="F12" s="120"/>
      <c r="G12" s="120"/>
      <c r="H12" s="120"/>
      <c r="I12" s="120"/>
      <c r="J12" s="120"/>
      <c r="K12" s="120"/>
      <c r="L12" s="120"/>
      <c r="M12" s="121"/>
    </row>
    <row r="13" spans="2:13" ht="15.75" customHeight="1" x14ac:dyDescent="0.25">
      <c r="B13" s="6"/>
      <c r="C13" s="7"/>
      <c r="D13" s="8"/>
      <c r="E13" s="8"/>
      <c r="F13" s="7"/>
      <c r="G13" s="7"/>
      <c r="H13" s="7"/>
      <c r="I13" s="8"/>
      <c r="J13" s="8"/>
      <c r="K13" s="7"/>
      <c r="L13" s="7"/>
      <c r="M13" s="9"/>
    </row>
    <row r="14" spans="2:13" ht="12.75" customHeight="1" x14ac:dyDescent="0.25">
      <c r="B14" s="122" t="s">
        <v>1</v>
      </c>
      <c r="C14" s="123"/>
      <c r="D14" s="10"/>
      <c r="E14" s="10"/>
      <c r="F14" s="124" t="s">
        <v>45</v>
      </c>
      <c r="G14" s="124"/>
      <c r="H14" s="124"/>
      <c r="I14" s="10"/>
      <c r="J14" s="10"/>
      <c r="K14" s="124" t="s">
        <v>2</v>
      </c>
      <c r="L14" s="124"/>
      <c r="M14" s="11"/>
    </row>
    <row r="15" spans="2:13" ht="12.75" customHeight="1" x14ac:dyDescent="0.25">
      <c r="B15" s="122"/>
      <c r="C15" s="123"/>
      <c r="D15" s="10"/>
      <c r="E15" s="10"/>
      <c r="F15" s="124"/>
      <c r="G15" s="124"/>
      <c r="H15" s="124"/>
      <c r="I15" s="10"/>
      <c r="J15" s="10"/>
      <c r="K15" s="124"/>
      <c r="L15" s="124"/>
      <c r="M15" s="11"/>
    </row>
    <row r="16" spans="2:13" ht="14.25" customHeight="1" x14ac:dyDescent="0.25">
      <c r="B16" s="12" t="s">
        <v>3</v>
      </c>
      <c r="C16" s="13"/>
      <c r="D16" s="14"/>
      <c r="E16" s="14"/>
      <c r="F16" s="28" t="s">
        <v>42</v>
      </c>
      <c r="G16" s="58" t="s">
        <v>51</v>
      </c>
      <c r="H16" s="58"/>
      <c r="I16" s="14"/>
      <c r="J16" s="10"/>
      <c r="K16" s="125" t="s">
        <v>67</v>
      </c>
      <c r="L16" s="126"/>
      <c r="M16" s="11"/>
    </row>
    <row r="17" spans="2:13" x14ac:dyDescent="0.25">
      <c r="B17" s="12" t="s">
        <v>4</v>
      </c>
      <c r="C17" s="13" t="s">
        <v>51</v>
      </c>
      <c r="D17" s="14"/>
      <c r="E17" s="14"/>
      <c r="F17" s="28" t="s">
        <v>43</v>
      </c>
      <c r="G17" s="58"/>
      <c r="H17" s="58"/>
      <c r="I17" s="14"/>
      <c r="J17" s="10"/>
      <c r="K17" s="127"/>
      <c r="L17" s="128"/>
      <c r="M17" s="11"/>
    </row>
    <row r="18" spans="2:13" x14ac:dyDescent="0.25">
      <c r="B18" s="12" t="s">
        <v>5</v>
      </c>
      <c r="C18" s="13"/>
      <c r="D18" s="14"/>
      <c r="E18" s="14"/>
      <c r="F18" s="28" t="s">
        <v>44</v>
      </c>
      <c r="G18" s="58"/>
      <c r="H18" s="58"/>
      <c r="I18" s="14"/>
      <c r="J18" s="10"/>
      <c r="K18" s="129"/>
      <c r="L18" s="130"/>
      <c r="M18" s="11"/>
    </row>
    <row r="19" spans="2:13" x14ac:dyDescent="0.25">
      <c r="B19" s="12" t="s">
        <v>40</v>
      </c>
      <c r="C19" s="13"/>
      <c r="D19" s="14"/>
      <c r="E19" s="14"/>
      <c r="F19" s="28" t="s">
        <v>39</v>
      </c>
      <c r="G19" s="58"/>
      <c r="H19" s="5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31" t="s">
        <v>6</v>
      </c>
      <c r="C21" s="132"/>
      <c r="D21" s="132"/>
      <c r="E21" s="132"/>
      <c r="F21" s="132"/>
      <c r="G21" s="132"/>
      <c r="H21" s="132"/>
      <c r="I21" s="132"/>
      <c r="J21" s="132"/>
      <c r="K21" s="132"/>
      <c r="L21" s="132"/>
      <c r="M21" s="133"/>
    </row>
    <row r="22" spans="2:13" ht="14.25" customHeight="1" x14ac:dyDescent="0.25">
      <c r="B22" s="134"/>
      <c r="C22" s="135"/>
      <c r="D22" s="135"/>
      <c r="E22" s="135"/>
      <c r="F22" s="135"/>
      <c r="G22" s="135"/>
      <c r="H22" s="135"/>
      <c r="I22" s="135"/>
      <c r="J22" s="135"/>
      <c r="K22" s="135"/>
      <c r="L22" s="135"/>
      <c r="M22" s="136"/>
    </row>
    <row r="23" spans="2:13" ht="21" customHeight="1" x14ac:dyDescent="0.25">
      <c r="B23" s="59" t="s">
        <v>47</v>
      </c>
      <c r="C23" s="97" t="s">
        <v>7</v>
      </c>
      <c r="D23" s="98"/>
      <c r="E23" s="98"/>
      <c r="F23" s="99"/>
      <c r="G23" s="88" t="s">
        <v>52</v>
      </c>
      <c r="H23" s="89"/>
      <c r="I23" s="89"/>
      <c r="J23" s="89"/>
      <c r="K23" s="89"/>
      <c r="L23" s="89"/>
      <c r="M23" s="90"/>
    </row>
    <row r="24" spans="2:13" ht="20.100000000000001" customHeight="1" x14ac:dyDescent="0.25">
      <c r="B24" s="60"/>
      <c r="C24" s="97" t="s">
        <v>8</v>
      </c>
      <c r="D24" s="98"/>
      <c r="E24" s="98"/>
      <c r="F24" s="99"/>
      <c r="G24" s="88" t="s">
        <v>53</v>
      </c>
      <c r="H24" s="89"/>
      <c r="I24" s="89"/>
      <c r="J24" s="89"/>
      <c r="K24" s="89"/>
      <c r="L24" s="89"/>
      <c r="M24" s="90"/>
    </row>
    <row r="25" spans="2:13" ht="33" customHeight="1" x14ac:dyDescent="0.25">
      <c r="B25" s="60"/>
      <c r="C25" s="97" t="s">
        <v>9</v>
      </c>
      <c r="D25" s="98"/>
      <c r="E25" s="98"/>
      <c r="F25" s="99"/>
      <c r="G25" s="107" t="s">
        <v>54</v>
      </c>
      <c r="H25" s="108"/>
      <c r="I25" s="108"/>
      <c r="J25" s="108"/>
      <c r="K25" s="108"/>
      <c r="L25" s="108"/>
      <c r="M25" s="109"/>
    </row>
    <row r="26" spans="2:13" ht="20.100000000000001" customHeight="1" x14ac:dyDescent="0.25">
      <c r="B26" s="60"/>
      <c r="C26" s="97" t="s">
        <v>10</v>
      </c>
      <c r="D26" s="98"/>
      <c r="E26" s="98"/>
      <c r="F26" s="99"/>
      <c r="G26" s="88" t="s">
        <v>55</v>
      </c>
      <c r="H26" s="89"/>
      <c r="I26" s="89"/>
      <c r="J26" s="89"/>
      <c r="K26" s="89"/>
      <c r="L26" s="89"/>
      <c r="M26" s="90"/>
    </row>
    <row r="27" spans="2:13" ht="23.25" customHeight="1" x14ac:dyDescent="0.25">
      <c r="B27" s="59" t="s">
        <v>48</v>
      </c>
      <c r="C27" s="97" t="s">
        <v>11</v>
      </c>
      <c r="D27" s="98"/>
      <c r="E27" s="98"/>
      <c r="F27" s="99"/>
      <c r="G27" s="88" t="s">
        <v>63</v>
      </c>
      <c r="H27" s="89"/>
      <c r="I27" s="89"/>
      <c r="J27" s="89"/>
      <c r="K27" s="89"/>
      <c r="L27" s="89"/>
      <c r="M27" s="90"/>
    </row>
    <row r="28" spans="2:13" ht="23.25" customHeight="1" x14ac:dyDescent="0.25">
      <c r="B28" s="60"/>
      <c r="C28" s="97" t="s">
        <v>12</v>
      </c>
      <c r="D28" s="98"/>
      <c r="E28" s="98"/>
      <c r="F28" s="99"/>
      <c r="G28" s="88" t="s">
        <v>64</v>
      </c>
      <c r="H28" s="89"/>
      <c r="I28" s="89"/>
      <c r="J28" s="89"/>
      <c r="K28" s="89"/>
      <c r="L28" s="89"/>
      <c r="M28" s="90"/>
    </row>
    <row r="29" spans="2:13" ht="31.5" customHeight="1" x14ac:dyDescent="0.25">
      <c r="B29" s="60"/>
      <c r="C29" s="97" t="s">
        <v>13</v>
      </c>
      <c r="D29" s="98"/>
      <c r="E29" s="98"/>
      <c r="F29" s="99"/>
      <c r="G29" s="107" t="s">
        <v>65</v>
      </c>
      <c r="H29" s="108"/>
      <c r="I29" s="108"/>
      <c r="J29" s="108"/>
      <c r="K29" s="108"/>
      <c r="L29" s="108"/>
      <c r="M29" s="109"/>
    </row>
    <row r="30" spans="2:13" ht="23.25" customHeight="1" x14ac:dyDescent="0.25">
      <c r="B30" s="61"/>
      <c r="C30" s="97" t="s">
        <v>14</v>
      </c>
      <c r="D30" s="98"/>
      <c r="E30" s="98"/>
      <c r="F30" s="99"/>
      <c r="G30" s="88" t="s">
        <v>66</v>
      </c>
      <c r="H30" s="89"/>
      <c r="I30" s="89"/>
      <c r="J30" s="89"/>
      <c r="K30" s="89"/>
      <c r="L30" s="89"/>
      <c r="M30" s="90"/>
    </row>
    <row r="31" spans="2:13" ht="25.5" customHeight="1" x14ac:dyDescent="0.25">
      <c r="B31" s="91" t="s">
        <v>49</v>
      </c>
      <c r="C31" s="93" t="s">
        <v>15</v>
      </c>
      <c r="D31" s="93"/>
      <c r="E31" s="93"/>
      <c r="F31" s="93"/>
      <c r="G31" s="94" t="s">
        <v>57</v>
      </c>
      <c r="H31" s="94"/>
      <c r="I31" s="94"/>
      <c r="J31" s="94"/>
      <c r="K31" s="94"/>
      <c r="L31" s="94"/>
      <c r="M31" s="95"/>
    </row>
    <row r="32" spans="2:13" ht="21" customHeight="1" x14ac:dyDescent="0.25">
      <c r="B32" s="92"/>
      <c r="C32" s="93" t="s">
        <v>16</v>
      </c>
      <c r="D32" s="93"/>
      <c r="E32" s="93"/>
      <c r="F32" s="93"/>
      <c r="G32" s="94" t="s">
        <v>57</v>
      </c>
      <c r="H32" s="94"/>
      <c r="I32" s="94"/>
      <c r="J32" s="94"/>
      <c r="K32" s="94"/>
      <c r="L32" s="94"/>
      <c r="M32" s="95"/>
    </row>
    <row r="33" spans="2:14" ht="33" customHeight="1" x14ac:dyDescent="0.25">
      <c r="B33" s="92"/>
      <c r="C33" s="96" t="s">
        <v>17</v>
      </c>
      <c r="D33" s="96"/>
      <c r="E33" s="96"/>
      <c r="F33" s="96"/>
      <c r="G33" s="94" t="s">
        <v>57</v>
      </c>
      <c r="H33" s="94"/>
      <c r="I33" s="94"/>
      <c r="J33" s="94"/>
      <c r="K33" s="94"/>
      <c r="L33" s="94"/>
      <c r="M33" s="95"/>
    </row>
    <row r="34" spans="2:14" ht="28.5" customHeight="1" x14ac:dyDescent="0.25">
      <c r="B34" s="19" t="s">
        <v>50</v>
      </c>
      <c r="C34" s="96" t="s">
        <v>7</v>
      </c>
      <c r="D34" s="96"/>
      <c r="E34" s="96"/>
      <c r="F34" s="96"/>
      <c r="G34" s="94" t="s">
        <v>57</v>
      </c>
      <c r="H34" s="94"/>
      <c r="I34" s="94"/>
      <c r="J34" s="94"/>
      <c r="K34" s="94"/>
      <c r="L34" s="94"/>
      <c r="M34" s="95"/>
    </row>
    <row r="35" spans="2:14" s="20" customFormat="1" ht="28.5" customHeight="1" x14ac:dyDescent="0.25">
      <c r="B35" s="100" t="s">
        <v>18</v>
      </c>
      <c r="C35" s="101"/>
      <c r="D35" s="101"/>
      <c r="E35" s="101"/>
      <c r="F35" s="101"/>
      <c r="G35" s="101"/>
      <c r="H35" s="101"/>
      <c r="I35" s="101"/>
      <c r="J35" s="101"/>
      <c r="K35" s="101"/>
      <c r="L35" s="101"/>
      <c r="M35" s="102"/>
    </row>
    <row r="36" spans="2:14" s="20" customFormat="1" ht="24.75" customHeight="1" x14ac:dyDescent="0.25">
      <c r="B36" s="21" t="s">
        <v>19</v>
      </c>
      <c r="C36" s="103" t="s">
        <v>20</v>
      </c>
      <c r="D36" s="103"/>
      <c r="E36" s="103"/>
      <c r="F36" s="103"/>
      <c r="G36" s="103"/>
      <c r="H36" s="103"/>
      <c r="I36" s="103"/>
      <c r="J36" s="103"/>
      <c r="K36" s="103"/>
      <c r="L36" s="103"/>
      <c r="M36" s="104"/>
    </row>
    <row r="37" spans="2:14" ht="29.25" customHeight="1" x14ac:dyDescent="0.25">
      <c r="B37" s="22" t="s">
        <v>21</v>
      </c>
      <c r="C37" s="105" t="s">
        <v>56</v>
      </c>
      <c r="D37" s="105"/>
      <c r="E37" s="105"/>
      <c r="F37" s="105"/>
      <c r="G37" s="105"/>
      <c r="H37" s="105"/>
      <c r="I37" s="105"/>
      <c r="J37" s="105"/>
      <c r="K37" s="105"/>
      <c r="L37" s="105"/>
      <c r="M37" s="106"/>
    </row>
    <row r="38" spans="2:14" ht="29.25" customHeight="1" x14ac:dyDescent="0.25">
      <c r="B38" s="23" t="s">
        <v>22</v>
      </c>
      <c r="C38" s="63" t="s">
        <v>57</v>
      </c>
      <c r="D38" s="64"/>
      <c r="E38" s="64"/>
      <c r="F38" s="64"/>
      <c r="G38" s="64"/>
      <c r="H38" s="64"/>
      <c r="I38" s="64"/>
      <c r="J38" s="64"/>
      <c r="K38" s="64"/>
      <c r="L38" s="64"/>
      <c r="M38" s="65"/>
    </row>
    <row r="39" spans="2:14" ht="111" customHeight="1" x14ac:dyDescent="0.25">
      <c r="B39" s="23" t="s">
        <v>41</v>
      </c>
      <c r="C39" s="84" t="s">
        <v>71</v>
      </c>
      <c r="D39" s="85"/>
      <c r="E39" s="85"/>
      <c r="F39" s="85"/>
      <c r="G39" s="85"/>
      <c r="H39" s="85"/>
      <c r="I39" s="85"/>
      <c r="J39" s="85"/>
      <c r="K39" s="85"/>
      <c r="L39" s="85"/>
      <c r="M39" s="86"/>
      <c r="N39" s="30"/>
    </row>
    <row r="40" spans="2:14" ht="62.25" customHeight="1" x14ac:dyDescent="0.25">
      <c r="B40" s="24" t="s">
        <v>23</v>
      </c>
      <c r="C40" s="84" t="s">
        <v>72</v>
      </c>
      <c r="D40" s="85"/>
      <c r="E40" s="85"/>
      <c r="F40" s="85"/>
      <c r="G40" s="85"/>
      <c r="H40" s="85"/>
      <c r="I40" s="85"/>
      <c r="J40" s="85"/>
      <c r="K40" s="85"/>
      <c r="L40" s="85"/>
      <c r="M40" s="86"/>
    </row>
    <row r="41" spans="2:14" ht="82.5" customHeight="1" x14ac:dyDescent="0.25">
      <c r="B41" s="24" t="s">
        <v>24</v>
      </c>
      <c r="C41" s="84" t="s">
        <v>73</v>
      </c>
      <c r="D41" s="85"/>
      <c r="E41" s="85"/>
      <c r="F41" s="85"/>
      <c r="G41" s="85"/>
      <c r="H41" s="85"/>
      <c r="I41" s="85"/>
      <c r="J41" s="85"/>
      <c r="K41" s="85"/>
      <c r="L41" s="85"/>
      <c r="M41" s="86"/>
      <c r="N41" s="30"/>
    </row>
    <row r="42" spans="2:14" ht="57" customHeight="1" x14ac:dyDescent="0.25">
      <c r="B42" s="24" t="s">
        <v>25</v>
      </c>
      <c r="C42" s="74" t="s">
        <v>62</v>
      </c>
      <c r="D42" s="75"/>
      <c r="E42" s="75"/>
      <c r="F42" s="75"/>
      <c r="G42" s="75"/>
      <c r="H42" s="75"/>
      <c r="I42" s="75"/>
      <c r="J42" s="75"/>
      <c r="K42" s="75"/>
      <c r="L42" s="75"/>
      <c r="M42" s="76"/>
    </row>
    <row r="43" spans="2:14" ht="26.25" customHeight="1" x14ac:dyDescent="0.25">
      <c r="B43" s="25" t="s">
        <v>26</v>
      </c>
      <c r="C43" s="72" t="s">
        <v>58</v>
      </c>
      <c r="D43" s="72"/>
      <c r="E43" s="72"/>
      <c r="F43" s="72"/>
      <c r="G43" s="72"/>
      <c r="H43" s="72"/>
      <c r="I43" s="72"/>
      <c r="J43" s="72"/>
      <c r="K43" s="72"/>
      <c r="L43" s="72"/>
      <c r="M43" s="73"/>
    </row>
    <row r="44" spans="2:14" ht="26.25" customHeight="1" x14ac:dyDescent="0.25">
      <c r="B44" s="25" t="s">
        <v>27</v>
      </c>
      <c r="C44" s="74" t="s">
        <v>59</v>
      </c>
      <c r="D44" s="75"/>
      <c r="E44" s="75"/>
      <c r="F44" s="75"/>
      <c r="G44" s="75"/>
      <c r="H44" s="75"/>
      <c r="I44" s="75"/>
      <c r="J44" s="75"/>
      <c r="K44" s="75"/>
      <c r="L44" s="75"/>
      <c r="M44" s="76"/>
    </row>
    <row r="45" spans="2:14" ht="42" customHeight="1" x14ac:dyDescent="0.25">
      <c r="B45" s="87" t="s">
        <v>28</v>
      </c>
      <c r="C45" s="84" t="s">
        <v>74</v>
      </c>
      <c r="D45" s="85"/>
      <c r="E45" s="85"/>
      <c r="F45" s="85"/>
      <c r="G45" s="85"/>
      <c r="H45" s="85"/>
      <c r="I45" s="85"/>
      <c r="J45" s="85"/>
      <c r="K45" s="85"/>
      <c r="L45" s="85"/>
      <c r="M45" s="86"/>
    </row>
    <row r="46" spans="2:14" ht="33" customHeight="1" x14ac:dyDescent="0.25">
      <c r="B46" s="87"/>
      <c r="C46" s="74" t="s">
        <v>68</v>
      </c>
      <c r="D46" s="75"/>
      <c r="E46" s="75"/>
      <c r="F46" s="75"/>
      <c r="G46" s="75"/>
      <c r="H46" s="75"/>
      <c r="I46" s="75"/>
      <c r="J46" s="75"/>
      <c r="K46" s="75"/>
      <c r="L46" s="75"/>
      <c r="M46" s="76"/>
    </row>
    <row r="47" spans="2:14" ht="26.25" customHeight="1" x14ac:dyDescent="0.25">
      <c r="B47" s="25" t="s">
        <v>29</v>
      </c>
      <c r="C47" s="63" t="s">
        <v>57</v>
      </c>
      <c r="D47" s="64"/>
      <c r="E47" s="64"/>
      <c r="F47" s="64"/>
      <c r="G47" s="64"/>
      <c r="H47" s="64"/>
      <c r="I47" s="64"/>
      <c r="J47" s="64"/>
      <c r="K47" s="64"/>
      <c r="L47" s="64"/>
      <c r="M47" s="65"/>
    </row>
    <row r="48" spans="2:14" ht="27" customHeight="1" x14ac:dyDescent="0.25">
      <c r="B48" s="25" t="s">
        <v>30</v>
      </c>
      <c r="C48" s="63" t="s">
        <v>57</v>
      </c>
      <c r="D48" s="64"/>
      <c r="E48" s="64"/>
      <c r="F48" s="64"/>
      <c r="G48" s="64"/>
      <c r="H48" s="64"/>
      <c r="I48" s="64"/>
      <c r="J48" s="64"/>
      <c r="K48" s="64"/>
      <c r="L48" s="64"/>
      <c r="M48" s="65"/>
    </row>
    <row r="49" spans="2:14" ht="24.75" customHeight="1" x14ac:dyDescent="0.25">
      <c r="B49" s="25" t="s">
        <v>31</v>
      </c>
      <c r="C49" s="63" t="s">
        <v>57</v>
      </c>
      <c r="D49" s="64"/>
      <c r="E49" s="64"/>
      <c r="F49" s="64"/>
      <c r="G49" s="64"/>
      <c r="H49" s="64"/>
      <c r="I49" s="64"/>
      <c r="J49" s="64"/>
      <c r="K49" s="64"/>
      <c r="L49" s="64"/>
      <c r="M49" s="65"/>
    </row>
    <row r="50" spans="2:14" ht="24" customHeight="1" x14ac:dyDescent="0.25">
      <c r="B50" s="25" t="s">
        <v>32</v>
      </c>
      <c r="C50" s="66" t="s">
        <v>91</v>
      </c>
      <c r="D50" s="67"/>
      <c r="E50" s="67"/>
      <c r="F50" s="67"/>
      <c r="G50" s="67"/>
      <c r="H50" s="67"/>
      <c r="I50" s="67"/>
      <c r="J50" s="67"/>
      <c r="K50" s="67"/>
      <c r="L50" s="67"/>
      <c r="M50" s="68"/>
    </row>
    <row r="51" spans="2:14" ht="42.75" customHeight="1" x14ac:dyDescent="0.25">
      <c r="B51" s="25" t="s">
        <v>46</v>
      </c>
      <c r="C51" s="69" t="s">
        <v>60</v>
      </c>
      <c r="D51" s="70"/>
      <c r="E51" s="70"/>
      <c r="F51" s="70"/>
      <c r="G51" s="70"/>
      <c r="H51" s="70"/>
      <c r="I51" s="70"/>
      <c r="J51" s="70"/>
      <c r="K51" s="70"/>
      <c r="L51" s="70"/>
      <c r="M51" s="71"/>
    </row>
    <row r="52" spans="2:14" ht="35.25" customHeight="1" x14ac:dyDescent="0.25">
      <c r="B52" s="25" t="s">
        <v>33</v>
      </c>
      <c r="C52" s="72" t="s">
        <v>75</v>
      </c>
      <c r="D52" s="72"/>
      <c r="E52" s="72"/>
      <c r="F52" s="72"/>
      <c r="G52" s="72"/>
      <c r="H52" s="72"/>
      <c r="I52" s="72"/>
      <c r="J52" s="72"/>
      <c r="K52" s="72"/>
      <c r="L52" s="72"/>
      <c r="M52" s="73"/>
      <c r="N52" s="29"/>
    </row>
    <row r="53" spans="2:14" ht="27" customHeight="1" x14ac:dyDescent="0.25">
      <c r="B53" s="25" t="s">
        <v>34</v>
      </c>
      <c r="C53" s="72" t="s">
        <v>69</v>
      </c>
      <c r="D53" s="72"/>
      <c r="E53" s="72"/>
      <c r="F53" s="72"/>
      <c r="G53" s="72"/>
      <c r="H53" s="72"/>
      <c r="I53" s="72"/>
      <c r="J53" s="72"/>
      <c r="K53" s="72"/>
      <c r="L53" s="72"/>
      <c r="M53" s="73"/>
      <c r="N53" s="29"/>
    </row>
    <row r="54" spans="2:14" ht="27" customHeight="1" x14ac:dyDescent="0.25">
      <c r="B54" s="26" t="s">
        <v>35</v>
      </c>
      <c r="C54" s="74" t="s">
        <v>70</v>
      </c>
      <c r="D54" s="75"/>
      <c r="E54" s="75"/>
      <c r="F54" s="75"/>
      <c r="G54" s="75"/>
      <c r="H54" s="75"/>
      <c r="I54" s="75"/>
      <c r="J54" s="75"/>
      <c r="K54" s="75"/>
      <c r="L54" s="75"/>
      <c r="M54" s="76"/>
      <c r="N54" s="29"/>
    </row>
    <row r="55" spans="2:14" ht="48" customHeight="1" thickBot="1" x14ac:dyDescent="0.3">
      <c r="B55" s="27" t="s">
        <v>36</v>
      </c>
      <c r="C55" s="77" t="s">
        <v>61</v>
      </c>
      <c r="D55" s="78"/>
      <c r="E55" s="78"/>
      <c r="F55" s="78"/>
      <c r="G55" s="79"/>
      <c r="H55" s="80" t="s">
        <v>37</v>
      </c>
      <c r="I55" s="80"/>
      <c r="J55" s="80"/>
      <c r="K55" s="81"/>
      <c r="L55" s="82"/>
      <c r="M55" s="83"/>
    </row>
    <row r="56" spans="2:14" ht="9" customHeight="1" x14ac:dyDescent="0.25"/>
    <row r="57" spans="2:14" ht="15.75" x14ac:dyDescent="0.25">
      <c r="B57" s="62" t="s">
        <v>38</v>
      </c>
      <c r="C57" s="62"/>
      <c r="D57" s="62"/>
      <c r="E57" s="62"/>
      <c r="F57" s="62"/>
      <c r="G57" s="62"/>
      <c r="H57" s="62"/>
      <c r="I57" s="62"/>
      <c r="J57" s="62"/>
      <c r="K57" s="62"/>
      <c r="L57" s="62"/>
      <c r="M57" s="62"/>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paperSize="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9"/>
  <sheetViews>
    <sheetView showGridLines="0" zoomScaleNormal="100" workbookViewId="0">
      <selection activeCell="E12" sqref="E12"/>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31"/>
      <c r="F3" s="31"/>
      <c r="G3" s="31"/>
      <c r="H3" s="31"/>
      <c r="I3" s="31"/>
      <c r="J3" s="31"/>
      <c r="K3" s="1"/>
    </row>
    <row r="4" spans="2:15" x14ac:dyDescent="0.25">
      <c r="B4" s="10"/>
      <c r="C4" s="10"/>
      <c r="D4" s="10"/>
      <c r="E4" s="31"/>
      <c r="F4" s="31"/>
      <c r="G4" s="31"/>
      <c r="H4" s="31"/>
      <c r="I4" s="31"/>
      <c r="J4" s="31"/>
      <c r="K4" s="1"/>
    </row>
    <row r="5" spans="2:15" x14ac:dyDescent="0.25">
      <c r="B5" s="10"/>
      <c r="C5" s="10"/>
      <c r="D5" s="10"/>
      <c r="E5" s="31"/>
      <c r="F5" s="31"/>
      <c r="G5" s="31"/>
      <c r="H5" s="31"/>
      <c r="I5" s="31"/>
      <c r="J5" s="31"/>
      <c r="K5" s="1"/>
    </row>
    <row r="6" spans="2:15" ht="18" customHeight="1" x14ac:dyDescent="0.25">
      <c r="B6" s="10"/>
      <c r="C6" s="10"/>
      <c r="D6" s="10"/>
      <c r="E6" s="31"/>
      <c r="F6" s="31"/>
      <c r="G6" s="31"/>
      <c r="H6" s="31"/>
      <c r="I6" s="31"/>
      <c r="J6" s="31"/>
      <c r="K6" s="1"/>
      <c r="M6" s="137" t="s">
        <v>76</v>
      </c>
      <c r="N6" s="137"/>
      <c r="O6" s="137"/>
    </row>
    <row r="7" spans="2:15" x14ac:dyDescent="0.25">
      <c r="B7" s="10"/>
      <c r="C7" s="10"/>
      <c r="D7" s="10"/>
      <c r="E7" s="31"/>
      <c r="F7" s="31"/>
      <c r="G7" s="31"/>
      <c r="H7" s="31"/>
      <c r="I7" s="31"/>
      <c r="J7" s="31"/>
      <c r="K7" s="1"/>
      <c r="M7" s="32" t="s">
        <v>77</v>
      </c>
      <c r="N7" s="33" t="s">
        <v>78</v>
      </c>
      <c r="O7" s="34">
        <v>0.9</v>
      </c>
    </row>
    <row r="8" spans="2:15" x14ac:dyDescent="0.25">
      <c r="B8" s="31"/>
      <c r="C8" s="31"/>
      <c r="D8" s="31"/>
      <c r="E8" s="31"/>
      <c r="F8" s="31"/>
      <c r="G8" s="31"/>
      <c r="H8" s="31"/>
      <c r="I8" s="31"/>
      <c r="J8" s="31"/>
      <c r="K8" s="1"/>
      <c r="M8" s="35" t="s">
        <v>79</v>
      </c>
      <c r="N8" s="33" t="s">
        <v>80</v>
      </c>
      <c r="O8" s="20" t="s">
        <v>81</v>
      </c>
    </row>
    <row r="9" spans="2:15" ht="15.75" customHeight="1" x14ac:dyDescent="0.25">
      <c r="B9" s="31"/>
      <c r="C9" s="31"/>
      <c r="D9" s="31"/>
      <c r="E9" s="31"/>
      <c r="F9" s="31"/>
      <c r="G9" s="31"/>
      <c r="H9" s="31"/>
      <c r="I9" s="31"/>
      <c r="J9" s="31"/>
      <c r="K9" s="1"/>
      <c r="L9" s="36"/>
      <c r="M9" s="37" t="s">
        <v>82</v>
      </c>
      <c r="N9" s="33" t="s">
        <v>83</v>
      </c>
      <c r="O9" s="34">
        <v>0.7</v>
      </c>
    </row>
    <row r="10" spans="2:15" ht="24" customHeight="1" x14ac:dyDescent="0.25">
      <c r="B10" s="138" t="s">
        <v>21</v>
      </c>
      <c r="C10" s="138"/>
      <c r="D10" s="138"/>
      <c r="E10" s="139" t="str">
        <f>'Ficha Técnica Formulación'!C37</f>
        <v>Cumplimiento oportuno en el Plan Anual de Adquisiciones (P.A.A)</v>
      </c>
      <c r="F10" s="140"/>
      <c r="G10" s="140"/>
      <c r="H10" s="140"/>
      <c r="I10" s="140"/>
      <c r="J10" s="140"/>
      <c r="K10" s="141"/>
      <c r="L10" s="38"/>
    </row>
    <row r="11" spans="2:15" ht="10.5" customHeight="1" x14ac:dyDescent="0.25">
      <c r="L11" s="36"/>
    </row>
    <row r="12" spans="2:15" ht="120" x14ac:dyDescent="0.25">
      <c r="B12" s="39" t="s">
        <v>84</v>
      </c>
      <c r="C12" s="39" t="s">
        <v>85</v>
      </c>
      <c r="D12" s="39" t="s">
        <v>86</v>
      </c>
      <c r="E12" s="40" t="str">
        <f>'Ficha Técnica Formulación'!C45</f>
        <v>V1= Número de  Procesos de Contratación iniciados en el SECOP dentro de las  fechas establecidas en el Plan Anual de Adquisiciones - PAA.</v>
      </c>
      <c r="F12" s="40" t="str">
        <f>'Ficha Técnica Formulación'!C46</f>
        <v>V2=  Número de Procesos de Contratación programados en el Plan Anual de Adquisiciones - PAA en el trimestre.</v>
      </c>
      <c r="G12" s="40" t="s">
        <v>87</v>
      </c>
      <c r="H12" s="142" t="s">
        <v>88</v>
      </c>
      <c r="I12" s="142"/>
      <c r="J12" s="40" t="s">
        <v>89</v>
      </c>
      <c r="K12" s="40" t="s">
        <v>90</v>
      </c>
      <c r="L12" s="36"/>
    </row>
    <row r="13" spans="2:15" ht="156.75" x14ac:dyDescent="0.25">
      <c r="B13" s="45">
        <v>2019</v>
      </c>
      <c r="C13" s="41" t="s">
        <v>93</v>
      </c>
      <c r="D13" s="41">
        <v>1</v>
      </c>
      <c r="E13" s="42">
        <v>8845</v>
      </c>
      <c r="F13" s="42">
        <v>9116</v>
      </c>
      <c r="G13" s="56">
        <f>E13/F13</f>
        <v>0.9702720491443616</v>
      </c>
      <c r="H13" s="43">
        <f>IF(G13="","",G13/D13)</f>
        <v>0.9702720491443616</v>
      </c>
      <c r="I13" s="44" t="str">
        <f>IF(H13&lt;$O$9,"Critico",IF(H13&lt;$O$7,"Medio",IF(H13="","","Satisfactorio")))</f>
        <v>Satisfactorio</v>
      </c>
      <c r="J13" s="54" t="s">
        <v>97</v>
      </c>
      <c r="K13" s="55" t="s">
        <v>98</v>
      </c>
      <c r="L13" s="36"/>
    </row>
    <row r="14" spans="2:15" ht="199.5" x14ac:dyDescent="0.25">
      <c r="B14" s="45">
        <v>2019</v>
      </c>
      <c r="C14" s="45" t="s">
        <v>94</v>
      </c>
      <c r="D14" s="46">
        <v>1</v>
      </c>
      <c r="E14" s="47">
        <v>6374</v>
      </c>
      <c r="F14" s="47">
        <v>6885</v>
      </c>
      <c r="G14" s="56">
        <f>E14/F14</f>
        <v>0.92578068264342772</v>
      </c>
      <c r="H14" s="48">
        <f>IF(G14="","",G14/D14)</f>
        <v>0.92578068264342772</v>
      </c>
      <c r="I14" s="44" t="str">
        <f t="shared" ref="I14:I16" si="0">IF(H14&lt;$O$9,"Critico",IF(H14&lt;$O$7,"Medio",IF(H14="","","Satisfactorio")))</f>
        <v>Satisfactorio</v>
      </c>
      <c r="J14" s="54" t="s">
        <v>99</v>
      </c>
      <c r="K14" s="55" t="s">
        <v>100</v>
      </c>
      <c r="L14" s="36"/>
    </row>
    <row r="15" spans="2:15" ht="270.75" x14ac:dyDescent="0.25">
      <c r="B15" s="45">
        <v>2019</v>
      </c>
      <c r="C15" s="45" t="s">
        <v>95</v>
      </c>
      <c r="D15" s="46">
        <v>1</v>
      </c>
      <c r="E15" s="47">
        <v>2209</v>
      </c>
      <c r="F15" s="47">
        <v>2213</v>
      </c>
      <c r="G15" s="56">
        <f>E15/F15</f>
        <v>0.99819249887031181</v>
      </c>
      <c r="H15" s="48">
        <f>IF(G15="","",G15/D15)</f>
        <v>0.99819249887031181</v>
      </c>
      <c r="I15" s="44" t="str">
        <f t="shared" ref="I15" si="1">IF(H15&lt;$O$9,"Critico",IF(H15&lt;$O$7,"Medio",IF(H15="","","Satisfactorio")))</f>
        <v>Satisfactorio</v>
      </c>
      <c r="J15" s="54" t="s">
        <v>101</v>
      </c>
      <c r="K15" s="54" t="s">
        <v>102</v>
      </c>
      <c r="L15" s="36"/>
    </row>
    <row r="16" spans="2:15" x14ac:dyDescent="0.25">
      <c r="B16" s="45">
        <v>2019</v>
      </c>
      <c r="C16" s="45" t="s">
        <v>96</v>
      </c>
      <c r="D16" s="46">
        <v>1</v>
      </c>
      <c r="E16" s="47"/>
      <c r="F16" s="47"/>
      <c r="G16" s="56" t="e">
        <f>E16/F16</f>
        <v>#DIV/0!</v>
      </c>
      <c r="H16" s="48" t="e">
        <f>IF(G16="","",G16/D16)</f>
        <v>#DIV/0!</v>
      </c>
      <c r="I16" s="44" t="e">
        <f t="shared" si="0"/>
        <v>#DIV/0!</v>
      </c>
      <c r="J16" s="53"/>
      <c r="K16" s="45"/>
      <c r="L16" s="36"/>
    </row>
    <row r="17" spans="2:12" x14ac:dyDescent="0.25">
      <c r="C17" s="49" t="s">
        <v>92</v>
      </c>
      <c r="D17" s="46">
        <v>1</v>
      </c>
      <c r="E17" s="52">
        <f>SUM(E13:E16)</f>
        <v>17428</v>
      </c>
      <c r="F17" s="52">
        <f>SUM(F13:F16)</f>
        <v>18214</v>
      </c>
      <c r="G17" s="57">
        <f>E17/F17</f>
        <v>0.95684638190402982</v>
      </c>
      <c r="H17" s="48">
        <f>IF(G17="","",G17/D17)</f>
        <v>0.95684638190402982</v>
      </c>
      <c r="I17" s="44" t="str">
        <f t="shared" ref="I17" si="2">IF(H17&lt;$O$9,"Critico",IF(H17&lt;$O$7,"Medio",IF(H17="","","Satisfactorio")))</f>
        <v>Satisfactorio</v>
      </c>
      <c r="J17" s="49"/>
      <c r="K17" s="49"/>
      <c r="L17" s="36"/>
    </row>
    <row r="18" spans="2:12" x14ac:dyDescent="0.25">
      <c r="B18" s="49"/>
      <c r="C18" s="49"/>
      <c r="D18" s="49"/>
      <c r="E18" s="49"/>
      <c r="F18" s="49"/>
      <c r="G18" s="49"/>
      <c r="H18" s="49"/>
      <c r="I18" s="49"/>
      <c r="J18" s="49"/>
      <c r="K18" s="49"/>
      <c r="L18" s="36"/>
    </row>
    <row r="19" spans="2:12" x14ac:dyDescent="0.25">
      <c r="B19" s="49"/>
      <c r="C19" s="49"/>
      <c r="D19" s="49"/>
      <c r="E19" s="49"/>
      <c r="F19" s="49"/>
      <c r="G19" s="49"/>
      <c r="H19" s="49"/>
      <c r="I19" s="49"/>
      <c r="J19" s="49"/>
      <c r="K19" s="49"/>
      <c r="L19" s="36"/>
    </row>
    <row r="20" spans="2:12" x14ac:dyDescent="0.25">
      <c r="B20" s="49"/>
      <c r="C20" s="49"/>
      <c r="D20" s="49"/>
      <c r="E20" s="49"/>
      <c r="F20" s="49"/>
      <c r="G20" s="49"/>
      <c r="H20" s="49"/>
      <c r="I20" s="49"/>
      <c r="J20" s="49"/>
      <c r="K20" s="49"/>
      <c r="L20" s="36"/>
    </row>
    <row r="21" spans="2:12" x14ac:dyDescent="0.25">
      <c r="B21" s="49"/>
      <c r="C21" s="49"/>
      <c r="D21" s="49"/>
      <c r="E21" s="49"/>
      <c r="F21" s="49"/>
      <c r="G21" s="49"/>
      <c r="H21" s="49"/>
      <c r="I21" s="49"/>
      <c r="J21" s="49"/>
      <c r="K21" s="49"/>
      <c r="L21" s="36"/>
    </row>
    <row r="22" spans="2:12" x14ac:dyDescent="0.25">
      <c r="B22" s="49"/>
      <c r="C22" s="49"/>
      <c r="D22" s="49"/>
      <c r="E22" s="49"/>
      <c r="F22" s="49"/>
      <c r="G22" s="49"/>
      <c r="H22" s="49"/>
      <c r="I22" s="49"/>
      <c r="J22" s="49"/>
      <c r="K22" s="49"/>
      <c r="L22" s="36"/>
    </row>
    <row r="23" spans="2:12" x14ac:dyDescent="0.25">
      <c r="B23" s="49"/>
      <c r="C23" s="49"/>
      <c r="D23" s="49"/>
      <c r="E23" s="49"/>
      <c r="F23" s="49"/>
      <c r="G23" s="49"/>
      <c r="H23" s="49"/>
      <c r="I23" s="49"/>
      <c r="J23" s="49"/>
      <c r="K23" s="49"/>
      <c r="L23" s="36"/>
    </row>
    <row r="24" spans="2:12" x14ac:dyDescent="0.25">
      <c r="B24" s="49"/>
      <c r="C24" s="49"/>
      <c r="D24" s="49"/>
      <c r="E24" s="49"/>
      <c r="F24" s="49"/>
      <c r="G24" s="49"/>
      <c r="H24" s="49"/>
      <c r="I24" s="49"/>
      <c r="J24" s="49"/>
      <c r="K24" s="49"/>
      <c r="L24" s="36"/>
    </row>
    <row r="25" spans="2:12" x14ac:dyDescent="0.25">
      <c r="B25" s="49"/>
      <c r="C25" s="49"/>
      <c r="D25" s="49"/>
      <c r="E25" s="49"/>
      <c r="F25" s="49"/>
      <c r="G25" s="49"/>
      <c r="H25" s="49"/>
      <c r="I25" s="49"/>
      <c r="J25" s="49"/>
      <c r="K25" s="49"/>
      <c r="L25" s="36"/>
    </row>
    <row r="26" spans="2:12" x14ac:dyDescent="0.25">
      <c r="B26" s="49"/>
      <c r="C26" s="49"/>
      <c r="D26" s="49"/>
      <c r="E26" s="49"/>
      <c r="F26" s="49"/>
      <c r="G26" s="49"/>
      <c r="H26" s="49"/>
      <c r="I26" s="49"/>
      <c r="J26" s="49"/>
      <c r="K26" s="49"/>
      <c r="L26" s="36"/>
    </row>
    <row r="27" spans="2:12" x14ac:dyDescent="0.25">
      <c r="B27" s="49"/>
      <c r="C27" s="49"/>
      <c r="D27" s="49"/>
      <c r="E27" s="49"/>
      <c r="F27" s="49"/>
      <c r="G27" s="49"/>
      <c r="H27" s="49"/>
      <c r="I27" s="49"/>
      <c r="J27" s="49"/>
      <c r="K27" s="49"/>
      <c r="L27" s="36"/>
    </row>
    <row r="28" spans="2:12" x14ac:dyDescent="0.25">
      <c r="B28" s="49"/>
      <c r="C28" s="49"/>
      <c r="D28" s="49"/>
      <c r="E28" s="49"/>
      <c r="F28" s="49"/>
      <c r="G28" s="49"/>
      <c r="H28" s="49"/>
      <c r="I28" s="49"/>
      <c r="J28" s="49"/>
      <c r="K28" s="49"/>
      <c r="L28" s="36"/>
    </row>
    <row r="29" spans="2:12" ht="15" customHeight="1" x14ac:dyDescent="0.25">
      <c r="B29" s="49"/>
      <c r="C29" s="49"/>
      <c r="D29" s="49"/>
      <c r="E29" s="49"/>
      <c r="F29" s="49"/>
      <c r="G29" s="49"/>
      <c r="H29" s="49"/>
      <c r="I29" s="49"/>
      <c r="J29" s="49"/>
      <c r="K29" s="49"/>
      <c r="L29" s="36"/>
    </row>
    <row r="30" spans="2:12" x14ac:dyDescent="0.25">
      <c r="B30" s="49"/>
      <c r="C30" s="49"/>
      <c r="D30" s="49"/>
      <c r="E30" s="49"/>
      <c r="F30" s="49"/>
      <c r="G30" s="49"/>
      <c r="H30" s="49"/>
      <c r="I30" s="49"/>
      <c r="J30" s="49"/>
      <c r="K30" s="49"/>
      <c r="L30" s="36"/>
    </row>
    <row r="31" spans="2:12" x14ac:dyDescent="0.25">
      <c r="B31" s="49"/>
      <c r="C31" s="49"/>
      <c r="D31" s="49"/>
      <c r="E31" s="49"/>
      <c r="F31" s="49"/>
      <c r="G31" s="49"/>
      <c r="H31" s="49"/>
      <c r="I31" s="49"/>
      <c r="J31" s="49"/>
      <c r="K31" s="49"/>
      <c r="L31" s="36"/>
    </row>
    <row r="32" spans="2:12" x14ac:dyDescent="0.25">
      <c r="B32" s="49"/>
      <c r="C32" s="49"/>
      <c r="D32" s="49"/>
      <c r="E32" s="49"/>
      <c r="F32" s="49"/>
      <c r="G32" s="49"/>
      <c r="H32" s="49"/>
      <c r="I32" s="49"/>
      <c r="J32" s="49"/>
      <c r="K32" s="49"/>
      <c r="L32" s="36"/>
    </row>
    <row r="33" spans="2:12" x14ac:dyDescent="0.25">
      <c r="B33" s="49"/>
      <c r="C33" s="49"/>
      <c r="D33" s="49"/>
      <c r="E33" s="49"/>
      <c r="F33" s="49"/>
      <c r="G33" s="49"/>
      <c r="H33" s="49"/>
      <c r="I33" s="49"/>
      <c r="J33" s="49"/>
      <c r="K33" s="49"/>
      <c r="L33" s="36"/>
    </row>
    <row r="34" spans="2:12" ht="15" customHeight="1" x14ac:dyDescent="0.25">
      <c r="B34" s="36"/>
      <c r="C34" s="36"/>
      <c r="D34" s="36"/>
      <c r="E34" s="50"/>
      <c r="F34" s="36"/>
      <c r="G34" s="36"/>
      <c r="H34" s="36"/>
      <c r="I34" s="36"/>
      <c r="J34" s="36"/>
      <c r="K34" s="36"/>
      <c r="L34" s="36"/>
    </row>
    <row r="35" spans="2:12" x14ac:dyDescent="0.25">
      <c r="B35" s="36"/>
      <c r="C35" s="36"/>
      <c r="D35" s="36"/>
      <c r="E35" s="51"/>
      <c r="F35" s="36"/>
      <c r="G35" s="36"/>
      <c r="H35" s="36"/>
      <c r="I35" s="36"/>
      <c r="J35" s="36"/>
      <c r="K35" s="36"/>
      <c r="L35" s="36"/>
    </row>
    <row r="36" spans="2:12" x14ac:dyDescent="0.25">
      <c r="B36" s="36"/>
      <c r="C36" s="36"/>
      <c r="D36" s="36"/>
      <c r="E36" s="51"/>
      <c r="F36" s="36"/>
      <c r="G36" s="36"/>
      <c r="H36" s="36"/>
      <c r="I36" s="36"/>
      <c r="J36" s="36"/>
      <c r="K36" s="36"/>
      <c r="L36" s="36"/>
    </row>
    <row r="37" spans="2:12" x14ac:dyDescent="0.25">
      <c r="B37" s="36"/>
      <c r="C37" s="36"/>
      <c r="D37" s="36"/>
      <c r="E37" s="51"/>
      <c r="F37" s="36"/>
      <c r="G37" s="36"/>
      <c r="H37" s="36"/>
      <c r="I37" s="36"/>
      <c r="J37" s="36"/>
      <c r="K37" s="36"/>
      <c r="L37" s="36"/>
    </row>
    <row r="38" spans="2:12" x14ac:dyDescent="0.25">
      <c r="B38" s="36"/>
      <c r="C38" s="36"/>
      <c r="D38" s="36"/>
      <c r="E38" s="51"/>
      <c r="F38" s="36"/>
      <c r="G38" s="36"/>
      <c r="H38" s="36"/>
      <c r="I38" s="36"/>
      <c r="J38" s="36"/>
      <c r="K38" s="36"/>
      <c r="L38" s="36"/>
    </row>
    <row r="39" spans="2:12" x14ac:dyDescent="0.25">
      <c r="B39" s="36"/>
      <c r="C39" s="36"/>
      <c r="D39" s="36"/>
      <c r="E39" s="36"/>
      <c r="F39" s="36"/>
      <c r="G39" s="36"/>
      <c r="H39" s="36"/>
      <c r="I39" s="36"/>
      <c r="J39" s="36"/>
      <c r="K39" s="36"/>
      <c r="L39" s="36"/>
    </row>
  </sheetData>
  <mergeCells count="4">
    <mergeCell ref="M6:O6"/>
    <mergeCell ref="B10:D10"/>
    <mergeCell ref="E10:K10"/>
    <mergeCell ref="H12:I12"/>
  </mergeCells>
  <conditionalFormatting sqref="H13:H14 H16">
    <cfRule type="cellIs" dxfId="56" priority="61" stopIfTrue="1" operator="between">
      <formula>0.66</formula>
      <formula>0.79</formula>
    </cfRule>
    <cfRule type="cellIs" dxfId="55" priority="62" stopIfTrue="1" operator="lessThan">
      <formula>0.66</formula>
    </cfRule>
    <cfRule type="cellIs" dxfId="54" priority="63" stopIfTrue="1" operator="between">
      <formula>0.8</formula>
      <formula>1</formula>
    </cfRule>
  </conditionalFormatting>
  <conditionalFormatting sqref="H13:H14 H16">
    <cfRule type="expression" dxfId="53" priority="60">
      <formula>ISERROR(H13)</formula>
    </cfRule>
  </conditionalFormatting>
  <conditionalFormatting sqref="H13:H14 H16">
    <cfRule type="cellIs" dxfId="52" priority="57" stopIfTrue="1" operator="between">
      <formula>0.66</formula>
      <formula>0.79</formula>
    </cfRule>
    <cfRule type="cellIs" dxfId="51" priority="58" stopIfTrue="1" operator="lessThan">
      <formula>0.66</formula>
    </cfRule>
    <cfRule type="cellIs" dxfId="50" priority="59" stopIfTrue="1" operator="greaterThanOrEqual">
      <formula>0.8</formula>
    </cfRule>
  </conditionalFormatting>
  <conditionalFormatting sqref="I13:I14 I16">
    <cfRule type="containsText" dxfId="49" priority="54" operator="containsText" text="Critico">
      <formula>NOT(ISERROR(SEARCH("Critico",I13)))</formula>
    </cfRule>
    <cfRule type="containsText" dxfId="48" priority="55" operator="containsText" text="Satisfactorio">
      <formula>NOT(ISERROR(SEARCH("Satisfactorio",I13)))</formula>
    </cfRule>
    <cfRule type="containsText" dxfId="47" priority="56" operator="containsText" text="Medio">
      <formula>NOT(ISERROR(SEARCH("Medio",I13)))</formula>
    </cfRule>
  </conditionalFormatting>
  <conditionalFormatting sqref="K16">
    <cfRule type="containsText" dxfId="46" priority="42" operator="containsText" text="Critico">
      <formula>NOT(ISERROR(SEARCH("Critico",K16)))</formula>
    </cfRule>
    <cfRule type="containsText" dxfId="45" priority="43" operator="containsText" text="Satisfactorio">
      <formula>NOT(ISERROR(SEARCH("Satisfactorio",K16)))</formula>
    </cfRule>
    <cfRule type="containsText" dxfId="44" priority="44" operator="containsText" text="Medio">
      <formula>NOT(ISERROR(SEARCH("Medio",K16)))</formula>
    </cfRule>
  </conditionalFormatting>
  <conditionalFormatting sqref="G13:G14 G16">
    <cfRule type="containsText" dxfId="43" priority="45" operator="containsText" text="Critico">
      <formula>NOT(ISERROR(SEARCH("Critico",G13)))</formula>
    </cfRule>
    <cfRule type="containsText" dxfId="42" priority="46" operator="containsText" text="Satisfactorio">
      <formula>NOT(ISERROR(SEARCH("Satisfactorio",G13)))</formula>
    </cfRule>
    <cfRule type="containsText" dxfId="41" priority="47" operator="containsText" text="Medio">
      <formula>NOT(ISERROR(SEARCH("Medio",G13)))</formula>
    </cfRule>
  </conditionalFormatting>
  <conditionalFormatting sqref="B13:B14 B16 D16 D13:D14">
    <cfRule type="containsText" dxfId="40" priority="39" operator="containsText" text="Critico">
      <formula>NOT(ISERROR(SEARCH("Critico",B13)))</formula>
    </cfRule>
    <cfRule type="containsText" dxfId="39" priority="40" operator="containsText" text="Satisfactorio">
      <formula>NOT(ISERROR(SEARCH("Satisfactorio",B13)))</formula>
    </cfRule>
    <cfRule type="containsText" dxfId="38" priority="41" operator="containsText" text="Medio">
      <formula>NOT(ISERROR(SEARCH("Medio",B13)))</formula>
    </cfRule>
  </conditionalFormatting>
  <conditionalFormatting sqref="G17">
    <cfRule type="containsText" dxfId="37" priority="36" operator="containsText" text="Critico">
      <formula>NOT(ISERROR(SEARCH("Critico",G17)))</formula>
    </cfRule>
    <cfRule type="containsText" dxfId="36" priority="37" operator="containsText" text="Satisfactorio">
      <formula>NOT(ISERROR(SEARCH("Satisfactorio",G17)))</formula>
    </cfRule>
    <cfRule type="containsText" dxfId="35" priority="38" operator="containsText" text="Medio">
      <formula>NOT(ISERROR(SEARCH("Medio",G17)))</formula>
    </cfRule>
  </conditionalFormatting>
  <conditionalFormatting sqref="D17">
    <cfRule type="containsText" dxfId="34" priority="33" operator="containsText" text="Critico">
      <formula>NOT(ISERROR(SEARCH("Critico",D17)))</formula>
    </cfRule>
    <cfRule type="containsText" dxfId="33" priority="34" operator="containsText" text="Satisfactorio">
      <formula>NOT(ISERROR(SEARCH("Satisfactorio",D17)))</formula>
    </cfRule>
    <cfRule type="containsText" dxfId="32" priority="35" operator="containsText" text="Medio">
      <formula>NOT(ISERROR(SEARCH("Medio",D17)))</formula>
    </cfRule>
  </conditionalFormatting>
  <conditionalFormatting sqref="H17">
    <cfRule type="cellIs" dxfId="31" priority="30" stopIfTrue="1" operator="between">
      <formula>0.66</formula>
      <formula>0.79</formula>
    </cfRule>
    <cfRule type="cellIs" dxfId="30" priority="31" stopIfTrue="1" operator="lessThan">
      <formula>0.66</formula>
    </cfRule>
    <cfRule type="cellIs" dxfId="29" priority="32" stopIfTrue="1" operator="between">
      <formula>0.8</formula>
      <formula>1</formula>
    </cfRule>
  </conditionalFormatting>
  <conditionalFormatting sqref="H17">
    <cfRule type="expression" dxfId="28" priority="29">
      <formula>ISERROR(H17)</formula>
    </cfRule>
  </conditionalFormatting>
  <conditionalFormatting sqref="H17">
    <cfRule type="cellIs" dxfId="27" priority="26" stopIfTrue="1" operator="between">
      <formula>0.66</formula>
      <formula>0.79</formula>
    </cfRule>
    <cfRule type="cellIs" dxfId="26" priority="27" stopIfTrue="1" operator="lessThan">
      <formula>0.66</formula>
    </cfRule>
    <cfRule type="cellIs" dxfId="25" priority="28" stopIfTrue="1" operator="greaterThanOrEqual">
      <formula>0.8</formula>
    </cfRule>
  </conditionalFormatting>
  <conditionalFormatting sqref="I17">
    <cfRule type="containsText" dxfId="24" priority="23" operator="containsText" text="Critico">
      <formula>NOT(ISERROR(SEARCH("Critico",I17)))</formula>
    </cfRule>
    <cfRule type="containsText" dxfId="23" priority="24" operator="containsText" text="Satisfactorio">
      <formula>NOT(ISERROR(SEARCH("Satisfactorio",I17)))</formula>
    </cfRule>
    <cfRule type="containsText" dxfId="22" priority="25" operator="containsText" text="Medio">
      <formula>NOT(ISERROR(SEARCH("Medio",I17)))</formula>
    </cfRule>
  </conditionalFormatting>
  <conditionalFormatting sqref="H15">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5">
    <cfRule type="expression" dxfId="18" priority="19">
      <formula>ISERROR(H15)</formula>
    </cfRule>
  </conditionalFormatting>
  <conditionalFormatting sqref="H15">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5">
    <cfRule type="containsText" dxfId="14" priority="13" operator="containsText" text="Critico">
      <formula>NOT(ISERROR(SEARCH("Critico",I15)))</formula>
    </cfRule>
    <cfRule type="containsText" dxfId="13" priority="14" operator="containsText" text="Satisfactorio">
      <formula>NOT(ISERROR(SEARCH("Satisfactorio",I15)))</formula>
    </cfRule>
    <cfRule type="containsText" dxfId="12" priority="15" operator="containsText" text="Medio">
      <formula>NOT(ISERROR(SEARCH("Medio",I15)))</formula>
    </cfRule>
  </conditionalFormatting>
  <conditionalFormatting sqref="G15">
    <cfRule type="containsText" dxfId="11" priority="10" operator="containsText" text="Critico">
      <formula>NOT(ISERROR(SEARCH("Critico",G15)))</formula>
    </cfRule>
    <cfRule type="containsText" dxfId="10" priority="11" operator="containsText" text="Satisfactorio">
      <formula>NOT(ISERROR(SEARCH("Satisfactorio",G15)))</formula>
    </cfRule>
    <cfRule type="containsText" dxfId="9" priority="12" operator="containsText" text="Medio">
      <formula>NOT(ISERROR(SEARCH("Medio",G15)))</formula>
    </cfRule>
  </conditionalFormatting>
  <conditionalFormatting sqref="B15 D15">
    <cfRule type="containsText" dxfId="8" priority="7" operator="containsText" text="Critico">
      <formula>NOT(ISERROR(SEARCH("Critico",B15)))</formula>
    </cfRule>
    <cfRule type="containsText" dxfId="7" priority="8" operator="containsText" text="Satisfactorio">
      <formula>NOT(ISERROR(SEARCH("Satisfactorio",B15)))</formula>
    </cfRule>
    <cfRule type="containsText" dxfId="6" priority="9" operator="containsText" text="Medio">
      <formula>NOT(ISERROR(SEARCH("Medio",B15)))</formula>
    </cfRule>
  </conditionalFormatting>
  <conditionalFormatting sqref="C13:C14 C16">
    <cfRule type="containsText" dxfId="5" priority="4" operator="containsText" text="Critico">
      <formula>NOT(ISERROR(SEARCH("Critico",C13)))</formula>
    </cfRule>
    <cfRule type="containsText" dxfId="4" priority="5" operator="containsText" text="Satisfactorio">
      <formula>NOT(ISERROR(SEARCH("Satisfactorio",C13)))</formula>
    </cfRule>
    <cfRule type="containsText" dxfId="3" priority="6" operator="containsText" text="Medio">
      <formula>NOT(ISERROR(SEARCH("Medio",C13)))</formula>
    </cfRule>
  </conditionalFormatting>
  <conditionalFormatting sqref="C15">
    <cfRule type="containsText" dxfId="2" priority="1" operator="containsText" text="Critico">
      <formula>NOT(ISERROR(SEARCH("Critico",C15)))</formula>
    </cfRule>
    <cfRule type="containsText" dxfId="1" priority="2" operator="containsText" text="Satisfactorio">
      <formula>NOT(ISERROR(SEARCH("Satisfactorio",C15)))</formula>
    </cfRule>
    <cfRule type="containsText" dxfId="0" priority="3" operator="containsText" text="Medio">
      <formula>NOT(ISERROR(SEARCH("Medio",C15)))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2018-10-29T14:57:45Z</cp:lastPrinted>
  <dcterms:created xsi:type="dcterms:W3CDTF">2017-09-28T15:09:54Z</dcterms:created>
  <dcterms:modified xsi:type="dcterms:W3CDTF">2019-10-29T21:23:58Z</dcterms:modified>
</cp:coreProperties>
</file>