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780" yWindow="600" windowWidth="10740" windowHeight="10920"/>
  </bookViews>
  <sheets>
    <sheet name="Ficha Técnica Formulación" sheetId="1" r:id="rId1"/>
    <sheet name="Ficha T Seguimiento" sheetId="2" r:id="rId2"/>
  </sheets>
  <definedNames>
    <definedName name="_xlnm.Print_Area" localSheetId="0">'Ficha Técnica Formulación'!$B$2:$M$56</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15" i="2" l="1"/>
  <c r="H15" i="2" s="1"/>
  <c r="I15" i="2" s="1"/>
  <c r="G14" i="2" l="1"/>
  <c r="G13" i="2"/>
  <c r="F12" i="2" l="1"/>
  <c r="E12" i="2"/>
  <c r="E10" i="2"/>
  <c r="H14" i="2"/>
  <c r="I14" i="2" s="1"/>
  <c r="H13" i="2"/>
  <c r="I13" i="2" s="1"/>
  <c r="F17" i="2" l="1"/>
  <c r="G16" i="2" l="1"/>
  <c r="H16" i="2" s="1"/>
  <c r="I16" i="2" s="1"/>
  <c r="E17" i="2"/>
  <c r="G17" i="2" s="1"/>
  <c r="H17" i="2" s="1"/>
  <c r="I17" i="2" s="1"/>
</calcChain>
</file>

<file path=xl/comments1.xml><?xml version="1.0" encoding="utf-8"?>
<comments xmlns="http://schemas.openxmlformats.org/spreadsheetml/2006/main">
  <authors>
    <author>Leidy Lorena Torres Ramirez</author>
    <author>Leidy torres</author>
    <author>Jessica Alejandra Muñoz</author>
  </authors>
  <commentList>
    <comment ref="B14" authorId="0">
      <text>
        <r>
          <rPr>
            <sz val="9"/>
            <color indexed="81"/>
            <rFont val="Tahoma"/>
            <family val="2"/>
          </rPr>
          <t>se refiere al contexto de medición, es decir, bajo que enfoque está dado el indicador que se está registrando; por lo cual, seleccione con una “X”, en:</t>
        </r>
      </text>
    </comment>
    <comment ref="F14" authorId="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text>
        <r>
          <rPr>
            <sz val="9"/>
            <color indexed="81"/>
            <rFont val="Tahoma"/>
            <family val="2"/>
          </rPr>
          <t>se refiere al campo que ayudará al control documental de los indicadores; por lo cual, diligencie considerando que:</t>
        </r>
      </text>
    </comment>
    <comment ref="B16" authorId="0">
      <text>
        <r>
          <rPr>
            <sz val="9"/>
            <color indexed="81"/>
            <rFont val="Tahoma"/>
            <family val="2"/>
          </rPr>
          <t>si el indicador corresponde a un indicador de producto o resultado del Plan de Desarrollo vigente.</t>
        </r>
      </text>
    </comment>
    <comment ref="F16" authorId="0">
      <text>
        <r>
          <rPr>
            <sz val="9"/>
            <color indexed="81"/>
            <rFont val="Tahoma"/>
            <family val="2"/>
          </rPr>
          <t xml:space="preserve">si el indicador expresa el logro de los objetivos, metas y resultados de un proceso, plan, programa, proyecto o política. (DANE)
</t>
        </r>
      </text>
    </comment>
    <comment ref="B17" authorId="0">
      <text>
        <r>
          <rPr>
            <sz val="9"/>
            <color indexed="81"/>
            <rFont val="Tahoma"/>
            <family val="2"/>
          </rPr>
          <t>si el indicador corresponde a la medición de un Proceso determinado en el Modelo de Operación por Procesos - MOP de la Entidad.</t>
        </r>
      </text>
    </comment>
    <comment ref="F17" authorId="0">
      <text>
        <r>
          <rPr>
            <sz val="9"/>
            <color indexed="81"/>
            <rFont val="Tahoma"/>
            <family val="2"/>
          </rPr>
          <t>si el indicador permite establecer la relación de productividad en el uso de los recursos. (DANE)</t>
        </r>
      </text>
    </comment>
    <comment ref="B18" authorId="0">
      <text>
        <r>
          <rPr>
            <sz val="9"/>
            <color indexed="81"/>
            <rFont val="Tahoma"/>
            <family val="2"/>
          </rPr>
          <t>si el indicador corresponde a la medición de un trámite o un servicio priorizado por la entidad.</t>
        </r>
      </text>
    </comment>
    <comment ref="F18" authorId="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text>
        <r>
          <rPr>
            <sz val="9"/>
            <color indexed="81"/>
            <rFont val="Tahoma"/>
            <family val="2"/>
          </rPr>
          <t>Diligenciar otra  clasificación para el indicador, por ejemplo:indicadores de gestión, estatégicos, tácticos, insumos, productos y resultado.</t>
        </r>
      </text>
    </comment>
    <comment ref="B21" authorId="0">
      <text>
        <r>
          <rPr>
            <sz val="9"/>
            <color indexed="81"/>
            <rFont val="Tahoma"/>
            <family val="2"/>
          </rPr>
          <t>pretende identificar a mayor detalle el contexto donde se realiza la medición del indicador; diligencie en el campo:</t>
        </r>
      </text>
    </comment>
    <comment ref="B23" authorId="1">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text>
        <r>
          <rPr>
            <sz val="9"/>
            <color indexed="81"/>
            <rFont val="Tahoma"/>
            <family val="2"/>
          </rPr>
          <t>Se diligencia la expresión verbal, precisa y concreta que identifica el indicador.</t>
        </r>
      </text>
    </comment>
    <comment ref="B38" authorId="2">
      <text>
        <r>
          <rPr>
            <sz val="9"/>
            <color indexed="81"/>
            <rFont val="Tahoma"/>
            <family val="2"/>
          </rPr>
          <t xml:space="preserve">Se especifican el término abreviado que representa el nombre del indicador. De ser complejo o no ser posible, se diligencia no aplica. </t>
        </r>
      </text>
    </comment>
    <comment ref="B39" authorId="2">
      <text>
        <r>
          <rPr>
            <sz val="9"/>
            <color indexed="81"/>
            <rFont val="Tahoma"/>
            <family val="2"/>
          </rPr>
          <t xml:space="preserve">Se diligencia la explicación conceptual de cada uno de los términos utilizados en el indicador. </t>
        </r>
      </text>
    </comment>
    <comment ref="B40" authorId="2">
      <text>
        <r>
          <rPr>
            <sz val="9"/>
            <color indexed="81"/>
            <rFont val="Tahoma"/>
            <family val="2"/>
          </rPr>
          <t>Se diligencia el propósito que se persigue con la medición del indicador, es decir, la finalidad e importancia del indicador.</t>
        </r>
      </text>
    </comment>
    <comment ref="B41" authorId="2">
      <text>
        <r>
          <rPr>
            <sz val="9"/>
            <color indexed="81"/>
            <rFont val="Tahoma"/>
            <family val="2"/>
          </rPr>
          <t xml:space="preserve">Se registra una explicación técnica sobre los pasos que se deben realizar para la obtención de los datos y del cálculo del indicador.
</t>
        </r>
      </text>
    </comment>
    <comment ref="B42" authorId="2">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text>
        <r>
          <rPr>
            <sz val="9"/>
            <color indexed="81"/>
            <rFont val="Tahoma"/>
            <family val="2"/>
          </rPr>
          <t>se diligencia el parámetro de referencia para la medición, de acuerdo con la(s) variable(s) establecidas, ejemplo: porcentaje, número, kilo, grados, etc.</t>
        </r>
      </text>
    </comment>
    <comment ref="B44" authorId="2">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text>
        <r>
          <rPr>
            <sz val="9"/>
            <color indexed="81"/>
            <rFont val="Tahoma"/>
            <family val="2"/>
          </rPr>
          <t xml:space="preserve">Diligenciar la descripción de cada variable de la fórmula. Se especifica claramente cada una de las variables con su respectiva sigla. </t>
        </r>
      </text>
    </comment>
    <comment ref="B47" authorId="2">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8" authorId="2">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2">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0" authorId="2">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1" authorId="2">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2" authorId="2">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3" authorId="2">
      <text>
        <r>
          <rPr>
            <sz val="9"/>
            <color indexed="81"/>
            <rFont val="Tahoma"/>
            <family val="2"/>
          </rPr>
          <t>Se diligencia el organismo  encargado de la elaboración del indicador.</t>
        </r>
      </text>
    </comment>
    <comment ref="B54" authorId="2">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5" authorId="2">
      <text>
        <r>
          <rPr>
            <sz val="9"/>
            <color indexed="81"/>
            <rFont val="Tahoma"/>
            <family val="2"/>
          </rPr>
          <t>Se diligencia la fecha en que formula el indicador.</t>
        </r>
      </text>
    </comment>
    <comment ref="H55" authorId="2">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<sst xmlns="http://schemas.openxmlformats.org/spreadsheetml/2006/main" count="113" uniqueCount="103">
  <si>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</si>
  <si>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</si>
  <si>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</si>
  <si>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</si>
  <si>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</si>
  <si>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</si>
  <si>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</si>
  <si>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</si>
  <si>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</si>
  <si>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</si>
  <si>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</si>
  <si>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</si>
  <si>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</si>
  <si>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</si>
  <si>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</si>
  <si>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</si>
  <si>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</si>
  <si>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</si>
  <si>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</si>
  <si>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</si>
  <si>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</si>
  <si>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</si>
  <si>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</si>
  <si>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</si>
  <si>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</si>
  <si>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</si>
  <si>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</si>
  <si>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</si>
  <si>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</si>
  <si>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</si>
  <si>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</si>
  <si>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</si>
  <si>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</si>
  <si>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Fuente de los Datos</t>
  </si>
  <si>
    <t xml:space="preserve">Responsable </t>
  </si>
  <si>
    <t>Observaciones</t>
  </si>
  <si>
    <t>Fecha de elaboración de la Ficha  Técnica</t>
  </si>
  <si>
    <t>Fecha de actualización de la Ficha  Técnica</t>
  </si>
  <si>
    <t>* Si aplica</t>
  </si>
  <si>
    <t>Otro ¿cual?</t>
  </si>
  <si>
    <t>Otro ¿Cuál?</t>
  </si>
  <si>
    <t>Deficiones y conceptos</t>
  </si>
  <si>
    <t>Eficiencia</t>
  </si>
  <si>
    <t>Eficacia</t>
  </si>
  <si>
    <t>Efectividad</t>
  </si>
  <si>
    <t>Tipo de Indicador</t>
  </si>
  <si>
    <t>Periodicidad de  medición (Mes/trimestre/Semestre/Anual)</t>
  </si>
  <si>
    <t>Plan de Desarrollo Municipal</t>
  </si>
  <si>
    <t>Modelo de operación por procesos</t>
  </si>
  <si>
    <t>Tramites y Servicios</t>
  </si>
  <si>
    <t>Otro</t>
  </si>
  <si>
    <t>X</t>
  </si>
  <si>
    <t>Plan de Desarrollo 2016 - 2019. Cali Progresa Contigo.</t>
  </si>
  <si>
    <t>Cali Participativa y Bien Gobernada</t>
  </si>
  <si>
    <t xml:space="preserve">5.2. Modernización institucional con transparencia y dignificación del servicio público </t>
  </si>
  <si>
    <t xml:space="preserve">Gestión pública efectiva y transparente </t>
  </si>
  <si>
    <t>No Aplica</t>
  </si>
  <si>
    <t>Porcentaje</t>
  </si>
  <si>
    <t>( V1 /  V2 ) * 100</t>
  </si>
  <si>
    <t>Trimestral</t>
  </si>
  <si>
    <t>06/abr/2018</t>
  </si>
  <si>
    <t>Cumplimiento satisfactorio &gt; 90%
Cumplimiento medio Entre 70% y 90%
Cumplimiento crítico &lt; 70%</t>
  </si>
  <si>
    <t>MAJA01 Gestión Jurídico Administrativa</t>
  </si>
  <si>
    <t>MAJA01.02 Adquisición de Bienes, Obras  y Servicios</t>
  </si>
  <si>
    <t>MAJA01.02.18.FT03</t>
  </si>
  <si>
    <t>MAJA01.02.02 Contractual, MAJA01.02.03 Poscontractual</t>
  </si>
  <si>
    <t>MAJA01.02.02.18.P09 Supervisión, MAJA01.02.03.18.P01 Liquidación del Contrato</t>
  </si>
  <si>
    <t>Nivel de satisfaccion de los bienes y servicios contratados</t>
  </si>
  <si>
    <t>Medir el grado  de satisfacción con los proveedores  buscando el mayor porcentaje de satisfacción hacia los contratos ejecutados por ellos.</t>
  </si>
  <si>
    <t>V1= Número de Proveedores con contrato ejecutado con calificación buena o superior</t>
  </si>
  <si>
    <t>V2=  Número de Proveedores que suministraron bienes y servicios en el periodo calificados</t>
  </si>
  <si>
    <t>Se recopila la información de las 2 variables del indicador (V1 = Número de Proveedores con contrato ejecutado con calificación buena o superior y V2 = Número de Proveedores que suministraron bienes y servicios en el periodo calificados) enviada a través de correo electrónico por cada uno de los Organismos de la entidad, luego se consolidan las 2 variables del indicador,  realizando la suma de todos los datos enviados por los organismos para cada variable y se aplica la fórmula del indicador.</t>
  </si>
  <si>
    <t>• Contrato: Acuerdo de voluntades que crea o transmite derechos y obligaciones a las partes que lo suscriben. El contrato es un tipo de acto jurídico en el que intervienen dos o más personas y está destinado a crear derechos y generar obligaciones. Se rige por el principio de autonomía de la voluntad, según el cual, puede contratarse sobre cualquier materia no prohibida. Los contratos se perfeccionan por el mero consentimiento y las obligaciones que nacen del contrato tienen fuerza de ley entre las partes contratantes.
• Contrato ejecutado: Acuerdo de voluntades en el cual todas las partes implicadas han cumplido con sus obligaciones.
• Proveedor: Cualquier interesado en participar en el Sistema de Compra Pública vendiendo bienes, obras o servicios a las Entidades Estatales</t>
  </si>
  <si>
    <t>Reporte de lor Organismos</t>
  </si>
  <si>
    <t>Departamento Administrativo de Contratación / Líder del Proceso de Adquisición de Bienes, Obras y Servicios</t>
  </si>
  <si>
    <t>Ninguna</t>
  </si>
  <si>
    <t>% Cumplimiento</t>
  </si>
  <si>
    <t>verde</t>
  </si>
  <si>
    <t xml:space="preserve">&gt; </t>
  </si>
  <si>
    <t>amarillo</t>
  </si>
  <si>
    <t xml:space="preserve">entre </t>
  </si>
  <si>
    <t>70% y 90%</t>
  </si>
  <si>
    <t>Rojo</t>
  </si>
  <si>
    <t>&lt;</t>
  </si>
  <si>
    <t>Vigencia 
(Año del seguiminto)</t>
  </si>
  <si>
    <t>Periodicidad de  medición (Mes/Trimestre/Semestre/Año)</t>
  </si>
  <si>
    <t>Meta según Periodicidad de medición</t>
  </si>
  <si>
    <t>Resultado del Indicador</t>
  </si>
  <si>
    <t>% de Cumplimiento de la meta</t>
  </si>
  <si>
    <t>Análisis y Observaciones</t>
  </si>
  <si>
    <t>Mejora</t>
  </si>
  <si>
    <t>99,75% para la vigencia 2017</t>
  </si>
  <si>
    <t>Acumulado</t>
  </si>
  <si>
    <t>Julio - Sep</t>
  </si>
  <si>
    <t>Oct - Dic</t>
  </si>
  <si>
    <t>Ene - Mar</t>
  </si>
  <si>
    <t>Abr - Jun</t>
  </si>
  <si>
    <t>Realizar seguimiento a la implementación del procedimiento revaluación de proveedores, una vez se hayan finalizado los contratos.</t>
  </si>
  <si>
    <t>Se observa un cumplimiento del 100%, sin embargo la muestra no es representativa por cuanto la gran mayoría de los contratos aún no se encuentran ejecutados en su totalidad, razón por la cual aún no han sido revaluados para medir el nivel de satisfacción de los bienes y servicios recibidos.</t>
  </si>
  <si>
    <t>Se observa un cumplimiento del 100%, sin embargo se encuentra en proceso de implementación del procedimiento de revaluación de proveedores.</t>
  </si>
  <si>
    <t>Realizar seguimiento a la implementación del procedimiento revaluación de proveedores, de acuerdo a los lineamientos emitidos por el DACP.</t>
  </si>
  <si>
    <t>En el mes de junio se realizó el primer informe de revaluación de proveedores, utilizando el formato diseñado para este fin, incluyendo los contratos de PS. Por tratarse de la implementación de un requisito, se presentaron dificultades en la elaboración de las revaluaciones y el reporte de las mismas.
Para el cálculo del indicador, no se recibió información de las Secretarías de Desarrollo Económico, Gestión del Riesgo de Emergencias y Desastres y Bienestar Social</t>
  </si>
  <si>
    <t>Este indicador, fue eliminado a partir del 30/sep/2019 y se continuará realizando el seguimiento de la revaluación de proveedores a través del informe generado de acuerdo al reporte realizado por lor organismos en la herramienta establecida, en cumplimiento del requisito 8. 4 de la NTC ISO 9001:2015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</si>
</sst>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_-* #,##0.00\ &quot;€&quot;_-;\-* #,##0.00\ &quot;€&quot;_-;_-* &quot;-&quot;??\ &quot;€&quot;_-;_-@_-"/>
    <numFmt numFmtId="165" formatCode="0.0%"/>
    <numFmt numFmtId="166" formatCode="0.0"/>
  </numFmts>
  <fonts count="21"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sz val="11"/>
      <color indexed="8"/>
      <name val="Calibri"/>
      <family val="2"/>
    </font>
    <font>
      <sz val="10"/>
      <color indexed="8"/>
      <name val="Tahoma"/>
      <family val="2"/>
    </font>
    <font>
      <sz val="10"/>
      <name val="Arial"/>
      <family val="2"/>
    </font>
    <font>
      <sz val="10"/>
      <color theme="1"/>
      <name val="Tahoma"/>
      <family val="2"/>
    </font>
    <font>
      <sz val="8"/>
      <color rgb="FFFF0000"/>
      <name val="Calibri"/>
      <family val="2"/>
      <scheme val="minor"/>
    </font>
    <font>
      <b/>
      <sz val="12"/>
      <color theme="0"/>
      <name val="Arial"/>
      <family val="2"/>
    </font>
    <font>
      <b/>
      <sz val="14"/>
      <color theme="1"/>
      <name val="Arial"/>
      <family val="2"/>
    </font>
    <font>
      <b/>
      <sz val="9"/>
      <name val="Arial"/>
      <family val="2"/>
    </font>
    <font>
      <sz val="11"/>
      <color rgb="FF000000"/>
      <name val="Arial"/>
      <family val="2"/>
    </font>
  </fonts>
  <fills count="14">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FF"/>
        <bgColor rgb="FFFFFFFF"/>
      </patternFill>
    </fill>
  </fills>
  <borders count="4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style="hair">
        <color indexed="64"/>
      </left>
      <right style="hair">
        <color indexed="64"/>
      </right>
      <top/>
      <bottom style="hair">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s>
  <cellStyleXfs count="12">
    <xf numFmtId="0" fontId="0" fillId="0" borderId="0"/>
    <xf numFmtId="0" fontId="12" fillId="0" borderId="0"/>
    <xf numFmtId="43" fontId="11" fillId="0" borderId="0" applyFont="0" applyFill="0" applyBorder="0" applyAlignment="0" applyProtection="0"/>
    <xf numFmtId="164" fontId="13" fillId="0" borderId="0" applyFont="0" applyFill="0" applyBorder="0" applyAlignment="0" applyProtection="0"/>
    <xf numFmtId="0" fontId="14" fillId="0" borderId="0"/>
    <xf numFmtId="0" fontId="11" fillId="0" borderId="0"/>
    <xf numFmtId="0" fontId="15" fillId="0" borderId="0"/>
    <xf numFmtId="0" fontId="14" fillId="0" borderId="0"/>
    <xf numFmtId="9" fontId="12" fillId="0" borderId="0" applyFont="0" applyFill="0" applyBorder="0" applyAlignment="0" applyProtection="0"/>
    <xf numFmtId="9" fontId="12" fillId="0" borderId="0" applyFill="0" applyBorder="0" applyAlignment="0" applyProtection="0"/>
    <xf numFmtId="9" fontId="13" fillId="0" borderId="0" applyFont="0" applyFill="0" applyBorder="0" applyAlignment="0" applyProtection="0"/>
    <xf numFmtId="9" fontId="11" fillId="0" borderId="0" applyFont="0" applyFill="0" applyBorder="0" applyAlignment="0" applyProtection="0"/>
  </cellStyleXfs>
  <cellXfs count="141">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applyBorder="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0" fillId="0" borderId="0" xfId="0" applyBorder="1" applyAlignment="1">
      <alignment vertical="center"/>
    </xf>
    <xf numFmtId="0" fontId="1" fillId="2" borderId="0" xfId="0" applyFont="1" applyFill="1" applyBorder="1" applyAlignment="1" applyProtection="1">
      <alignment vertical="center"/>
      <protection locked="0"/>
    </xf>
    <xf numFmtId="0" fontId="0" fillId="2" borderId="0" xfId="0" applyFill="1" applyBorder="1" applyAlignment="1">
      <alignment vertical="center"/>
    </xf>
    <xf numFmtId="0" fontId="0" fillId="0" borderId="4" xfId="0" applyBorder="1" applyAlignment="1">
      <alignment vertical="center"/>
    </xf>
    <xf numFmtId="0" fontId="1" fillId="2" borderId="0" xfId="0" applyFont="1" applyFill="1" applyBorder="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pplyProtection="1">
      <alignment horizontal="left" vertical="center" wrapText="1"/>
    </xf>
    <xf numFmtId="0" fontId="6" fillId="5" borderId="14" xfId="0" applyFont="1" applyFill="1" applyBorder="1" applyAlignment="1" applyProtection="1">
      <alignment vertical="center" wrapText="1"/>
    </xf>
    <xf numFmtId="0" fontId="6" fillId="5" borderId="26" xfId="0" applyFont="1" applyFill="1" applyBorder="1" applyAlignment="1" applyProtection="1">
      <alignment vertical="center" wrapText="1"/>
    </xf>
    <xf numFmtId="0" fontId="6" fillId="5" borderId="32" xfId="0" applyFont="1" applyFill="1" applyBorder="1" applyAlignment="1" applyProtection="1">
      <alignment vertical="center" wrapText="1"/>
    </xf>
    <xf numFmtId="0" fontId="1" fillId="5" borderId="15" xfId="0" applyFont="1" applyFill="1" applyBorder="1" applyAlignment="1">
      <alignment horizontal="left" vertical="center"/>
    </xf>
    <xf numFmtId="0" fontId="16" fillId="0" borderId="0" xfId="0" applyFont="1" applyAlignment="1">
      <alignment vertical="center" wrapText="1"/>
    </xf>
    <xf numFmtId="0" fontId="1" fillId="0" borderId="0" xfId="0" applyFont="1" applyBorder="1" applyAlignment="1">
      <alignment vertical="center"/>
    </xf>
    <xf numFmtId="0" fontId="0" fillId="8" borderId="0" xfId="0" applyFill="1"/>
    <xf numFmtId="0" fontId="0" fillId="0" borderId="0" xfId="0" applyAlignment="1">
      <alignment horizontal="right"/>
    </xf>
    <xf numFmtId="9" fontId="0" fillId="0" borderId="0" xfId="0" applyNumberFormat="1" applyAlignment="1">
      <alignment horizontal="left" vertical="center"/>
    </xf>
    <xf numFmtId="0" fontId="0" fillId="9" borderId="0" xfId="0" applyFill="1"/>
    <xf numFmtId="0" fontId="0" fillId="0" borderId="0" xfId="0" applyBorder="1"/>
    <xf numFmtId="0" fontId="0" fillId="10" borderId="0" xfId="0" applyFill="1"/>
    <xf numFmtId="0" fontId="0" fillId="0" borderId="18" xfId="0" applyBorder="1"/>
    <xf numFmtId="0" fontId="19" fillId="6" borderId="15" xfId="1" applyFont="1" applyFill="1" applyBorder="1" applyAlignment="1" applyProtection="1">
      <alignment horizontal="center" vertical="center" wrapText="1"/>
      <protection hidden="1"/>
    </xf>
    <xf numFmtId="0" fontId="19" fillId="6" borderId="15" xfId="0" applyFont="1" applyFill="1" applyBorder="1" applyAlignment="1" applyProtection="1">
      <alignment horizontal="center" vertical="center" wrapText="1"/>
      <protection hidden="1"/>
    </xf>
    <xf numFmtId="9" fontId="7" fillId="0" borderId="38" xfId="11" applyFont="1" applyBorder="1" applyAlignment="1">
      <alignment horizontal="center" vertical="center"/>
    </xf>
    <xf numFmtId="3" fontId="1" fillId="11" borderId="38" xfId="0" applyNumberFormat="1" applyFont="1" applyFill="1" applyBorder="1" applyAlignment="1">
      <alignment horizontal="center" vertical="center"/>
    </xf>
    <xf numFmtId="9" fontId="7" fillId="12" borderId="39" xfId="11" applyFont="1" applyFill="1" applyBorder="1" applyAlignment="1" applyProtection="1">
      <alignment horizontal="center" vertical="center"/>
      <protection hidden="1"/>
    </xf>
    <xf numFmtId="0" fontId="7" fillId="0" borderId="38" xfId="0" applyFont="1" applyBorder="1" applyAlignment="1">
      <alignment horizontal="center" vertical="center"/>
    </xf>
    <xf numFmtId="0" fontId="7" fillId="0" borderId="40" xfId="0" applyFont="1" applyBorder="1" applyAlignment="1">
      <alignment horizontal="center" vertical="center"/>
    </xf>
    <xf numFmtId="9" fontId="7" fillId="0" borderId="40" xfId="11" applyFont="1" applyBorder="1" applyAlignment="1">
      <alignment horizontal="center" vertical="center"/>
    </xf>
    <xf numFmtId="3" fontId="1" fillId="11" borderId="40" xfId="0" applyNumberFormat="1" applyFont="1" applyFill="1" applyBorder="1" applyAlignment="1">
      <alignment horizontal="center" vertical="center"/>
    </xf>
    <xf numFmtId="165" fontId="7" fillId="12" borderId="15" xfId="11" applyNumberFormat="1" applyFont="1" applyFill="1" applyBorder="1" applyAlignment="1" applyProtection="1">
      <alignment horizontal="center" vertical="center"/>
      <protection hidden="1"/>
    </xf>
    <xf numFmtId="0" fontId="0" fillId="0" borderId="0" xfId="0" applyBorder="1" applyAlignment="1" applyProtection="1">
      <alignment vertical="center"/>
      <protection hidden="1"/>
    </xf>
    <xf numFmtId="0" fontId="0" fillId="0" borderId="0" xfId="0" applyBorder="1" applyAlignment="1"/>
    <xf numFmtId="166" fontId="0" fillId="0" borderId="0" xfId="0" applyNumberFormat="1" applyBorder="1"/>
    <xf numFmtId="9" fontId="5" fillId="0" borderId="40" xfId="11" applyFont="1" applyBorder="1" applyAlignment="1">
      <alignment horizontal="center" vertical="center"/>
    </xf>
    <xf numFmtId="3" fontId="6" fillId="11" borderId="40" xfId="0" applyNumberFormat="1" applyFont="1" applyFill="1" applyBorder="1" applyAlignment="1">
      <alignment horizontal="center" vertical="center"/>
    </xf>
    <xf numFmtId="0" fontId="7" fillId="0" borderId="40" xfId="0" applyFont="1" applyBorder="1" applyAlignment="1">
      <alignment horizontal="justify" vertical="center" wrapText="1"/>
    </xf>
    <xf numFmtId="165" fontId="7" fillId="0" borderId="40" xfId="11" applyNumberFormat="1" applyFont="1" applyBorder="1" applyAlignment="1">
      <alignment horizontal="center" vertical="center"/>
    </xf>
    <xf numFmtId="165" fontId="5" fillId="0" borderId="40" xfId="11" applyNumberFormat="1" applyFont="1" applyBorder="1" applyAlignment="1">
      <alignment horizontal="center" vertical="center"/>
    </xf>
    <xf numFmtId="0" fontId="20" fillId="0" borderId="41" xfId="0" applyFont="1" applyFill="1" applyBorder="1" applyAlignment="1">
      <alignment horizontal="justify" vertical="center" wrapText="1"/>
    </xf>
    <xf numFmtId="0" fontId="20" fillId="13" borderId="41" xfId="0" applyFont="1" applyFill="1" applyBorder="1" applyAlignment="1">
      <alignment horizontal="justify" vertical="center"/>
    </xf>
    <xf numFmtId="0" fontId="0" fillId="0" borderId="15" xfId="0" applyBorder="1" applyAlignment="1">
      <alignment horizontal="center" vertical="center"/>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8" fillId="0" borderId="0" xfId="0" applyFont="1" applyAlignment="1">
      <alignment horizontal="left"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9" fontId="1" fillId="0" borderId="15" xfId="0" applyNumberFormat="1" applyFont="1" applyBorder="1" applyAlignment="1" applyProtection="1">
      <alignment horizontal="left" vertical="center" wrapText="1"/>
      <protection locked="0"/>
    </xf>
    <xf numFmtId="0" fontId="1" fillId="0" borderId="15" xfId="0" applyNumberFormat="1" applyFont="1" applyBorder="1" applyAlignment="1" applyProtection="1">
      <alignment horizontal="left" vertical="center" wrapText="1"/>
      <protection locked="0"/>
    </xf>
    <xf numFmtId="0" fontId="1" fillId="0" borderId="31" xfId="0" applyNumberFormat="1" applyFont="1" applyBorder="1" applyAlignment="1" applyProtection="1">
      <alignment horizontal="left" vertical="center" wrapText="1"/>
      <protection locked="0"/>
    </xf>
    <xf numFmtId="9" fontId="1" fillId="0" borderId="27"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pplyProtection="1">
      <alignment horizontal="center" vertical="center" wrapText="1"/>
    </xf>
    <xf numFmtId="49" fontId="1" fillId="0" borderId="33" xfId="0" applyNumberFormat="1" applyFont="1" applyBorder="1" applyAlignment="1" applyProtection="1">
      <alignment horizontal="center" vertical="center" wrapText="1"/>
      <protection locked="0"/>
    </xf>
    <xf numFmtId="49" fontId="1" fillId="0" borderId="34" xfId="0" applyNumberFormat="1" applyFont="1" applyBorder="1" applyAlignment="1" applyProtection="1">
      <alignment horizontal="center" vertical="center" wrapText="1"/>
      <protection locked="0"/>
    </xf>
    <xf numFmtId="49" fontId="1" fillId="0" borderId="37" xfId="0" applyNumberFormat="1" applyFont="1" applyBorder="1" applyAlignment="1" applyProtection="1">
      <alignment horizontal="center" vertical="center" wrapText="1"/>
      <protection locked="0"/>
    </xf>
    <xf numFmtId="0" fontId="7" fillId="2" borderId="27" xfId="0" applyFont="1" applyFill="1" applyBorder="1" applyAlignment="1" applyProtection="1">
      <alignment horizontal="justify" vertical="center" wrapText="1"/>
      <protection locked="0"/>
    </xf>
    <xf numFmtId="0" fontId="7" fillId="2" borderId="10" xfId="0" applyFont="1" applyFill="1" applyBorder="1" applyAlignment="1" applyProtection="1">
      <alignment horizontal="justify" vertical="center" wrapText="1"/>
      <protection locked="0"/>
    </xf>
    <xf numFmtId="0" fontId="7" fillId="2" borderId="11" xfId="0" applyFont="1" applyFill="1" applyBorder="1" applyAlignment="1" applyProtection="1">
      <alignment horizontal="justify" vertical="center" wrapText="1"/>
      <protection locked="0"/>
    </xf>
    <xf numFmtId="0" fontId="6" fillId="5" borderId="14" xfId="0" applyFont="1" applyFill="1" applyBorder="1" applyAlignment="1" applyProtection="1">
      <alignment vertical="center" wrapText="1"/>
    </xf>
    <xf numFmtId="0" fontId="7" fillId="2" borderId="27" xfId="0" applyFont="1" applyFill="1" applyBorder="1" applyAlignment="1" applyProtection="1">
      <alignment horizontal="justify" vertical="center" wrapText="1"/>
    </xf>
    <xf numFmtId="0" fontId="7" fillId="2" borderId="10" xfId="0" applyFont="1" applyFill="1" applyBorder="1" applyAlignment="1" applyProtection="1">
      <alignment horizontal="justify" vertical="center" wrapText="1"/>
    </xf>
    <xf numFmtId="0" fontId="7" fillId="2" borderId="11" xfId="0" applyFont="1" applyFill="1" applyBorder="1" applyAlignment="1" applyProtection="1">
      <alignment horizontal="justify" vertical="center" wrapText="1"/>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7" fillId="2" borderId="15" xfId="0" applyFont="1" applyFill="1" applyBorder="1" applyAlignment="1" applyProtection="1">
      <alignment horizontal="left" vertical="center"/>
    </xf>
    <xf numFmtId="0" fontId="7" fillId="2" borderId="31" xfId="0" applyFont="1" applyFill="1" applyBorder="1" applyAlignment="1" applyProtection="1">
      <alignment horizontal="left" vertical="center"/>
    </xf>
    <xf numFmtId="0" fontId="6" fillId="2" borderId="15" xfId="0" applyFont="1" applyFill="1" applyBorder="1" applyAlignment="1">
      <alignment horizontal="left" vertical="center" wrapText="1"/>
    </xf>
    <xf numFmtId="0" fontId="5" fillId="2" borderId="27"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8" xfId="0" applyFont="1" applyFill="1" applyBorder="1" applyAlignment="1" applyProtection="1">
      <alignment horizontal="left"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7" borderId="14" xfId="0" applyFont="1" applyFill="1" applyBorder="1" applyAlignment="1">
      <alignment horizontal="center" vertical="center"/>
    </xf>
    <xf numFmtId="0" fontId="3" fillId="7" borderId="15" xfId="0" applyFont="1" applyFill="1" applyBorder="1" applyAlignment="1">
      <alignment horizontal="center" vertical="center"/>
    </xf>
    <xf numFmtId="0" fontId="3" fillId="4" borderId="15"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0" fillId="0" borderId="0" xfId="0" applyAlignment="1">
      <alignment horizontal="center" vertical="center"/>
    </xf>
    <xf numFmtId="0" fontId="17" fillId="3" borderId="15" xfId="0" applyFont="1" applyFill="1" applyBorder="1" applyAlignment="1">
      <alignment horizontal="left" vertical="center"/>
    </xf>
    <xf numFmtId="0" fontId="18" fillId="2" borderId="27" xfId="0" applyFont="1" applyFill="1" applyBorder="1" applyAlignment="1" applyProtection="1">
      <alignment horizontal="center" vertical="center" wrapText="1"/>
    </xf>
    <xf numFmtId="0" fontId="18" fillId="2" borderId="10" xfId="0" applyFont="1" applyFill="1" applyBorder="1" applyAlignment="1" applyProtection="1">
      <alignment horizontal="center" vertical="center" wrapText="1"/>
    </xf>
    <xf numFmtId="0" fontId="18" fillId="2" borderId="28" xfId="0" applyFont="1" applyFill="1" applyBorder="1" applyAlignment="1" applyProtection="1">
      <alignment horizontal="center" vertical="center" wrapText="1"/>
    </xf>
    <xf numFmtId="0" fontId="19" fillId="6" borderId="15" xfId="0" applyFont="1" applyFill="1" applyBorder="1" applyAlignment="1" applyProtection="1">
      <alignment horizontal="center" vertical="center" wrapText="1"/>
      <protection hidden="1"/>
    </xf>
  </cellXfs>
  <cellStyles count="12">
    <cellStyle name="Euro" xfId="3"/>
    <cellStyle name="Millares 2" xfId="2"/>
    <cellStyle name="Normal" xfId="0" builtinId="0"/>
    <cellStyle name="Normal 2" xfId="1"/>
    <cellStyle name="Normal 2 2" xfId="4"/>
    <cellStyle name="Normal 2 3" xfId="5"/>
    <cellStyle name="Normal 2 4" xfId="6"/>
    <cellStyle name="Normal 3" xfId="7"/>
    <cellStyle name="Porcentaje" xfId="11" builtinId="5"/>
    <cellStyle name="Porcentaje 2" xfId="8"/>
    <cellStyle name="Porcentual 2" xfId="9"/>
    <cellStyle name="Porcentual 2 2" xfId="10"/>
  </cellStyles>
  <dxfs count="54">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colors>
    <mruColors>
      <color rgb="FF9966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1"/>
    <c:plotArea>
      <c:layout>
        <c:manualLayout>
          <c:layoutTarget val="inner"/>
          <c:xMode val="edge"/>
          <c:yMode val="edge"/>
          <c:x val="8.4653125282655423E-2"/>
          <c:y val="5.4197914487641594E-2"/>
          <c:w val="0.69179298256764787"/>
          <c:h val="0.86380416372812696"/>
        </c:manualLayout>
      </c:layout>
      <c:barChart>
        <c:barDir val="col"/>
        <c:grouping val="clustered"/>
        <c:varyColors val="0"/>
        <c:ser>
          <c:idx val="0"/>
          <c:order val="0"/>
          <c:tx>
            <c:strRef>
              <c:f>'Ficha T Seguimiento'!$D$12</c:f>
              <c:strCache>
                <c:ptCount val="1"/>
                <c:pt idx="0">
                  <c:v>Meta según Periodicidad de medición</c:v>
                </c:pt>
              </c:strCache>
            </c:strRef>
          </c:tx>
          <c:spPr>
            <a:ln>
              <a:solidFill>
                <a:schemeClr val="accent1">
                  <a:lumMod val="40000"/>
                  <a:lumOff val="60000"/>
                </a:schemeClr>
              </a:solidFill>
            </a:ln>
            <a:scene3d>
              <a:camera prst="orthographicFront"/>
              <a:lightRig rig="threePt" dir="t"/>
            </a:scene3d>
            <a:sp3d>
              <a:bevelT/>
            </a:sp3d>
          </c:spPr>
          <c:invertIfNegative val="0"/>
          <c:dPt>
            <c:idx val="4"/>
            <c:invertIfNegative val="0"/>
            <c:bubble3D val="0"/>
            <c:spPr>
              <a:solidFill>
                <a:schemeClr val="accent2">
                  <a:lumMod val="75000"/>
                </a:schemeClr>
              </a:solidFill>
              <a:ln>
                <a:solidFill>
                  <a:schemeClr val="accent1">
                    <a:lumMod val="40000"/>
                    <a:lumOff val="60000"/>
                  </a:schemeClr>
                </a:solidFill>
              </a:ln>
              <a:scene3d>
                <a:camera prst="orthographicFront"/>
                <a:lightRig rig="threePt" dir="t"/>
              </a:scene3d>
              <a:sp3d>
                <a:bevelT/>
              </a:sp3d>
            </c:spPr>
            <c:extLst xmlns:c16r2="http://schemas.microsoft.com/office/drawing/2015/06/chart">
              <c:ext xmlns:c16="http://schemas.microsoft.com/office/drawing/2014/chart" uri="{C3380CC4-5D6E-409C-BE32-E72D297353CC}">
                <c16:uniqueId val="{00000001-59B0-41D8-8FA9-86614445F48C}"/>
              </c:ext>
            </c:extLst>
          </c:dPt>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ext>
            </c:extLst>
          </c:dLbls>
          <c:cat>
            <c:strRef>
              <c:f>'Ficha T Seguimiento'!$C$13:$C$17</c:f>
              <c:strCache>
                <c:ptCount val="5"/>
                <c:pt idx="0">
                  <c:v>Ene - Mar</c:v>
                </c:pt>
                <c:pt idx="1">
                  <c:v>Abr - Jun</c:v>
                </c:pt>
                <c:pt idx="2">
                  <c:v>Julio - Sep</c:v>
                </c:pt>
                <c:pt idx="3">
                  <c:v>Oct - Dic</c:v>
                </c:pt>
                <c:pt idx="4">
                  <c:v>Acumulado</c:v>
                </c:pt>
              </c:strCache>
            </c:strRef>
          </c:cat>
          <c:val>
            <c:numRef>
              <c:f>'Ficha T Seguimiento'!$D$13:$D$17</c:f>
              <c:numCache>
                <c:formatCode>0%</c:formatCode>
                <c:ptCount val="5"/>
                <c:pt idx="0">
                  <c:v>1</c:v>
                </c:pt>
                <c:pt idx="1">
                  <c:v>1</c:v>
                </c:pt>
                <c:pt idx="2">
                  <c:v>1</c:v>
                </c:pt>
                <c:pt idx="3">
                  <c:v>1</c:v>
                </c:pt>
                <c:pt idx="4">
                  <c:v>1</c:v>
                </c:pt>
              </c:numCache>
            </c:numRef>
          </c:val>
          <c:extLst xmlns:c16r2="http://schemas.microsoft.com/office/drawing/2015/06/chart">
            <c:ext xmlns:c16="http://schemas.microsoft.com/office/drawing/2014/chart" uri="{C3380CC4-5D6E-409C-BE32-E72D297353CC}">
              <c16:uniqueId val="{00000000-EC3F-470A-BA61-6F56121C36D4}"/>
            </c:ext>
          </c:extLst>
        </c:ser>
        <c:ser>
          <c:idx val="1"/>
          <c:order val="1"/>
          <c:tx>
            <c:strRef>
              <c:f>'Ficha T Seguimiento'!$G$12</c:f>
              <c:strCache>
                <c:ptCount val="1"/>
                <c:pt idx="0">
                  <c:v>Resultado del Indicador</c:v>
                </c:pt>
              </c:strCache>
            </c:strRef>
          </c:tx>
          <c:spPr>
            <a:solidFill>
              <a:srgbClr val="CC99FF"/>
            </a:solidFill>
            <a:ln>
              <a:solidFill>
                <a:srgbClr val="CC99FF"/>
              </a:solidFill>
            </a:ln>
            <a:scene3d>
              <a:camera prst="orthographicFront"/>
              <a:lightRig rig="threePt" dir="t"/>
            </a:scene3d>
            <a:sp3d>
              <a:bevelT/>
            </a:sp3d>
          </c:spPr>
          <c:invertIfNegative val="0"/>
          <c:dPt>
            <c:idx val="4"/>
            <c:invertIfNegative val="0"/>
            <c:bubble3D val="0"/>
            <c:spPr>
              <a:solidFill>
                <a:srgbClr val="9966FF"/>
              </a:solidFill>
              <a:ln>
                <a:solidFill>
                  <a:srgbClr val="CC99FF"/>
                </a:solidFill>
              </a:ln>
              <a:scene3d>
                <a:camera prst="orthographicFront"/>
                <a:lightRig rig="threePt" dir="t"/>
              </a:scene3d>
              <a:sp3d>
                <a:bevelT/>
              </a:sp3d>
            </c:spPr>
            <c:extLst xmlns:c16r2="http://schemas.microsoft.com/office/drawing/2015/06/chart">
              <c:ext xmlns:c16="http://schemas.microsoft.com/office/drawing/2014/chart" uri="{C3380CC4-5D6E-409C-BE32-E72D297353CC}">
                <c16:uniqueId val="{00000003-59B0-41D8-8FA9-86614445F48C}"/>
              </c:ext>
            </c:extLst>
          </c:dPt>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ext>
            </c:extLst>
          </c:dLbls>
          <c:cat>
            <c:strRef>
              <c:f>'Ficha T Seguimiento'!$C$13:$C$17</c:f>
              <c:strCache>
                <c:ptCount val="5"/>
                <c:pt idx="0">
                  <c:v>Ene - Mar</c:v>
                </c:pt>
                <c:pt idx="1">
                  <c:v>Abr - Jun</c:v>
                </c:pt>
                <c:pt idx="2">
                  <c:v>Julio - Sep</c:v>
                </c:pt>
                <c:pt idx="3">
                  <c:v>Oct - Dic</c:v>
                </c:pt>
                <c:pt idx="4">
                  <c:v>Acumulado</c:v>
                </c:pt>
              </c:strCache>
            </c:strRef>
          </c:cat>
          <c:val>
            <c:numRef>
              <c:f>'Ficha T Seguimiento'!$G$13:$G$17</c:f>
              <c:numCache>
                <c:formatCode>0%</c:formatCode>
                <c:ptCount val="5"/>
                <c:pt idx="0">
                  <c:v>1</c:v>
                </c:pt>
                <c:pt idx="1">
                  <c:v>0.99694189602446481</c:v>
                </c:pt>
                <c:pt idx="2" formatCode="0.0%">
                  <c:v>0.63368486352357323</c:v>
                </c:pt>
                <c:pt idx="3">
                  <c:v>0</c:v>
                </c:pt>
                <c:pt idx="4" formatCode="0.0%">
                  <c:v>0.8638326892475563</c:v>
                </c:pt>
              </c:numCache>
            </c:numRef>
          </c:val>
          <c:extLst xmlns:c16r2="http://schemas.microsoft.com/office/drawing/2015/06/char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axId val="205391872"/>
        <c:axId val="211858496"/>
      </c:barChart>
      <c:catAx>
        <c:axId val="205391872"/>
        <c:scaling>
          <c:orientation val="minMax"/>
        </c:scaling>
        <c:delete val="0"/>
        <c:axPos val="b"/>
        <c:numFmt formatCode="General" sourceLinked="1"/>
        <c:majorTickMark val="none"/>
        <c:minorTickMark val="none"/>
        <c:tickLblPos val="nextTo"/>
        <c:txPr>
          <a:bodyPr/>
          <a:lstStyle/>
          <a:p>
            <a:pPr>
              <a:defRPr sz="1000">
                <a:latin typeface="Arial Narrow" panose="020B0606020202030204" pitchFamily="34" charset="0"/>
              </a:defRPr>
            </a:pPr>
            <a:endParaRPr lang="es-CO"/>
          </a:p>
        </c:txPr>
        <c:crossAx val="211858496"/>
        <c:crosses val="autoZero"/>
        <c:auto val="1"/>
        <c:lblAlgn val="ctr"/>
        <c:lblOffset val="100"/>
        <c:noMultiLvlLbl val="0"/>
      </c:catAx>
      <c:valAx>
        <c:axId val="211858496"/>
        <c:scaling>
          <c:orientation val="minMax"/>
        </c:scaling>
        <c:delete val="0"/>
        <c:axPos val="l"/>
        <c:majorGridlines/>
        <c:numFmt formatCode="0%" sourceLinked="1"/>
        <c:majorTickMark val="none"/>
        <c:minorTickMark val="none"/>
        <c:tickLblPos val="nextTo"/>
        <c:txPr>
          <a:bodyPr/>
          <a:lstStyle/>
          <a:p>
            <a:pPr>
              <a:defRPr sz="1050"/>
            </a:pPr>
            <a:endParaRPr lang="es-CO"/>
          </a:p>
        </c:txPr>
        <c:crossAx val="205391872"/>
        <c:crosses val="autoZero"/>
        <c:crossBetween val="between"/>
      </c:valAx>
    </c:plotArea>
    <c:legend>
      <c:legendPos val="b"/>
      <c:layout>
        <c:manualLayout>
          <c:xMode val="edge"/>
          <c:yMode val="edge"/>
          <c:x val="0.83516829191569675"/>
          <c:y val="0.41409643414604569"/>
          <c:w val="0.14991314381262727"/>
          <c:h val="0.22360976997631757"/>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xmlns="" id="{00000000-0008-0000-0000-000002000000}"/>
            </a:ext>
          </a:extLst>
        </xdr:cNvPr>
        <xdr:cNvGrpSpPr>
          <a:grpSpLocks/>
        </xdr:cNvGrpSpPr>
      </xdr:nvGrpSpPr>
      <xdr:grpSpPr bwMode="auto">
        <a:xfrm>
          <a:off x="359608" y="176894"/>
          <a:ext cx="9986622" cy="1697131"/>
          <a:chOff x="596900" y="2852737"/>
          <a:chExt cx="7950200" cy="1152527"/>
        </a:xfrm>
      </xdr:grpSpPr>
      <xdr:grpSp>
        <xdr:nvGrpSpPr>
          <xdr:cNvPr id="3" name="37 Grupo">
            <a:extLst>
              <a:ext uri="{FF2B5EF4-FFF2-40B4-BE49-F238E27FC236}">
                <a16:creationId xmlns:a16="http://schemas.microsoft.com/office/drawing/2014/main" xmlns=""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0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xmlns="" id="{00000000-0008-0000-00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xmlns="" id="{00000000-0008-0000-00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0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xmlns="" id="{00000000-0008-0000-00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xmlns="" id="{00000000-0008-0000-00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xmlns="" id="{00000000-0008-0000-00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xmlns="" id="{00000000-0008-0000-0200-000002000000}"/>
            </a:ext>
          </a:extLst>
        </xdr:cNvPr>
        <xdr:cNvGrpSpPr>
          <a:grpSpLocks/>
        </xdr:cNvGrpSpPr>
      </xdr:nvGrpSpPr>
      <xdr:grpSpPr bwMode="auto">
        <a:xfrm>
          <a:off x="361950" y="381000"/>
          <a:ext cx="10458450" cy="1304925"/>
          <a:chOff x="596900" y="2852737"/>
          <a:chExt cx="7950200" cy="1152527"/>
        </a:xfrm>
      </xdr:grpSpPr>
      <xdr:grpSp>
        <xdr:nvGrpSpPr>
          <xdr:cNvPr id="3" name="37 Grupo">
            <a:extLst>
              <a:ext uri="{FF2B5EF4-FFF2-40B4-BE49-F238E27FC236}">
                <a16:creationId xmlns:a16="http://schemas.microsoft.com/office/drawing/2014/main" xmlns=""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2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xmlns="" id="{00000000-0008-0000-02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xmlns="" id="{00000000-0008-0000-02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2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xmlns="" id="{00000000-0008-0000-02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xmlns="" id="{00000000-0008-0000-02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xmlns="" id="{00000000-0008-0000-02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xmlns=""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292100</xdr:colOff>
      <xdr:row>19</xdr:row>
      <xdr:rowOff>53975</xdr:rowOff>
    </xdr:from>
    <xdr:to>
      <xdr:col>7</xdr:col>
      <xdr:colOff>485776</xdr:colOff>
      <xdr:row>39</xdr:row>
      <xdr:rowOff>53974</xdr:rowOff>
    </xdr:to>
    <xdr:graphicFrame macro="">
      <xdr:nvGraphicFramePr>
        <xdr:cNvPr id="13" name="12 Gráfico">
          <a:extLst>
            <a:ext uri="{FF2B5EF4-FFF2-40B4-BE49-F238E27FC236}">
              <a16:creationId xmlns:a16="http://schemas.microsoft.com/office/drawing/2014/main" xmlns=""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57"/>
  <sheetViews>
    <sheetView showGridLines="0" tabSelected="1" topLeftCell="B6" zoomScale="85" zoomScaleNormal="85" zoomScalePageLayoutView="85" workbookViewId="0">
      <selection activeCell="C37" sqref="C37:M37"/>
    </sheetView>
  </sheetViews>
  <sheetFormatPr baseColWidth="10" defaultColWidth="12.28515625" defaultRowHeight="15" x14ac:dyDescent="0.25"/>
  <cols>
    <col min="1" max="1" width="5.42578125" style="1" customWidth="1"/>
    <col min="2" max="2" width="32.42578125" style="1" customWidth="1"/>
    <col min="3" max="3" width="17.7109375" style="1" customWidth="1"/>
    <col min="4" max="4" width="7.140625" style="1" customWidth="1"/>
    <col min="5" max="5" width="7.42578125" style="1" customWidth="1"/>
    <col min="6" max="6" width="17.140625" style="1" customWidth="1"/>
    <col min="7" max="7" width="10" style="1" customWidth="1"/>
    <col min="8" max="8" width="8.42578125" style="1" customWidth="1"/>
    <col min="9" max="9" width="7" style="1" customWidth="1"/>
    <col min="10" max="10" width="3.42578125" style="1" customWidth="1"/>
    <col min="11" max="11" width="12.42578125" style="1" customWidth="1"/>
    <col min="12" max="12" width="25.42578125" style="1" customWidth="1"/>
    <col min="13" max="13" width="1.42578125" style="1" customWidth="1"/>
    <col min="14" max="14" width="41" style="1" customWidth="1"/>
    <col min="15" max="16384" width="12.28515625" style="1"/>
  </cols>
  <sheetData>
    <row r="1" spans="2:13" ht="15.75" thickBot="1" x14ac:dyDescent="0.3"/>
    <row r="2" spans="2:13" x14ac:dyDescent="0.25">
      <c r="B2" s="108"/>
      <c r="C2" s="109"/>
      <c r="D2" s="109"/>
      <c r="E2" s="109"/>
      <c r="F2" s="109"/>
      <c r="G2" s="109"/>
      <c r="H2" s="109"/>
      <c r="I2" s="109"/>
      <c r="J2" s="109"/>
      <c r="K2" s="109"/>
      <c r="L2" s="109"/>
      <c r="M2" s="110"/>
    </row>
    <row r="3" spans="2:13" x14ac:dyDescent="0.25">
      <c r="B3" s="111"/>
      <c r="C3" s="112"/>
      <c r="D3" s="112"/>
      <c r="E3" s="112"/>
      <c r="F3" s="112"/>
      <c r="G3" s="112"/>
      <c r="H3" s="112"/>
      <c r="I3" s="112"/>
      <c r="J3" s="112"/>
      <c r="K3" s="112"/>
      <c r="L3" s="112"/>
      <c r="M3" s="113"/>
    </row>
    <row r="4" spans="2:13" x14ac:dyDescent="0.25">
      <c r="B4" s="111"/>
      <c r="C4" s="112"/>
      <c r="D4" s="112"/>
      <c r="E4" s="112"/>
      <c r="F4" s="112"/>
      <c r="G4" s="112"/>
      <c r="H4" s="112"/>
      <c r="I4" s="112"/>
      <c r="J4" s="112"/>
      <c r="K4" s="112"/>
      <c r="L4" s="112"/>
      <c r="M4" s="113"/>
    </row>
    <row r="5" spans="2:13" x14ac:dyDescent="0.25">
      <c r="B5" s="111"/>
      <c r="C5" s="112"/>
      <c r="D5" s="112"/>
      <c r="E5" s="112"/>
      <c r="F5" s="112"/>
      <c r="G5" s="112"/>
      <c r="H5" s="112"/>
      <c r="I5" s="112"/>
      <c r="J5" s="112"/>
      <c r="K5" s="112"/>
      <c r="L5" s="112"/>
      <c r="M5" s="113"/>
    </row>
    <row r="6" spans="2:13" x14ac:dyDescent="0.25">
      <c r="B6" s="111"/>
      <c r="C6" s="112"/>
      <c r="D6" s="112"/>
      <c r="E6" s="112"/>
      <c r="F6" s="112"/>
      <c r="G6" s="112"/>
      <c r="H6" s="112"/>
      <c r="I6" s="112"/>
      <c r="J6" s="112"/>
      <c r="K6" s="112"/>
      <c r="L6" s="112"/>
      <c r="M6" s="113"/>
    </row>
    <row r="7" spans="2:13" x14ac:dyDescent="0.25">
      <c r="B7" s="111"/>
      <c r="C7" s="112"/>
      <c r="D7" s="112"/>
      <c r="E7" s="112"/>
      <c r="F7" s="112"/>
      <c r="G7" s="112"/>
      <c r="H7" s="112"/>
      <c r="I7" s="112"/>
      <c r="J7" s="112"/>
      <c r="K7" s="112"/>
      <c r="L7" s="112"/>
      <c r="M7" s="113"/>
    </row>
    <row r="8" spans="2:13" x14ac:dyDescent="0.25">
      <c r="B8" s="111"/>
      <c r="C8" s="112"/>
      <c r="D8" s="112"/>
      <c r="E8" s="112"/>
      <c r="F8" s="112"/>
      <c r="G8" s="112"/>
      <c r="H8" s="112"/>
      <c r="I8" s="112"/>
      <c r="J8" s="112"/>
      <c r="K8" s="112"/>
      <c r="L8" s="112"/>
      <c r="M8" s="113"/>
    </row>
    <row r="9" spans="2:13" x14ac:dyDescent="0.25">
      <c r="B9" s="111"/>
      <c r="C9" s="112"/>
      <c r="D9" s="112"/>
      <c r="E9" s="112"/>
      <c r="F9" s="112"/>
      <c r="G9" s="112"/>
      <c r="H9" s="112"/>
      <c r="I9" s="112"/>
      <c r="J9" s="112"/>
      <c r="K9" s="112"/>
      <c r="L9" s="112"/>
      <c r="M9" s="113"/>
    </row>
    <row r="10" spans="2:13" ht="15.75" thickBot="1" x14ac:dyDescent="0.3">
      <c r="B10" s="114"/>
      <c r="C10" s="115"/>
      <c r="D10" s="115"/>
      <c r="E10" s="115"/>
      <c r="F10" s="115"/>
      <c r="G10" s="115"/>
      <c r="H10" s="115"/>
      <c r="I10" s="115"/>
      <c r="J10" s="115"/>
      <c r="K10" s="115"/>
      <c r="L10" s="115"/>
      <c r="M10" s="116"/>
    </row>
    <row r="11" spans="2:13" ht="12.75" customHeight="1" x14ac:dyDescent="0.25">
      <c r="B11" s="2"/>
      <c r="C11" s="3"/>
      <c r="D11" s="3"/>
      <c r="E11" s="3"/>
      <c r="F11" s="4"/>
      <c r="G11" s="3"/>
      <c r="H11" s="3"/>
      <c r="I11" s="3"/>
      <c r="J11" s="3"/>
      <c r="K11" s="3"/>
      <c r="L11" s="3"/>
      <c r="M11" s="5"/>
    </row>
    <row r="12" spans="2:13" ht="23.25" customHeight="1" x14ac:dyDescent="0.25">
      <c r="B12" s="117" t="s">
        <v>0</v>
      </c>
      <c r="C12" s="118"/>
      <c r="D12" s="118"/>
      <c r="E12" s="118"/>
      <c r="F12" s="118"/>
      <c r="G12" s="118"/>
      <c r="H12" s="118"/>
      <c r="I12" s="118"/>
      <c r="J12" s="118"/>
      <c r="K12" s="118"/>
      <c r="L12" s="118"/>
      <c r="M12" s="119"/>
    </row>
    <row r="13" spans="2:13" ht="15.75" customHeight="1" x14ac:dyDescent="0.25">
      <c r="B13" s="6"/>
      <c r="C13" s="7"/>
      <c r="D13" s="8"/>
      <c r="E13" s="8"/>
      <c r="F13" s="7"/>
      <c r="G13" s="7"/>
      <c r="H13" s="7"/>
      <c r="I13" s="8"/>
      <c r="J13" s="8"/>
      <c r="K13" s="7"/>
      <c r="L13" s="7"/>
      <c r="M13" s="9"/>
    </row>
    <row r="14" spans="2:13" ht="12.75" customHeight="1" x14ac:dyDescent="0.25">
      <c r="B14" s="120" t="s">
        <v>1</v>
      </c>
      <c r="C14" s="121"/>
      <c r="D14" s="10"/>
      <c r="E14" s="10"/>
      <c r="F14" s="122" t="s">
        <v>45</v>
      </c>
      <c r="G14" s="122"/>
      <c r="H14" s="122"/>
      <c r="I14" s="10"/>
      <c r="J14" s="10"/>
      <c r="K14" s="122" t="s">
        <v>2</v>
      </c>
      <c r="L14" s="122"/>
      <c r="M14" s="11"/>
    </row>
    <row r="15" spans="2:13" ht="12.75" customHeight="1" x14ac:dyDescent="0.25">
      <c r="B15" s="120"/>
      <c r="C15" s="121"/>
      <c r="D15" s="10"/>
      <c r="E15" s="10"/>
      <c r="F15" s="122"/>
      <c r="G15" s="122"/>
      <c r="H15" s="122"/>
      <c r="I15" s="10"/>
      <c r="J15" s="10"/>
      <c r="K15" s="122"/>
      <c r="L15" s="122"/>
      <c r="M15" s="11"/>
    </row>
    <row r="16" spans="2:13" ht="14.25" customHeight="1" x14ac:dyDescent="0.25">
      <c r="B16" s="12" t="s">
        <v>3</v>
      </c>
      <c r="C16" s="13"/>
      <c r="D16" s="14"/>
      <c r="E16" s="14"/>
      <c r="F16" s="28" t="s">
        <v>42</v>
      </c>
      <c r="G16" s="58"/>
      <c r="H16" s="58"/>
      <c r="I16" s="14"/>
      <c r="J16" s="10"/>
      <c r="K16" s="123" t="s">
        <v>64</v>
      </c>
      <c r="L16" s="124"/>
      <c r="M16" s="11"/>
    </row>
    <row r="17" spans="2:13" x14ac:dyDescent="0.25">
      <c r="B17" s="12" t="s">
        <v>4</v>
      </c>
      <c r="C17" s="13" t="s">
        <v>51</v>
      </c>
      <c r="D17" s="14"/>
      <c r="E17" s="14"/>
      <c r="F17" s="28" t="s">
        <v>43</v>
      </c>
      <c r="G17" s="58"/>
      <c r="H17" s="58"/>
      <c r="I17" s="14"/>
      <c r="J17" s="10"/>
      <c r="K17" s="125"/>
      <c r="L17" s="126"/>
      <c r="M17" s="11"/>
    </row>
    <row r="18" spans="2:13" x14ac:dyDescent="0.25">
      <c r="B18" s="12" t="s">
        <v>5</v>
      </c>
      <c r="C18" s="13"/>
      <c r="D18" s="14"/>
      <c r="E18" s="14"/>
      <c r="F18" s="28" t="s">
        <v>44</v>
      </c>
      <c r="G18" s="58" t="s">
        <v>51</v>
      </c>
      <c r="H18" s="58"/>
      <c r="I18" s="14"/>
      <c r="J18" s="10"/>
      <c r="K18" s="127"/>
      <c r="L18" s="128"/>
      <c r="M18" s="11"/>
    </row>
    <row r="19" spans="2:13" x14ac:dyDescent="0.25">
      <c r="B19" s="12" t="s">
        <v>40</v>
      </c>
      <c r="C19" s="13"/>
      <c r="D19" s="14"/>
      <c r="E19" s="14"/>
      <c r="F19" s="28" t="s">
        <v>39</v>
      </c>
      <c r="G19" s="58"/>
      <c r="H19" s="58"/>
      <c r="I19" s="10"/>
      <c r="J19" s="16"/>
      <c r="K19" s="16"/>
      <c r="L19" s="16"/>
      <c r="M19" s="11"/>
    </row>
    <row r="20" spans="2:13" ht="10.5" customHeight="1" x14ac:dyDescent="0.25">
      <c r="B20" s="17"/>
      <c r="C20" s="18"/>
      <c r="D20" s="10"/>
      <c r="E20" s="10"/>
      <c r="F20" s="10"/>
      <c r="G20" s="10"/>
      <c r="H20" s="15"/>
      <c r="I20" s="10"/>
      <c r="J20" s="16"/>
      <c r="K20" s="16"/>
      <c r="L20" s="16"/>
      <c r="M20" s="11"/>
    </row>
    <row r="21" spans="2:13" ht="17.25" customHeight="1" x14ac:dyDescent="0.25">
      <c r="B21" s="129" t="s">
        <v>6</v>
      </c>
      <c r="C21" s="130"/>
      <c r="D21" s="130"/>
      <c r="E21" s="130"/>
      <c r="F21" s="130"/>
      <c r="G21" s="130"/>
      <c r="H21" s="130"/>
      <c r="I21" s="130"/>
      <c r="J21" s="130"/>
      <c r="K21" s="130"/>
      <c r="L21" s="130"/>
      <c r="M21" s="131"/>
    </row>
    <row r="22" spans="2:13" ht="14.25" customHeight="1" x14ac:dyDescent="0.25">
      <c r="B22" s="132"/>
      <c r="C22" s="133"/>
      <c r="D22" s="133"/>
      <c r="E22" s="133"/>
      <c r="F22" s="133"/>
      <c r="G22" s="133"/>
      <c r="H22" s="133"/>
      <c r="I22" s="133"/>
      <c r="J22" s="133"/>
      <c r="K22" s="133"/>
      <c r="L22" s="133"/>
      <c r="M22" s="134"/>
    </row>
    <row r="23" spans="2:13" ht="21" customHeight="1" x14ac:dyDescent="0.25">
      <c r="B23" s="59" t="s">
        <v>47</v>
      </c>
      <c r="C23" s="97" t="s">
        <v>7</v>
      </c>
      <c r="D23" s="98"/>
      <c r="E23" s="98"/>
      <c r="F23" s="99"/>
      <c r="G23" s="105" t="s">
        <v>52</v>
      </c>
      <c r="H23" s="106"/>
      <c r="I23" s="106"/>
      <c r="J23" s="106"/>
      <c r="K23" s="106"/>
      <c r="L23" s="106"/>
      <c r="M23" s="107"/>
    </row>
    <row r="24" spans="2:13" ht="20.100000000000001" customHeight="1" x14ac:dyDescent="0.25">
      <c r="B24" s="60"/>
      <c r="C24" s="97" t="s">
        <v>8</v>
      </c>
      <c r="D24" s="98"/>
      <c r="E24" s="98"/>
      <c r="F24" s="99"/>
      <c r="G24" s="105" t="s">
        <v>53</v>
      </c>
      <c r="H24" s="106"/>
      <c r="I24" s="106"/>
      <c r="J24" s="106"/>
      <c r="K24" s="106"/>
      <c r="L24" s="106"/>
      <c r="M24" s="107"/>
    </row>
    <row r="25" spans="2:13" ht="33" customHeight="1" x14ac:dyDescent="0.25">
      <c r="B25" s="60"/>
      <c r="C25" s="97" t="s">
        <v>9</v>
      </c>
      <c r="D25" s="98"/>
      <c r="E25" s="98"/>
      <c r="F25" s="99"/>
      <c r="G25" s="88" t="s">
        <v>54</v>
      </c>
      <c r="H25" s="89"/>
      <c r="I25" s="89"/>
      <c r="J25" s="89"/>
      <c r="K25" s="89"/>
      <c r="L25" s="89"/>
      <c r="M25" s="90"/>
    </row>
    <row r="26" spans="2:13" ht="20.100000000000001" customHeight="1" x14ac:dyDescent="0.25">
      <c r="B26" s="60"/>
      <c r="C26" s="97" t="s">
        <v>10</v>
      </c>
      <c r="D26" s="98"/>
      <c r="E26" s="98"/>
      <c r="F26" s="99"/>
      <c r="G26" s="105" t="s">
        <v>55</v>
      </c>
      <c r="H26" s="106"/>
      <c r="I26" s="106"/>
      <c r="J26" s="106"/>
      <c r="K26" s="106"/>
      <c r="L26" s="106"/>
      <c r="M26" s="107"/>
    </row>
    <row r="27" spans="2:13" ht="23.25" customHeight="1" x14ac:dyDescent="0.25">
      <c r="B27" s="59" t="s">
        <v>48</v>
      </c>
      <c r="C27" s="97" t="s">
        <v>11</v>
      </c>
      <c r="D27" s="98"/>
      <c r="E27" s="98"/>
      <c r="F27" s="99"/>
      <c r="G27" s="105" t="s">
        <v>62</v>
      </c>
      <c r="H27" s="106"/>
      <c r="I27" s="106"/>
      <c r="J27" s="106"/>
      <c r="K27" s="106"/>
      <c r="L27" s="106"/>
      <c r="M27" s="107"/>
    </row>
    <row r="28" spans="2:13" ht="23.25" customHeight="1" x14ac:dyDescent="0.25">
      <c r="B28" s="60"/>
      <c r="C28" s="97" t="s">
        <v>12</v>
      </c>
      <c r="D28" s="98"/>
      <c r="E28" s="98"/>
      <c r="F28" s="99"/>
      <c r="G28" s="105" t="s">
        <v>63</v>
      </c>
      <c r="H28" s="106"/>
      <c r="I28" s="106"/>
      <c r="J28" s="106"/>
      <c r="K28" s="106"/>
      <c r="L28" s="106"/>
      <c r="M28" s="107"/>
    </row>
    <row r="29" spans="2:13" ht="27" customHeight="1" x14ac:dyDescent="0.25">
      <c r="B29" s="60"/>
      <c r="C29" s="97" t="s">
        <v>13</v>
      </c>
      <c r="D29" s="98"/>
      <c r="E29" s="98"/>
      <c r="F29" s="99"/>
      <c r="G29" s="88" t="s">
        <v>65</v>
      </c>
      <c r="H29" s="89"/>
      <c r="I29" s="89"/>
      <c r="J29" s="89"/>
      <c r="K29" s="89"/>
      <c r="L29" s="89"/>
      <c r="M29" s="90"/>
    </row>
    <row r="30" spans="2:13" ht="34.5" customHeight="1" x14ac:dyDescent="0.25">
      <c r="B30" s="61"/>
      <c r="C30" s="97" t="s">
        <v>14</v>
      </c>
      <c r="D30" s="98"/>
      <c r="E30" s="98"/>
      <c r="F30" s="99"/>
      <c r="G30" s="88" t="s">
        <v>66</v>
      </c>
      <c r="H30" s="89"/>
      <c r="I30" s="89"/>
      <c r="J30" s="89"/>
      <c r="K30" s="89"/>
      <c r="L30" s="89"/>
      <c r="M30" s="90"/>
    </row>
    <row r="31" spans="2:13" ht="25.5" customHeight="1" x14ac:dyDescent="0.25">
      <c r="B31" s="91" t="s">
        <v>49</v>
      </c>
      <c r="C31" s="93" t="s">
        <v>15</v>
      </c>
      <c r="D31" s="93"/>
      <c r="E31" s="93"/>
      <c r="F31" s="93"/>
      <c r="G31" s="94" t="s">
        <v>56</v>
      </c>
      <c r="H31" s="94"/>
      <c r="I31" s="94"/>
      <c r="J31" s="94"/>
      <c r="K31" s="94"/>
      <c r="L31" s="94"/>
      <c r="M31" s="95"/>
    </row>
    <row r="32" spans="2:13" ht="21" customHeight="1" x14ac:dyDescent="0.25">
      <c r="B32" s="92"/>
      <c r="C32" s="93" t="s">
        <v>16</v>
      </c>
      <c r="D32" s="93"/>
      <c r="E32" s="93"/>
      <c r="F32" s="93"/>
      <c r="G32" s="94" t="s">
        <v>56</v>
      </c>
      <c r="H32" s="94"/>
      <c r="I32" s="94"/>
      <c r="J32" s="94"/>
      <c r="K32" s="94"/>
      <c r="L32" s="94"/>
      <c r="M32" s="95"/>
    </row>
    <row r="33" spans="2:14" ht="33" customHeight="1" x14ac:dyDescent="0.25">
      <c r="B33" s="92"/>
      <c r="C33" s="96" t="s">
        <v>17</v>
      </c>
      <c r="D33" s="96"/>
      <c r="E33" s="96"/>
      <c r="F33" s="96"/>
      <c r="G33" s="94" t="s">
        <v>56</v>
      </c>
      <c r="H33" s="94"/>
      <c r="I33" s="94"/>
      <c r="J33" s="94"/>
      <c r="K33" s="94"/>
      <c r="L33" s="94"/>
      <c r="M33" s="95"/>
    </row>
    <row r="34" spans="2:14" ht="28.5" customHeight="1" x14ac:dyDescent="0.25">
      <c r="B34" s="19" t="s">
        <v>50</v>
      </c>
      <c r="C34" s="96" t="s">
        <v>7</v>
      </c>
      <c r="D34" s="96"/>
      <c r="E34" s="96"/>
      <c r="F34" s="96"/>
      <c r="G34" s="94" t="s">
        <v>56</v>
      </c>
      <c r="H34" s="94"/>
      <c r="I34" s="94"/>
      <c r="J34" s="94"/>
      <c r="K34" s="94"/>
      <c r="L34" s="94"/>
      <c r="M34" s="95"/>
    </row>
    <row r="35" spans="2:14" s="20" customFormat="1" ht="28.5" customHeight="1" x14ac:dyDescent="0.25">
      <c r="B35" s="100" t="s">
        <v>18</v>
      </c>
      <c r="C35" s="101"/>
      <c r="D35" s="101"/>
      <c r="E35" s="101"/>
      <c r="F35" s="101"/>
      <c r="G35" s="101"/>
      <c r="H35" s="101"/>
      <c r="I35" s="101"/>
      <c r="J35" s="101"/>
      <c r="K35" s="101"/>
      <c r="L35" s="101"/>
      <c r="M35" s="102"/>
    </row>
    <row r="36" spans="2:14" s="20" customFormat="1" ht="24.75" customHeight="1" x14ac:dyDescent="0.25">
      <c r="B36" s="21" t="s">
        <v>19</v>
      </c>
      <c r="C36" s="103" t="s">
        <v>20</v>
      </c>
      <c r="D36" s="103"/>
      <c r="E36" s="103"/>
      <c r="F36" s="103"/>
      <c r="G36" s="103"/>
      <c r="H36" s="103"/>
      <c r="I36" s="103"/>
      <c r="J36" s="103"/>
      <c r="K36" s="103"/>
      <c r="L36" s="103"/>
      <c r="M36" s="104"/>
    </row>
    <row r="37" spans="2:14" ht="29.25" customHeight="1" x14ac:dyDescent="0.25">
      <c r="B37" s="22" t="s">
        <v>21</v>
      </c>
      <c r="C37" s="84" t="s">
        <v>67</v>
      </c>
      <c r="D37" s="85"/>
      <c r="E37" s="85"/>
      <c r="F37" s="85"/>
      <c r="G37" s="85"/>
      <c r="H37" s="85"/>
      <c r="I37" s="85"/>
      <c r="J37" s="85"/>
      <c r="K37" s="85"/>
      <c r="L37" s="85"/>
      <c r="M37" s="86"/>
    </row>
    <row r="38" spans="2:14" ht="29.25" customHeight="1" x14ac:dyDescent="0.25">
      <c r="B38" s="23" t="s">
        <v>22</v>
      </c>
      <c r="C38" s="63" t="s">
        <v>56</v>
      </c>
      <c r="D38" s="64"/>
      <c r="E38" s="64"/>
      <c r="F38" s="64"/>
      <c r="G38" s="64"/>
      <c r="H38" s="64"/>
      <c r="I38" s="64"/>
      <c r="J38" s="64"/>
      <c r="K38" s="64"/>
      <c r="L38" s="64"/>
      <c r="M38" s="65"/>
    </row>
    <row r="39" spans="2:14" ht="122.25" customHeight="1" x14ac:dyDescent="0.25">
      <c r="B39" s="23" t="s">
        <v>41</v>
      </c>
      <c r="C39" s="84" t="s">
        <v>72</v>
      </c>
      <c r="D39" s="85"/>
      <c r="E39" s="85"/>
      <c r="F39" s="85"/>
      <c r="G39" s="85"/>
      <c r="H39" s="85"/>
      <c r="I39" s="85"/>
      <c r="J39" s="85"/>
      <c r="K39" s="85"/>
      <c r="L39" s="85"/>
      <c r="M39" s="86"/>
      <c r="N39" s="29"/>
    </row>
    <row r="40" spans="2:14" ht="35.25" customHeight="1" x14ac:dyDescent="0.25">
      <c r="B40" s="24" t="s">
        <v>23</v>
      </c>
      <c r="C40" s="84" t="s">
        <v>68</v>
      </c>
      <c r="D40" s="85"/>
      <c r="E40" s="85"/>
      <c r="F40" s="85"/>
      <c r="G40" s="85"/>
      <c r="H40" s="85"/>
      <c r="I40" s="85"/>
      <c r="J40" s="85"/>
      <c r="K40" s="85"/>
      <c r="L40" s="85"/>
      <c r="M40" s="86"/>
    </row>
    <row r="41" spans="2:14" ht="86.25" customHeight="1" x14ac:dyDescent="0.25">
      <c r="B41" s="24" t="s">
        <v>24</v>
      </c>
      <c r="C41" s="84" t="s">
        <v>71</v>
      </c>
      <c r="D41" s="85"/>
      <c r="E41" s="85"/>
      <c r="F41" s="85"/>
      <c r="G41" s="85"/>
      <c r="H41" s="85"/>
      <c r="I41" s="85"/>
      <c r="J41" s="85"/>
      <c r="K41" s="85"/>
      <c r="L41" s="85"/>
      <c r="M41" s="86"/>
      <c r="N41" s="29"/>
    </row>
    <row r="42" spans="2:14" ht="48" customHeight="1" x14ac:dyDescent="0.25">
      <c r="B42" s="24" t="s">
        <v>25</v>
      </c>
      <c r="C42" s="74" t="s">
        <v>61</v>
      </c>
      <c r="D42" s="75"/>
      <c r="E42" s="75"/>
      <c r="F42" s="75"/>
      <c r="G42" s="75"/>
      <c r="H42" s="75"/>
      <c r="I42" s="75"/>
      <c r="J42" s="75"/>
      <c r="K42" s="75"/>
      <c r="L42" s="75"/>
      <c r="M42" s="76"/>
    </row>
    <row r="43" spans="2:14" ht="26.25" customHeight="1" x14ac:dyDescent="0.25">
      <c r="B43" s="25" t="s">
        <v>26</v>
      </c>
      <c r="C43" s="72" t="s">
        <v>57</v>
      </c>
      <c r="D43" s="72"/>
      <c r="E43" s="72"/>
      <c r="F43" s="72"/>
      <c r="G43" s="72"/>
      <c r="H43" s="72"/>
      <c r="I43" s="72"/>
      <c r="J43" s="72"/>
      <c r="K43" s="72"/>
      <c r="L43" s="72"/>
      <c r="M43" s="73"/>
    </row>
    <row r="44" spans="2:14" ht="26.25" customHeight="1" x14ac:dyDescent="0.25">
      <c r="B44" s="25" t="s">
        <v>27</v>
      </c>
      <c r="C44" s="74" t="s">
        <v>58</v>
      </c>
      <c r="D44" s="75"/>
      <c r="E44" s="75"/>
      <c r="F44" s="75"/>
      <c r="G44" s="75"/>
      <c r="H44" s="75"/>
      <c r="I44" s="75"/>
      <c r="J44" s="75"/>
      <c r="K44" s="75"/>
      <c r="L44" s="75"/>
      <c r="M44" s="76"/>
    </row>
    <row r="45" spans="2:14" ht="30" customHeight="1" x14ac:dyDescent="0.25">
      <c r="B45" s="87" t="s">
        <v>28</v>
      </c>
      <c r="C45" s="84" t="s">
        <v>69</v>
      </c>
      <c r="D45" s="85"/>
      <c r="E45" s="85"/>
      <c r="F45" s="85"/>
      <c r="G45" s="85"/>
      <c r="H45" s="85"/>
      <c r="I45" s="85"/>
      <c r="J45" s="85"/>
      <c r="K45" s="85"/>
      <c r="L45" s="85"/>
      <c r="M45" s="86"/>
    </row>
    <row r="46" spans="2:14" ht="32.25" customHeight="1" x14ac:dyDescent="0.25">
      <c r="B46" s="87"/>
      <c r="C46" s="74" t="s">
        <v>70</v>
      </c>
      <c r="D46" s="75"/>
      <c r="E46" s="75"/>
      <c r="F46" s="75"/>
      <c r="G46" s="75"/>
      <c r="H46" s="75"/>
      <c r="I46" s="75"/>
      <c r="J46" s="75"/>
      <c r="K46" s="75"/>
      <c r="L46" s="75"/>
      <c r="M46" s="76"/>
    </row>
    <row r="47" spans="2:14" ht="26.25" customHeight="1" x14ac:dyDescent="0.25">
      <c r="B47" s="25" t="s">
        <v>29</v>
      </c>
      <c r="C47" s="63" t="s">
        <v>56</v>
      </c>
      <c r="D47" s="64"/>
      <c r="E47" s="64"/>
      <c r="F47" s="64"/>
      <c r="G47" s="64"/>
      <c r="H47" s="64"/>
      <c r="I47" s="64"/>
      <c r="J47" s="64"/>
      <c r="K47" s="64"/>
      <c r="L47" s="64"/>
      <c r="M47" s="65"/>
    </row>
    <row r="48" spans="2:14" ht="27" customHeight="1" x14ac:dyDescent="0.25">
      <c r="B48" s="25" t="s">
        <v>30</v>
      </c>
      <c r="C48" s="63" t="s">
        <v>56</v>
      </c>
      <c r="D48" s="64"/>
      <c r="E48" s="64"/>
      <c r="F48" s="64"/>
      <c r="G48" s="64"/>
      <c r="H48" s="64"/>
      <c r="I48" s="64"/>
      <c r="J48" s="64"/>
      <c r="K48" s="64"/>
      <c r="L48" s="64"/>
      <c r="M48" s="65"/>
    </row>
    <row r="49" spans="2:14" ht="24.75" customHeight="1" x14ac:dyDescent="0.25">
      <c r="B49" s="25" t="s">
        <v>31</v>
      </c>
      <c r="C49" s="63" t="s">
        <v>56</v>
      </c>
      <c r="D49" s="64"/>
      <c r="E49" s="64"/>
      <c r="F49" s="64"/>
      <c r="G49" s="64"/>
      <c r="H49" s="64"/>
      <c r="I49" s="64"/>
      <c r="J49" s="64"/>
      <c r="K49" s="64"/>
      <c r="L49" s="64"/>
      <c r="M49" s="65"/>
    </row>
    <row r="50" spans="2:14" ht="24" customHeight="1" x14ac:dyDescent="0.25">
      <c r="B50" s="25" t="s">
        <v>32</v>
      </c>
      <c r="C50" s="66" t="s">
        <v>91</v>
      </c>
      <c r="D50" s="67"/>
      <c r="E50" s="67"/>
      <c r="F50" s="67"/>
      <c r="G50" s="67"/>
      <c r="H50" s="67"/>
      <c r="I50" s="67"/>
      <c r="J50" s="67"/>
      <c r="K50" s="67"/>
      <c r="L50" s="67"/>
      <c r="M50" s="68"/>
    </row>
    <row r="51" spans="2:14" ht="42.75" customHeight="1" x14ac:dyDescent="0.25">
      <c r="B51" s="25" t="s">
        <v>46</v>
      </c>
      <c r="C51" s="69" t="s">
        <v>59</v>
      </c>
      <c r="D51" s="70"/>
      <c r="E51" s="70"/>
      <c r="F51" s="70"/>
      <c r="G51" s="70"/>
      <c r="H51" s="70"/>
      <c r="I51" s="70"/>
      <c r="J51" s="70"/>
      <c r="K51" s="70"/>
      <c r="L51" s="70"/>
      <c r="M51" s="71"/>
    </row>
    <row r="52" spans="2:14" ht="24" customHeight="1" x14ac:dyDescent="0.25">
      <c r="B52" s="25" t="s">
        <v>33</v>
      </c>
      <c r="C52" s="72" t="s">
        <v>73</v>
      </c>
      <c r="D52" s="72"/>
      <c r="E52" s="72"/>
      <c r="F52" s="72"/>
      <c r="G52" s="72"/>
      <c r="H52" s="72"/>
      <c r="I52" s="72"/>
      <c r="J52" s="72"/>
      <c r="K52" s="72"/>
      <c r="L52" s="72"/>
      <c r="M52" s="73"/>
      <c r="N52" s="29"/>
    </row>
    <row r="53" spans="2:14" ht="27" customHeight="1" x14ac:dyDescent="0.25">
      <c r="B53" s="25" t="s">
        <v>34</v>
      </c>
      <c r="C53" s="72" t="s">
        <v>74</v>
      </c>
      <c r="D53" s="72"/>
      <c r="E53" s="72"/>
      <c r="F53" s="72"/>
      <c r="G53" s="72"/>
      <c r="H53" s="72"/>
      <c r="I53" s="72"/>
      <c r="J53" s="72"/>
      <c r="K53" s="72"/>
      <c r="L53" s="72"/>
      <c r="M53" s="73"/>
      <c r="N53" s="29"/>
    </row>
    <row r="54" spans="2:14" ht="27" customHeight="1" x14ac:dyDescent="0.25">
      <c r="B54" s="26" t="s">
        <v>35</v>
      </c>
      <c r="C54" s="74" t="s">
        <v>75</v>
      </c>
      <c r="D54" s="75"/>
      <c r="E54" s="75"/>
      <c r="F54" s="75"/>
      <c r="G54" s="75"/>
      <c r="H54" s="75"/>
      <c r="I54" s="75"/>
      <c r="J54" s="75"/>
      <c r="K54" s="75"/>
      <c r="L54" s="75"/>
      <c r="M54" s="76"/>
      <c r="N54" s="29"/>
    </row>
    <row r="55" spans="2:14" ht="48" customHeight="1" thickBot="1" x14ac:dyDescent="0.3">
      <c r="B55" s="27" t="s">
        <v>36</v>
      </c>
      <c r="C55" s="77" t="s">
        <v>60</v>
      </c>
      <c r="D55" s="78"/>
      <c r="E55" s="78"/>
      <c r="F55" s="78"/>
      <c r="G55" s="79"/>
      <c r="H55" s="80" t="s">
        <v>37</v>
      </c>
      <c r="I55" s="80"/>
      <c r="J55" s="80"/>
      <c r="K55" s="81"/>
      <c r="L55" s="82"/>
      <c r="M55" s="83"/>
    </row>
    <row r="56" spans="2:14" ht="9" customHeight="1" x14ac:dyDescent="0.25"/>
    <row r="57" spans="2:14" ht="15.75" x14ac:dyDescent="0.25">
      <c r="B57" s="62" t="s">
        <v>38</v>
      </c>
      <c r="C57" s="62"/>
      <c r="D57" s="62"/>
      <c r="E57" s="62"/>
      <c r="F57" s="62"/>
      <c r="G57" s="62"/>
      <c r="H57" s="62"/>
      <c r="I57" s="62"/>
      <c r="J57" s="62"/>
      <c r="K57" s="62"/>
      <c r="L57" s="62"/>
      <c r="M57" s="62"/>
    </row>
  </sheetData>
  <mergeCells count="63">
    <mergeCell ref="C39:M39"/>
    <mergeCell ref="G16:H16"/>
    <mergeCell ref="K16:L18"/>
    <mergeCell ref="G17:H17"/>
    <mergeCell ref="G18:H18"/>
    <mergeCell ref="B21:M22"/>
    <mergeCell ref="B23:B26"/>
    <mergeCell ref="C23:F23"/>
    <mergeCell ref="G23:M23"/>
    <mergeCell ref="C24:F24"/>
    <mergeCell ref="G24:M24"/>
    <mergeCell ref="C25:F25"/>
    <mergeCell ref="G25:M25"/>
    <mergeCell ref="C26:F26"/>
    <mergeCell ref="G26:M26"/>
    <mergeCell ref="C27:F27"/>
    <mergeCell ref="B2:M10"/>
    <mergeCell ref="B12:M12"/>
    <mergeCell ref="B14:C15"/>
    <mergeCell ref="F14:H15"/>
    <mergeCell ref="K14:L15"/>
    <mergeCell ref="G27:M27"/>
    <mergeCell ref="C28:F28"/>
    <mergeCell ref="G28:M28"/>
    <mergeCell ref="C29:F29"/>
    <mergeCell ref="G29:M29"/>
    <mergeCell ref="C42:M42"/>
    <mergeCell ref="C38:M38"/>
    <mergeCell ref="G30:M30"/>
    <mergeCell ref="B31:B33"/>
    <mergeCell ref="C31:F31"/>
    <mergeCell ref="G31:M31"/>
    <mergeCell ref="C32:F32"/>
    <mergeCell ref="G32:M32"/>
    <mergeCell ref="C33:F33"/>
    <mergeCell ref="G33:M33"/>
    <mergeCell ref="C30:F30"/>
    <mergeCell ref="C34:F34"/>
    <mergeCell ref="G34:M34"/>
    <mergeCell ref="B35:M35"/>
    <mergeCell ref="C36:M36"/>
    <mergeCell ref="C37:M37"/>
    <mergeCell ref="C43:M43"/>
    <mergeCell ref="C44:M44"/>
    <mergeCell ref="B45:B46"/>
    <mergeCell ref="C45:M45"/>
    <mergeCell ref="C46:M46"/>
    <mergeCell ref="G19:H19"/>
    <mergeCell ref="B27:B30"/>
    <mergeCell ref="B57:M57"/>
    <mergeCell ref="C47:M47"/>
    <mergeCell ref="C48:M48"/>
    <mergeCell ref="C49:M49"/>
    <mergeCell ref="C50:M50"/>
    <mergeCell ref="C51:M51"/>
    <mergeCell ref="C52:M52"/>
    <mergeCell ref="C53:M53"/>
    <mergeCell ref="C54:M54"/>
    <mergeCell ref="C55:G55"/>
    <mergeCell ref="H55:J55"/>
    <mergeCell ref="K55:M55"/>
    <mergeCell ref="C40:M40"/>
    <mergeCell ref="C41:M41"/>
  </mergeCells>
  <pageMargins left="0.55118110236220474" right="0.39370078740157483" top="0.39370078740157483" bottom="0.23622047244094491" header="0.31496062992125984" footer="0.1968503937007874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39"/>
  <sheetViews>
    <sheetView showGridLines="0" topLeftCell="A10" zoomScaleNormal="100" workbookViewId="0">
      <selection activeCell="I15" sqref="I15"/>
    </sheetView>
  </sheetViews>
  <sheetFormatPr baseColWidth="10" defaultColWidth="14.140625" defaultRowHeight="15" x14ac:dyDescent="0.25"/>
  <cols>
    <col min="1" max="1" width="5.42578125" customWidth="1"/>
    <col min="2" max="2" width="12.85546875" customWidth="1"/>
    <col min="3" max="3" width="21" customWidth="1"/>
    <col min="4" max="4" width="17.5703125" customWidth="1"/>
    <col min="5" max="5" width="15.28515625" customWidth="1"/>
    <col min="6" max="6" width="14.42578125" customWidth="1"/>
    <col min="7" max="7" width="12.28515625" customWidth="1"/>
    <col min="8" max="8" width="9.42578125" customWidth="1"/>
    <col min="9" max="9" width="12.42578125" customWidth="1"/>
    <col min="10" max="11" width="20.7109375"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10"/>
      <c r="C3" s="10"/>
      <c r="D3" s="10"/>
      <c r="E3" s="30"/>
      <c r="F3" s="30"/>
      <c r="G3" s="30"/>
      <c r="H3" s="30"/>
      <c r="I3" s="30"/>
      <c r="J3" s="30"/>
      <c r="K3" s="1"/>
    </row>
    <row r="4" spans="2:15" x14ac:dyDescent="0.25">
      <c r="B4" s="10"/>
      <c r="C4" s="10"/>
      <c r="D4" s="10"/>
      <c r="E4" s="30"/>
      <c r="F4" s="30"/>
      <c r="G4" s="30"/>
      <c r="H4" s="30"/>
      <c r="I4" s="30"/>
      <c r="J4" s="30"/>
      <c r="K4" s="1"/>
    </row>
    <row r="5" spans="2:15" x14ac:dyDescent="0.25">
      <c r="B5" s="10"/>
      <c r="C5" s="10"/>
      <c r="D5" s="10"/>
      <c r="E5" s="30"/>
      <c r="F5" s="30"/>
      <c r="G5" s="30"/>
      <c r="H5" s="30"/>
      <c r="I5" s="30"/>
      <c r="J5" s="30"/>
      <c r="K5" s="1"/>
    </row>
    <row r="6" spans="2:15" ht="18" customHeight="1" x14ac:dyDescent="0.25">
      <c r="B6" s="10"/>
      <c r="C6" s="10"/>
      <c r="D6" s="10"/>
      <c r="E6" s="30"/>
      <c r="F6" s="30"/>
      <c r="G6" s="30"/>
      <c r="H6" s="30"/>
      <c r="I6" s="30"/>
      <c r="J6" s="30"/>
      <c r="K6" s="1"/>
      <c r="M6" s="135" t="s">
        <v>76</v>
      </c>
      <c r="N6" s="135"/>
      <c r="O6" s="135"/>
    </row>
    <row r="7" spans="2:15" x14ac:dyDescent="0.25">
      <c r="B7" s="10"/>
      <c r="C7" s="10"/>
      <c r="D7" s="10"/>
      <c r="E7" s="30"/>
      <c r="F7" s="30"/>
      <c r="G7" s="30"/>
      <c r="H7" s="30"/>
      <c r="I7" s="30"/>
      <c r="J7" s="30"/>
      <c r="K7" s="1"/>
      <c r="M7" s="31" t="s">
        <v>77</v>
      </c>
      <c r="N7" s="32" t="s">
        <v>78</v>
      </c>
      <c r="O7" s="33">
        <v>0.9</v>
      </c>
    </row>
    <row r="8" spans="2:15" x14ac:dyDescent="0.25">
      <c r="B8" s="30"/>
      <c r="C8" s="30"/>
      <c r="D8" s="30"/>
      <c r="E8" s="30"/>
      <c r="F8" s="30"/>
      <c r="G8" s="30"/>
      <c r="H8" s="30"/>
      <c r="I8" s="30"/>
      <c r="J8" s="30"/>
      <c r="K8" s="1"/>
      <c r="M8" s="34" t="s">
        <v>79</v>
      </c>
      <c r="N8" s="32" t="s">
        <v>80</v>
      </c>
      <c r="O8" s="20" t="s">
        <v>81</v>
      </c>
    </row>
    <row r="9" spans="2:15" ht="18.75" customHeight="1" x14ac:dyDescent="0.25">
      <c r="B9" s="30"/>
      <c r="C9" s="30"/>
      <c r="D9" s="30"/>
      <c r="E9" s="30"/>
      <c r="F9" s="30"/>
      <c r="G9" s="30"/>
      <c r="H9" s="30"/>
      <c r="I9" s="30"/>
      <c r="J9" s="30"/>
      <c r="K9" s="1"/>
      <c r="L9" s="35"/>
      <c r="M9" s="36" t="s">
        <v>82</v>
      </c>
      <c r="N9" s="32" t="s">
        <v>83</v>
      </c>
      <c r="O9" s="33">
        <v>0.7</v>
      </c>
    </row>
    <row r="10" spans="2:15" ht="24" customHeight="1" x14ac:dyDescent="0.25">
      <c r="B10" s="136" t="s">
        <v>21</v>
      </c>
      <c r="C10" s="136"/>
      <c r="D10" s="136"/>
      <c r="E10" s="137" t="str">
        <f>'Ficha Técnica Formulación'!C37</f>
        <v>Nivel de satisfaccion de los bienes y servicios contratados</v>
      </c>
      <c r="F10" s="138"/>
      <c r="G10" s="138"/>
      <c r="H10" s="138"/>
      <c r="I10" s="138"/>
      <c r="J10" s="138"/>
      <c r="K10" s="139"/>
      <c r="L10" s="37"/>
    </row>
    <row r="11" spans="2:15" ht="10.5" customHeight="1" x14ac:dyDescent="0.25">
      <c r="L11" s="35"/>
    </row>
    <row r="12" spans="2:15" ht="102" customHeight="1" x14ac:dyDescent="0.25">
      <c r="B12" s="38" t="s">
        <v>84</v>
      </c>
      <c r="C12" s="38" t="s">
        <v>85</v>
      </c>
      <c r="D12" s="38" t="s">
        <v>86</v>
      </c>
      <c r="E12" s="39" t="str">
        <f>'Ficha Técnica Formulación'!C45</f>
        <v>V1= Número de Proveedores con contrato ejecutado con calificación buena o superior</v>
      </c>
      <c r="F12" s="39" t="str">
        <f>'Ficha Técnica Formulación'!C46</f>
        <v>V2=  Número de Proveedores que suministraron bienes y servicios en el periodo calificados</v>
      </c>
      <c r="G12" s="39" t="s">
        <v>87</v>
      </c>
      <c r="H12" s="140" t="s">
        <v>88</v>
      </c>
      <c r="I12" s="140"/>
      <c r="J12" s="39" t="s">
        <v>89</v>
      </c>
      <c r="K12" s="39" t="s">
        <v>90</v>
      </c>
      <c r="L12" s="35"/>
    </row>
    <row r="13" spans="2:15" ht="242.25" x14ac:dyDescent="0.25">
      <c r="B13" s="44">
        <v>2018</v>
      </c>
      <c r="C13" s="40" t="s">
        <v>95</v>
      </c>
      <c r="D13" s="40">
        <v>1</v>
      </c>
      <c r="E13" s="41">
        <v>15</v>
      </c>
      <c r="F13" s="41">
        <v>15</v>
      </c>
      <c r="G13" s="40">
        <f>E13/F13</f>
        <v>1</v>
      </c>
      <c r="H13" s="42">
        <f>IF(G13="","",G13/D13)</f>
        <v>1</v>
      </c>
      <c r="I13" s="43" t="str">
        <f>IF(H13&lt;$O$9,"Critico",IF(H13&lt;$O$7,"Medio",IF(H13="","","Satisfactorio")))</f>
        <v>Satisfactorio</v>
      </c>
      <c r="J13" s="56" t="s">
        <v>98</v>
      </c>
      <c r="K13" s="57" t="s">
        <v>97</v>
      </c>
      <c r="L13" s="35"/>
    </row>
    <row r="14" spans="2:15" ht="128.25" x14ac:dyDescent="0.25">
      <c r="B14" s="44">
        <v>2018</v>
      </c>
      <c r="C14" s="44" t="s">
        <v>96</v>
      </c>
      <c r="D14" s="45">
        <v>1</v>
      </c>
      <c r="E14" s="46">
        <v>5542</v>
      </c>
      <c r="F14" s="46">
        <v>5559</v>
      </c>
      <c r="G14" s="45">
        <f>E14/F14</f>
        <v>0.99694189602446481</v>
      </c>
      <c r="H14" s="47">
        <f t="shared" ref="H14:H15" si="0">IF(G14="","",G14/D14)</f>
        <v>0.99694189602446481</v>
      </c>
      <c r="I14" s="43" t="str">
        <f t="shared" ref="I14:I16" si="1">IF(H14&lt;$O$9,"Critico",IF(H14&lt;$O$7,"Medio",IF(H14="","","Satisfactorio")))</f>
        <v>Satisfactorio</v>
      </c>
      <c r="J14" s="56" t="s">
        <v>99</v>
      </c>
      <c r="K14" s="57" t="s">
        <v>100</v>
      </c>
      <c r="L14" s="35"/>
    </row>
    <row r="15" spans="2:15" ht="399" x14ac:dyDescent="0.25">
      <c r="B15" s="44">
        <v>2018</v>
      </c>
      <c r="C15" s="44" t="s">
        <v>93</v>
      </c>
      <c r="D15" s="45">
        <v>1</v>
      </c>
      <c r="E15" s="46">
        <v>2043</v>
      </c>
      <c r="F15" s="46">
        <v>3224</v>
      </c>
      <c r="G15" s="54">
        <f>E15/F15</f>
        <v>0.63368486352357323</v>
      </c>
      <c r="H15" s="47">
        <f t="shared" si="0"/>
        <v>0.63368486352357323</v>
      </c>
      <c r="I15" s="43" t="str">
        <f t="shared" ref="I15" si="2">IF(H15&lt;$O$9,"Critico",IF(H15&lt;$O$7,"Medio",IF(H15="","","Satisfactorio")))</f>
        <v>Critico</v>
      </c>
      <c r="J15" s="53" t="s">
        <v>101</v>
      </c>
      <c r="K15" s="53" t="s">
        <v>102</v>
      </c>
      <c r="L15" s="35"/>
    </row>
    <row r="16" spans="2:15" x14ac:dyDescent="0.25">
      <c r="B16" s="44">
        <v>2018</v>
      </c>
      <c r="C16" s="44" t="s">
        <v>94</v>
      </c>
      <c r="D16" s="45">
        <v>1</v>
      </c>
      <c r="E16" s="46"/>
      <c r="F16" s="46"/>
      <c r="G16" s="45" t="e">
        <f>E16/F16</f>
        <v>#DIV/0!</v>
      </c>
      <c r="H16" s="47" t="e">
        <f t="shared" ref="H16" si="3">IF(G16="","",G16/D16)</f>
        <v>#DIV/0!</v>
      </c>
      <c r="I16" s="43" t="e">
        <f t="shared" si="1"/>
        <v>#DIV/0!</v>
      </c>
      <c r="J16" s="53"/>
      <c r="K16" s="53"/>
      <c r="L16" s="35"/>
    </row>
    <row r="17" spans="2:12" x14ac:dyDescent="0.25">
      <c r="C17" s="48" t="s">
        <v>92</v>
      </c>
      <c r="D17" s="51">
        <v>1</v>
      </c>
      <c r="E17" s="52">
        <f>SUM(E13:E16)</f>
        <v>7600</v>
      </c>
      <c r="F17" s="52">
        <f>SUM(F13:F16)</f>
        <v>8798</v>
      </c>
      <c r="G17" s="55">
        <f>E17/F17</f>
        <v>0.8638326892475563</v>
      </c>
      <c r="H17" s="47">
        <f t="shared" ref="H17" si="4">IF(G17="","",G17/D17)</f>
        <v>0.8638326892475563</v>
      </c>
      <c r="I17" s="43" t="str">
        <f t="shared" ref="I17" si="5">IF(H17&lt;$O$9,"Critico",IF(H17&lt;$O$7,"Medio",IF(H17="","","Satisfactorio")))</f>
        <v>Medio</v>
      </c>
      <c r="J17" s="48"/>
      <c r="K17" s="48"/>
      <c r="L17" s="35"/>
    </row>
    <row r="18" spans="2:12" x14ac:dyDescent="0.25">
      <c r="B18" s="48"/>
      <c r="C18" s="48"/>
      <c r="D18" s="48"/>
      <c r="E18" s="48"/>
      <c r="F18" s="48"/>
      <c r="G18" s="48"/>
      <c r="H18" s="48"/>
      <c r="I18" s="48"/>
      <c r="J18" s="48"/>
      <c r="K18" s="48"/>
      <c r="L18" s="35"/>
    </row>
    <row r="19" spans="2:12" x14ac:dyDescent="0.25">
      <c r="B19" s="48"/>
      <c r="C19" s="48"/>
      <c r="D19" s="48"/>
      <c r="E19" s="48"/>
      <c r="F19" s="48"/>
      <c r="G19" s="48"/>
      <c r="H19" s="48"/>
      <c r="I19" s="48"/>
      <c r="J19" s="48"/>
      <c r="K19" s="48"/>
      <c r="L19" s="35"/>
    </row>
    <row r="20" spans="2:12" x14ac:dyDescent="0.25">
      <c r="B20" s="48"/>
      <c r="C20" s="48"/>
      <c r="D20" s="48"/>
      <c r="E20" s="48"/>
      <c r="F20" s="48"/>
      <c r="G20" s="48"/>
      <c r="H20" s="48"/>
      <c r="I20" s="48"/>
      <c r="J20" s="48"/>
      <c r="K20" s="48"/>
      <c r="L20" s="35"/>
    </row>
    <row r="21" spans="2:12" x14ac:dyDescent="0.25">
      <c r="B21" s="48"/>
      <c r="C21" s="48"/>
      <c r="D21" s="48"/>
      <c r="E21" s="48"/>
      <c r="F21" s="48"/>
      <c r="G21" s="48"/>
      <c r="H21" s="48"/>
      <c r="I21" s="48"/>
      <c r="J21" s="48"/>
      <c r="K21" s="48"/>
      <c r="L21" s="35"/>
    </row>
    <row r="22" spans="2:12" x14ac:dyDescent="0.25">
      <c r="B22" s="48"/>
      <c r="C22" s="48"/>
      <c r="D22" s="48"/>
      <c r="E22" s="48"/>
      <c r="F22" s="48"/>
      <c r="G22" s="48"/>
      <c r="H22" s="48"/>
      <c r="I22" s="48"/>
      <c r="J22" s="48"/>
      <c r="K22" s="48"/>
      <c r="L22" s="35"/>
    </row>
    <row r="23" spans="2:12" x14ac:dyDescent="0.25">
      <c r="B23" s="48"/>
      <c r="C23" s="48"/>
      <c r="D23" s="48"/>
      <c r="E23" s="48"/>
      <c r="F23" s="48"/>
      <c r="G23" s="48"/>
      <c r="H23" s="48"/>
      <c r="I23" s="48"/>
      <c r="J23" s="48"/>
      <c r="K23" s="48"/>
      <c r="L23" s="35"/>
    </row>
    <row r="24" spans="2:12" x14ac:dyDescent="0.25">
      <c r="B24" s="48"/>
      <c r="C24" s="48"/>
      <c r="D24" s="48"/>
      <c r="E24" s="48"/>
      <c r="F24" s="48"/>
      <c r="G24" s="48"/>
      <c r="H24" s="48"/>
      <c r="I24" s="48"/>
      <c r="J24" s="48"/>
      <c r="K24" s="48"/>
      <c r="L24" s="35"/>
    </row>
    <row r="25" spans="2:12" x14ac:dyDescent="0.25">
      <c r="B25" s="48"/>
      <c r="C25" s="48"/>
      <c r="D25" s="48"/>
      <c r="E25" s="48"/>
      <c r="F25" s="48"/>
      <c r="G25" s="48"/>
      <c r="H25" s="48"/>
      <c r="I25" s="48"/>
      <c r="J25" s="48"/>
      <c r="K25" s="48"/>
      <c r="L25" s="35"/>
    </row>
    <row r="26" spans="2:12" x14ac:dyDescent="0.25">
      <c r="B26" s="48"/>
      <c r="C26" s="48"/>
      <c r="D26" s="48"/>
      <c r="E26" s="48"/>
      <c r="F26" s="48"/>
      <c r="G26" s="48"/>
      <c r="H26" s="48"/>
      <c r="I26" s="48"/>
      <c r="J26" s="48"/>
      <c r="K26" s="48"/>
      <c r="L26" s="35"/>
    </row>
    <row r="27" spans="2:12" x14ac:dyDescent="0.25">
      <c r="B27" s="48"/>
      <c r="C27" s="48"/>
      <c r="D27" s="48"/>
      <c r="E27" s="48"/>
      <c r="F27" s="48"/>
      <c r="G27" s="48"/>
      <c r="H27" s="48"/>
      <c r="I27" s="48"/>
      <c r="J27" s="48"/>
      <c r="K27" s="48"/>
      <c r="L27" s="35"/>
    </row>
    <row r="28" spans="2:12" x14ac:dyDescent="0.25">
      <c r="B28" s="48"/>
      <c r="C28" s="48"/>
      <c r="D28" s="48"/>
      <c r="E28" s="48"/>
      <c r="F28" s="48"/>
      <c r="G28" s="48"/>
      <c r="H28" s="48"/>
      <c r="I28" s="48"/>
      <c r="J28" s="48"/>
      <c r="K28" s="48"/>
      <c r="L28" s="35"/>
    </row>
    <row r="29" spans="2:12" ht="15" customHeight="1" x14ac:dyDescent="0.25">
      <c r="B29" s="48"/>
      <c r="C29" s="48"/>
      <c r="D29" s="48"/>
      <c r="E29" s="48"/>
      <c r="F29" s="48"/>
      <c r="G29" s="48"/>
      <c r="H29" s="48"/>
      <c r="I29" s="48"/>
      <c r="J29" s="48"/>
      <c r="K29" s="48"/>
      <c r="L29" s="35"/>
    </row>
    <row r="30" spans="2:12" x14ac:dyDescent="0.25">
      <c r="B30" s="48"/>
      <c r="C30" s="48"/>
      <c r="D30" s="48"/>
      <c r="E30" s="48"/>
      <c r="F30" s="48"/>
      <c r="G30" s="48"/>
      <c r="H30" s="48"/>
      <c r="I30" s="48"/>
      <c r="J30" s="48"/>
      <c r="K30" s="48"/>
      <c r="L30" s="35"/>
    </row>
    <row r="31" spans="2:12" x14ac:dyDescent="0.25">
      <c r="B31" s="48"/>
      <c r="C31" s="48"/>
      <c r="D31" s="48"/>
      <c r="E31" s="48"/>
      <c r="F31" s="48"/>
      <c r="G31" s="48"/>
      <c r="H31" s="48"/>
      <c r="I31" s="48"/>
      <c r="J31" s="48"/>
      <c r="K31" s="48"/>
      <c r="L31" s="35"/>
    </row>
    <row r="32" spans="2:12" x14ac:dyDescent="0.25">
      <c r="B32" s="48"/>
      <c r="C32" s="48"/>
      <c r="D32" s="48"/>
      <c r="E32" s="48"/>
      <c r="F32" s="48"/>
      <c r="G32" s="48"/>
      <c r="H32" s="48"/>
      <c r="I32" s="48"/>
      <c r="J32" s="48"/>
      <c r="K32" s="48"/>
      <c r="L32" s="35"/>
    </row>
    <row r="33" spans="2:12" x14ac:dyDescent="0.25">
      <c r="B33" s="48"/>
      <c r="C33" s="48"/>
      <c r="D33" s="48"/>
      <c r="E33" s="48"/>
      <c r="F33" s="48"/>
      <c r="G33" s="48"/>
      <c r="H33" s="48"/>
      <c r="I33" s="48"/>
      <c r="J33" s="48"/>
      <c r="K33" s="48"/>
      <c r="L33" s="35"/>
    </row>
    <row r="34" spans="2:12" ht="15" customHeight="1" x14ac:dyDescent="0.25">
      <c r="B34" s="35"/>
      <c r="C34" s="35"/>
      <c r="D34" s="35"/>
      <c r="E34" s="49"/>
      <c r="F34" s="35"/>
      <c r="G34" s="35"/>
      <c r="H34" s="35"/>
      <c r="I34" s="35"/>
      <c r="J34" s="35"/>
      <c r="K34" s="35"/>
      <c r="L34" s="35"/>
    </row>
    <row r="35" spans="2:12" x14ac:dyDescent="0.25">
      <c r="B35" s="35"/>
      <c r="C35" s="35"/>
      <c r="D35" s="35"/>
      <c r="E35" s="50"/>
      <c r="F35" s="35"/>
      <c r="G35" s="35"/>
      <c r="H35" s="35"/>
      <c r="I35" s="35"/>
      <c r="J35" s="35"/>
      <c r="K35" s="35"/>
      <c r="L35" s="35"/>
    </row>
    <row r="36" spans="2:12" x14ac:dyDescent="0.25">
      <c r="B36" s="35"/>
      <c r="C36" s="35"/>
      <c r="D36" s="35"/>
      <c r="E36" s="50"/>
      <c r="F36" s="35"/>
      <c r="G36" s="35"/>
      <c r="H36" s="35"/>
      <c r="I36" s="35"/>
      <c r="J36" s="35"/>
      <c r="K36" s="35"/>
      <c r="L36" s="35"/>
    </row>
    <row r="37" spans="2:12" x14ac:dyDescent="0.25">
      <c r="B37" s="35"/>
      <c r="C37" s="35"/>
      <c r="D37" s="35"/>
      <c r="E37" s="50"/>
      <c r="F37" s="35"/>
      <c r="G37" s="35"/>
      <c r="H37" s="35"/>
      <c r="I37" s="35"/>
      <c r="J37" s="35"/>
      <c r="K37" s="35"/>
      <c r="L37" s="35"/>
    </row>
    <row r="38" spans="2:12" x14ac:dyDescent="0.25">
      <c r="B38" s="35"/>
      <c r="C38" s="35"/>
      <c r="D38" s="35"/>
      <c r="E38" s="50"/>
      <c r="F38" s="35"/>
      <c r="G38" s="35"/>
      <c r="H38" s="35"/>
      <c r="I38" s="35"/>
      <c r="J38" s="35"/>
      <c r="K38" s="35"/>
      <c r="L38" s="35"/>
    </row>
    <row r="39" spans="2:12" x14ac:dyDescent="0.25">
      <c r="B39" s="35"/>
      <c r="C39" s="35"/>
      <c r="D39" s="35"/>
      <c r="E39" s="35"/>
      <c r="F39" s="35"/>
      <c r="G39" s="35"/>
      <c r="H39" s="35"/>
      <c r="I39" s="35"/>
      <c r="J39" s="35"/>
      <c r="K39" s="35"/>
      <c r="L39" s="35"/>
    </row>
  </sheetData>
  <sheetProtection algorithmName="SHA-512" hashValue="Db8zRlEDncsPzK0Tu/mP7NFi6uGL/M1aWJbjQDF5kTYwLybUagd4F2WMqJYp2cxHArJnUOFzL1ywl33Z3VWVHg==" saltValue="dz9lu/M+xJ/dhk2RHamUIA==" spinCount="100000" sheet="1" objects="1" scenarios="1"/>
  <mergeCells count="4">
    <mergeCell ref="M6:O6"/>
    <mergeCell ref="B10:D10"/>
    <mergeCell ref="E10:K10"/>
    <mergeCell ref="H12:I12"/>
  </mergeCells>
  <conditionalFormatting sqref="H13:H14 H16">
    <cfRule type="cellIs" dxfId="53" priority="55" stopIfTrue="1" operator="between">
      <formula>0.66</formula>
      <formula>0.79</formula>
    </cfRule>
    <cfRule type="cellIs" dxfId="52" priority="56" stopIfTrue="1" operator="lessThan">
      <formula>0.66</formula>
    </cfRule>
    <cfRule type="cellIs" dxfId="51" priority="57" stopIfTrue="1" operator="between">
      <formula>0.8</formula>
      <formula>1</formula>
    </cfRule>
  </conditionalFormatting>
  <conditionalFormatting sqref="H13:H14 H16">
    <cfRule type="expression" dxfId="50" priority="54">
      <formula>ISERROR(H13)</formula>
    </cfRule>
  </conditionalFormatting>
  <conditionalFormatting sqref="H13:H14 H16">
    <cfRule type="cellIs" dxfId="49" priority="51" stopIfTrue="1" operator="between">
      <formula>0.66</formula>
      <formula>0.79</formula>
    </cfRule>
    <cfRule type="cellIs" dxfId="48" priority="52" stopIfTrue="1" operator="lessThan">
      <formula>0.66</formula>
    </cfRule>
    <cfRule type="cellIs" dxfId="47" priority="53" stopIfTrue="1" operator="greaterThanOrEqual">
      <formula>0.8</formula>
    </cfRule>
  </conditionalFormatting>
  <conditionalFormatting sqref="I13:I14 I16">
    <cfRule type="containsText" dxfId="46" priority="48" operator="containsText" text="Critico">
      <formula>NOT(ISERROR(SEARCH("Critico",I13)))</formula>
    </cfRule>
    <cfRule type="containsText" dxfId="45" priority="49" operator="containsText" text="Satisfactorio">
      <formula>NOT(ISERROR(SEARCH("Satisfactorio",I13)))</formula>
    </cfRule>
    <cfRule type="containsText" dxfId="44" priority="50" operator="containsText" text="Medio">
      <formula>NOT(ISERROR(SEARCH("Medio",I13)))</formula>
    </cfRule>
  </conditionalFormatting>
  <conditionalFormatting sqref="J16:K16">
    <cfRule type="containsText" dxfId="43" priority="36" operator="containsText" text="Critico">
      <formula>NOT(ISERROR(SEARCH("Critico",J16)))</formula>
    </cfRule>
    <cfRule type="containsText" dxfId="42" priority="37" operator="containsText" text="Satisfactorio">
      <formula>NOT(ISERROR(SEARCH("Satisfactorio",J16)))</formula>
    </cfRule>
    <cfRule type="containsText" dxfId="41" priority="38" operator="containsText" text="Medio">
      <formula>NOT(ISERROR(SEARCH("Medio",J16)))</formula>
    </cfRule>
  </conditionalFormatting>
  <conditionalFormatting sqref="B13:D14 B16:D16">
    <cfRule type="containsText" dxfId="40" priority="45" operator="containsText" text="Critico">
      <formula>NOT(ISERROR(SEARCH("Critico",B13)))</formula>
    </cfRule>
    <cfRule type="containsText" dxfId="39" priority="46" operator="containsText" text="Satisfactorio">
      <formula>NOT(ISERROR(SEARCH("Satisfactorio",B13)))</formula>
    </cfRule>
    <cfRule type="containsText" dxfId="38" priority="47" operator="containsText" text="Medio">
      <formula>NOT(ISERROR(SEARCH("Medio",B13)))</formula>
    </cfRule>
  </conditionalFormatting>
  <conditionalFormatting sqref="G13:G14 G16">
    <cfRule type="containsText" dxfId="37" priority="39" operator="containsText" text="Critico">
      <formula>NOT(ISERROR(SEARCH("Critico",G13)))</formula>
    </cfRule>
    <cfRule type="containsText" dxfId="36" priority="40" operator="containsText" text="Satisfactorio">
      <formula>NOT(ISERROR(SEARCH("Satisfactorio",G13)))</formula>
    </cfRule>
    <cfRule type="containsText" dxfId="35" priority="41" operator="containsText" text="Medio">
      <formula>NOT(ISERROR(SEARCH("Medio",G13)))</formula>
    </cfRule>
  </conditionalFormatting>
  <conditionalFormatting sqref="G17">
    <cfRule type="containsText" dxfId="34" priority="33" operator="containsText" text="Critico">
      <formula>NOT(ISERROR(SEARCH("Critico",G17)))</formula>
    </cfRule>
    <cfRule type="containsText" dxfId="33" priority="34" operator="containsText" text="Satisfactorio">
      <formula>NOT(ISERROR(SEARCH("Satisfactorio",G17)))</formula>
    </cfRule>
    <cfRule type="containsText" dxfId="32" priority="35" operator="containsText" text="Medio">
      <formula>NOT(ISERROR(SEARCH("Medio",G17)))</formula>
    </cfRule>
  </conditionalFormatting>
  <conditionalFormatting sqref="D17">
    <cfRule type="containsText" dxfId="31" priority="30" operator="containsText" text="Critico">
      <formula>NOT(ISERROR(SEARCH("Critico",D17)))</formula>
    </cfRule>
    <cfRule type="containsText" dxfId="30" priority="31" operator="containsText" text="Satisfactorio">
      <formula>NOT(ISERROR(SEARCH("Satisfactorio",D17)))</formula>
    </cfRule>
    <cfRule type="containsText" dxfId="29" priority="32" operator="containsText" text="Medio">
      <formula>NOT(ISERROR(SEARCH("Medio",D17)))</formula>
    </cfRule>
  </conditionalFormatting>
  <conditionalFormatting sqref="H17">
    <cfRule type="cellIs" dxfId="28" priority="27" stopIfTrue="1" operator="between">
      <formula>0.66</formula>
      <formula>0.79</formula>
    </cfRule>
    <cfRule type="cellIs" dxfId="27" priority="28" stopIfTrue="1" operator="lessThan">
      <formula>0.66</formula>
    </cfRule>
    <cfRule type="cellIs" dxfId="26" priority="29" stopIfTrue="1" operator="between">
      <formula>0.8</formula>
      <formula>1</formula>
    </cfRule>
  </conditionalFormatting>
  <conditionalFormatting sqref="H17">
    <cfRule type="expression" dxfId="25" priority="26">
      <formula>ISERROR(H17)</formula>
    </cfRule>
  </conditionalFormatting>
  <conditionalFormatting sqref="H17">
    <cfRule type="cellIs" dxfId="24" priority="23" stopIfTrue="1" operator="between">
      <formula>0.66</formula>
      <formula>0.79</formula>
    </cfRule>
    <cfRule type="cellIs" dxfId="23" priority="24" stopIfTrue="1" operator="lessThan">
      <formula>0.66</formula>
    </cfRule>
    <cfRule type="cellIs" dxfId="22" priority="25" stopIfTrue="1" operator="greaterThanOrEqual">
      <formula>0.8</formula>
    </cfRule>
  </conditionalFormatting>
  <conditionalFormatting sqref="I17">
    <cfRule type="containsText" dxfId="21" priority="20" operator="containsText" text="Critico">
      <formula>NOT(ISERROR(SEARCH("Critico",I17)))</formula>
    </cfRule>
    <cfRule type="containsText" dxfId="20" priority="21" operator="containsText" text="Satisfactorio">
      <formula>NOT(ISERROR(SEARCH("Satisfactorio",I17)))</formula>
    </cfRule>
    <cfRule type="containsText" dxfId="19" priority="22" operator="containsText" text="Medio">
      <formula>NOT(ISERROR(SEARCH("Medio",I17)))</formula>
    </cfRule>
  </conditionalFormatting>
  <conditionalFormatting sqref="H15">
    <cfRule type="cellIs" dxfId="18" priority="17" stopIfTrue="1" operator="between">
      <formula>0.66</formula>
      <formula>0.79</formula>
    </cfRule>
    <cfRule type="cellIs" dxfId="17" priority="18" stopIfTrue="1" operator="lessThan">
      <formula>0.66</formula>
    </cfRule>
    <cfRule type="cellIs" dxfId="16" priority="19" stopIfTrue="1" operator="between">
      <formula>0.8</formula>
      <formula>1</formula>
    </cfRule>
  </conditionalFormatting>
  <conditionalFormatting sqref="H15">
    <cfRule type="expression" dxfId="15" priority="16">
      <formula>ISERROR(H15)</formula>
    </cfRule>
  </conditionalFormatting>
  <conditionalFormatting sqref="H15">
    <cfRule type="cellIs" dxfId="14" priority="13" stopIfTrue="1" operator="between">
      <formula>0.66</formula>
      <formula>0.79</formula>
    </cfRule>
    <cfRule type="cellIs" dxfId="13" priority="14" stopIfTrue="1" operator="lessThan">
      <formula>0.66</formula>
    </cfRule>
    <cfRule type="cellIs" dxfId="12" priority="15" stopIfTrue="1" operator="greaterThanOrEqual">
      <formula>0.8</formula>
    </cfRule>
  </conditionalFormatting>
  <conditionalFormatting sqref="I15">
    <cfRule type="containsText" dxfId="11" priority="10" operator="containsText" text="Critico">
      <formula>NOT(ISERROR(SEARCH("Critico",I15)))</formula>
    </cfRule>
    <cfRule type="containsText" dxfId="10" priority="11" operator="containsText" text="Satisfactorio">
      <formula>NOT(ISERROR(SEARCH("Satisfactorio",I15)))</formula>
    </cfRule>
    <cfRule type="containsText" dxfId="9" priority="12" operator="containsText" text="Medio">
      <formula>NOT(ISERROR(SEARCH("Medio",I15)))</formula>
    </cfRule>
  </conditionalFormatting>
  <conditionalFormatting sqref="J15:K15">
    <cfRule type="containsText" dxfId="8" priority="1" operator="containsText" text="Critico">
      <formula>NOT(ISERROR(SEARCH("Critico",J15)))</formula>
    </cfRule>
    <cfRule type="containsText" dxfId="7" priority="2" operator="containsText" text="Satisfactorio">
      <formula>NOT(ISERROR(SEARCH("Satisfactorio",J15)))</formula>
    </cfRule>
    <cfRule type="containsText" dxfId="6" priority="3" operator="containsText" text="Medio">
      <formula>NOT(ISERROR(SEARCH("Medio",J15)))</formula>
    </cfRule>
  </conditionalFormatting>
  <conditionalFormatting sqref="B15:D15">
    <cfRule type="containsText" dxfId="5" priority="7" operator="containsText" text="Critico">
      <formula>NOT(ISERROR(SEARCH("Critico",B15)))</formula>
    </cfRule>
    <cfRule type="containsText" dxfId="4" priority="8" operator="containsText" text="Satisfactorio">
      <formula>NOT(ISERROR(SEARCH("Satisfactorio",B15)))</formula>
    </cfRule>
    <cfRule type="containsText" dxfId="3" priority="9" operator="containsText" text="Medio">
      <formula>NOT(ISERROR(SEARCH("Medio",B15)))</formula>
    </cfRule>
  </conditionalFormatting>
  <conditionalFormatting sqref="G15">
    <cfRule type="containsText" dxfId="2" priority="4" operator="containsText" text="Critico">
      <formula>NOT(ISERROR(SEARCH("Critico",G15)))</formula>
    </cfRule>
    <cfRule type="containsText" dxfId="1" priority="5" operator="containsText" text="Satisfactorio">
      <formula>NOT(ISERROR(SEARCH("Satisfactorio",G15)))</formula>
    </cfRule>
    <cfRule type="containsText" dxfId="0" priority="6" operator="containsText" text="Medio">
      <formula>NOT(ISERROR(SEARCH("Medio",G15)))</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vt:lpstr>
      <vt:lpstr>Ficha T Seguimiento</vt:lpstr>
      <vt:lpstr>'Ficha Técnica Formulación'!Área_de_impresión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Portilla, Leidy Alejandra</cp:lastModifiedBy>
  <cp:lastPrinted>2019-04-05T22:11:46Z</cp:lastPrinted>
  <dcterms:created xsi:type="dcterms:W3CDTF">2017-09-28T15:09:54Z</dcterms:created>
  <dcterms:modified xsi:type="dcterms:W3CDTF">2019-10-29T21:59:58Z</dcterms:modified>
</cp:coreProperties>
</file>