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9. GESTION CONTRACTUAL\"/>
    </mc:Choice>
  </mc:AlternateContent>
  <xr:revisionPtr revIDLastSave="0" documentId="13_ncr:1_{E88E87B8-C40F-46B0-A218-86F760DC9832}" xr6:coauthVersionLast="36" xr6:coauthVersionMax="45" xr10:uidLastSave="{00000000-0000-0000-0000-000000000000}"/>
  <bookViews>
    <workbookView xWindow="-120" yWindow="-120" windowWidth="20640" windowHeight="11160" firstSheet="1" activeTab="1" xr2:uid="{00000000-000D-0000-FFFF-FFFF00000000}"/>
  </bookViews>
  <sheets>
    <sheet name="Procesos en SECOP II" sheetId="1" r:id="rId1"/>
    <sheet name="Ficha T Seguimiento" sheetId="2" r:id="rId2"/>
  </sheets>
  <definedNames>
    <definedName name="_xlnm.Print_Area" localSheetId="0">'Procesos en SECOP II'!$B$2:$M$56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2" l="1"/>
  <c r="F25" i="2"/>
  <c r="E25" i="2"/>
  <c r="G23" i="2" l="1"/>
  <c r="H23" i="2" s="1"/>
  <c r="G22" i="2"/>
  <c r="H22" i="2" s="1"/>
  <c r="H17" i="2" l="1"/>
  <c r="G14" i="2"/>
  <c r="H14" i="2" s="1"/>
  <c r="G15" i="2"/>
  <c r="H15" i="2" s="1"/>
  <c r="G16" i="2"/>
  <c r="H16" i="2" s="1"/>
  <c r="G17" i="2"/>
  <c r="G18" i="2"/>
  <c r="H18" i="2" s="1"/>
  <c r="G19" i="2"/>
  <c r="H19" i="2" s="1"/>
  <c r="G20" i="2"/>
  <c r="H20" i="2" s="1"/>
  <c r="G21" i="2"/>
  <c r="H21" i="2" s="1"/>
  <c r="G13" i="2"/>
  <c r="H13" i="2" s="1"/>
  <c r="F12" i="2" l="1"/>
  <c r="E12" i="2"/>
  <c r="E10" i="2"/>
  <c r="H25" i="2" l="1"/>
  <c r="I2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<sst xmlns="http://schemas.openxmlformats.org/spreadsheetml/2006/main" count="116" uniqueCount="106">
  <si>
    <t xml:space="preserve">1. IDENTIFICACIÓN </t>
  </si>
  <si>
    <t>Indicador asociado a:</t>
  </si>
  <si>
    <t>Tipo de Indicador</t>
  </si>
  <si>
    <t>Código del Indicador</t>
  </si>
  <si>
    <t>Plan de desarrollo</t>
  </si>
  <si>
    <t>Eficiencia</t>
  </si>
  <si>
    <t>X</t>
  </si>
  <si>
    <t>MAJA01.04.18.FT02</t>
  </si>
  <si>
    <t>Procesos</t>
  </si>
  <si>
    <t>Eficacia</t>
  </si>
  <si>
    <t>Trámites y servicios</t>
  </si>
  <si>
    <t>Efectividad</t>
  </si>
  <si>
    <t>Otro ¿Cuál?</t>
  </si>
  <si>
    <t>Otro ¿cual?</t>
  </si>
  <si>
    <t xml:space="preserve">Descripción </t>
  </si>
  <si>
    <t>Plan de Desarrollo Municipal</t>
  </si>
  <si>
    <t>Nombre y vigencia :</t>
  </si>
  <si>
    <t>Plan de Desarrollo 2016 - 2019. Cali Progresa Contigo.</t>
  </si>
  <si>
    <t>Eje:</t>
  </si>
  <si>
    <t>Cali Participativa y Bien Gobernada</t>
  </si>
  <si>
    <t xml:space="preserve">Componente: </t>
  </si>
  <si>
    <t xml:space="preserve">5.2. Modernización institucional con transparencia y dignificación del servicio público </t>
  </si>
  <si>
    <t>Programa:</t>
  </si>
  <si>
    <t xml:space="preserve">Gestión pública efectiva y transparente </t>
  </si>
  <si>
    <t>Modelo de operación por procesos</t>
  </si>
  <si>
    <t>Macroproceso:</t>
  </si>
  <si>
    <t>Gestión jurídico Administrativa</t>
  </si>
  <si>
    <t>Proceso:</t>
  </si>
  <si>
    <t>Gestión Contractual</t>
  </si>
  <si>
    <t>Subproceso:</t>
  </si>
  <si>
    <t>Todos los subprocesos</t>
  </si>
  <si>
    <t>Procedimiento (Código):</t>
  </si>
  <si>
    <t>Todos los procedimientos del proceso</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</si>
  <si>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</si>
  <si>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</si>
  <si>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</si>
  <si>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</si>
  <si>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</si>
  <si>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</si>
  <si>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</si>
  <si>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</si>
  <si>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</si>
  <si>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</si>
  <si>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Monto de procesos publicados en SECOP II y en la tienda virtual del estado Colombiano</t>
  </si>
  <si>
    <t>Sigla o abreviatura*</t>
  </si>
  <si>
    <t>Deficiones y conceptos</t>
  </si>
  <si>
    <t>• Proceso de Contratación: Conjunto de actos y actividades, y su secuencia, adelantadas por la Entidad Estatal desde la planeación hasta el vencimiento de las garantías de calidad, estabilidad y mantenimiento, o las condiciones de disposición final o recuperación ambiental de las obras o bienes o el vencimiento del plazo, lo que ocurra más tarde.
• SECOP II: Plataforma transaccional de contratación electrónica</t>
  </si>
  <si>
    <t>Objetivo del Indicador</t>
  </si>
  <si>
    <t>Medir el porcentaje de monto de los procesos publicados en SECOP II en relación con el total de procesos publicados.</t>
  </si>
  <si>
    <t>Método de Medición</t>
  </si>
  <si>
    <t>Se recopila la información de las 2 variables del indicador (V1 = Monto de los procesos publicados en SECOP II y en Tienda Virtual del Estado Colombiano durante el periodo de estimación y V2 = Monto de los procesos publicados en SECOP I durante el periodo de estimación)</t>
  </si>
  <si>
    <t>Rangos de Cumplimiento</t>
  </si>
  <si>
    <t>Cumplimiento satisfactorio &gt; 50%
Cumplimiento medio Entre 30% y 50%
Cumplimiento crítico &lt; 30%</t>
  </si>
  <si>
    <t>Unidad de Medida</t>
  </si>
  <si>
    <t>Porcentaje</t>
  </si>
  <si>
    <t>Formula</t>
  </si>
  <si>
    <t>( V1 /  (V1+V2) ) * 100</t>
  </si>
  <si>
    <t>Definición de Variables de la Formula</t>
  </si>
  <si>
    <t>V1=  Monto de los procesos publicados en SECOP II y en Tienda Virtual del Estado Colombiano durante el periodo de estimación</t>
  </si>
  <si>
    <t>V2=  Monto de los procesos publicados en SECOP I durante el periodo de estimación</t>
  </si>
  <si>
    <t>Valores de Referencia*</t>
  </si>
  <si>
    <t>Desagregación temática*</t>
  </si>
  <si>
    <t>Desagregación geográfica*</t>
  </si>
  <si>
    <t xml:space="preserve">Línea de Base </t>
  </si>
  <si>
    <t>Periodicidad de  medición (Mes/trimestre/Semestre/Anual)</t>
  </si>
  <si>
    <t>Semestral</t>
  </si>
  <si>
    <t>Fuente de los Datos</t>
  </si>
  <si>
    <t>SECOP I, SECOP II y TVEC (www.datos.gov.co)</t>
  </si>
  <si>
    <t xml:space="preserve">Responsable </t>
  </si>
  <si>
    <t>Departamento Administrativo de Contratación / Líder del Proceso de Gestión Contractual</t>
  </si>
  <si>
    <t>Observaciones</t>
  </si>
  <si>
    <t>Ninguna</t>
  </si>
  <si>
    <t>Fecha de elaboración de la Ficha  Técnica</t>
  </si>
  <si>
    <t>12/ago/2019</t>
  </si>
  <si>
    <t>Fecha de actualización de la Ficha  Técnica</t>
  </si>
  <si>
    <t>* Si aplica</t>
  </si>
  <si>
    <t>Acumulado</t>
  </si>
  <si>
    <t>Mejora</t>
  </si>
  <si>
    <t>Análisis y Observaciones</t>
  </si>
  <si>
    <t>% de Cumplimiento de la meta</t>
  </si>
  <si>
    <t>Resultado del Indicador</t>
  </si>
  <si>
    <t>Meta según Periodicidad de medición</t>
  </si>
  <si>
    <t>Periodicidad de  medición (Mes/Trimestre/Semestre/Año)</t>
  </si>
  <si>
    <t>Vigencia 
(Año del seguiminto)</t>
  </si>
  <si>
    <t>&lt;</t>
  </si>
  <si>
    <t>Rojo</t>
  </si>
  <si>
    <t xml:space="preserve">entre </t>
  </si>
  <si>
    <t>amarillo</t>
  </si>
  <si>
    <t xml:space="preserve">&gt; </t>
  </si>
  <si>
    <t>verde</t>
  </si>
  <si>
    <t>% Cumplimiento</t>
  </si>
  <si>
    <t>Ene</t>
  </si>
  <si>
    <t>Feb</t>
  </si>
  <si>
    <t>Mar</t>
  </si>
  <si>
    <t>Abr</t>
  </si>
  <si>
    <t>May</t>
  </si>
  <si>
    <t>Jun</t>
  </si>
  <si>
    <t>Jul</t>
  </si>
  <si>
    <t>Ago</t>
  </si>
  <si>
    <t>Sep</t>
  </si>
  <si>
    <t>Oct</t>
  </si>
  <si>
    <t>Nov</t>
  </si>
  <si>
    <t>Dic</t>
  </si>
  <si>
    <t>30% y 50%</t>
  </si>
  <si>
    <t>Se realizó la medición para toda la vigencia y se puede observar que el porcentaje del monto de los procesos publicados en el SECOP II no ha sido constante en la vigencia; en este sentido es importante analizar el indicador, también en cuanto al número de contratos para obtener mayor información.</t>
  </si>
  <si>
    <t>Durante el periodo de análisis se observa que el indicador tiene un nivel de desempeño aceptable; sin embargo, es necesario continuar con un monitoreo mensual para verificar la meta y las posibles acciones a implementar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</si>
</sst>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
    <numFmt numFmtId="165" formatCode="0.0%"/>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sz val="11"/>
      <name val="Arial"/>
      <family val="2"/>
    </font>
    <font>
      <b/>
      <sz val="11"/>
      <color theme="1"/>
      <name val="Arial"/>
      <family val="2"/>
    </font>
    <font>
      <sz val="7"/>
      <color rgb="FFFF0000"/>
      <name val="Calibri"/>
      <family val="2"/>
      <scheme val="minor"/>
    </font>
    <font>
      <sz val="8"/>
      <color rgb="FFFF0000"/>
      <name val="Calibri"/>
      <family val="2"/>
      <scheme val="minor"/>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indexed="8"/>
      <name val="Calibri"/>
      <family val="2"/>
    </font>
    <font>
      <sz val="8"/>
      <name val="Calibri"/>
      <family val="2"/>
      <scheme val="minor"/>
    </font>
    <font>
      <sz val="10"/>
      <color rgb="FF000000"/>
      <name val="Arial"/>
      <family val="2"/>
    </font>
    <font>
      <sz val="10"/>
      <color theme="1"/>
      <name val="Arial"/>
      <family val="2"/>
    </font>
    <font>
      <b/>
      <sz val="10"/>
      <color theme="0"/>
      <name val="Arial"/>
      <family val="2"/>
    </font>
    <font>
      <b/>
      <sz val="10"/>
      <color theme="1"/>
      <name val="Arial"/>
      <family val="2"/>
    </font>
    <font>
      <b/>
      <sz val="10"/>
      <name val="Arial"/>
      <family val="2"/>
    </font>
    <font>
      <sz val="10"/>
      <name val="Arial"/>
      <family val="2"/>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FF"/>
        <bgColor rgb="FFFFFFFF"/>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
      <left style="hair">
        <color indexed="64"/>
      </left>
      <right style="hair">
        <color indexed="64"/>
      </right>
      <top/>
      <bottom/>
      <diagonal/>
    </border>
    <border>
      <left style="thin">
        <color rgb="FF000000"/>
      </left>
      <right style="thin">
        <color rgb="FF000000"/>
      </right>
      <top style="thin">
        <color auto="1"/>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hair">
        <color indexed="64"/>
      </left>
      <right style="hair">
        <color indexed="64"/>
      </right>
      <top style="thin">
        <color auto="1"/>
      </top>
      <bottom style="hair">
        <color indexed="64"/>
      </bottom>
      <diagonal/>
    </border>
    <border>
      <left/>
      <right style="hair">
        <color indexed="64"/>
      </right>
      <top style="thin">
        <color auto="1"/>
      </top>
      <bottom style="hair">
        <color indexed="64"/>
      </bottom>
      <diagonal/>
    </border>
    <border>
      <left/>
      <right style="hair">
        <color indexed="64"/>
      </right>
      <top style="hair">
        <color indexed="64"/>
      </top>
      <bottom style="hair">
        <color indexed="64"/>
      </bottom>
      <diagonal/>
    </border>
  </borders>
  <cellStyleXfs count="4">
    <xf numFmtId="0" fontId="0" fillId="0" borderId="0"/>
    <xf numFmtId="41" fontId="13" fillId="0" borderId="0" applyFont="0" applyFill="0" applyBorder="0" applyAlignment="0" applyProtection="0"/>
    <xf numFmtId="9" fontId="13" fillId="0" borderId="0" applyFont="0" applyFill="0" applyBorder="0" applyAlignment="0" applyProtection="0"/>
    <xf numFmtId="0" fontId="14" fillId="0" borderId="0"/>
  </cellStyleXfs>
  <cellXfs count="14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6"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6" borderId="15" xfId="0" applyFont="1" applyFill="1" applyBorder="1" applyAlignment="1">
      <alignment horizontal="left" vertical="center"/>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1" fillId="2" borderId="0" xfId="0" applyFont="1" applyFill="1" applyAlignment="1" applyProtection="1">
      <alignment vertical="center"/>
      <protection locked="0"/>
    </xf>
    <xf numFmtId="0" fontId="5" fillId="6" borderId="14" xfId="0" applyFont="1" applyFill="1" applyBorder="1" applyAlignment="1">
      <alignment horizontal="left" vertical="center"/>
    </xf>
    <xf numFmtId="0" fontId="0" fillId="0" borderId="0" xfId="0" applyAlignment="1">
      <alignment horizontal="left" vertical="center"/>
    </xf>
    <xf numFmtId="0" fontId="7" fillId="7" borderId="14" xfId="0" applyFont="1" applyFill="1" applyBorder="1" applyAlignment="1" applyProtection="1">
      <alignment horizontal="center" vertical="center"/>
      <protection locked="0"/>
    </xf>
    <xf numFmtId="0" fontId="7" fillId="6" borderId="14" xfId="0" applyFont="1" applyFill="1" applyBorder="1" applyAlignment="1">
      <alignment vertical="center"/>
    </xf>
    <xf numFmtId="0" fontId="5" fillId="6" borderId="14" xfId="0" applyFont="1" applyFill="1" applyBorder="1" applyAlignment="1">
      <alignment vertical="center"/>
    </xf>
    <xf numFmtId="0" fontId="8" fillId="0" borderId="0" xfId="0" applyFont="1" applyAlignment="1">
      <alignment vertical="center" wrapText="1"/>
    </xf>
    <xf numFmtId="0" fontId="7" fillId="6" borderId="14" xfId="0" applyFont="1" applyFill="1" applyBorder="1" applyAlignment="1">
      <alignment horizontal="left" vertical="center" wrapText="1"/>
    </xf>
    <xf numFmtId="0" fontId="7" fillId="6" borderId="14" xfId="0" applyFont="1" applyFill="1" applyBorder="1" applyAlignment="1">
      <alignment vertical="center" wrapText="1"/>
    </xf>
    <xf numFmtId="0" fontId="9" fillId="0" borderId="0" xfId="0" applyFont="1" applyAlignment="1">
      <alignment vertical="center" wrapText="1"/>
    </xf>
    <xf numFmtId="0" fontId="7" fillId="6" borderId="26" xfId="0" applyFont="1" applyFill="1" applyBorder="1" applyAlignment="1">
      <alignment vertical="center" wrapText="1"/>
    </xf>
    <xf numFmtId="0" fontId="7" fillId="6" borderId="32" xfId="0" applyFont="1" applyFill="1" applyBorder="1" applyAlignment="1">
      <alignment vertical="center" wrapText="1"/>
    </xf>
    <xf numFmtId="0" fontId="17" fillId="2" borderId="0" xfId="0" applyFont="1" applyFill="1" applyAlignment="1">
      <alignment vertical="center"/>
    </xf>
    <xf numFmtId="0" fontId="17" fillId="0" borderId="0" xfId="0" applyFont="1" applyAlignment="1">
      <alignment vertical="center"/>
    </xf>
    <xf numFmtId="0" fontId="17" fillId="0" borderId="0" xfId="0" applyFont="1"/>
    <xf numFmtId="0" fontId="17" fillId="11" borderId="0" xfId="0" applyFont="1" applyFill="1"/>
    <xf numFmtId="0" fontId="17" fillId="0" borderId="0" xfId="0" applyFont="1" applyAlignment="1">
      <alignment horizontal="right"/>
    </xf>
    <xf numFmtId="9" fontId="17" fillId="0" borderId="0" xfId="0" applyNumberFormat="1" applyFont="1" applyAlignment="1">
      <alignment horizontal="left" vertical="center"/>
    </xf>
    <xf numFmtId="0" fontId="17" fillId="10" borderId="0" xfId="0" applyFont="1" applyFill="1"/>
    <xf numFmtId="0" fontId="17" fillId="0" borderId="0" xfId="0" applyFont="1" applyAlignment="1">
      <alignment horizontal="left" vertical="center"/>
    </xf>
    <xf numFmtId="0" fontId="17" fillId="9" borderId="0" xfId="0" applyFont="1" applyFill="1"/>
    <xf numFmtId="0" fontId="17" fillId="0" borderId="18" xfId="0" applyFont="1" applyBorder="1"/>
    <xf numFmtId="0" fontId="20" fillId="7" borderId="15" xfId="3" applyFont="1" applyFill="1" applyBorder="1" applyAlignment="1" applyProtection="1">
      <alignment horizontal="center" vertical="center" wrapText="1"/>
      <protection hidden="1"/>
    </xf>
    <xf numFmtId="0" fontId="20" fillId="7" borderId="15" xfId="0" applyFont="1" applyFill="1" applyBorder="1" applyAlignment="1" applyProtection="1">
      <alignment horizontal="center" vertical="center" wrapText="1"/>
      <protection hidden="1"/>
    </xf>
    <xf numFmtId="0" fontId="21" fillId="0" borderId="39" xfId="0" applyFont="1" applyBorder="1" applyAlignment="1">
      <alignment horizontal="center" vertical="center"/>
    </xf>
    <xf numFmtId="9" fontId="21" fillId="0" borderId="38" xfId="2" applyFont="1" applyBorder="1" applyAlignment="1">
      <alignment horizontal="center" vertical="center"/>
    </xf>
    <xf numFmtId="165" fontId="21" fillId="0" borderId="38" xfId="2" applyNumberFormat="1" applyFont="1" applyBorder="1" applyAlignment="1">
      <alignment horizontal="center" vertical="center"/>
    </xf>
    <xf numFmtId="0" fontId="21" fillId="11" borderId="38" xfId="0" applyFont="1" applyFill="1" applyBorder="1" applyAlignment="1">
      <alignment horizontal="center" vertical="center"/>
    </xf>
    <xf numFmtId="0" fontId="16" fillId="8" borderId="40" xfId="0" applyFont="1" applyFill="1" applyBorder="1" applyAlignment="1">
      <alignment horizontal="justify" vertical="center"/>
    </xf>
    <xf numFmtId="0" fontId="21" fillId="9" borderId="38" xfId="0" applyFont="1" applyFill="1" applyBorder="1" applyAlignment="1">
      <alignment horizontal="center" vertical="center"/>
    </xf>
    <xf numFmtId="0" fontId="21" fillId="10" borderId="38" xfId="0" applyFont="1" applyFill="1" applyBorder="1" applyAlignment="1">
      <alignment horizontal="center" vertical="center"/>
    </xf>
    <xf numFmtId="0" fontId="21" fillId="0" borderId="38" xfId="0" applyFont="1" applyBorder="1" applyAlignment="1">
      <alignment horizontal="center" vertical="center"/>
    </xf>
    <xf numFmtId="0" fontId="16" fillId="8" borderId="40" xfId="0" applyFont="1" applyFill="1" applyBorder="1" applyAlignment="1">
      <alignment horizontal="justify" vertical="center" wrapText="1"/>
    </xf>
    <xf numFmtId="0" fontId="17" fillId="0" borderId="0" xfId="0" applyFont="1" applyAlignment="1" applyProtection="1">
      <alignment vertical="center"/>
      <protection hidden="1"/>
    </xf>
    <xf numFmtId="165" fontId="20" fillId="0" borderId="38" xfId="2" applyNumberFormat="1" applyFont="1" applyBorder="1" applyAlignment="1">
      <alignment horizontal="center" vertical="center"/>
    </xf>
    <xf numFmtId="9" fontId="20" fillId="0" borderId="38" xfId="2" applyFont="1" applyBorder="1" applyAlignment="1">
      <alignment horizontal="center" vertical="center"/>
    </xf>
    <xf numFmtId="164" fontId="17" fillId="0" borderId="0" xfId="0" applyNumberFormat="1" applyFont="1"/>
    <xf numFmtId="41" fontId="17" fillId="0" borderId="45" xfId="1" applyFont="1" applyFill="1" applyBorder="1" applyAlignment="1">
      <alignment vertical="center"/>
    </xf>
    <xf numFmtId="41" fontId="17" fillId="0" borderId="46" xfId="1" applyFont="1" applyFill="1" applyBorder="1" applyAlignment="1">
      <alignment vertical="center"/>
    </xf>
    <xf numFmtId="41" fontId="17" fillId="0" borderId="39" xfId="1" applyFont="1" applyFill="1" applyBorder="1" applyAlignment="1">
      <alignment vertical="center"/>
    </xf>
    <xf numFmtId="41" fontId="17" fillId="0" borderId="47" xfId="1" applyFont="1" applyFill="1" applyBorder="1" applyAlignment="1">
      <alignment vertical="center"/>
    </xf>
    <xf numFmtId="41" fontId="19" fillId="0" borderId="41" xfId="1" applyFont="1" applyFill="1" applyBorder="1" applyAlignment="1">
      <alignment vertical="center"/>
    </xf>
    <xf numFmtId="41" fontId="19" fillId="0" borderId="0" xfId="1" applyFont="1" applyFill="1" applyBorder="1" applyAlignment="1">
      <alignment vertical="center"/>
    </xf>
    <xf numFmtId="3" fontId="19" fillId="0" borderId="38" xfId="0" applyNumberFormat="1" applyFont="1" applyFill="1" applyBorder="1" applyAlignment="1">
      <alignment horizontal="center" vertical="center"/>
    </xf>
    <xf numFmtId="0" fontId="10"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7" fillId="6" borderId="36" xfId="0" applyFont="1" applyFill="1" applyBorder="1" applyAlignment="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6" borderId="14" xfId="0" applyFont="1" applyFill="1" applyBorder="1" applyAlignment="1">
      <alignment vertical="center" wrapText="1"/>
    </xf>
    <xf numFmtId="0" fontId="6" fillId="2" borderId="27" xfId="0" applyFont="1" applyFill="1" applyBorder="1" applyAlignment="1" applyProtection="1">
      <alignment horizontal="justify" vertical="center" wrapText="1"/>
      <protection locked="0"/>
    </xf>
    <xf numFmtId="0" fontId="6" fillId="2" borderId="10" xfId="0" applyFont="1" applyFill="1" applyBorder="1" applyAlignment="1" applyProtection="1">
      <alignment horizontal="justify" vertical="center" wrapText="1"/>
      <protection locked="0"/>
    </xf>
    <xf numFmtId="0" fontId="6" fillId="2" borderId="11" xfId="0" applyFont="1" applyFill="1" applyBorder="1" applyAlignment="1" applyProtection="1">
      <alignment horizontal="justify" vertical="center" wrapText="1"/>
      <protection locked="0"/>
    </xf>
    <xf numFmtId="0" fontId="6" fillId="2" borderId="27" xfId="0" applyFont="1" applyFill="1" applyBorder="1" applyAlignment="1" applyProtection="1">
      <alignment horizontal="left" vertical="center" wrapText="1"/>
      <protection locked="0"/>
    </xf>
    <xf numFmtId="0" fontId="6" fillId="2" borderId="10" xfId="0" applyFont="1" applyFill="1" applyBorder="1" applyAlignment="1" applyProtection="1">
      <alignment horizontal="left" vertical="center" wrapText="1"/>
      <protection locked="0"/>
    </xf>
    <xf numFmtId="0" fontId="6" fillId="2" borderId="11" xfId="0" applyFont="1" applyFill="1" applyBorder="1" applyAlignment="1" applyProtection="1">
      <alignment horizontal="left" vertical="center" wrapText="1"/>
      <protection locked="0"/>
    </xf>
    <xf numFmtId="0" fontId="5" fillId="6" borderId="30" xfId="0" applyFont="1" applyFill="1" applyBorder="1" applyAlignment="1">
      <alignment horizontal="left" vertical="center"/>
    </xf>
    <xf numFmtId="0" fontId="5" fillId="6" borderId="14" xfId="0" applyFont="1" applyFill="1" applyBorder="1" applyAlignment="1">
      <alignment horizontal="left" vertical="center"/>
    </xf>
    <xf numFmtId="0" fontId="7" fillId="2" borderId="15" xfId="0" applyFont="1" applyFill="1" applyBorder="1" applyAlignment="1">
      <alignment horizontal="left" vertical="center"/>
    </xf>
    <xf numFmtId="0" fontId="6" fillId="2" borderId="15" xfId="0" applyFont="1" applyFill="1" applyBorder="1" applyAlignment="1">
      <alignment horizontal="left" vertical="center"/>
    </xf>
    <xf numFmtId="0" fontId="6" fillId="2" borderId="31" xfId="0" applyFont="1" applyFill="1" applyBorder="1" applyAlignment="1">
      <alignment horizontal="left" vertical="center"/>
    </xf>
    <xf numFmtId="0" fontId="7"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7" fillId="7" borderId="15" xfId="0" applyFont="1" applyFill="1" applyBorder="1" applyAlignment="1" applyProtection="1">
      <alignment horizontal="center" vertical="center"/>
      <protection locked="0"/>
    </xf>
    <xf numFmtId="0" fontId="7" fillId="7"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6" borderId="26" xfId="0" applyFont="1" applyFill="1" applyBorder="1" applyAlignment="1">
      <alignment horizontal="left" vertical="center" wrapText="1"/>
    </xf>
    <xf numFmtId="0" fontId="5" fillId="6" borderId="29" xfId="0" applyFont="1" applyFill="1" applyBorder="1" applyAlignment="1">
      <alignment horizontal="left" vertical="center" wrapText="1"/>
    </xf>
    <xf numFmtId="0" fontId="5" fillId="6" borderId="30"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6" fillId="2" borderId="27" xfId="0" applyFont="1" applyFill="1" applyBorder="1" applyAlignment="1">
      <alignment horizontal="left" vertical="center"/>
    </xf>
    <xf numFmtId="0" fontId="6" fillId="2" borderId="10" xfId="0" applyFont="1" applyFill="1" applyBorder="1" applyAlignment="1">
      <alignment horizontal="left" vertical="center"/>
    </xf>
    <xf numFmtId="0" fontId="6" fillId="2" borderId="11" xfId="0" applyFont="1" applyFill="1" applyBorder="1" applyAlignment="1">
      <alignment horizontal="left" vertical="center"/>
    </xf>
    <xf numFmtId="0" fontId="6" fillId="2" borderId="27" xfId="0" applyFont="1" applyFill="1" applyBorder="1" applyAlignment="1">
      <alignment horizontal="justify" vertical="center" wrapText="1"/>
    </xf>
    <xf numFmtId="0" fontId="6" fillId="2" borderId="10" xfId="0" applyFont="1" applyFill="1" applyBorder="1" applyAlignment="1">
      <alignment horizontal="justify" vertical="center" wrapText="1"/>
    </xf>
    <xf numFmtId="0" fontId="6" fillId="2" borderId="11" xfId="0" applyFont="1" applyFill="1" applyBorder="1" applyAlignment="1">
      <alignment horizontal="justify" vertical="center" wrapText="1"/>
    </xf>
    <xf numFmtId="0" fontId="0" fillId="0" borderId="15" xfId="0" applyBorder="1" applyAlignment="1">
      <alignment horizontal="center" vertical="center"/>
    </xf>
    <xf numFmtId="0" fontId="4" fillId="7" borderId="22" xfId="0" applyFont="1" applyFill="1" applyBorder="1" applyAlignment="1">
      <alignment horizontal="center" vertical="center"/>
    </xf>
    <xf numFmtId="0" fontId="4" fillId="7" borderId="23" xfId="0" applyFont="1" applyFill="1" applyBorder="1" applyAlignment="1">
      <alignment horizontal="center" vertical="center"/>
    </xf>
    <xf numFmtId="0" fontId="4" fillId="7" borderId="24"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3" xfId="0" applyFont="1" applyFill="1" applyBorder="1" applyAlignment="1">
      <alignment horizontal="center" vertical="center"/>
    </xf>
    <xf numFmtId="0" fontId="4" fillId="7" borderId="2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5" borderId="15" xfId="0" applyFont="1" applyFill="1" applyBorder="1" applyAlignment="1">
      <alignment horizontal="center" vertical="center"/>
    </xf>
    <xf numFmtId="0" fontId="17" fillId="0" borderId="0" xfId="0" applyFont="1" applyAlignment="1">
      <alignment horizontal="center" vertical="center"/>
    </xf>
    <xf numFmtId="0" fontId="18" fillId="3" borderId="15" xfId="0" applyFont="1" applyFill="1" applyBorder="1" applyAlignment="1">
      <alignment horizontal="left" vertical="center"/>
    </xf>
    <xf numFmtId="0" fontId="19" fillId="2" borderId="27"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28" xfId="0" applyFont="1" applyFill="1" applyBorder="1" applyAlignment="1">
      <alignment horizontal="center" vertical="center" wrapText="1"/>
    </xf>
    <xf numFmtId="0" fontId="20" fillId="7" borderId="15" xfId="0" applyFont="1" applyFill="1" applyBorder="1" applyAlignment="1" applyProtection="1">
      <alignment horizontal="center" vertical="center" wrapText="1"/>
      <protection hidden="1"/>
    </xf>
    <xf numFmtId="0" fontId="16" fillId="8" borderId="42" xfId="0" applyFont="1" applyFill="1" applyBorder="1" applyAlignment="1">
      <alignment horizontal="justify" vertical="center" wrapText="1"/>
    </xf>
    <xf numFmtId="0" fontId="16" fillId="8" borderId="43" xfId="0" applyFont="1" applyFill="1" applyBorder="1" applyAlignment="1">
      <alignment horizontal="justify" vertical="center" wrapText="1"/>
    </xf>
    <xf numFmtId="0" fontId="16" fillId="8" borderId="44" xfId="0" applyFont="1" applyFill="1" applyBorder="1" applyAlignment="1">
      <alignment horizontal="justify" vertical="center" wrapText="1"/>
    </xf>
  </cellXfs>
  <cellStyles count="4">
    <cellStyle name="Millares [0]" xfId="1" builtinId="6"/>
    <cellStyle name="Normal" xfId="0" builtinId="0"/>
    <cellStyle name="Normal 2" xfId="3" xr:uid="{00000000-0005-0000-0000-000002000000}"/>
    <cellStyle name="Porcentaje" xfId="2" builtinId="5"/>
  </cellStyles>
  <dxfs count="3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1"/>
    <c:plotArea>
      <c:layout>
        <c:manualLayout>
          <c:layoutTarget val="inner"/>
          <c:xMode val="edge"/>
          <c:yMode val="edge"/>
          <c:x val="7.7416518671216197E-2"/>
          <c:y val="5.9176002311065172E-2"/>
          <c:w val="0.73179492139728597"/>
          <c:h val="0.85871271630836044"/>
        </c:manualLayout>
      </c:layout>
      <c:lineChart>
        <c:grouping val="standard"/>
        <c:varyColors val="0"/>
        <c:ser>
          <c:idx val="0"/>
          <c:order val="0"/>
          <c:tx>
            <c:strRef>
              <c:f>'Ficha T Seguimiento'!$D$12</c:f>
              <c:strCache>
                <c:ptCount val="1"/>
                <c:pt idx="0">
                  <c:v>Meta según Periodicidad de medición</c:v>
                </c:pt>
              </c:strCache>
            </c:strRef>
          </c:tx>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7-B60B-4B27-B590-1F227373DC83}"/>
                </c:ext>
              </c:extLst>
            </c:dLbl>
            <c:dLbl>
              <c:idx val="1"/>
              <c:delete val="1"/>
              <c:extLst>
                <c:ext xmlns:c15="http://schemas.microsoft.com/office/drawing/2012/chart" uri="{CE6537A1-D6FC-4f65-9D91-7224C49458BB}"/>
                <c:ext xmlns:c16="http://schemas.microsoft.com/office/drawing/2014/chart" uri="{C3380CC4-5D6E-409C-BE32-E72D297353CC}">
                  <c16:uniqueId val="{00000008-B60B-4B27-B590-1F227373DC83}"/>
                </c:ext>
              </c:extLst>
            </c:dLbl>
            <c:dLbl>
              <c:idx val="2"/>
              <c:delete val="1"/>
              <c:extLst>
                <c:ext xmlns:c15="http://schemas.microsoft.com/office/drawing/2012/chart" uri="{CE6537A1-D6FC-4f65-9D91-7224C49458BB}"/>
                <c:ext xmlns:c16="http://schemas.microsoft.com/office/drawing/2014/chart" uri="{C3380CC4-5D6E-409C-BE32-E72D297353CC}">
                  <c16:uniqueId val="{00000009-B60B-4B27-B590-1F227373DC83}"/>
                </c:ext>
              </c:extLst>
            </c:dLbl>
            <c:dLbl>
              <c:idx val="3"/>
              <c:delete val="1"/>
              <c:extLst>
                <c:ext xmlns:c15="http://schemas.microsoft.com/office/drawing/2012/chart" uri="{CE6537A1-D6FC-4f65-9D91-7224C49458BB}"/>
                <c:ext xmlns:c16="http://schemas.microsoft.com/office/drawing/2014/chart" uri="{C3380CC4-5D6E-409C-BE32-E72D297353CC}">
                  <c16:uniqueId val="{0000000A-B60B-4B27-B590-1F227373DC83}"/>
                </c:ext>
              </c:extLst>
            </c:dLbl>
            <c:dLbl>
              <c:idx val="4"/>
              <c:delete val="1"/>
              <c:extLst>
                <c:ext xmlns:c15="http://schemas.microsoft.com/office/drawing/2012/chart" uri="{CE6537A1-D6FC-4f65-9D91-7224C49458BB}"/>
                <c:ext xmlns:c16="http://schemas.microsoft.com/office/drawing/2014/chart" uri="{C3380CC4-5D6E-409C-BE32-E72D297353CC}">
                  <c16:uniqueId val="{00000003-B60B-4B27-B590-1F227373DC83}"/>
                </c:ext>
              </c:extLst>
            </c:dLbl>
            <c:dLbl>
              <c:idx val="5"/>
              <c:delete val="1"/>
              <c:extLst>
                <c:ext xmlns:c15="http://schemas.microsoft.com/office/drawing/2012/chart" uri="{CE6537A1-D6FC-4f65-9D91-7224C49458BB}"/>
                <c:ext xmlns:c16="http://schemas.microsoft.com/office/drawing/2014/chart" uri="{C3380CC4-5D6E-409C-BE32-E72D297353CC}">
                  <c16:uniqueId val="{0000000B-B60B-4B27-B590-1F227373DC83}"/>
                </c:ext>
              </c:extLst>
            </c:dLbl>
            <c:dLbl>
              <c:idx val="6"/>
              <c:delete val="1"/>
              <c:extLst>
                <c:ext xmlns:c15="http://schemas.microsoft.com/office/drawing/2012/chart" uri="{CE6537A1-D6FC-4f65-9D91-7224C49458BB}"/>
                <c:ext xmlns:c16="http://schemas.microsoft.com/office/drawing/2014/chart" uri="{C3380CC4-5D6E-409C-BE32-E72D297353CC}">
                  <c16:uniqueId val="{00000006-B60B-4B27-B590-1F227373DC83}"/>
                </c:ext>
              </c:extLst>
            </c:dLbl>
            <c:dLbl>
              <c:idx val="7"/>
              <c:delete val="1"/>
              <c:extLst>
                <c:ext xmlns:c15="http://schemas.microsoft.com/office/drawing/2012/chart" uri="{CE6537A1-D6FC-4f65-9D91-7224C49458BB}"/>
                <c:ext xmlns:c16="http://schemas.microsoft.com/office/drawing/2014/chart" uri="{C3380CC4-5D6E-409C-BE32-E72D297353CC}">
                  <c16:uniqueId val="{0000000C-B60B-4B27-B590-1F227373DC83}"/>
                </c:ext>
              </c:extLst>
            </c:dLbl>
            <c:dLbl>
              <c:idx val="8"/>
              <c:delete val="1"/>
              <c:extLst>
                <c:ext xmlns:c15="http://schemas.microsoft.com/office/drawing/2012/chart" uri="{CE6537A1-D6FC-4f65-9D91-7224C49458BB}"/>
                <c:ext xmlns:c16="http://schemas.microsoft.com/office/drawing/2014/chart" uri="{C3380CC4-5D6E-409C-BE32-E72D297353CC}">
                  <c16:uniqueId val="{00000005-4164-47AD-B354-A8D39E0D5D0A}"/>
                </c:ext>
              </c:extLst>
            </c:dLbl>
            <c:dLbl>
              <c:idx val="9"/>
              <c:delete val="1"/>
              <c:extLst>
                <c:ext xmlns:c15="http://schemas.microsoft.com/office/drawing/2012/chart" uri="{CE6537A1-D6FC-4f65-9D91-7224C49458BB}"/>
                <c:ext xmlns:c16="http://schemas.microsoft.com/office/drawing/2014/chart" uri="{C3380CC4-5D6E-409C-BE32-E72D297353CC}">
                  <c16:uniqueId val="{00000006-4164-47AD-B354-A8D39E0D5D0A}"/>
                </c:ext>
              </c:extLst>
            </c:dLbl>
            <c:dLbl>
              <c:idx val="10"/>
              <c:layout>
                <c:manualLayout>
                  <c:x val="-1.9022242430010883E-2"/>
                  <c:y val="-3.87096643096556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64-47AD-B354-A8D39E0D5D0A}"/>
                </c:ext>
              </c:extLst>
            </c:dLbl>
            <c:spPr>
              <a:noFill/>
              <a:ln>
                <a:noFill/>
              </a:ln>
              <a:effectLst/>
            </c:spPr>
            <c:txPr>
              <a:bodyPr wrap="square" lIns="38100" tIns="19050" rIns="38100" bIns="19050" anchor="ctr">
                <a:spAutoFit/>
              </a:bodyPr>
              <a:lstStyle/>
              <a:p>
                <a:pPr>
                  <a:defRPr sz="800">
                    <a:latin typeface="Arial Narrow" panose="020B0606020202030204"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'Ficha T Seguimiento'!$C$13:$C$25</c15:sqref>
                  </c15:fullRef>
                </c:ext>
              </c:extLst>
              <c:f>'Ficha T Seguimiento'!$C$13:$C$23</c:f>
              <c:strCache>
                <c:ptCount val="11"/>
                <c:pt idx="0">
                  <c:v>Ene</c:v>
                </c:pt>
                <c:pt idx="1">
                  <c:v>Feb</c:v>
                </c:pt>
                <c:pt idx="2">
                  <c:v>Mar</c:v>
                </c:pt>
                <c:pt idx="3">
                  <c:v>Abr</c:v>
                </c:pt>
                <c:pt idx="4">
                  <c:v>May</c:v>
                </c:pt>
                <c:pt idx="5">
                  <c:v>Jun</c:v>
                </c:pt>
                <c:pt idx="6">
                  <c:v>Jul</c:v>
                </c:pt>
                <c:pt idx="7">
                  <c:v>Ago</c:v>
                </c:pt>
                <c:pt idx="8">
                  <c:v>Sep</c:v>
                </c:pt>
                <c:pt idx="9">
                  <c:v>Oct</c:v>
                </c:pt>
                <c:pt idx="10">
                  <c:v>Nov</c:v>
                </c:pt>
              </c:strCache>
            </c:strRef>
          </c:cat>
          <c:val>
            <c:numRef>
              <c:extLst>
                <c:ext xmlns:c15="http://schemas.microsoft.com/office/drawing/2012/chart" uri="{02D57815-91ED-43cb-92C2-25804820EDAC}">
                  <c15:fullRef>
                    <c15:sqref>'Ficha T Seguimiento'!$D$13:$D$25</c15:sqref>
                  </c15:fullRef>
                </c:ext>
              </c:extLst>
              <c:f>'Ficha T Seguimiento'!$D$13:$D$23</c:f>
              <c:numCache>
                <c:formatCode>0%</c:formatCode>
                <c:ptCount val="11"/>
                <c:pt idx="0">
                  <c:v>0.5</c:v>
                </c:pt>
                <c:pt idx="1">
                  <c:v>0.5</c:v>
                </c:pt>
                <c:pt idx="2">
                  <c:v>0.5</c:v>
                </c:pt>
                <c:pt idx="3">
                  <c:v>0.5</c:v>
                </c:pt>
                <c:pt idx="4">
                  <c:v>0.5</c:v>
                </c:pt>
                <c:pt idx="5">
                  <c:v>0.5</c:v>
                </c:pt>
                <c:pt idx="6">
                  <c:v>0.5</c:v>
                </c:pt>
                <c:pt idx="7">
                  <c:v>0.5</c:v>
                </c:pt>
                <c:pt idx="8">
                  <c:v>0.5</c:v>
                </c:pt>
                <c:pt idx="9">
                  <c:v>0.5</c:v>
                </c:pt>
                <c:pt idx="10">
                  <c:v>0.5</c:v>
                </c:pt>
              </c:numCache>
            </c:numRef>
          </c:val>
          <c:smooth val="0"/>
          <c:extLst>
            <c:ext xmlns:c15="http://schemas.microsoft.com/office/drawing/2012/chart" uri="{02D57815-91ED-43cb-92C2-25804820EDAC}">
              <c15:categoryFilterExceptions>
                <c15:categoryFilterException>
                  <c15:sqref>'Ficha T Seguimiento'!$D$25</c15:sqref>
                  <c15:spPr xmlns:c15="http://schemas.microsoft.com/office/drawing/2012/chart"/>
                  <c15:bubble3D val="0"/>
                </c15:categoryFilterException>
              </c15:categoryFilterExceptions>
            </c:ext>
            <c:ext xmlns:c16="http://schemas.microsoft.com/office/drawing/2014/chart" uri="{C3380CC4-5D6E-409C-BE32-E72D297353CC}">
              <c16:uniqueId val="{00000000-B60B-4B27-B590-1F227373DC83}"/>
            </c:ext>
          </c:extLst>
        </c:ser>
        <c:ser>
          <c:idx val="1"/>
          <c:order val="1"/>
          <c:tx>
            <c:strRef>
              <c:f>'Ficha T Seguimiento'!$G$12</c:f>
              <c:strCache>
                <c:ptCount val="1"/>
                <c:pt idx="0">
                  <c:v>Resultado del Indicador</c:v>
                </c:pt>
              </c:strCache>
            </c:strRef>
          </c:tx>
          <c:spPr>
            <a:ln>
              <a:solidFill>
                <a:schemeClr val="accent2">
                  <a:lumMod val="60000"/>
                  <a:lumOff val="40000"/>
                </a:schemeClr>
              </a:solidFill>
            </a:ln>
          </c:spPr>
          <c:marker>
            <c:symbol val="none"/>
          </c:marker>
          <c:dLbls>
            <c:dLbl>
              <c:idx val="0"/>
              <c:layout>
                <c:manualLayout>
                  <c:x val="-1.837672577230481E-2"/>
                  <c:y val="-3.01075166852877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64-47AD-B354-A8D39E0D5D0A}"/>
                </c:ext>
              </c:extLst>
            </c:dLbl>
            <c:dLbl>
              <c:idx val="1"/>
              <c:layout>
                <c:manualLayout>
                  <c:x val="2.0418584191449788E-3"/>
                  <c:y val="-1.29032214365518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64-47AD-B354-A8D39E0D5D0A}"/>
                </c:ext>
              </c:extLst>
            </c:dLbl>
            <c:dLbl>
              <c:idx val="6"/>
              <c:layout>
                <c:manualLayout>
                  <c:x val="-3.6182733058468019E-3"/>
                  <c:y val="3.59389038634321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60B-4B27-B590-1F227373DC83}"/>
                </c:ext>
              </c:extLst>
            </c:dLbl>
            <c:dLbl>
              <c:idx val="8"/>
              <c:layout>
                <c:manualLayout>
                  <c:x val="0"/>
                  <c:y val="6.45161071827593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64-47AD-B354-A8D39E0D5D0A}"/>
                </c:ext>
              </c:extLst>
            </c:dLbl>
            <c:spPr>
              <a:noFill/>
              <a:ln>
                <a:noFill/>
              </a:ln>
              <a:effectLst/>
            </c:spPr>
            <c:txPr>
              <a:bodyPr wrap="square" lIns="38100" tIns="19050" rIns="38100" bIns="19050" anchor="ctr">
                <a:spAutoFit/>
              </a:bodyPr>
              <a:lstStyle/>
              <a:p>
                <a:pPr>
                  <a:defRPr sz="800">
                    <a:latin typeface="Arial Narrow" panose="020B0606020202030204"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'Ficha T Seguimiento'!$C$13:$C$25</c15:sqref>
                  </c15:fullRef>
                </c:ext>
              </c:extLst>
              <c:f>'Ficha T Seguimiento'!$C$13:$C$23</c:f>
              <c:strCache>
                <c:ptCount val="11"/>
                <c:pt idx="0">
                  <c:v>Ene</c:v>
                </c:pt>
                <c:pt idx="1">
                  <c:v>Feb</c:v>
                </c:pt>
                <c:pt idx="2">
                  <c:v>Mar</c:v>
                </c:pt>
                <c:pt idx="3">
                  <c:v>Abr</c:v>
                </c:pt>
                <c:pt idx="4">
                  <c:v>May</c:v>
                </c:pt>
                <c:pt idx="5">
                  <c:v>Jun</c:v>
                </c:pt>
                <c:pt idx="6">
                  <c:v>Jul</c:v>
                </c:pt>
                <c:pt idx="7">
                  <c:v>Ago</c:v>
                </c:pt>
                <c:pt idx="8">
                  <c:v>Sep</c:v>
                </c:pt>
                <c:pt idx="9">
                  <c:v>Oct</c:v>
                </c:pt>
                <c:pt idx="10">
                  <c:v>Nov</c:v>
                </c:pt>
              </c:strCache>
            </c:strRef>
          </c:cat>
          <c:val>
            <c:numRef>
              <c:extLst>
                <c:ext xmlns:c15="http://schemas.microsoft.com/office/drawing/2012/chart" uri="{02D57815-91ED-43cb-92C2-25804820EDAC}">
                  <c15:fullRef>
                    <c15:sqref>'Ficha T Seguimiento'!$G$13:$G$25</c15:sqref>
                  </c15:fullRef>
                </c:ext>
              </c:extLst>
              <c:f>'Ficha T Seguimiento'!$G$13:$G$23</c:f>
              <c:numCache>
                <c:formatCode>0.0%</c:formatCode>
                <c:ptCount val="11"/>
                <c:pt idx="0">
                  <c:v>0.52526799201665741</c:v>
                </c:pt>
                <c:pt idx="1">
                  <c:v>0.55755749500333951</c:v>
                </c:pt>
                <c:pt idx="2">
                  <c:v>0.27198577188337475</c:v>
                </c:pt>
                <c:pt idx="3">
                  <c:v>0.13730757271685015</c:v>
                </c:pt>
                <c:pt idx="4">
                  <c:v>2.8165197427577806E-2</c:v>
                </c:pt>
                <c:pt idx="5">
                  <c:v>9.8710571997875793E-2</c:v>
                </c:pt>
                <c:pt idx="6">
                  <c:v>0.30416673565193786</c:v>
                </c:pt>
                <c:pt idx="7">
                  <c:v>0.31034351535446147</c:v>
                </c:pt>
                <c:pt idx="8">
                  <c:v>0.4510510895624843</c:v>
                </c:pt>
                <c:pt idx="9">
                  <c:v>0.7236795008938427</c:v>
                </c:pt>
                <c:pt idx="10">
                  <c:v>0.22443756929348183</c:v>
                </c:pt>
              </c:numCache>
            </c:numRef>
          </c:val>
          <c:smooth val="0"/>
          <c:extLst>
            <c:ext xmlns:c15="http://schemas.microsoft.com/office/drawing/2012/chart" uri="{02D57815-91ED-43cb-92C2-25804820EDAC}">
              <c15:categoryFilterExceptions>
                <c15:categoryFilterException>
                  <c15:sqref>'Ficha T Seguimiento'!$G$25</c15:sqref>
                  <c15:spPr xmlns:c15="http://schemas.microsoft.com/office/drawing/2012/chart">
                    <a:ln>
                      <a:solidFill>
                        <a:schemeClr val="accent2">
                          <a:lumMod val="60000"/>
                          <a:lumOff val="40000"/>
                        </a:schemeClr>
                      </a:solidFill>
                    </a:ln>
                  </c15:spPr>
                  <c15:bubble3D val="0"/>
                </c15:categoryFilterException>
              </c15:categoryFilterExceptions>
            </c:ext>
            <c:ext xmlns:c16="http://schemas.microsoft.com/office/drawing/2014/chart" uri="{C3380CC4-5D6E-409C-BE32-E72D297353CC}">
              <c16:uniqueId val="{00000001-B60B-4B27-B590-1F227373DC83}"/>
            </c:ext>
          </c:extLst>
        </c:ser>
        <c:dLbls>
          <c:showLegendKey val="0"/>
          <c:showVal val="0"/>
          <c:showCatName val="0"/>
          <c:showSerName val="0"/>
          <c:showPercent val="0"/>
          <c:showBubbleSize val="0"/>
        </c:dLbls>
        <c:smooth val="0"/>
        <c:axId val="428512496"/>
        <c:axId val="506419232"/>
      </c:lineChart>
      <c:catAx>
        <c:axId val="428512496"/>
        <c:scaling>
          <c:orientation val="minMax"/>
        </c:scaling>
        <c:delete val="0"/>
        <c:axPos val="b"/>
        <c:numFmt formatCode="General" sourceLinked="1"/>
        <c:majorTickMark val="none"/>
        <c:minorTickMark val="none"/>
        <c:tickLblPos val="nextTo"/>
        <c:txPr>
          <a:bodyPr/>
          <a:lstStyle/>
          <a:p>
            <a:pPr>
              <a:defRPr sz="1000">
                <a:latin typeface="Arial" panose="020B0604020202020204" pitchFamily="34" charset="0"/>
                <a:cs typeface="Arial" panose="020B0604020202020204" pitchFamily="34" charset="0"/>
              </a:defRPr>
            </a:pPr>
            <a:endParaRPr lang="es-CO"/>
          </a:p>
        </c:txPr>
        <c:crossAx val="506419232"/>
        <c:crosses val="autoZero"/>
        <c:auto val="1"/>
        <c:lblAlgn val="ctr"/>
        <c:lblOffset val="100"/>
        <c:noMultiLvlLbl val="0"/>
      </c:catAx>
      <c:valAx>
        <c:axId val="506419232"/>
        <c:scaling>
          <c:orientation val="minMax"/>
        </c:scaling>
        <c:delete val="0"/>
        <c:axPos val="l"/>
        <c:majorGridlines/>
        <c:numFmt formatCode="0%" sourceLinked="1"/>
        <c:majorTickMark val="none"/>
        <c:minorTickMark val="none"/>
        <c:tickLblPos val="nextTo"/>
        <c:txPr>
          <a:bodyPr/>
          <a:lstStyle/>
          <a:p>
            <a:pPr>
              <a:defRPr sz="900">
                <a:latin typeface="Arial" panose="020B0604020202020204" pitchFamily="34" charset="0"/>
                <a:cs typeface="Arial" panose="020B0604020202020204" pitchFamily="34" charset="0"/>
              </a:defRPr>
            </a:pPr>
            <a:endParaRPr lang="es-CO"/>
          </a:p>
        </c:txPr>
        <c:crossAx val="428512496"/>
        <c:crosses val="autoZero"/>
        <c:crossBetween val="between"/>
      </c:valAx>
    </c:plotArea>
    <c:legend>
      <c:legendPos val="b"/>
      <c:layout>
        <c:manualLayout>
          <c:xMode val="edge"/>
          <c:yMode val="edge"/>
          <c:x val="0.83927743936792465"/>
          <c:y val="0.36409642102268264"/>
          <c:w val="0.1510341379629298"/>
          <c:h val="0.32349392143123479"/>
        </c:manualLayout>
      </c:layout>
      <c:overlay val="0"/>
      <c:txPr>
        <a:bodyPr/>
        <a:lstStyle/>
        <a:p>
          <a:pPr>
            <a:defRPr sz="800">
              <a:latin typeface="Arial" panose="020B0604020202020204" pitchFamily="34" charset="0"/>
              <a:cs typeface="Arial" panose="020B0604020202020204" pitchFamily="34" charset="0"/>
            </a:defRPr>
          </a:pPr>
          <a:endParaRPr lang="es-CO"/>
        </a:p>
      </c:txPr>
    </c:legend>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76AFAA82-21D0-4F1A-9721-32A68D6F0F3F}"/>
            </a:ext>
          </a:extLst>
        </xdr:cNvPr>
        <xdr:cNvGrpSpPr>
          <a:grpSpLocks/>
        </xdr:cNvGrpSpPr>
      </xdr:nvGrpSpPr>
      <xdr:grpSpPr bwMode="auto">
        <a:xfrm>
          <a:off x="362970" y="176894"/>
          <a:ext cx="9986622" cy="1695450"/>
          <a:chOff x="596900" y="2852737"/>
          <a:chExt cx="7950200" cy="1152527"/>
        </a:xfrm>
      </xdr:grpSpPr>
      <xdr:grpSp>
        <xdr:nvGrpSpPr>
          <xdr:cNvPr id="3" name="37 Grupo">
            <a:extLst>
              <a:ext uri="{FF2B5EF4-FFF2-40B4-BE49-F238E27FC236}">
                <a16:creationId xmlns:a16="http://schemas.microsoft.com/office/drawing/2014/main" id="{41227718-7A3A-41D8-BF7C-19EDA32A4485}"/>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B44DDB99-6BBF-4F2D-A430-3B69BE07A2B8}"/>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AC9807CF-7CC5-424D-86D3-AA5E50429196}"/>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BB6A573F-E7F9-4D71-A15A-160C293E189A}"/>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ECB643BE-AD56-4D84-9A95-4EC1FBC30EE2}"/>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F092E7CA-B6DD-487B-AA5E-CC9AD7E19B95}"/>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DEA79C3A-D751-431A-A458-A2173F008F9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44AACFCA-E181-4572-B9AF-BB892F9EAB8E}"/>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57386588-FF40-4A96-9414-CE0E40773D06}"/>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93154B39-6D75-4AA7-A121-A815F429F52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1FC583BE-28EB-4F5E-92EC-85E99FA743A0}"/>
            </a:ext>
          </a:extLst>
        </xdr:cNvPr>
        <xdr:cNvGrpSpPr>
          <a:grpSpLocks/>
        </xdr:cNvGrpSpPr>
      </xdr:nvGrpSpPr>
      <xdr:grpSpPr bwMode="auto">
        <a:xfrm>
          <a:off x="361950" y="323850"/>
          <a:ext cx="10668000" cy="1162050"/>
          <a:chOff x="596900" y="2852737"/>
          <a:chExt cx="7950200" cy="1152527"/>
        </a:xfrm>
      </xdr:grpSpPr>
      <xdr:grpSp>
        <xdr:nvGrpSpPr>
          <xdr:cNvPr id="3" name="37 Grupo">
            <a:extLst>
              <a:ext uri="{FF2B5EF4-FFF2-40B4-BE49-F238E27FC236}">
                <a16:creationId xmlns:a16="http://schemas.microsoft.com/office/drawing/2014/main" id="{061F22F7-A70C-40F7-A003-84616DFD94DD}"/>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7078D7EA-C9F2-4B0B-9D72-9730E98E0171}"/>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119A46F1-AC29-4AA1-A2D9-6432AD42BCE5}"/>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1A2390F9-CE33-48FB-B86D-806E05B26D7D}"/>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8FBE5951-A34B-4BFC-93B8-A66CBE42ABCA}"/>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8A3758CB-7849-4350-BEE1-F16CD711B7DB}"/>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16440296-E96E-4EFF-BE9A-49E96400B0EA}"/>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D41786E0-717E-4BF2-A5F2-3F69539217FD}"/>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737E2390-2271-4D0F-9530-E827AC603C6A}"/>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C9264A12-0136-4DDE-B073-3427865721E6}"/>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114302</xdr:colOff>
      <xdr:row>33</xdr:row>
      <xdr:rowOff>104775</xdr:rowOff>
    </xdr:from>
    <xdr:to>
      <xdr:col>6</xdr:col>
      <xdr:colOff>171450</xdr:colOff>
      <xdr:row>47</xdr:row>
      <xdr:rowOff>161925</xdr:rowOff>
    </xdr:to>
    <xdr:graphicFrame macro="">
      <xdr:nvGraphicFramePr>
        <xdr:cNvPr id="13" name="12 Gráfico">
          <a:extLst>
            <a:ext uri="{FF2B5EF4-FFF2-40B4-BE49-F238E27FC236}">
              <a16:creationId xmlns:a16="http://schemas.microsoft.com/office/drawing/2014/main" id="{AD69F96D-4AB7-4A7E-9096-A379FDD92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C43" zoomScaleNormal="100" zoomScalePageLayoutView="85" workbookViewId="0">
      <selection activeCell="C44" sqref="C44:M44"/>
    </sheetView>
  </sheetViews>
  <sheetFormatPr baseColWidth="10" defaultColWidth="12.28515625" defaultRowHeight="15" x14ac:dyDescent="0.25"/>
  <cols>
    <col min="1" max="1" width="5.42578125" style="1" customWidth="1"/>
    <col min="2" max="2" width="32.42578125" style="1" customWidth="1"/>
    <col min="3" max="3" width="17.7109375" style="1" customWidth="1"/>
    <col min="4" max="4" width="7.140625" style="1" customWidth="1"/>
    <col min="5" max="5" width="7.42578125" style="1" customWidth="1"/>
    <col min="6" max="6" width="17.140625" style="1" customWidth="1"/>
    <col min="7" max="7" width="10" style="1" customWidth="1"/>
    <col min="8" max="8" width="8.42578125" style="1" customWidth="1"/>
    <col min="9" max="9" width="7" style="1" customWidth="1"/>
    <col min="10" max="10" width="3.42578125" style="1" customWidth="1"/>
    <col min="11" max="11" width="12.42578125" style="1" customWidth="1"/>
    <col min="12" max="12" width="25.42578125" style="1" customWidth="1"/>
    <col min="13" max="13" width="1.42578125" style="1" customWidth="1"/>
    <col min="14" max="14" width="43.42578125" style="1" customWidth="1"/>
    <col min="15" max="16384" width="12.28515625" style="1"/>
  </cols>
  <sheetData>
    <row r="1" spans="2:13" ht="15.75" thickBot="1" x14ac:dyDescent="0.3"/>
    <row r="2" spans="2:13" x14ac:dyDescent="0.25">
      <c r="B2" s="124"/>
      <c r="C2" s="125"/>
      <c r="D2" s="125"/>
      <c r="E2" s="125"/>
      <c r="F2" s="125"/>
      <c r="G2" s="125"/>
      <c r="H2" s="125"/>
      <c r="I2" s="125"/>
      <c r="J2" s="125"/>
      <c r="K2" s="125"/>
      <c r="L2" s="125"/>
      <c r="M2" s="126"/>
    </row>
    <row r="3" spans="2:13" x14ac:dyDescent="0.25">
      <c r="B3" s="127"/>
      <c r="C3" s="128"/>
      <c r="D3" s="128"/>
      <c r="E3" s="128"/>
      <c r="F3" s="128"/>
      <c r="G3" s="128"/>
      <c r="H3" s="128"/>
      <c r="I3" s="128"/>
      <c r="J3" s="128"/>
      <c r="K3" s="128"/>
      <c r="L3" s="128"/>
      <c r="M3" s="129"/>
    </row>
    <row r="4" spans="2:13" x14ac:dyDescent="0.25">
      <c r="B4" s="127"/>
      <c r="C4" s="128"/>
      <c r="D4" s="128"/>
      <c r="E4" s="128"/>
      <c r="F4" s="128"/>
      <c r="G4" s="128"/>
      <c r="H4" s="128"/>
      <c r="I4" s="128"/>
      <c r="J4" s="128"/>
      <c r="K4" s="128"/>
      <c r="L4" s="128"/>
      <c r="M4" s="129"/>
    </row>
    <row r="5" spans="2:13" x14ac:dyDescent="0.25">
      <c r="B5" s="127"/>
      <c r="C5" s="128"/>
      <c r="D5" s="128"/>
      <c r="E5" s="128"/>
      <c r="F5" s="128"/>
      <c r="G5" s="128"/>
      <c r="H5" s="128"/>
      <c r="I5" s="128"/>
      <c r="J5" s="128"/>
      <c r="K5" s="128"/>
      <c r="L5" s="128"/>
      <c r="M5" s="129"/>
    </row>
    <row r="6" spans="2:13" x14ac:dyDescent="0.25">
      <c r="B6" s="127"/>
      <c r="C6" s="128"/>
      <c r="D6" s="128"/>
      <c r="E6" s="128"/>
      <c r="F6" s="128"/>
      <c r="G6" s="128"/>
      <c r="H6" s="128"/>
      <c r="I6" s="128"/>
      <c r="J6" s="128"/>
      <c r="K6" s="128"/>
      <c r="L6" s="128"/>
      <c r="M6" s="129"/>
    </row>
    <row r="7" spans="2:13" x14ac:dyDescent="0.25">
      <c r="B7" s="127"/>
      <c r="C7" s="128"/>
      <c r="D7" s="128"/>
      <c r="E7" s="128"/>
      <c r="F7" s="128"/>
      <c r="G7" s="128"/>
      <c r="H7" s="128"/>
      <c r="I7" s="128"/>
      <c r="J7" s="128"/>
      <c r="K7" s="128"/>
      <c r="L7" s="128"/>
      <c r="M7" s="129"/>
    </row>
    <row r="8" spans="2:13" x14ac:dyDescent="0.25">
      <c r="B8" s="127"/>
      <c r="C8" s="128"/>
      <c r="D8" s="128"/>
      <c r="E8" s="128"/>
      <c r="F8" s="128"/>
      <c r="G8" s="128"/>
      <c r="H8" s="128"/>
      <c r="I8" s="128"/>
      <c r="J8" s="128"/>
      <c r="K8" s="128"/>
      <c r="L8" s="128"/>
      <c r="M8" s="129"/>
    </row>
    <row r="9" spans="2:13" x14ac:dyDescent="0.25">
      <c r="B9" s="127"/>
      <c r="C9" s="128"/>
      <c r="D9" s="128"/>
      <c r="E9" s="128"/>
      <c r="F9" s="128"/>
      <c r="G9" s="128"/>
      <c r="H9" s="128"/>
      <c r="I9" s="128"/>
      <c r="J9" s="128"/>
      <c r="K9" s="128"/>
      <c r="L9" s="128"/>
      <c r="M9" s="129"/>
    </row>
    <row r="10" spans="2:13" ht="15.75" thickBot="1" x14ac:dyDescent="0.3">
      <c r="B10" s="130"/>
      <c r="C10" s="131"/>
      <c r="D10" s="131"/>
      <c r="E10" s="131"/>
      <c r="F10" s="131"/>
      <c r="G10" s="131"/>
      <c r="H10" s="131"/>
      <c r="I10" s="131"/>
      <c r="J10" s="131"/>
      <c r="K10" s="131"/>
      <c r="L10" s="131"/>
      <c r="M10" s="132"/>
    </row>
    <row r="11" spans="2:13" ht="12.75" customHeight="1" x14ac:dyDescent="0.25">
      <c r="B11" s="2"/>
      <c r="C11" s="3"/>
      <c r="D11" s="3"/>
      <c r="E11" s="3"/>
      <c r="F11" s="4"/>
      <c r="G11" s="3"/>
      <c r="H11" s="3"/>
      <c r="I11" s="3"/>
      <c r="J11" s="3"/>
      <c r="K11" s="3"/>
      <c r="L11" s="3"/>
      <c r="M11" s="5"/>
    </row>
    <row r="12" spans="2:13" ht="23.25" customHeight="1" x14ac:dyDescent="0.25">
      <c r="B12" s="133" t="s">
        <v>0</v>
      </c>
      <c r="C12" s="134"/>
      <c r="D12" s="134"/>
      <c r="E12" s="134"/>
      <c r="F12" s="134"/>
      <c r="G12" s="134"/>
      <c r="H12" s="134"/>
      <c r="I12" s="134"/>
      <c r="J12" s="134"/>
      <c r="K12" s="134"/>
      <c r="L12" s="134"/>
      <c r="M12" s="135"/>
    </row>
    <row r="13" spans="2:13" ht="15.75" customHeight="1" x14ac:dyDescent="0.25">
      <c r="B13" s="6"/>
      <c r="C13" s="7"/>
      <c r="D13" s="8"/>
      <c r="E13" s="8"/>
      <c r="F13" s="7"/>
      <c r="G13" s="7"/>
      <c r="H13" s="7"/>
      <c r="I13" s="8"/>
      <c r="J13" s="8"/>
      <c r="K13" s="7"/>
      <c r="L13" s="7"/>
      <c r="M13" s="9"/>
    </row>
    <row r="14" spans="2:13" ht="12.75" customHeight="1" x14ac:dyDescent="0.25">
      <c r="B14" s="136" t="s">
        <v>1</v>
      </c>
      <c r="C14" s="137"/>
      <c r="D14" s="10"/>
      <c r="E14" s="10"/>
      <c r="F14" s="138" t="s">
        <v>2</v>
      </c>
      <c r="G14" s="138"/>
      <c r="H14" s="138"/>
      <c r="I14" s="10"/>
      <c r="J14" s="10"/>
      <c r="K14" s="138" t="s">
        <v>3</v>
      </c>
      <c r="L14" s="138"/>
      <c r="M14" s="11"/>
    </row>
    <row r="15" spans="2:13" ht="12.75" customHeight="1" x14ac:dyDescent="0.25">
      <c r="B15" s="136"/>
      <c r="C15" s="137"/>
      <c r="D15" s="10"/>
      <c r="E15" s="10"/>
      <c r="F15" s="138"/>
      <c r="G15" s="138"/>
      <c r="H15" s="138"/>
      <c r="I15" s="10"/>
      <c r="J15" s="10"/>
      <c r="K15" s="138"/>
      <c r="L15" s="138"/>
      <c r="M15" s="11"/>
    </row>
    <row r="16" spans="2:13" ht="14.25" customHeight="1" x14ac:dyDescent="0.25">
      <c r="B16" s="12" t="s">
        <v>4</v>
      </c>
      <c r="C16" s="13"/>
      <c r="F16" s="14" t="s">
        <v>5</v>
      </c>
      <c r="G16" s="111" t="s">
        <v>6</v>
      </c>
      <c r="H16" s="111"/>
      <c r="J16" s="10"/>
      <c r="K16" s="118" t="s">
        <v>7</v>
      </c>
      <c r="L16" s="119"/>
      <c r="M16" s="11"/>
    </row>
    <row r="17" spans="2:13" x14ac:dyDescent="0.25">
      <c r="B17" s="12" t="s">
        <v>8</v>
      </c>
      <c r="C17" s="13" t="s">
        <v>6</v>
      </c>
      <c r="F17" s="14" t="s">
        <v>9</v>
      </c>
      <c r="G17" s="111"/>
      <c r="H17" s="111"/>
      <c r="J17" s="10"/>
      <c r="K17" s="120"/>
      <c r="L17" s="121"/>
      <c r="M17" s="11"/>
    </row>
    <row r="18" spans="2:13" x14ac:dyDescent="0.25">
      <c r="B18" s="12" t="s">
        <v>10</v>
      </c>
      <c r="C18" s="13"/>
      <c r="F18" s="14" t="s">
        <v>11</v>
      </c>
      <c r="G18" s="111"/>
      <c r="H18" s="111"/>
      <c r="J18" s="10"/>
      <c r="K18" s="122"/>
      <c r="L18" s="123"/>
      <c r="M18" s="11"/>
    </row>
    <row r="19" spans="2:13" x14ac:dyDescent="0.25">
      <c r="B19" s="12" t="s">
        <v>12</v>
      </c>
      <c r="C19" s="13"/>
      <c r="F19" s="14" t="s">
        <v>13</v>
      </c>
      <c r="G19" s="111"/>
      <c r="H19" s="111"/>
      <c r="I19" s="10"/>
      <c r="J19" s="15"/>
      <c r="K19" s="15"/>
      <c r="L19" s="15"/>
      <c r="M19" s="11"/>
    </row>
    <row r="20" spans="2:13" ht="10.5" customHeight="1" x14ac:dyDescent="0.25">
      <c r="B20" s="16"/>
      <c r="C20" s="17"/>
      <c r="D20" s="10"/>
      <c r="E20" s="10"/>
      <c r="F20" s="10"/>
      <c r="G20" s="10"/>
      <c r="H20" s="18"/>
      <c r="I20" s="10"/>
      <c r="J20" s="15"/>
      <c r="K20" s="15"/>
      <c r="L20" s="15"/>
      <c r="M20" s="11"/>
    </row>
    <row r="21" spans="2:13" ht="17.25" customHeight="1" x14ac:dyDescent="0.25">
      <c r="B21" s="112" t="s">
        <v>14</v>
      </c>
      <c r="C21" s="113"/>
      <c r="D21" s="113"/>
      <c r="E21" s="113"/>
      <c r="F21" s="113"/>
      <c r="G21" s="113"/>
      <c r="H21" s="113"/>
      <c r="I21" s="113"/>
      <c r="J21" s="113"/>
      <c r="K21" s="113"/>
      <c r="L21" s="113"/>
      <c r="M21" s="114"/>
    </row>
    <row r="22" spans="2:13" ht="14.25" customHeight="1" x14ac:dyDescent="0.25">
      <c r="B22" s="115"/>
      <c r="C22" s="116"/>
      <c r="D22" s="116"/>
      <c r="E22" s="116"/>
      <c r="F22" s="116"/>
      <c r="G22" s="116"/>
      <c r="H22" s="116"/>
      <c r="I22" s="116"/>
      <c r="J22" s="116"/>
      <c r="K22" s="116"/>
      <c r="L22" s="116"/>
      <c r="M22" s="117"/>
    </row>
    <row r="23" spans="2:13" ht="21" customHeight="1" x14ac:dyDescent="0.25">
      <c r="B23" s="99" t="s">
        <v>15</v>
      </c>
      <c r="C23" s="102" t="s">
        <v>16</v>
      </c>
      <c r="D23" s="103"/>
      <c r="E23" s="103"/>
      <c r="F23" s="104"/>
      <c r="G23" s="105" t="s">
        <v>17</v>
      </c>
      <c r="H23" s="106"/>
      <c r="I23" s="106"/>
      <c r="J23" s="106"/>
      <c r="K23" s="106"/>
      <c r="L23" s="106"/>
      <c r="M23" s="107"/>
    </row>
    <row r="24" spans="2:13" ht="20.100000000000001" customHeight="1" x14ac:dyDescent="0.25">
      <c r="B24" s="100"/>
      <c r="C24" s="102" t="s">
        <v>18</v>
      </c>
      <c r="D24" s="103"/>
      <c r="E24" s="103"/>
      <c r="F24" s="104"/>
      <c r="G24" s="105" t="s">
        <v>19</v>
      </c>
      <c r="H24" s="106"/>
      <c r="I24" s="106"/>
      <c r="J24" s="106"/>
      <c r="K24" s="106"/>
      <c r="L24" s="106"/>
      <c r="M24" s="107"/>
    </row>
    <row r="25" spans="2:13" ht="33" customHeight="1" x14ac:dyDescent="0.25">
      <c r="B25" s="100"/>
      <c r="C25" s="102" t="s">
        <v>20</v>
      </c>
      <c r="D25" s="103"/>
      <c r="E25" s="103"/>
      <c r="F25" s="104"/>
      <c r="G25" s="108" t="s">
        <v>21</v>
      </c>
      <c r="H25" s="109"/>
      <c r="I25" s="109"/>
      <c r="J25" s="109"/>
      <c r="K25" s="109"/>
      <c r="L25" s="109"/>
      <c r="M25" s="110"/>
    </row>
    <row r="26" spans="2:13" ht="20.100000000000001" customHeight="1" x14ac:dyDescent="0.25">
      <c r="B26" s="100"/>
      <c r="C26" s="102" t="s">
        <v>22</v>
      </c>
      <c r="D26" s="103"/>
      <c r="E26" s="103"/>
      <c r="F26" s="104"/>
      <c r="G26" s="105" t="s">
        <v>23</v>
      </c>
      <c r="H26" s="106"/>
      <c r="I26" s="106"/>
      <c r="J26" s="106"/>
      <c r="K26" s="106"/>
      <c r="L26" s="106"/>
      <c r="M26" s="107"/>
    </row>
    <row r="27" spans="2:13" ht="23.25" customHeight="1" x14ac:dyDescent="0.25">
      <c r="B27" s="99" t="s">
        <v>24</v>
      </c>
      <c r="C27" s="102" t="s">
        <v>25</v>
      </c>
      <c r="D27" s="103"/>
      <c r="E27" s="103"/>
      <c r="F27" s="104"/>
      <c r="G27" s="105" t="s">
        <v>26</v>
      </c>
      <c r="H27" s="106"/>
      <c r="I27" s="106"/>
      <c r="J27" s="106"/>
      <c r="K27" s="106"/>
      <c r="L27" s="106"/>
      <c r="M27" s="107"/>
    </row>
    <row r="28" spans="2:13" ht="23.25" customHeight="1" x14ac:dyDescent="0.25">
      <c r="B28" s="100"/>
      <c r="C28" s="102" t="s">
        <v>27</v>
      </c>
      <c r="D28" s="103"/>
      <c r="E28" s="103"/>
      <c r="F28" s="104"/>
      <c r="G28" s="105" t="s">
        <v>28</v>
      </c>
      <c r="H28" s="106"/>
      <c r="I28" s="106"/>
      <c r="J28" s="106"/>
      <c r="K28" s="106"/>
      <c r="L28" s="106"/>
      <c r="M28" s="107"/>
    </row>
    <row r="29" spans="2:13" ht="31.5" customHeight="1" x14ac:dyDescent="0.25">
      <c r="B29" s="100"/>
      <c r="C29" s="102" t="s">
        <v>29</v>
      </c>
      <c r="D29" s="103"/>
      <c r="E29" s="103"/>
      <c r="F29" s="104"/>
      <c r="G29" s="108" t="s">
        <v>30</v>
      </c>
      <c r="H29" s="109"/>
      <c r="I29" s="109"/>
      <c r="J29" s="109"/>
      <c r="K29" s="109"/>
      <c r="L29" s="109"/>
      <c r="M29" s="110"/>
    </row>
    <row r="30" spans="2:13" ht="23.25" customHeight="1" x14ac:dyDescent="0.25">
      <c r="B30" s="101"/>
      <c r="C30" s="102" t="s">
        <v>31</v>
      </c>
      <c r="D30" s="103"/>
      <c r="E30" s="103"/>
      <c r="F30" s="104"/>
      <c r="G30" s="105" t="s">
        <v>32</v>
      </c>
      <c r="H30" s="106"/>
      <c r="I30" s="106"/>
      <c r="J30" s="106"/>
      <c r="K30" s="106"/>
      <c r="L30" s="106"/>
      <c r="M30" s="107"/>
    </row>
    <row r="31" spans="2:13" ht="25.5" customHeight="1" x14ac:dyDescent="0.25">
      <c r="B31" s="86" t="s">
        <v>33</v>
      </c>
      <c r="C31" s="88" t="s">
        <v>34</v>
      </c>
      <c r="D31" s="88"/>
      <c r="E31" s="88"/>
      <c r="F31" s="88"/>
      <c r="G31" s="89" t="s">
        <v>35</v>
      </c>
      <c r="H31" s="89"/>
      <c r="I31" s="89"/>
      <c r="J31" s="89"/>
      <c r="K31" s="89"/>
      <c r="L31" s="89"/>
      <c r="M31" s="90"/>
    </row>
    <row r="32" spans="2:13" ht="21" customHeight="1" x14ac:dyDescent="0.25">
      <c r="B32" s="87"/>
      <c r="C32" s="88" t="s">
        <v>36</v>
      </c>
      <c r="D32" s="88"/>
      <c r="E32" s="88"/>
      <c r="F32" s="88"/>
      <c r="G32" s="89" t="s">
        <v>35</v>
      </c>
      <c r="H32" s="89"/>
      <c r="I32" s="89"/>
      <c r="J32" s="89"/>
      <c r="K32" s="89"/>
      <c r="L32" s="89"/>
      <c r="M32" s="90"/>
    </row>
    <row r="33" spans="2:14" ht="33" customHeight="1" x14ac:dyDescent="0.25">
      <c r="B33" s="87"/>
      <c r="C33" s="91" t="s">
        <v>37</v>
      </c>
      <c r="D33" s="91"/>
      <c r="E33" s="91"/>
      <c r="F33" s="91"/>
      <c r="G33" s="89" t="s">
        <v>35</v>
      </c>
      <c r="H33" s="89"/>
      <c r="I33" s="89"/>
      <c r="J33" s="89"/>
      <c r="K33" s="89"/>
      <c r="L33" s="89"/>
      <c r="M33" s="90"/>
    </row>
    <row r="34" spans="2:14" ht="28.5" customHeight="1" x14ac:dyDescent="0.25">
      <c r="B34" s="19" t="s">
        <v>38</v>
      </c>
      <c r="C34" s="91" t="s">
        <v>16</v>
      </c>
      <c r="D34" s="91"/>
      <c r="E34" s="91"/>
      <c r="F34" s="91"/>
      <c r="G34" s="89" t="s">
        <v>35</v>
      </c>
      <c r="H34" s="89"/>
      <c r="I34" s="89"/>
      <c r="J34" s="89"/>
      <c r="K34" s="89"/>
      <c r="L34" s="89"/>
      <c r="M34" s="90"/>
    </row>
    <row r="35" spans="2:14" s="20" customFormat="1" ht="28.5" customHeight="1" x14ac:dyDescent="0.25">
      <c r="B35" s="92" t="s">
        <v>39</v>
      </c>
      <c r="C35" s="93"/>
      <c r="D35" s="93"/>
      <c r="E35" s="93"/>
      <c r="F35" s="93"/>
      <c r="G35" s="93"/>
      <c r="H35" s="93"/>
      <c r="I35" s="93"/>
      <c r="J35" s="93"/>
      <c r="K35" s="93"/>
      <c r="L35" s="93"/>
      <c r="M35" s="94"/>
    </row>
    <row r="36" spans="2:14" s="20" customFormat="1" ht="24.75" customHeight="1" x14ac:dyDescent="0.25">
      <c r="B36" s="21" t="s">
        <v>40</v>
      </c>
      <c r="C36" s="95" t="s">
        <v>41</v>
      </c>
      <c r="D36" s="95"/>
      <c r="E36" s="95"/>
      <c r="F36" s="95"/>
      <c r="G36" s="95"/>
      <c r="H36" s="95"/>
      <c r="I36" s="95"/>
      <c r="J36" s="95"/>
      <c r="K36" s="95"/>
      <c r="L36" s="95"/>
      <c r="M36" s="96"/>
    </row>
    <row r="37" spans="2:14" ht="29.25" customHeight="1" x14ac:dyDescent="0.25">
      <c r="B37" s="22" t="s">
        <v>42</v>
      </c>
      <c r="C37" s="97" t="s">
        <v>43</v>
      </c>
      <c r="D37" s="97"/>
      <c r="E37" s="97"/>
      <c r="F37" s="97"/>
      <c r="G37" s="97"/>
      <c r="H37" s="97"/>
      <c r="I37" s="97"/>
      <c r="J37" s="97"/>
      <c r="K37" s="97"/>
      <c r="L37" s="97"/>
      <c r="M37" s="98"/>
    </row>
    <row r="38" spans="2:14" ht="29.25" customHeight="1" x14ac:dyDescent="0.25">
      <c r="B38" s="23" t="s">
        <v>44</v>
      </c>
      <c r="C38" s="83" t="s">
        <v>35</v>
      </c>
      <c r="D38" s="84"/>
      <c r="E38" s="84"/>
      <c r="F38" s="84"/>
      <c r="G38" s="84"/>
      <c r="H38" s="84"/>
      <c r="I38" s="84"/>
      <c r="J38" s="84"/>
      <c r="K38" s="84"/>
      <c r="L38" s="84"/>
      <c r="M38" s="85"/>
    </row>
    <row r="39" spans="2:14" ht="111" customHeight="1" x14ac:dyDescent="0.25">
      <c r="B39" s="23" t="s">
        <v>45</v>
      </c>
      <c r="C39" s="80" t="s">
        <v>46</v>
      </c>
      <c r="D39" s="81"/>
      <c r="E39" s="81"/>
      <c r="F39" s="81"/>
      <c r="G39" s="81"/>
      <c r="H39" s="81"/>
      <c r="I39" s="81"/>
      <c r="J39" s="81"/>
      <c r="K39" s="81"/>
      <c r="L39" s="81"/>
      <c r="M39" s="82"/>
      <c r="N39" s="24"/>
    </row>
    <row r="40" spans="2:14" ht="62.25" customHeight="1" x14ac:dyDescent="0.25">
      <c r="B40" s="25" t="s">
        <v>47</v>
      </c>
      <c r="C40" s="80" t="s">
        <v>48</v>
      </c>
      <c r="D40" s="81"/>
      <c r="E40" s="81"/>
      <c r="F40" s="81"/>
      <c r="G40" s="81"/>
      <c r="H40" s="81"/>
      <c r="I40" s="81"/>
      <c r="J40" s="81"/>
      <c r="K40" s="81"/>
      <c r="L40" s="81"/>
      <c r="M40" s="82"/>
    </row>
    <row r="41" spans="2:14" ht="82.5" customHeight="1" x14ac:dyDescent="0.25">
      <c r="B41" s="25" t="s">
        <v>49</v>
      </c>
      <c r="C41" s="80" t="s">
        <v>50</v>
      </c>
      <c r="D41" s="81"/>
      <c r="E41" s="81"/>
      <c r="F41" s="81"/>
      <c r="G41" s="81"/>
      <c r="H41" s="81"/>
      <c r="I41" s="81"/>
      <c r="J41" s="81"/>
      <c r="K41" s="81"/>
      <c r="L41" s="81"/>
      <c r="M41" s="82"/>
      <c r="N41" s="24"/>
    </row>
    <row r="42" spans="2:14" ht="57" customHeight="1" x14ac:dyDescent="0.25">
      <c r="B42" s="25" t="s">
        <v>51</v>
      </c>
      <c r="C42" s="69" t="s">
        <v>52</v>
      </c>
      <c r="D42" s="70"/>
      <c r="E42" s="70"/>
      <c r="F42" s="70"/>
      <c r="G42" s="70"/>
      <c r="H42" s="70"/>
      <c r="I42" s="70"/>
      <c r="J42" s="70"/>
      <c r="K42" s="70"/>
      <c r="L42" s="70"/>
      <c r="M42" s="71"/>
    </row>
    <row r="43" spans="2:14" ht="26.25" customHeight="1" x14ac:dyDescent="0.25">
      <c r="B43" s="26" t="s">
        <v>53</v>
      </c>
      <c r="C43" s="64" t="s">
        <v>54</v>
      </c>
      <c r="D43" s="64"/>
      <c r="E43" s="64"/>
      <c r="F43" s="64"/>
      <c r="G43" s="64"/>
      <c r="H43" s="64"/>
      <c r="I43" s="64"/>
      <c r="J43" s="64"/>
      <c r="K43" s="64"/>
      <c r="L43" s="64"/>
      <c r="M43" s="65"/>
    </row>
    <row r="44" spans="2:14" ht="26.25" customHeight="1" x14ac:dyDescent="0.25">
      <c r="B44" s="26" t="s">
        <v>55</v>
      </c>
      <c r="C44" s="69" t="s">
        <v>56</v>
      </c>
      <c r="D44" s="70"/>
      <c r="E44" s="70"/>
      <c r="F44" s="70"/>
      <c r="G44" s="70"/>
      <c r="H44" s="70"/>
      <c r="I44" s="70"/>
      <c r="J44" s="70"/>
      <c r="K44" s="70"/>
      <c r="L44" s="70"/>
      <c r="M44" s="71"/>
    </row>
    <row r="45" spans="2:14" ht="42" customHeight="1" x14ac:dyDescent="0.25">
      <c r="B45" s="79" t="s">
        <v>57</v>
      </c>
      <c r="C45" s="80" t="s">
        <v>58</v>
      </c>
      <c r="D45" s="81"/>
      <c r="E45" s="81"/>
      <c r="F45" s="81"/>
      <c r="G45" s="81"/>
      <c r="H45" s="81"/>
      <c r="I45" s="81"/>
      <c r="J45" s="81"/>
      <c r="K45" s="81"/>
      <c r="L45" s="81"/>
      <c r="M45" s="82"/>
    </row>
    <row r="46" spans="2:14" ht="33" customHeight="1" x14ac:dyDescent="0.25">
      <c r="B46" s="79"/>
      <c r="C46" s="69" t="s">
        <v>59</v>
      </c>
      <c r="D46" s="70"/>
      <c r="E46" s="70"/>
      <c r="F46" s="70"/>
      <c r="G46" s="70"/>
      <c r="H46" s="70"/>
      <c r="I46" s="70"/>
      <c r="J46" s="70"/>
      <c r="K46" s="70"/>
      <c r="L46" s="70"/>
      <c r="M46" s="71"/>
    </row>
    <row r="47" spans="2:14" ht="26.25" customHeight="1" x14ac:dyDescent="0.25">
      <c r="B47" s="26" t="s">
        <v>60</v>
      </c>
      <c r="C47" s="83" t="s">
        <v>35</v>
      </c>
      <c r="D47" s="84"/>
      <c r="E47" s="84"/>
      <c r="F47" s="84"/>
      <c r="G47" s="84"/>
      <c r="H47" s="84"/>
      <c r="I47" s="84"/>
      <c r="J47" s="84"/>
      <c r="K47" s="84"/>
      <c r="L47" s="84"/>
      <c r="M47" s="85"/>
    </row>
    <row r="48" spans="2:14" ht="27" customHeight="1" x14ac:dyDescent="0.25">
      <c r="B48" s="26" t="s">
        <v>61</v>
      </c>
      <c r="C48" s="83" t="s">
        <v>35</v>
      </c>
      <c r="D48" s="84"/>
      <c r="E48" s="84"/>
      <c r="F48" s="84"/>
      <c r="G48" s="84"/>
      <c r="H48" s="84"/>
      <c r="I48" s="84"/>
      <c r="J48" s="84"/>
      <c r="K48" s="84"/>
      <c r="L48" s="84"/>
      <c r="M48" s="85"/>
    </row>
    <row r="49" spans="2:14" ht="24.75" customHeight="1" x14ac:dyDescent="0.25">
      <c r="B49" s="26" t="s">
        <v>62</v>
      </c>
      <c r="C49" s="83" t="s">
        <v>35</v>
      </c>
      <c r="D49" s="84"/>
      <c r="E49" s="84"/>
      <c r="F49" s="84"/>
      <c r="G49" s="84"/>
      <c r="H49" s="84"/>
      <c r="I49" s="84"/>
      <c r="J49" s="84"/>
      <c r="K49" s="84"/>
      <c r="L49" s="84"/>
      <c r="M49" s="85"/>
    </row>
    <row r="50" spans="2:14" ht="24" customHeight="1" x14ac:dyDescent="0.25">
      <c r="B50" s="26" t="s">
        <v>63</v>
      </c>
      <c r="C50" s="63"/>
      <c r="D50" s="64"/>
      <c r="E50" s="64"/>
      <c r="F50" s="64"/>
      <c r="G50" s="64"/>
      <c r="H50" s="64"/>
      <c r="I50" s="64"/>
      <c r="J50" s="64"/>
      <c r="K50" s="64"/>
      <c r="L50" s="64"/>
      <c r="M50" s="65"/>
    </row>
    <row r="51" spans="2:14" ht="42.75" customHeight="1" x14ac:dyDescent="0.25">
      <c r="B51" s="26" t="s">
        <v>64</v>
      </c>
      <c r="C51" s="66" t="s">
        <v>65</v>
      </c>
      <c r="D51" s="67"/>
      <c r="E51" s="67"/>
      <c r="F51" s="67"/>
      <c r="G51" s="67"/>
      <c r="H51" s="67"/>
      <c r="I51" s="67"/>
      <c r="J51" s="67"/>
      <c r="K51" s="67"/>
      <c r="L51" s="67"/>
      <c r="M51" s="68"/>
    </row>
    <row r="52" spans="2:14" ht="35.25" customHeight="1" x14ac:dyDescent="0.25">
      <c r="B52" s="26" t="s">
        <v>66</v>
      </c>
      <c r="C52" s="64" t="s">
        <v>67</v>
      </c>
      <c r="D52" s="64"/>
      <c r="E52" s="64"/>
      <c r="F52" s="64"/>
      <c r="G52" s="64"/>
      <c r="H52" s="64"/>
      <c r="I52" s="64"/>
      <c r="J52" s="64"/>
      <c r="K52" s="64"/>
      <c r="L52" s="64"/>
      <c r="M52" s="65"/>
      <c r="N52" s="27"/>
    </row>
    <row r="53" spans="2:14" ht="27" customHeight="1" x14ac:dyDescent="0.25">
      <c r="B53" s="26" t="s">
        <v>68</v>
      </c>
      <c r="C53" s="64" t="s">
        <v>69</v>
      </c>
      <c r="D53" s="64"/>
      <c r="E53" s="64"/>
      <c r="F53" s="64"/>
      <c r="G53" s="64"/>
      <c r="H53" s="64"/>
      <c r="I53" s="64"/>
      <c r="J53" s="64"/>
      <c r="K53" s="64"/>
      <c r="L53" s="64"/>
      <c r="M53" s="65"/>
      <c r="N53" s="27"/>
    </row>
    <row r="54" spans="2:14" ht="27" customHeight="1" x14ac:dyDescent="0.25">
      <c r="B54" s="28" t="s">
        <v>70</v>
      </c>
      <c r="C54" s="69" t="s">
        <v>71</v>
      </c>
      <c r="D54" s="70"/>
      <c r="E54" s="70"/>
      <c r="F54" s="70"/>
      <c r="G54" s="70"/>
      <c r="H54" s="70"/>
      <c r="I54" s="70"/>
      <c r="J54" s="70"/>
      <c r="K54" s="70"/>
      <c r="L54" s="70"/>
      <c r="M54" s="71"/>
      <c r="N54" s="27"/>
    </row>
    <row r="55" spans="2:14" ht="48" customHeight="1" thickBot="1" x14ac:dyDescent="0.3">
      <c r="B55" s="29" t="s">
        <v>72</v>
      </c>
      <c r="C55" s="72" t="s">
        <v>73</v>
      </c>
      <c r="D55" s="73"/>
      <c r="E55" s="73"/>
      <c r="F55" s="73"/>
      <c r="G55" s="74"/>
      <c r="H55" s="75" t="s">
        <v>74</v>
      </c>
      <c r="I55" s="75"/>
      <c r="J55" s="75"/>
      <c r="K55" s="76"/>
      <c r="L55" s="77"/>
      <c r="M55" s="78"/>
    </row>
    <row r="56" spans="2:14" ht="9" customHeight="1" x14ac:dyDescent="0.25"/>
    <row r="57" spans="2:14" ht="15.75" x14ac:dyDescent="0.25">
      <c r="B57" s="62" t="s">
        <v>75</v>
      </c>
      <c r="C57" s="62"/>
      <c r="D57" s="62"/>
      <c r="E57" s="62"/>
      <c r="F57" s="62"/>
      <c r="G57" s="62"/>
      <c r="H57" s="62"/>
      <c r="I57" s="62"/>
      <c r="J57" s="62"/>
      <c r="K57" s="62"/>
      <c r="L57" s="62"/>
      <c r="M57" s="62"/>
    </row>
  </sheetData>
  <mergeCells count="63">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C38:M38"/>
    <mergeCell ref="B31:B33"/>
    <mergeCell ref="C31:F31"/>
    <mergeCell ref="G31:M31"/>
    <mergeCell ref="C32:F32"/>
    <mergeCell ref="G32:M32"/>
    <mergeCell ref="C33:F33"/>
    <mergeCell ref="G33:M33"/>
    <mergeCell ref="C34:F34"/>
    <mergeCell ref="G34:M34"/>
    <mergeCell ref="B35:M35"/>
    <mergeCell ref="C36:M36"/>
    <mergeCell ref="C37:M37"/>
    <mergeCell ref="C49:M49"/>
    <mergeCell ref="C39:M39"/>
    <mergeCell ref="C40:M40"/>
    <mergeCell ref="C41:M41"/>
    <mergeCell ref="C42:M42"/>
    <mergeCell ref="C43:M43"/>
    <mergeCell ref="C44:M44"/>
    <mergeCell ref="B45:B46"/>
    <mergeCell ref="C45:M45"/>
    <mergeCell ref="C46:M46"/>
    <mergeCell ref="C47:M47"/>
    <mergeCell ref="C48:M48"/>
    <mergeCell ref="B57:M57"/>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paperSize="9" orientation="portrait" horizontalDpi="4294967295" verticalDpi="4294967295"/>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6"/>
  <sheetViews>
    <sheetView showGridLines="0" tabSelected="1" topLeftCell="D13" zoomScaleNormal="100" workbookViewId="0">
      <selection activeCell="G26" sqref="G26"/>
    </sheetView>
  </sheetViews>
  <sheetFormatPr baseColWidth="10" defaultColWidth="14.140625" defaultRowHeight="12.75" x14ac:dyDescent="0.2"/>
  <cols>
    <col min="1" max="1" width="5.42578125" style="32" customWidth="1"/>
    <col min="2" max="2" width="12.85546875" style="32" customWidth="1"/>
    <col min="3" max="3" width="19" style="32" customWidth="1"/>
    <col min="4" max="4" width="17.5703125" style="32" customWidth="1"/>
    <col min="5" max="5" width="16.85546875" style="32" bestFit="1" customWidth="1"/>
    <col min="6" max="6" width="18" style="32" bestFit="1" customWidth="1"/>
    <col min="7" max="7" width="12.28515625" style="32" customWidth="1"/>
    <col min="8" max="8" width="9.42578125" style="32" customWidth="1"/>
    <col min="9" max="9" width="12.42578125" style="32" customWidth="1"/>
    <col min="10" max="11" width="20.7109375" style="32" customWidth="1"/>
    <col min="12" max="13" width="12.5703125" style="32" customWidth="1"/>
    <col min="14" max="14" width="6.42578125" style="32" customWidth="1"/>
    <col min="15" max="254" width="11.42578125" style="32" customWidth="1"/>
    <col min="255" max="255" width="18.140625" style="32" customWidth="1"/>
    <col min="256" max="256" width="13.7109375" style="32" customWidth="1"/>
    <col min="257" max="16384" width="14.140625" style="32"/>
  </cols>
  <sheetData>
    <row r="3" spans="2:15" x14ac:dyDescent="0.2">
      <c r="B3" s="30"/>
      <c r="C3" s="30"/>
      <c r="D3" s="30"/>
      <c r="E3" s="31"/>
      <c r="F3" s="31"/>
      <c r="G3" s="31"/>
      <c r="H3" s="31"/>
      <c r="I3" s="31"/>
      <c r="J3" s="31"/>
      <c r="K3" s="31"/>
    </row>
    <row r="4" spans="2:15" x14ac:dyDescent="0.2">
      <c r="B4" s="30"/>
      <c r="C4" s="30"/>
      <c r="D4" s="30"/>
      <c r="E4" s="31"/>
      <c r="F4" s="31"/>
      <c r="G4" s="31"/>
      <c r="H4" s="31"/>
      <c r="I4" s="31"/>
      <c r="J4" s="31"/>
      <c r="K4" s="31"/>
    </row>
    <row r="5" spans="2:15" x14ac:dyDescent="0.2">
      <c r="B5" s="30"/>
      <c r="C5" s="30"/>
      <c r="D5" s="30"/>
      <c r="E5" s="31"/>
      <c r="F5" s="31"/>
      <c r="G5" s="31"/>
      <c r="H5" s="31"/>
      <c r="I5" s="31"/>
      <c r="J5" s="31"/>
      <c r="K5" s="31"/>
    </row>
    <row r="6" spans="2:15" ht="18" customHeight="1" x14ac:dyDescent="0.2">
      <c r="B6" s="30"/>
      <c r="C6" s="30"/>
      <c r="D6" s="30"/>
      <c r="E6" s="31"/>
      <c r="F6" s="31"/>
      <c r="G6" s="31"/>
      <c r="H6" s="31"/>
      <c r="I6" s="31"/>
      <c r="J6" s="31"/>
      <c r="K6" s="31"/>
      <c r="M6" s="139" t="s">
        <v>90</v>
      </c>
      <c r="N6" s="139"/>
      <c r="O6" s="139"/>
    </row>
    <row r="7" spans="2:15" x14ac:dyDescent="0.2">
      <c r="B7" s="30"/>
      <c r="C7" s="30"/>
      <c r="D7" s="30"/>
      <c r="E7" s="31"/>
      <c r="F7" s="31"/>
      <c r="G7" s="31"/>
      <c r="H7" s="31"/>
      <c r="I7" s="31"/>
      <c r="J7" s="31"/>
      <c r="K7" s="31"/>
      <c r="M7" s="33" t="s">
        <v>89</v>
      </c>
      <c r="N7" s="34" t="s">
        <v>88</v>
      </c>
      <c r="O7" s="35">
        <v>0.5</v>
      </c>
    </row>
    <row r="8" spans="2:15" x14ac:dyDescent="0.2">
      <c r="B8" s="31"/>
      <c r="C8" s="31"/>
      <c r="D8" s="31"/>
      <c r="E8" s="31"/>
      <c r="F8" s="31"/>
      <c r="G8" s="31"/>
      <c r="H8" s="31"/>
      <c r="I8" s="31"/>
      <c r="J8" s="31"/>
      <c r="K8" s="31"/>
      <c r="M8" s="36" t="s">
        <v>87</v>
      </c>
      <c r="N8" s="34" t="s">
        <v>86</v>
      </c>
      <c r="O8" s="37" t="s">
        <v>103</v>
      </c>
    </row>
    <row r="9" spans="2:15" ht="15.75" customHeight="1" x14ac:dyDescent="0.2">
      <c r="B9" s="31"/>
      <c r="C9" s="31"/>
      <c r="D9" s="31"/>
      <c r="E9" s="31"/>
      <c r="F9" s="31"/>
      <c r="G9" s="31"/>
      <c r="H9" s="31"/>
      <c r="I9" s="31"/>
      <c r="J9" s="31"/>
      <c r="K9" s="31"/>
      <c r="M9" s="38" t="s">
        <v>85</v>
      </c>
      <c r="N9" s="34" t="s">
        <v>84</v>
      </c>
      <c r="O9" s="35">
        <v>0.3</v>
      </c>
    </row>
    <row r="10" spans="2:15" ht="41.25" customHeight="1" x14ac:dyDescent="0.2">
      <c r="B10" s="140" t="s">
        <v>42</v>
      </c>
      <c r="C10" s="140"/>
      <c r="D10" s="140"/>
      <c r="E10" s="141" t="str">
        <f>'Procesos en SECOP II'!C37</f>
        <v>Monto de procesos publicados en SECOP II y en la tienda virtual del estado Colombiano</v>
      </c>
      <c r="F10" s="142"/>
      <c r="G10" s="142"/>
      <c r="H10" s="142"/>
      <c r="I10" s="142"/>
      <c r="J10" s="142"/>
      <c r="K10" s="143"/>
      <c r="L10" s="39"/>
    </row>
    <row r="11" spans="2:15" ht="10.5" customHeight="1" x14ac:dyDescent="0.2"/>
    <row r="12" spans="2:15" ht="147" customHeight="1" x14ac:dyDescent="0.2">
      <c r="B12" s="40" t="s">
        <v>83</v>
      </c>
      <c r="C12" s="40" t="s">
        <v>82</v>
      </c>
      <c r="D12" s="40" t="s">
        <v>81</v>
      </c>
      <c r="E12" s="41" t="str">
        <f>'Procesos en SECOP II'!C45</f>
        <v>V1=  Monto de los procesos publicados en SECOP II y en Tienda Virtual del Estado Colombiano durante el periodo de estimación</v>
      </c>
      <c r="F12" s="41" t="str">
        <f>'Procesos en SECOP II'!C46</f>
        <v>V2=  Monto de los procesos publicados en SECOP I durante el periodo de estimación</v>
      </c>
      <c r="G12" s="41" t="s">
        <v>80</v>
      </c>
      <c r="H12" s="144" t="s">
        <v>79</v>
      </c>
      <c r="I12" s="144"/>
      <c r="J12" s="41" t="s">
        <v>78</v>
      </c>
      <c r="K12" s="41" t="s">
        <v>77</v>
      </c>
    </row>
    <row r="13" spans="2:15" ht="18.75" customHeight="1" x14ac:dyDescent="0.2">
      <c r="B13" s="42">
        <v>2019</v>
      </c>
      <c r="C13" s="43" t="s">
        <v>91</v>
      </c>
      <c r="D13" s="43">
        <v>0.5</v>
      </c>
      <c r="E13" s="55">
        <v>80075720222.880005</v>
      </c>
      <c r="F13" s="56">
        <v>152447362946</v>
      </c>
      <c r="G13" s="44">
        <f>E13/F13</f>
        <v>0.52526799201665741</v>
      </c>
      <c r="H13" s="43">
        <f>IF(G13="","",G13/D13)</f>
        <v>1.0505359840333148</v>
      </c>
      <c r="I13" s="45"/>
      <c r="J13" s="145" t="s">
        <v>104</v>
      </c>
      <c r="K13" s="145" t="s">
        <v>105</v>
      </c>
    </row>
    <row r="14" spans="2:15" ht="18.75" customHeight="1" x14ac:dyDescent="0.2">
      <c r="B14" s="42">
        <v>2019</v>
      </c>
      <c r="C14" s="43" t="s">
        <v>92</v>
      </c>
      <c r="D14" s="43">
        <v>0.5</v>
      </c>
      <c r="E14" s="57">
        <v>52051598349</v>
      </c>
      <c r="F14" s="58">
        <v>93356467836</v>
      </c>
      <c r="G14" s="44">
        <f t="shared" ref="G14:G21" si="0">E14/F14</f>
        <v>0.55755749500333951</v>
      </c>
      <c r="H14" s="43">
        <f t="shared" ref="H14:H21" si="1">IF(G14="","",G14/D14)</f>
        <v>1.115114990006679</v>
      </c>
      <c r="I14" s="45"/>
      <c r="J14" s="146"/>
      <c r="K14" s="146"/>
    </row>
    <row r="15" spans="2:15" ht="18.75" customHeight="1" x14ac:dyDescent="0.2">
      <c r="B15" s="42">
        <v>2019</v>
      </c>
      <c r="C15" s="43" t="s">
        <v>93</v>
      </c>
      <c r="D15" s="43">
        <v>0.5</v>
      </c>
      <c r="E15" s="57">
        <v>16492346504.940001</v>
      </c>
      <c r="F15" s="58">
        <v>60636798722</v>
      </c>
      <c r="G15" s="44">
        <f t="shared" si="0"/>
        <v>0.27198577188337475</v>
      </c>
      <c r="H15" s="43">
        <f t="shared" si="1"/>
        <v>0.5439715437667495</v>
      </c>
      <c r="I15" s="47"/>
      <c r="J15" s="146"/>
      <c r="K15" s="146"/>
    </row>
    <row r="16" spans="2:15" ht="18.75" customHeight="1" x14ac:dyDescent="0.2">
      <c r="B16" s="42">
        <v>2019</v>
      </c>
      <c r="C16" s="43" t="s">
        <v>94</v>
      </c>
      <c r="D16" s="43">
        <v>0.5</v>
      </c>
      <c r="E16" s="57">
        <v>9609667326.0799999</v>
      </c>
      <c r="F16" s="58">
        <v>69986433639</v>
      </c>
      <c r="G16" s="44">
        <f t="shared" si="0"/>
        <v>0.13730757271685015</v>
      </c>
      <c r="H16" s="43">
        <f t="shared" si="1"/>
        <v>0.2746151454337003</v>
      </c>
      <c r="I16" s="47"/>
      <c r="J16" s="146"/>
      <c r="K16" s="146"/>
    </row>
    <row r="17" spans="2:11" ht="18.75" customHeight="1" x14ac:dyDescent="0.2">
      <c r="B17" s="42">
        <v>2019</v>
      </c>
      <c r="C17" s="43" t="s">
        <v>95</v>
      </c>
      <c r="D17" s="43">
        <v>0.5</v>
      </c>
      <c r="E17" s="57">
        <v>4314681457.8199997</v>
      </c>
      <c r="F17" s="58">
        <v>153191947932</v>
      </c>
      <c r="G17" s="44">
        <f t="shared" si="0"/>
        <v>2.8165197427577806E-2</v>
      </c>
      <c r="H17" s="43">
        <f t="shared" si="1"/>
        <v>5.6330394855155612E-2</v>
      </c>
      <c r="I17" s="47"/>
      <c r="J17" s="146"/>
      <c r="K17" s="146"/>
    </row>
    <row r="18" spans="2:11" ht="18.75" customHeight="1" x14ac:dyDescent="0.2">
      <c r="B18" s="42">
        <v>2019</v>
      </c>
      <c r="C18" s="43" t="s">
        <v>96</v>
      </c>
      <c r="D18" s="43">
        <v>0.5</v>
      </c>
      <c r="E18" s="57">
        <v>17760018742</v>
      </c>
      <c r="F18" s="58">
        <v>179920127931</v>
      </c>
      <c r="G18" s="44">
        <f t="shared" si="0"/>
        <v>9.8710571997875793E-2</v>
      </c>
      <c r="H18" s="43">
        <f t="shared" si="1"/>
        <v>0.19742114399575159</v>
      </c>
      <c r="I18" s="47"/>
      <c r="J18" s="146"/>
      <c r="K18" s="146"/>
    </row>
    <row r="19" spans="2:11" ht="18.75" customHeight="1" x14ac:dyDescent="0.2">
      <c r="B19" s="42">
        <v>2019</v>
      </c>
      <c r="C19" s="43" t="s">
        <v>97</v>
      </c>
      <c r="D19" s="43">
        <v>0.5</v>
      </c>
      <c r="E19" s="57">
        <v>16819676087</v>
      </c>
      <c r="F19" s="58">
        <v>55297552676</v>
      </c>
      <c r="G19" s="44">
        <f t="shared" si="0"/>
        <v>0.30416673565193786</v>
      </c>
      <c r="H19" s="43">
        <f t="shared" si="1"/>
        <v>0.60833347130387572</v>
      </c>
      <c r="I19" s="48"/>
      <c r="J19" s="146"/>
      <c r="K19" s="146"/>
    </row>
    <row r="20" spans="2:11" ht="18.75" customHeight="1" x14ac:dyDescent="0.2">
      <c r="B20" s="42">
        <v>2019</v>
      </c>
      <c r="C20" s="43" t="s">
        <v>98</v>
      </c>
      <c r="D20" s="43">
        <v>0.5</v>
      </c>
      <c r="E20" s="57">
        <v>12407321787.940001</v>
      </c>
      <c r="F20" s="58">
        <v>39979317028</v>
      </c>
      <c r="G20" s="44">
        <f t="shared" si="0"/>
        <v>0.31034351535446147</v>
      </c>
      <c r="H20" s="43">
        <f t="shared" si="1"/>
        <v>0.62068703070892295</v>
      </c>
      <c r="I20" s="48"/>
      <c r="J20" s="146"/>
      <c r="K20" s="146"/>
    </row>
    <row r="21" spans="2:11" ht="18.75" customHeight="1" x14ac:dyDescent="0.2">
      <c r="B21" s="42">
        <v>2019</v>
      </c>
      <c r="C21" s="43" t="s">
        <v>99</v>
      </c>
      <c r="D21" s="43">
        <v>0.5</v>
      </c>
      <c r="E21" s="57">
        <v>18566252678.91</v>
      </c>
      <c r="F21" s="58">
        <v>41162194502</v>
      </c>
      <c r="G21" s="44">
        <f t="shared" si="0"/>
        <v>0.4510510895624843</v>
      </c>
      <c r="H21" s="43">
        <f t="shared" si="1"/>
        <v>0.9021021791249686</v>
      </c>
      <c r="I21" s="48"/>
      <c r="J21" s="146"/>
      <c r="K21" s="146"/>
    </row>
    <row r="22" spans="2:11" ht="18.75" customHeight="1" x14ac:dyDescent="0.2">
      <c r="B22" s="42">
        <v>2019</v>
      </c>
      <c r="C22" s="43" t="s">
        <v>100</v>
      </c>
      <c r="D22" s="43">
        <v>0.5</v>
      </c>
      <c r="E22" s="57">
        <v>18695483004.529999</v>
      </c>
      <c r="F22" s="58">
        <v>25833926457</v>
      </c>
      <c r="G22" s="44">
        <f t="shared" ref="G22" si="2">E22/F22</f>
        <v>0.7236795008938427</v>
      </c>
      <c r="H22" s="43">
        <f t="shared" ref="H22" si="3">IF(G22="","",G22/D22)</f>
        <v>1.4473590017876854</v>
      </c>
      <c r="I22" s="45"/>
      <c r="J22" s="146"/>
      <c r="K22" s="146"/>
    </row>
    <row r="23" spans="2:11" ht="18.75" customHeight="1" x14ac:dyDescent="0.2">
      <c r="B23" s="42">
        <v>2019</v>
      </c>
      <c r="C23" s="43" t="s">
        <v>101</v>
      </c>
      <c r="D23" s="43">
        <v>0.5</v>
      </c>
      <c r="E23" s="57">
        <v>2800105854.52</v>
      </c>
      <c r="F23" s="58">
        <v>12476101320</v>
      </c>
      <c r="G23" s="44">
        <f t="shared" ref="G23" si="4">E23/F23</f>
        <v>0.22443756929348183</v>
      </c>
      <c r="H23" s="43">
        <f t="shared" ref="H23" si="5">IF(G23="","",G23/D23)</f>
        <v>0.44887513858696365</v>
      </c>
      <c r="I23" s="47"/>
      <c r="J23" s="147"/>
      <c r="K23" s="147"/>
    </row>
    <row r="24" spans="2:11" x14ac:dyDescent="0.2">
      <c r="B24" s="42">
        <v>2019</v>
      </c>
      <c r="C24" s="43" t="s">
        <v>102</v>
      </c>
      <c r="D24" s="43"/>
      <c r="E24" s="59"/>
      <c r="F24" s="60"/>
      <c r="G24" s="44"/>
      <c r="H24" s="43"/>
      <c r="I24" s="49"/>
      <c r="J24" s="50"/>
      <c r="K24" s="46"/>
    </row>
    <row r="25" spans="2:11" x14ac:dyDescent="0.2">
      <c r="C25" s="51" t="s">
        <v>76</v>
      </c>
      <c r="D25" s="43">
        <v>0.5</v>
      </c>
      <c r="E25" s="61">
        <f>SUM(E19:E24)</f>
        <v>69288839412.900009</v>
      </c>
      <c r="F25" s="61">
        <f>SUM(F19:F24)</f>
        <v>174749091983</v>
      </c>
      <c r="G25" s="52">
        <f>E25/F25</f>
        <v>0.39650471785936714</v>
      </c>
      <c r="H25" s="53">
        <f>IF(G25="","",G25/D25)</f>
        <v>0.79300943571873428</v>
      </c>
      <c r="I25" s="49" t="str">
        <f>IF(H25&lt;$O$9,"Critico",IF(H25&lt;$O$7,"Medio",IF(H25="","","Satisfactorio")))</f>
        <v>Satisfactorio</v>
      </c>
      <c r="J25" s="51"/>
      <c r="K25" s="51"/>
    </row>
    <row r="26" spans="2:11" x14ac:dyDescent="0.2">
      <c r="B26" s="51"/>
      <c r="C26" s="51"/>
      <c r="D26" s="51"/>
      <c r="E26" s="51"/>
      <c r="F26" s="51"/>
      <c r="G26" s="51"/>
      <c r="H26" s="51"/>
      <c r="I26" s="51"/>
      <c r="J26" s="51"/>
      <c r="K26" s="51"/>
    </row>
    <row r="27" spans="2:11" x14ac:dyDescent="0.2">
      <c r="B27" s="51"/>
      <c r="C27" s="51"/>
      <c r="D27" s="51"/>
      <c r="E27" s="51"/>
      <c r="F27" s="51"/>
      <c r="G27" s="51"/>
      <c r="H27" s="51"/>
      <c r="I27" s="51"/>
      <c r="J27" s="51"/>
      <c r="K27" s="51"/>
    </row>
    <row r="28" spans="2:11" x14ac:dyDescent="0.2">
      <c r="B28" s="51"/>
      <c r="C28" s="51"/>
      <c r="D28" s="51"/>
      <c r="E28" s="51"/>
      <c r="F28" s="51"/>
      <c r="G28" s="51"/>
      <c r="H28" s="51"/>
      <c r="I28" s="51"/>
      <c r="J28" s="51"/>
      <c r="K28" s="51"/>
    </row>
    <row r="29" spans="2:11" x14ac:dyDescent="0.2">
      <c r="B29" s="51"/>
      <c r="C29" s="51"/>
      <c r="D29" s="51"/>
      <c r="E29" s="51"/>
      <c r="F29" s="51"/>
      <c r="G29" s="51"/>
      <c r="H29" s="51"/>
      <c r="I29" s="51"/>
      <c r="J29" s="51"/>
      <c r="K29" s="51"/>
    </row>
    <row r="30" spans="2:11" x14ac:dyDescent="0.2">
      <c r="B30" s="51"/>
      <c r="C30" s="51"/>
      <c r="D30" s="51"/>
      <c r="E30" s="51"/>
      <c r="F30" s="51"/>
      <c r="G30" s="51"/>
      <c r="H30" s="51"/>
      <c r="I30" s="51"/>
      <c r="J30" s="51"/>
      <c r="K30" s="51"/>
    </row>
    <row r="31" spans="2:11" x14ac:dyDescent="0.2">
      <c r="B31" s="51"/>
      <c r="C31" s="51"/>
      <c r="D31" s="51"/>
      <c r="E31" s="51"/>
      <c r="F31" s="51"/>
      <c r="G31" s="51"/>
      <c r="H31" s="51"/>
      <c r="I31" s="51"/>
      <c r="J31" s="51"/>
      <c r="K31" s="51"/>
    </row>
    <row r="32" spans="2:11" x14ac:dyDescent="0.2">
      <c r="B32" s="51"/>
      <c r="C32" s="51"/>
      <c r="D32" s="51"/>
      <c r="E32" s="51"/>
      <c r="F32" s="51"/>
      <c r="G32" s="51"/>
      <c r="H32" s="51"/>
      <c r="I32" s="51"/>
      <c r="J32" s="51"/>
      <c r="K32" s="51"/>
    </row>
    <row r="33" spans="2:11" x14ac:dyDescent="0.2">
      <c r="B33" s="51"/>
      <c r="C33" s="51"/>
      <c r="D33" s="51"/>
      <c r="E33" s="51"/>
      <c r="F33" s="51"/>
      <c r="G33" s="51"/>
      <c r="H33" s="51"/>
      <c r="I33" s="51"/>
      <c r="J33" s="51"/>
      <c r="K33" s="51"/>
    </row>
    <row r="34" spans="2:11" x14ac:dyDescent="0.2">
      <c r="B34" s="51"/>
      <c r="C34" s="51"/>
      <c r="D34" s="51"/>
      <c r="E34" s="51"/>
      <c r="F34" s="51"/>
      <c r="G34" s="51"/>
      <c r="H34" s="51"/>
      <c r="I34" s="51"/>
      <c r="J34" s="51"/>
      <c r="K34" s="51"/>
    </row>
    <row r="35" spans="2:11" x14ac:dyDescent="0.2">
      <c r="B35" s="51"/>
      <c r="C35" s="51"/>
      <c r="D35" s="51"/>
      <c r="E35" s="51"/>
      <c r="F35" s="51"/>
      <c r="G35" s="51"/>
      <c r="H35" s="51"/>
      <c r="I35" s="51"/>
      <c r="J35" s="51"/>
      <c r="K35" s="51"/>
    </row>
    <row r="36" spans="2:11" x14ac:dyDescent="0.2">
      <c r="B36" s="51"/>
      <c r="C36" s="51"/>
      <c r="D36" s="51"/>
      <c r="E36" s="51"/>
      <c r="F36" s="51"/>
      <c r="G36" s="51"/>
      <c r="H36" s="51"/>
      <c r="I36" s="51"/>
      <c r="J36" s="51"/>
      <c r="K36" s="51"/>
    </row>
    <row r="37" spans="2:11" ht="15" customHeight="1" x14ac:dyDescent="0.2">
      <c r="B37" s="51"/>
      <c r="C37" s="51"/>
      <c r="D37" s="51"/>
      <c r="E37" s="51"/>
      <c r="F37" s="51"/>
      <c r="G37" s="51"/>
      <c r="H37" s="51"/>
      <c r="I37" s="51"/>
      <c r="J37" s="51"/>
      <c r="K37" s="51"/>
    </row>
    <row r="38" spans="2:11" x14ac:dyDescent="0.2">
      <c r="B38" s="51"/>
      <c r="C38" s="51"/>
      <c r="D38" s="51"/>
      <c r="E38" s="51"/>
      <c r="F38" s="51"/>
      <c r="G38" s="51"/>
      <c r="H38" s="51"/>
      <c r="I38" s="51"/>
      <c r="J38" s="51"/>
      <c r="K38" s="51"/>
    </row>
    <row r="39" spans="2:11" x14ac:dyDescent="0.2">
      <c r="B39" s="51"/>
      <c r="C39" s="51"/>
      <c r="D39" s="51"/>
      <c r="E39" s="51"/>
      <c r="F39" s="51"/>
      <c r="G39" s="51"/>
      <c r="H39" s="51"/>
      <c r="I39" s="51"/>
      <c r="J39" s="51"/>
      <c r="K39" s="51"/>
    </row>
    <row r="40" spans="2:11" x14ac:dyDescent="0.2">
      <c r="B40" s="51"/>
      <c r="C40" s="51"/>
      <c r="D40" s="51"/>
      <c r="E40" s="51"/>
      <c r="F40" s="51"/>
      <c r="G40" s="51"/>
      <c r="H40" s="51"/>
      <c r="I40" s="51"/>
      <c r="J40" s="51"/>
      <c r="K40" s="51"/>
    </row>
    <row r="41" spans="2:11" x14ac:dyDescent="0.2">
      <c r="B41" s="51"/>
      <c r="C41" s="51"/>
      <c r="D41" s="51"/>
      <c r="E41" s="51"/>
      <c r="F41" s="51"/>
      <c r="G41" s="51"/>
      <c r="H41" s="51"/>
      <c r="I41" s="51"/>
      <c r="J41" s="51"/>
      <c r="K41" s="51"/>
    </row>
    <row r="42" spans="2:11" ht="15" customHeight="1" x14ac:dyDescent="0.2"/>
    <row r="43" spans="2:11" x14ac:dyDescent="0.2">
      <c r="E43" s="54"/>
    </row>
    <row r="44" spans="2:11" x14ac:dyDescent="0.2">
      <c r="E44" s="54"/>
    </row>
    <row r="45" spans="2:11" x14ac:dyDescent="0.2">
      <c r="E45" s="54"/>
    </row>
    <row r="46" spans="2:11" x14ac:dyDescent="0.2">
      <c r="E46" s="54"/>
    </row>
  </sheetData>
  <mergeCells count="6">
    <mergeCell ref="M6:O6"/>
    <mergeCell ref="B10:D10"/>
    <mergeCell ref="E10:K10"/>
    <mergeCell ref="H12:I12"/>
    <mergeCell ref="J13:J23"/>
    <mergeCell ref="K13:K23"/>
  </mergeCells>
  <phoneticPr fontId="15" type="noConversion"/>
  <conditionalFormatting sqref="I13:I24">
    <cfRule type="containsText" dxfId="29" priority="60" operator="containsText" text="Critico">
      <formula>NOT(ISERROR(SEARCH("Critico",I13)))</formula>
    </cfRule>
    <cfRule type="containsText" dxfId="28" priority="61" operator="containsText" text="Satisfactorio">
      <formula>NOT(ISERROR(SEARCH("Satisfactorio",I13)))</formula>
    </cfRule>
    <cfRule type="containsText" dxfId="27" priority="62" operator="containsText" text="Medio">
      <formula>NOT(ISERROR(SEARCH("Medio",I13)))</formula>
    </cfRule>
  </conditionalFormatting>
  <conditionalFormatting sqref="G13:G24">
    <cfRule type="containsText" dxfId="26" priority="57" operator="containsText" text="Critico">
      <formula>NOT(ISERROR(SEARCH("Critico",G13)))</formula>
    </cfRule>
    <cfRule type="containsText" dxfId="25" priority="58" operator="containsText" text="Satisfactorio">
      <formula>NOT(ISERROR(SEARCH("Satisfactorio",G13)))</formula>
    </cfRule>
    <cfRule type="containsText" dxfId="24" priority="59" operator="containsText" text="Medio">
      <formula>NOT(ISERROR(SEARCH("Medio",G13)))</formula>
    </cfRule>
  </conditionalFormatting>
  <conditionalFormatting sqref="B13 D13:D24">
    <cfRule type="containsText" dxfId="23" priority="51" operator="containsText" text="Critico">
      <formula>NOT(ISERROR(SEARCH("Critico",B13)))</formula>
    </cfRule>
    <cfRule type="containsText" dxfId="22" priority="52" operator="containsText" text="Satisfactorio">
      <formula>NOT(ISERROR(SEARCH("Satisfactorio",B13)))</formula>
    </cfRule>
    <cfRule type="containsText" dxfId="21" priority="53" operator="containsText" text="Medio">
      <formula>NOT(ISERROR(SEARCH("Medio",B13)))</formula>
    </cfRule>
  </conditionalFormatting>
  <conditionalFormatting sqref="G25">
    <cfRule type="containsText" dxfId="20" priority="48" operator="containsText" text="Critico">
      <formula>NOT(ISERROR(SEARCH("Critico",G25)))</formula>
    </cfRule>
    <cfRule type="containsText" dxfId="19" priority="49" operator="containsText" text="Satisfactorio">
      <formula>NOT(ISERROR(SEARCH("Satisfactorio",G25)))</formula>
    </cfRule>
    <cfRule type="containsText" dxfId="18" priority="50" operator="containsText" text="Medio">
      <formula>NOT(ISERROR(SEARCH("Medio",G25)))</formula>
    </cfRule>
  </conditionalFormatting>
  <conditionalFormatting sqref="I25">
    <cfRule type="containsText" dxfId="17" priority="35" operator="containsText" text="Critico">
      <formula>NOT(ISERROR(SEARCH("Critico",I25)))</formula>
    </cfRule>
    <cfRule type="containsText" dxfId="16" priority="36" operator="containsText" text="Satisfactorio">
      <formula>NOT(ISERROR(SEARCH("Satisfactorio",I25)))</formula>
    </cfRule>
    <cfRule type="containsText" dxfId="15" priority="37" operator="containsText" text="Medio">
      <formula>NOT(ISERROR(SEARCH("Medio",I25)))</formula>
    </cfRule>
  </conditionalFormatting>
  <conditionalFormatting sqref="C13:C24">
    <cfRule type="containsText" dxfId="14" priority="16" operator="containsText" text="Critico">
      <formula>NOT(ISERROR(SEARCH("Critico",C13)))</formula>
    </cfRule>
    <cfRule type="containsText" dxfId="13" priority="17" operator="containsText" text="Satisfactorio">
      <formula>NOT(ISERROR(SEARCH("Satisfactorio",C13)))</formula>
    </cfRule>
    <cfRule type="containsText" dxfId="12" priority="18" operator="containsText" text="Medio">
      <formula>NOT(ISERROR(SEARCH("Medio",C13)))</formula>
    </cfRule>
  </conditionalFormatting>
  <conditionalFormatting sqref="B14:B24">
    <cfRule type="containsText" dxfId="11" priority="10" operator="containsText" text="Critico">
      <formula>NOT(ISERROR(SEARCH("Critico",B14)))</formula>
    </cfRule>
    <cfRule type="containsText" dxfId="10" priority="11" operator="containsText" text="Satisfactorio">
      <formula>NOT(ISERROR(SEARCH("Satisfactorio",B14)))</formula>
    </cfRule>
    <cfRule type="containsText" dxfId="9" priority="12" operator="containsText" text="Medio">
      <formula>NOT(ISERROR(SEARCH("Medio",B14)))</formula>
    </cfRule>
  </conditionalFormatting>
  <conditionalFormatting sqref="H13:H23">
    <cfRule type="containsText" dxfId="8" priority="7" operator="containsText" text="Critico">
      <formula>NOT(ISERROR(SEARCH("Critico",H13)))</formula>
    </cfRule>
    <cfRule type="containsText" dxfId="7" priority="8" operator="containsText" text="Satisfactorio">
      <formula>NOT(ISERROR(SEARCH("Satisfactorio",H13)))</formula>
    </cfRule>
    <cfRule type="containsText" dxfId="6" priority="9" operator="containsText" text="Medio">
      <formula>NOT(ISERROR(SEARCH("Medio",H13)))</formula>
    </cfRule>
  </conditionalFormatting>
  <conditionalFormatting sqref="D25">
    <cfRule type="containsText" dxfId="5" priority="4" operator="containsText" text="Critico">
      <formula>NOT(ISERROR(SEARCH("Critico",D25)))</formula>
    </cfRule>
    <cfRule type="containsText" dxfId="4" priority="5" operator="containsText" text="Satisfactorio">
      <formula>NOT(ISERROR(SEARCH("Satisfactorio",D25)))</formula>
    </cfRule>
    <cfRule type="containsText" dxfId="3" priority="6" operator="containsText" text="Medio">
      <formula>NOT(ISERROR(SEARCH("Medio",D25)))</formula>
    </cfRule>
  </conditionalFormatting>
  <conditionalFormatting sqref="H24:H25">
    <cfRule type="containsText" dxfId="2" priority="1" operator="containsText" text="Critico">
      <formula>NOT(ISERROR(SEARCH("Critico",H24)))</formula>
    </cfRule>
    <cfRule type="containsText" dxfId="1" priority="2" operator="containsText" text="Satisfactorio">
      <formula>NOT(ISERROR(SEARCH("Satisfactorio",H24)))</formula>
    </cfRule>
    <cfRule type="containsText" dxfId="0" priority="3" operator="containsText" text="Medio">
      <formula>NOT(ISERROR(SEARCH("Medio",H24)))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Procesos en SECOP II</vt:lpstr>
      <vt:lpstr>Ficha T Seguimiento</vt:lpstr>
      <vt:lpstr>'Procesos en SECOP II'!Área_de_impresión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dc:creator>
  <cp:lastModifiedBy>Gallego Gonzalez, Jeniffer</cp:lastModifiedBy>
  <dcterms:created xsi:type="dcterms:W3CDTF">2019-08-14T03:21:14Z</dcterms:created>
  <dcterms:modified xsi:type="dcterms:W3CDTF">2019-11-28T15:02:23Z</dcterms:modified>
</cp:coreProperties>
</file>