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9. GESTION CONTRACTUAL\"/>
    </mc:Choice>
  </mc:AlternateContent>
  <xr:revisionPtr revIDLastSave="0" documentId="13_ncr:1_{4625E30D-0E7A-4DA4-A966-0D1E19AC36A2}" xr6:coauthVersionLast="36" xr6:coauthVersionMax="36" xr10:uidLastSave="{00000000-0000-0000-0000-000000000000}"/>
  <bookViews>
    <workbookView xWindow="-120" yWindow="-120" windowWidth="20640" windowHeight="11160" firstSheet="1" activeTab="1" xr2:uid="{00000000-000D-0000-FFFF-FFFF00000000}"/>
  </bookViews>
  <sheets>
    <sheet name="Procesos competitivos" sheetId="1" r:id="rId1"/>
    <sheet name="Ficha T Seguimiento" sheetId="2" r:id="rId2"/>
  </sheets>
  <definedNames>
    <definedName name="_xlnm.Print_Area" localSheetId="0">'Procesos competitivos'!$B$2:$M$56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2" l="1"/>
  <c r="F25" i="2"/>
  <c r="E25" i="2"/>
  <c r="G22" i="2" l="1"/>
  <c r="H22" i="2"/>
  <c r="G23" i="2"/>
  <c r="H23" i="2"/>
  <c r="G21" i="2" l="1"/>
  <c r="G20" i="2"/>
  <c r="G19" i="2"/>
  <c r="G18" i="2"/>
  <c r="G17" i="2"/>
  <c r="G16" i="2"/>
  <c r="G15" i="2"/>
  <c r="G14" i="2"/>
  <c r="F12" i="2" l="1"/>
  <c r="E12" i="2"/>
  <c r="E10" i="2"/>
  <c r="H21" i="2"/>
  <c r="H20" i="2"/>
  <c r="H19" i="2"/>
  <c r="H18" i="2"/>
  <c r="H17" i="2"/>
  <c r="H16" i="2"/>
  <c r="H15" i="2"/>
  <c r="H14" i="2"/>
  <c r="G13" i="2"/>
  <c r="H13" i="2" s="1"/>
  <c r="H25" i="2" l="1"/>
  <c r="I2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<sst xmlns="http://schemas.openxmlformats.org/spreadsheetml/2006/main" count="116" uniqueCount="106">
  <si>
    <t xml:space="preserve">1. IDENTIFICACIÓN </t>
  </si>
  <si>
    <t>Indicador asociado a:</t>
  </si>
  <si>
    <t>Tipo de Indicador</t>
  </si>
  <si>
    <t>Código del Indicador</t>
  </si>
  <si>
    <t>Plan de desarrollo</t>
  </si>
  <si>
    <t>Eficiencia</t>
  </si>
  <si>
    <t>X</t>
  </si>
  <si>
    <t>MAJA01.04.18.FT03</t>
  </si>
  <si>
    <t>Procesos</t>
  </si>
  <si>
    <t>Eficacia</t>
  </si>
  <si>
    <t>Trámites y servicios</t>
  </si>
  <si>
    <t>Efectividad</t>
  </si>
  <si>
    <t>Otro ¿Cuál?</t>
  </si>
  <si>
    <t>Otro ¿cual?</t>
  </si>
  <si>
    <t xml:space="preserve">Descripción </t>
  </si>
  <si>
    <t>Plan de Desarrollo Municipal</t>
  </si>
  <si>
    <t>Nombre y vigencia :</t>
  </si>
  <si>
    <t>Plan de Desarrollo 2016 - 2019. Cali Progresa Contigo.</t>
  </si>
  <si>
    <t>Eje:</t>
  </si>
  <si>
    <t>Cali Participativa y Bien Gobernada</t>
  </si>
  <si>
    <t xml:space="preserve">Componente: </t>
  </si>
  <si>
    <t xml:space="preserve">5.2. Modernización institucional con transparencia y dignificación del servicio público </t>
  </si>
  <si>
    <t>Programa:</t>
  </si>
  <si>
    <t xml:space="preserve">Gestión pública efectiva y transparente </t>
  </si>
  <si>
    <t>Modelo de operación por procesos</t>
  </si>
  <si>
    <t>Macroproceso:</t>
  </si>
  <si>
    <t>Gestión jurídico administrativa</t>
  </si>
  <si>
    <t>Proceso:</t>
  </si>
  <si>
    <t>Gestión contractual</t>
  </si>
  <si>
    <t>Subproceso:</t>
  </si>
  <si>
    <t>Selección</t>
  </si>
  <si>
    <t>Procedimiento (Código):</t>
  </si>
  <si>
    <t>Todos los procedimientos del subproceso</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</si>
  <si>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</si>
  <si>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</si>
  <si>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</si>
  <si>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</si>
  <si>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</si>
  <si>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</si>
  <si>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</si>
  <si>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</si>
  <si>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</si>
  <si>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</si>
  <si>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Procesos adjudicados a traves de modalidades competitivas</t>
  </si>
  <si>
    <t>Sigla o abreviatura*</t>
  </si>
  <si>
    <t>Deficiones y conceptos</t>
  </si>
  <si>
    <t>• Proceso de Contratación: Conjunto de actos y actividades, y su secuencia, adelantadas por la Entidad Estatal desde la planeación hasta el vencimiento de las garantías de calidad, estabilidad y mantenimiento, o las condiciones de disposición final o recuperación ambiental de las obras o bienes o el vencimiento del plazo, lo que ocurra más tarde.
• Modalidades competitivas: Todas las modalidades de contratación distintas a Contratación Directa y Regimen Especial</t>
  </si>
  <si>
    <t>Objetivo del Indicador</t>
  </si>
  <si>
    <t>Medir el porcentaje de contratos que se adjudicaron a través de modalidades competitivas como proporción del total de contratos adjudicados</t>
  </si>
  <si>
    <t>Método de Medición</t>
  </si>
  <si>
    <t xml:space="preserve">Se recopila la información de las 2 variables del indicador (V1 = Número de contratos adjudicados durante el periodo de estimación bajo modalidades distintas a contratación directa y regimen especial directo y V2 = Número total de contratos adjudicados durante el periodo de estimación exceptuando los contratos de prestación de servicios profesionales y apoyo a la gestión de personas naturales) </t>
  </si>
  <si>
    <t>Rangos de Cumplimiento</t>
  </si>
  <si>
    <t>Cumplimiento satisfactorio &gt; 20%
Cumplimiento medio Entre 10% y 20%
Cumplimiento crítico &lt; 10%</t>
  </si>
  <si>
    <t>Unidad de Medida</t>
  </si>
  <si>
    <t>Porcentaje</t>
  </si>
  <si>
    <t>Formula</t>
  </si>
  <si>
    <t>( V1 /  V2 ) * 100</t>
  </si>
  <si>
    <t>Definición de Variables de la Formula</t>
  </si>
  <si>
    <t>V1= Número de contratos adjudicados durante el periodo de estimación bajo modalidades distintas a contratación directa y regimen especial</t>
  </si>
  <si>
    <t>V2=  Número total de contratos adjudicados durante el periodo de estimación</t>
  </si>
  <si>
    <t>Valores de Referencia*</t>
  </si>
  <si>
    <t>Desagregación temática*</t>
  </si>
  <si>
    <t>Desagregación geográfica*</t>
  </si>
  <si>
    <t xml:space="preserve">Línea de Base </t>
  </si>
  <si>
    <t>Periodicidad de  medición (Mes/trimestre/Semestre/Anual)</t>
  </si>
  <si>
    <t>Semestral</t>
  </si>
  <si>
    <t>Fuente de los Datos</t>
  </si>
  <si>
    <t>SECOP I, SECOP II y TVEC (www.datos.gov.co)</t>
  </si>
  <si>
    <t xml:space="preserve">Responsable </t>
  </si>
  <si>
    <t>Departamento Administrativo de Contratación / Líder del Proceso de Gestión Contractual</t>
  </si>
  <si>
    <t>Observaciones</t>
  </si>
  <si>
    <t>Ninguna</t>
  </si>
  <si>
    <t>Fecha de elaboración de la Ficha  Técnica</t>
  </si>
  <si>
    <t>12/ago/2019</t>
  </si>
  <si>
    <t>Fecha de actualización de la Ficha  Técnica</t>
  </si>
  <si>
    <t>* Si aplica</t>
  </si>
  <si>
    <t>% Cumplimiento</t>
  </si>
  <si>
    <t>verde</t>
  </si>
  <si>
    <t xml:space="preserve">&gt; </t>
  </si>
  <si>
    <t>amarillo</t>
  </si>
  <si>
    <t xml:space="preserve">entre </t>
  </si>
  <si>
    <t>Rojo</t>
  </si>
  <si>
    <t>&lt;</t>
  </si>
  <si>
    <t>Vigencia 
(Año del seguiminto)</t>
  </si>
  <si>
    <t>Periodicidad de  medición (Mes/Trimestre/Semestre/Año)</t>
  </si>
  <si>
    <t>Meta según Periodicidad de medición</t>
  </si>
  <si>
    <t>Resultado del Indicador</t>
  </si>
  <si>
    <t>% de Cumplimiento de la meta</t>
  </si>
  <si>
    <t>Análisis y Observaciones</t>
  </si>
  <si>
    <t>Mejora</t>
  </si>
  <si>
    <t>Ene</t>
  </si>
  <si>
    <t>Feb</t>
  </si>
  <si>
    <t>Mar</t>
  </si>
  <si>
    <t>Abr</t>
  </si>
  <si>
    <t>May</t>
  </si>
  <si>
    <t>Jun</t>
  </si>
  <si>
    <t>Jul</t>
  </si>
  <si>
    <t>Ago</t>
  </si>
  <si>
    <t>Sep</t>
  </si>
  <si>
    <t>Oct</t>
  </si>
  <si>
    <t>Nov</t>
  </si>
  <si>
    <t>Dic</t>
  </si>
  <si>
    <t>Acumulado</t>
  </si>
  <si>
    <t>Se realizó la medición para toda la vigencia, sin incluir los contratos de prestación de servicios de apoyo a la gestión con persona natural y se puede observar que el porcentaje de procesos competitivos, presenta una tendencia creciente en la vigencia.</t>
  </si>
  <si>
    <t>Durante el periodo de análisis se observa que el indicador tiene un nivel de desempeño sobresaliente; sin embargo, es necesario continuar con un monitoreo mensual para verificar la meta y las posibles acciones a implementar.</t>
  </si>
  <si>
    <t>10% y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</si>
</sst>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0.0%"/>
    <numFmt numFmtId="165" formatCode="0.0"/>
  </numFmts>
  <fonts count="1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sz val="11"/>
      <name val="Arial"/>
      <family val="2"/>
    </font>
    <font>
      <b/>
      <sz val="11"/>
      <color theme="1"/>
      <name val="Arial"/>
      <family val="2"/>
    </font>
    <font>
      <sz val="7"/>
      <color rgb="FFFF0000"/>
      <name val="Calibri"/>
      <family val="2"/>
      <scheme val="minor"/>
    </font>
    <font>
      <sz val="8"/>
      <color rgb="FFFF0000"/>
      <name val="Calibri"/>
      <family val="2"/>
      <scheme val="minor"/>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1"/>
      <color rgb="FF00000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rgb="FFFFFFFF"/>
        <bgColor rgb="FFFFFFFF"/>
      </patternFill>
    </fill>
  </fills>
  <borders count="4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rgb="FF000000"/>
      </left>
      <right style="thin">
        <color rgb="FF000000"/>
      </right>
      <top style="thin">
        <color rgb="FF000000"/>
      </top>
      <bottom style="thin">
        <color rgb="FF000000"/>
      </bottom>
      <diagonal/>
    </border>
    <border>
      <left style="hair">
        <color indexed="64"/>
      </left>
      <right style="hair">
        <color indexed="64"/>
      </right>
      <top style="thin">
        <color auto="1"/>
      </top>
      <bottom style="hair">
        <color indexed="64"/>
      </bottom>
      <diagonal/>
    </border>
    <border>
      <left/>
      <right style="hair">
        <color indexed="64"/>
      </right>
      <top style="thin">
        <color auto="1"/>
      </top>
      <bottom style="hair">
        <color indexed="64"/>
      </bottom>
      <diagonal/>
    </border>
    <border>
      <left/>
      <right style="hair">
        <color indexed="64"/>
      </right>
      <top style="hair">
        <color indexed="64"/>
      </top>
      <bottom style="hair">
        <color indexed="64"/>
      </bottom>
      <diagonal/>
    </border>
    <border>
      <left style="thin">
        <color rgb="FF000000"/>
      </left>
      <right style="thin">
        <color rgb="FF000000"/>
      </right>
      <top style="thin">
        <color auto="1"/>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41" fontId="13" fillId="0" borderId="0" applyFont="0" applyFill="0" applyBorder="0" applyAlignment="0" applyProtection="0"/>
    <xf numFmtId="9" fontId="13" fillId="0" borderId="0" applyFont="0" applyFill="0" applyBorder="0" applyAlignment="0" applyProtection="0"/>
    <xf numFmtId="0" fontId="16" fillId="0" borderId="0"/>
  </cellStyleXfs>
  <cellXfs count="146">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6"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6" borderId="15" xfId="0" applyFont="1" applyFill="1" applyBorder="1" applyAlignment="1">
      <alignment horizontal="left" vertical="center"/>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1" fillId="2" borderId="0" xfId="0" applyFont="1" applyFill="1" applyAlignment="1" applyProtection="1">
      <alignment vertical="center"/>
      <protection locked="0"/>
    </xf>
    <xf numFmtId="0" fontId="5" fillId="6" borderId="14" xfId="0" applyFont="1" applyFill="1" applyBorder="1" applyAlignment="1">
      <alignment horizontal="left" vertical="center"/>
    </xf>
    <xf numFmtId="0" fontId="0" fillId="0" borderId="0" xfId="0" applyAlignment="1">
      <alignment horizontal="left" vertical="center"/>
    </xf>
    <xf numFmtId="0" fontId="7" fillId="7" borderId="14" xfId="0" applyFont="1" applyFill="1" applyBorder="1" applyAlignment="1" applyProtection="1">
      <alignment horizontal="center" vertical="center"/>
      <protection locked="0"/>
    </xf>
    <xf numFmtId="0" fontId="7" fillId="6" borderId="14" xfId="0" applyFont="1" applyFill="1" applyBorder="1" applyAlignment="1">
      <alignment vertical="center"/>
    </xf>
    <xf numFmtId="0" fontId="5" fillId="6" borderId="14" xfId="0" applyFont="1" applyFill="1" applyBorder="1" applyAlignment="1">
      <alignment vertical="center"/>
    </xf>
    <xf numFmtId="0" fontId="8" fillId="0" borderId="0" xfId="0" applyFont="1" applyAlignment="1">
      <alignment vertical="center" wrapText="1"/>
    </xf>
    <xf numFmtId="0" fontId="7" fillId="6" borderId="14" xfId="0" applyFont="1" applyFill="1" applyBorder="1" applyAlignment="1">
      <alignment horizontal="left" vertical="center" wrapText="1"/>
    </xf>
    <xf numFmtId="0" fontId="7" fillId="6" borderId="14" xfId="0" applyFont="1" applyFill="1" applyBorder="1" applyAlignment="1">
      <alignment vertical="center" wrapText="1"/>
    </xf>
    <xf numFmtId="0" fontId="9" fillId="0" borderId="0" xfId="0" applyFont="1" applyAlignment="1">
      <alignment vertical="center" wrapText="1"/>
    </xf>
    <xf numFmtId="0" fontId="7" fillId="6" borderId="26" xfId="0" applyFont="1" applyFill="1" applyBorder="1" applyAlignment="1">
      <alignment vertical="center" wrapText="1"/>
    </xf>
    <xf numFmtId="0" fontId="7" fillId="6" borderId="32" xfId="0" applyFont="1" applyFill="1" applyBorder="1" applyAlignment="1">
      <alignment vertical="center" wrapText="1"/>
    </xf>
    <xf numFmtId="0" fontId="1" fillId="0" borderId="0" xfId="0" applyFont="1" applyAlignment="1">
      <alignment vertical="center"/>
    </xf>
    <xf numFmtId="0" fontId="17" fillId="7" borderId="15" xfId="3" applyFont="1" applyFill="1" applyBorder="1" applyAlignment="1" applyProtection="1">
      <alignment horizontal="center" vertical="center" wrapText="1"/>
      <protection hidden="1"/>
    </xf>
    <xf numFmtId="0" fontId="6" fillId="0" borderId="38" xfId="0" applyFont="1" applyBorder="1" applyAlignment="1">
      <alignment horizontal="center" vertical="center"/>
    </xf>
    <xf numFmtId="9" fontId="6" fillId="0" borderId="39" xfId="2" applyFont="1" applyBorder="1" applyAlignment="1">
      <alignment horizontal="center" vertical="center"/>
    </xf>
    <xf numFmtId="164" fontId="6" fillId="0" borderId="39" xfId="2" applyNumberFormat="1" applyFont="1" applyBorder="1" applyAlignment="1">
      <alignment horizontal="center" vertical="center"/>
    </xf>
    <xf numFmtId="0" fontId="6" fillId="8" borderId="39" xfId="0" applyFont="1" applyFill="1" applyBorder="1" applyAlignment="1">
      <alignment horizontal="center" vertical="center"/>
    </xf>
    <xf numFmtId="0" fontId="18" fillId="12" borderId="41" xfId="0" applyFont="1" applyFill="1" applyBorder="1" applyAlignment="1">
      <alignment horizontal="justify" vertical="center" wrapText="1"/>
    </xf>
    <xf numFmtId="0" fontId="18" fillId="12" borderId="41" xfId="0" applyFont="1" applyFill="1" applyBorder="1" applyAlignment="1">
      <alignment horizontal="justify" vertical="center"/>
    </xf>
    <xf numFmtId="0" fontId="6" fillId="0" borderId="39" xfId="0" applyFont="1" applyBorder="1" applyAlignment="1">
      <alignment horizontal="center" vertical="center"/>
    </xf>
    <xf numFmtId="3" fontId="7" fillId="11" borderId="39" xfId="0" applyNumberFormat="1" applyFont="1" applyFill="1" applyBorder="1" applyAlignment="1">
      <alignment horizontal="center" vertical="center"/>
    </xf>
    <xf numFmtId="164" fontId="5" fillId="0" borderId="39" xfId="2" applyNumberFormat="1" applyFont="1" applyBorder="1" applyAlignment="1">
      <alignment horizontal="center" vertical="center"/>
    </xf>
    <xf numFmtId="9" fontId="5" fillId="0" borderId="39" xfId="2" applyFont="1" applyBorder="1" applyAlignment="1">
      <alignment horizontal="center" vertical="center"/>
    </xf>
    <xf numFmtId="0" fontId="17" fillId="7" borderId="15" xfId="0" applyFont="1" applyFill="1" applyBorder="1" applyAlignment="1" applyProtection="1">
      <alignment horizontal="center" vertical="center" wrapText="1"/>
      <protection hidden="1"/>
    </xf>
    <xf numFmtId="0" fontId="6" fillId="10" borderId="39" xfId="0" applyFont="1" applyFill="1" applyBorder="1" applyAlignment="1">
      <alignment horizontal="center" vertical="center"/>
    </xf>
    <xf numFmtId="0" fontId="1" fillId="0" borderId="0" xfId="0" applyFont="1"/>
    <xf numFmtId="0" fontId="1" fillId="8" borderId="0" xfId="0" applyFont="1" applyFill="1"/>
    <xf numFmtId="0" fontId="1" fillId="0" borderId="0" xfId="0" applyFont="1" applyAlignment="1">
      <alignment horizontal="right"/>
    </xf>
    <xf numFmtId="9" fontId="1" fillId="0" borderId="0" xfId="0" applyNumberFormat="1" applyFont="1" applyAlignment="1">
      <alignment horizontal="left" vertical="center"/>
    </xf>
    <xf numFmtId="0" fontId="1" fillId="9" borderId="0" xfId="0" applyFont="1" applyFill="1"/>
    <xf numFmtId="0" fontId="1" fillId="0" borderId="0" xfId="0" applyFont="1" applyAlignment="1">
      <alignment horizontal="left" vertical="center"/>
    </xf>
    <xf numFmtId="0" fontId="1" fillId="10" borderId="0" xfId="0" applyFont="1" applyFill="1"/>
    <xf numFmtId="0" fontId="1" fillId="0" borderId="18" xfId="0" applyFont="1" applyBorder="1"/>
    <xf numFmtId="41" fontId="1" fillId="0" borderId="42" xfId="1" applyFont="1" applyFill="1" applyBorder="1" applyAlignment="1">
      <alignment vertical="center"/>
    </xf>
    <xf numFmtId="41" fontId="1" fillId="0" borderId="43" xfId="1" applyFont="1" applyFill="1" applyBorder="1" applyAlignment="1">
      <alignment vertical="center"/>
    </xf>
    <xf numFmtId="41" fontId="1" fillId="0" borderId="38" xfId="1" applyFont="1" applyFill="1" applyBorder="1" applyAlignment="1">
      <alignment vertical="center"/>
    </xf>
    <xf numFmtId="41" fontId="1" fillId="0" borderId="44" xfId="1" applyFont="1" applyFill="1" applyBorder="1" applyAlignment="1">
      <alignment vertical="center"/>
    </xf>
    <xf numFmtId="41" fontId="7" fillId="0" borderId="40" xfId="1" applyFont="1" applyFill="1" applyBorder="1" applyAlignment="1">
      <alignment vertical="center"/>
    </xf>
    <xf numFmtId="41" fontId="7" fillId="0" borderId="0" xfId="1" applyFont="1" applyFill="1" applyBorder="1" applyAlignment="1">
      <alignment vertical="center"/>
    </xf>
    <xf numFmtId="0" fontId="1" fillId="0" borderId="0" xfId="0" applyFont="1" applyAlignment="1" applyProtection="1">
      <alignment vertical="center"/>
      <protection hidden="1"/>
    </xf>
    <xf numFmtId="165" fontId="1" fillId="0" borderId="0" xfId="0" applyNumberFormat="1" applyFont="1"/>
    <xf numFmtId="0" fontId="10"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7" fillId="6" borderId="36" xfId="0" applyFont="1" applyFill="1" applyBorder="1" applyAlignment="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7" fillId="6" borderId="14" xfId="0" applyFont="1" applyFill="1" applyBorder="1" applyAlignment="1">
      <alignment vertical="center" wrapText="1"/>
    </xf>
    <xf numFmtId="0" fontId="6" fillId="2" borderId="27" xfId="0" applyFont="1" applyFill="1" applyBorder="1" applyAlignment="1" applyProtection="1">
      <alignment horizontal="justify" vertical="center" wrapText="1"/>
      <protection locked="0"/>
    </xf>
    <xf numFmtId="0" fontId="6" fillId="2" borderId="10" xfId="0" applyFont="1" applyFill="1" applyBorder="1" applyAlignment="1" applyProtection="1">
      <alignment horizontal="justify" vertical="center" wrapText="1"/>
      <protection locked="0"/>
    </xf>
    <xf numFmtId="0" fontId="6" fillId="2" borderId="11" xfId="0" applyFont="1" applyFill="1" applyBorder="1" applyAlignment="1" applyProtection="1">
      <alignment horizontal="justify" vertical="center" wrapText="1"/>
      <protection locked="0"/>
    </xf>
    <xf numFmtId="0" fontId="6" fillId="2" borderId="27" xfId="0" applyFont="1" applyFill="1" applyBorder="1" applyAlignment="1" applyProtection="1">
      <alignment horizontal="left" vertical="center" wrapText="1"/>
      <protection locked="0"/>
    </xf>
    <xf numFmtId="0" fontId="6" fillId="2" borderId="10" xfId="0" applyFont="1" applyFill="1" applyBorder="1" applyAlignment="1" applyProtection="1">
      <alignment horizontal="left" vertical="center" wrapText="1"/>
      <protection locked="0"/>
    </xf>
    <xf numFmtId="0" fontId="6" fillId="2" borderId="11" xfId="0" applyFont="1" applyFill="1" applyBorder="1" applyAlignment="1" applyProtection="1">
      <alignment horizontal="left" vertical="center" wrapText="1"/>
      <protection locked="0"/>
    </xf>
    <xf numFmtId="0" fontId="5" fillId="6" borderId="30" xfId="0" applyFont="1" applyFill="1" applyBorder="1" applyAlignment="1">
      <alignment horizontal="left" vertical="center"/>
    </xf>
    <xf numFmtId="0" fontId="5" fillId="6" borderId="14" xfId="0" applyFont="1" applyFill="1" applyBorder="1" applyAlignment="1">
      <alignment horizontal="left" vertical="center"/>
    </xf>
    <xf numFmtId="0" fontId="7" fillId="2" borderId="15" xfId="0" applyFont="1" applyFill="1" applyBorder="1" applyAlignment="1">
      <alignment horizontal="left" vertical="center"/>
    </xf>
    <xf numFmtId="0" fontId="6" fillId="2" borderId="15" xfId="0" applyFont="1" applyFill="1" applyBorder="1" applyAlignment="1">
      <alignment horizontal="left" vertical="center"/>
    </xf>
    <xf numFmtId="0" fontId="6" fillId="2" borderId="31" xfId="0" applyFont="1" applyFill="1" applyBorder="1" applyAlignment="1">
      <alignment horizontal="left" vertical="center"/>
    </xf>
    <xf numFmtId="0" fontId="7"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7" fillId="7" borderId="15" xfId="0" applyFont="1" applyFill="1" applyBorder="1" applyAlignment="1" applyProtection="1">
      <alignment horizontal="center" vertical="center"/>
      <protection locked="0"/>
    </xf>
    <xf numFmtId="0" fontId="7" fillId="7"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6" borderId="26" xfId="0" applyFont="1" applyFill="1" applyBorder="1" applyAlignment="1">
      <alignment horizontal="left" vertical="center" wrapText="1"/>
    </xf>
    <xf numFmtId="0" fontId="5" fillId="6" borderId="29" xfId="0" applyFont="1" applyFill="1" applyBorder="1" applyAlignment="1">
      <alignment horizontal="left" vertical="center" wrapText="1"/>
    </xf>
    <xf numFmtId="0" fontId="5" fillId="6" borderId="30"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6" fillId="2" borderId="27" xfId="0" applyFont="1" applyFill="1" applyBorder="1" applyAlignment="1">
      <alignment horizontal="left" vertical="center"/>
    </xf>
    <xf numFmtId="0" fontId="6" fillId="2" borderId="10" xfId="0" applyFont="1" applyFill="1" applyBorder="1" applyAlignment="1">
      <alignment horizontal="left" vertical="center"/>
    </xf>
    <xf numFmtId="0" fontId="6" fillId="2" borderId="11" xfId="0" applyFont="1" applyFill="1" applyBorder="1" applyAlignment="1">
      <alignment horizontal="left" vertical="center"/>
    </xf>
    <xf numFmtId="0" fontId="6" fillId="2" borderId="27" xfId="0" applyFont="1" applyFill="1" applyBorder="1" applyAlignment="1">
      <alignment horizontal="justify" vertical="center" wrapText="1"/>
    </xf>
    <xf numFmtId="0" fontId="6" fillId="2" borderId="10" xfId="0" applyFont="1" applyFill="1" applyBorder="1" applyAlignment="1">
      <alignment horizontal="justify" vertical="center" wrapText="1"/>
    </xf>
    <xf numFmtId="0" fontId="6" fillId="2" borderId="11" xfId="0" applyFont="1" applyFill="1" applyBorder="1" applyAlignment="1">
      <alignment horizontal="justify" vertical="center" wrapText="1"/>
    </xf>
    <xf numFmtId="0" fontId="0" fillId="0" borderId="15" xfId="0" applyBorder="1" applyAlignment="1">
      <alignment horizontal="center" vertical="center"/>
    </xf>
    <xf numFmtId="0" fontId="4" fillId="7" borderId="22" xfId="0" applyFont="1" applyFill="1" applyBorder="1" applyAlignment="1">
      <alignment horizontal="center" vertical="center"/>
    </xf>
    <xf numFmtId="0" fontId="4" fillId="7" borderId="23" xfId="0" applyFont="1" applyFill="1" applyBorder="1" applyAlignment="1">
      <alignment horizontal="center" vertical="center"/>
    </xf>
    <xf numFmtId="0" fontId="4" fillId="7" borderId="24"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3" xfId="0" applyFont="1" applyFill="1" applyBorder="1" applyAlignment="1">
      <alignment horizontal="center" vertical="center"/>
    </xf>
    <xf numFmtId="0" fontId="4" fillId="7" borderId="2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5" borderId="15" xfId="0" applyFont="1" applyFill="1" applyBorder="1" applyAlignment="1">
      <alignment horizontal="center" vertical="center"/>
    </xf>
    <xf numFmtId="0" fontId="1" fillId="0" borderId="0" xfId="0" applyFont="1" applyAlignment="1">
      <alignment horizontal="center" vertical="center"/>
    </xf>
    <xf numFmtId="0" fontId="14" fillId="3" borderId="15" xfId="0" applyFont="1" applyFill="1" applyBorder="1" applyAlignment="1">
      <alignment horizontal="left" vertical="center"/>
    </xf>
    <xf numFmtId="0" fontId="15" fillId="2" borderId="27"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7" fillId="7" borderId="15" xfId="0" applyFont="1" applyFill="1" applyBorder="1" applyAlignment="1" applyProtection="1">
      <alignment horizontal="center" vertical="center" wrapText="1"/>
      <protection hidden="1"/>
    </xf>
    <xf numFmtId="0" fontId="18" fillId="12" borderId="45" xfId="0" applyFont="1" applyFill="1" applyBorder="1" applyAlignment="1">
      <alignment horizontal="justify" vertical="center" wrapText="1"/>
    </xf>
    <xf numFmtId="0" fontId="18" fillId="12" borderId="46" xfId="0" applyFont="1" applyFill="1" applyBorder="1" applyAlignment="1">
      <alignment horizontal="justify" vertical="center" wrapText="1"/>
    </xf>
    <xf numFmtId="0" fontId="18" fillId="12" borderId="47" xfId="0" applyFont="1" applyFill="1" applyBorder="1" applyAlignment="1">
      <alignment horizontal="justify" vertical="center" wrapText="1"/>
    </xf>
  </cellXfs>
  <cellStyles count="4">
    <cellStyle name="Millares [0]" xfId="1" builtinId="6"/>
    <cellStyle name="Normal" xfId="0" builtinId="0"/>
    <cellStyle name="Normal 2" xfId="3" xr:uid="{00000000-0005-0000-0000-000002000000}"/>
    <cellStyle name="Porcentaje" xfId="2" builtinId="5"/>
  </cellStyles>
  <dxfs count="3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1"/>
    <c:plotArea>
      <c:layout>
        <c:manualLayout>
          <c:layoutTarget val="inner"/>
          <c:xMode val="edge"/>
          <c:yMode val="edge"/>
          <c:x val="7.7416518671216197E-2"/>
          <c:y val="5.4874763171159899E-2"/>
          <c:w val="0.69697670000551548"/>
          <c:h val="0.85871271630836044"/>
        </c:manualLayout>
      </c:layout>
      <c:lineChart>
        <c:grouping val="standard"/>
        <c:varyColors val="0"/>
        <c:ser>
          <c:idx val="0"/>
          <c:order val="0"/>
          <c:tx>
            <c:strRef>
              <c:f>'Ficha T Seguimiento'!$D$12</c:f>
              <c:strCache>
                <c:ptCount val="1"/>
                <c:pt idx="0">
                  <c:v>Meta según Periodicidad de medición</c:v>
                </c:pt>
              </c:strCache>
            </c:strRef>
          </c:tx>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7581-4AF2-9FC2-5A63971A02A1}"/>
                </c:ext>
              </c:extLst>
            </c:dLbl>
            <c:dLbl>
              <c:idx val="1"/>
              <c:delete val="1"/>
              <c:extLst>
                <c:ext xmlns:c15="http://schemas.microsoft.com/office/drawing/2012/chart" uri="{CE6537A1-D6FC-4f65-9D91-7224C49458BB}"/>
                <c:ext xmlns:c16="http://schemas.microsoft.com/office/drawing/2014/chart" uri="{C3380CC4-5D6E-409C-BE32-E72D297353CC}">
                  <c16:uniqueId val="{00000001-7581-4AF2-9FC2-5A63971A02A1}"/>
                </c:ext>
              </c:extLst>
            </c:dLbl>
            <c:dLbl>
              <c:idx val="2"/>
              <c:delete val="1"/>
              <c:extLst>
                <c:ext xmlns:c15="http://schemas.microsoft.com/office/drawing/2012/chart" uri="{CE6537A1-D6FC-4f65-9D91-7224C49458BB}"/>
                <c:ext xmlns:c16="http://schemas.microsoft.com/office/drawing/2014/chart" uri="{C3380CC4-5D6E-409C-BE32-E72D297353CC}">
                  <c16:uniqueId val="{00000002-7581-4AF2-9FC2-5A63971A02A1}"/>
                </c:ext>
              </c:extLst>
            </c:dLbl>
            <c:dLbl>
              <c:idx val="3"/>
              <c:delete val="1"/>
              <c:extLst>
                <c:ext xmlns:c15="http://schemas.microsoft.com/office/drawing/2012/chart" uri="{CE6537A1-D6FC-4f65-9D91-7224C49458BB}"/>
                <c:ext xmlns:c16="http://schemas.microsoft.com/office/drawing/2014/chart" uri="{C3380CC4-5D6E-409C-BE32-E72D297353CC}">
                  <c16:uniqueId val="{00000003-7581-4AF2-9FC2-5A63971A02A1}"/>
                </c:ext>
              </c:extLst>
            </c:dLbl>
            <c:dLbl>
              <c:idx val="4"/>
              <c:delete val="1"/>
              <c:extLst>
                <c:ext xmlns:c15="http://schemas.microsoft.com/office/drawing/2012/chart" uri="{CE6537A1-D6FC-4f65-9D91-7224C49458BB}"/>
                <c:ext xmlns:c16="http://schemas.microsoft.com/office/drawing/2014/chart" uri="{C3380CC4-5D6E-409C-BE32-E72D297353CC}">
                  <c16:uniqueId val="{00000004-7581-4AF2-9FC2-5A63971A02A1}"/>
                </c:ext>
              </c:extLst>
            </c:dLbl>
            <c:dLbl>
              <c:idx val="5"/>
              <c:delete val="1"/>
              <c:extLst>
                <c:ext xmlns:c15="http://schemas.microsoft.com/office/drawing/2012/chart" uri="{CE6537A1-D6FC-4f65-9D91-7224C49458BB}"/>
                <c:ext xmlns:c16="http://schemas.microsoft.com/office/drawing/2014/chart" uri="{C3380CC4-5D6E-409C-BE32-E72D297353CC}">
                  <c16:uniqueId val="{00000005-7581-4AF2-9FC2-5A63971A02A1}"/>
                </c:ext>
              </c:extLst>
            </c:dLbl>
            <c:dLbl>
              <c:idx val="6"/>
              <c:delete val="1"/>
              <c:extLst>
                <c:ext xmlns:c15="http://schemas.microsoft.com/office/drawing/2012/chart" uri="{CE6537A1-D6FC-4f65-9D91-7224C49458BB}"/>
                <c:ext xmlns:c16="http://schemas.microsoft.com/office/drawing/2014/chart" uri="{C3380CC4-5D6E-409C-BE32-E72D297353CC}">
                  <c16:uniqueId val="{00000006-7581-4AF2-9FC2-5A63971A02A1}"/>
                </c:ext>
              </c:extLst>
            </c:dLbl>
            <c:dLbl>
              <c:idx val="7"/>
              <c:delete val="1"/>
              <c:extLst>
                <c:ext xmlns:c15="http://schemas.microsoft.com/office/drawing/2012/chart" uri="{CE6537A1-D6FC-4f65-9D91-7224C49458BB}"/>
                <c:ext xmlns:c16="http://schemas.microsoft.com/office/drawing/2014/chart" uri="{C3380CC4-5D6E-409C-BE32-E72D297353CC}">
                  <c16:uniqueId val="{00000007-7581-4AF2-9FC2-5A63971A02A1}"/>
                </c:ext>
              </c:extLst>
            </c:dLbl>
            <c:dLbl>
              <c:idx val="8"/>
              <c:delete val="1"/>
              <c:extLst>
                <c:ext xmlns:c15="http://schemas.microsoft.com/office/drawing/2012/chart" uri="{CE6537A1-D6FC-4f65-9D91-7224C49458BB}"/>
                <c:ext xmlns:c16="http://schemas.microsoft.com/office/drawing/2014/chart" uri="{C3380CC4-5D6E-409C-BE32-E72D297353CC}">
                  <c16:uniqueId val="{00000000-9761-43ED-ADA3-6C977DE57FA0}"/>
                </c:ext>
              </c:extLst>
            </c:dLbl>
            <c:dLbl>
              <c:idx val="9"/>
              <c:delete val="1"/>
              <c:extLst>
                <c:ext xmlns:c15="http://schemas.microsoft.com/office/drawing/2012/chart" uri="{CE6537A1-D6FC-4f65-9D91-7224C49458BB}"/>
                <c:ext xmlns:c16="http://schemas.microsoft.com/office/drawing/2014/chart" uri="{C3380CC4-5D6E-409C-BE32-E72D297353CC}">
                  <c16:uniqueId val="{00000001-9761-43ED-ADA3-6C977DE57FA0}"/>
                </c:ext>
              </c:extLst>
            </c:dLbl>
            <c:dLbl>
              <c:idx val="10"/>
              <c:layout>
                <c:manualLayout>
                  <c:x val="-1.0854819917540538E-2"/>
                  <c:y val="3.59389038634321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61-43ED-ADA3-6C977DE57FA0}"/>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'Ficha T Seguimiento'!$C$13:$C$25</c15:sqref>
                  </c15:fullRef>
                </c:ext>
              </c:extLst>
              <c:f>'Ficha T Seguimiento'!$C$13:$C$23</c:f>
              <c:strCache>
                <c:ptCount val="11"/>
                <c:pt idx="0">
                  <c:v>Ene</c:v>
                </c:pt>
                <c:pt idx="1">
                  <c:v>Feb</c:v>
                </c:pt>
                <c:pt idx="2">
                  <c:v>Mar</c:v>
                </c:pt>
                <c:pt idx="3">
                  <c:v>Abr</c:v>
                </c:pt>
                <c:pt idx="4">
                  <c:v>May</c:v>
                </c:pt>
                <c:pt idx="5">
                  <c:v>Jun</c:v>
                </c:pt>
                <c:pt idx="6">
                  <c:v>Jul</c:v>
                </c:pt>
                <c:pt idx="7">
                  <c:v>Ago</c:v>
                </c:pt>
                <c:pt idx="8">
                  <c:v>Sep</c:v>
                </c:pt>
                <c:pt idx="9">
                  <c:v>Oct</c:v>
                </c:pt>
                <c:pt idx="10">
                  <c:v>Nov</c:v>
                </c:pt>
              </c:strCache>
            </c:strRef>
          </c:cat>
          <c:val>
            <c:numRef>
              <c:extLst>
                <c:ext xmlns:c15="http://schemas.microsoft.com/office/drawing/2012/chart" uri="{02D57815-91ED-43cb-92C2-25804820EDAC}">
                  <c15:fullRef>
                    <c15:sqref>'Ficha T Seguimiento'!$D$13:$D$25</c15:sqref>
                  </c15:fullRef>
                </c:ext>
              </c:extLst>
              <c:f>'Ficha T Seguimiento'!$D$13:$D$23</c:f>
              <c:numCache>
                <c:formatCode>0%</c:formatCode>
                <c:ptCount val="11"/>
                <c:pt idx="0">
                  <c:v>0.2</c:v>
                </c:pt>
                <c:pt idx="1">
                  <c:v>0.2</c:v>
                </c:pt>
                <c:pt idx="2">
                  <c:v>0.2</c:v>
                </c:pt>
                <c:pt idx="3">
                  <c:v>0.2</c:v>
                </c:pt>
                <c:pt idx="4">
                  <c:v>0.2</c:v>
                </c:pt>
                <c:pt idx="5">
                  <c:v>0.2</c:v>
                </c:pt>
                <c:pt idx="6">
                  <c:v>0.2</c:v>
                </c:pt>
                <c:pt idx="7">
                  <c:v>0.2</c:v>
                </c:pt>
                <c:pt idx="8">
                  <c:v>0.2</c:v>
                </c:pt>
                <c:pt idx="9">
                  <c:v>0.2</c:v>
                </c:pt>
                <c:pt idx="10">
                  <c:v>0.2</c:v>
                </c:pt>
              </c:numCache>
            </c:numRef>
          </c:val>
          <c:smooth val="0"/>
          <c:extLst>
            <c:ext xmlns:c15="http://schemas.microsoft.com/office/drawing/2012/chart" uri="{02D57815-91ED-43cb-92C2-25804820EDAC}">
              <c15:categoryFilterExceptions>
                <c15:categoryFilterException>
                  <c15:sqref>'Ficha T Seguimiento'!$D$25</c15:sqref>
                  <c15:spPr xmlns:c15="http://schemas.microsoft.com/office/drawing/2012/chart"/>
                  <c15:bubble3D val="0"/>
                </c15:categoryFilterException>
              </c15:categoryFilterExceptions>
            </c:ext>
            <c:ext xmlns:c16="http://schemas.microsoft.com/office/drawing/2014/chart" uri="{C3380CC4-5D6E-409C-BE32-E72D297353CC}">
              <c16:uniqueId val="{00000008-7581-4AF2-9FC2-5A63971A02A1}"/>
            </c:ext>
          </c:extLst>
        </c:ser>
        <c:ser>
          <c:idx val="1"/>
          <c:order val="1"/>
          <c:tx>
            <c:strRef>
              <c:f>'Ficha T Seguimiento'!$G$12</c:f>
              <c:strCache>
                <c:ptCount val="1"/>
                <c:pt idx="0">
                  <c:v>Resultado del Indicador</c:v>
                </c:pt>
              </c:strCache>
            </c:strRef>
          </c:tx>
          <c:spPr>
            <a:ln>
              <a:solidFill>
                <a:schemeClr val="accent2">
                  <a:lumMod val="60000"/>
                  <a:lumOff val="40000"/>
                </a:schemeClr>
              </a:solidFill>
            </a:ln>
          </c:spPr>
          <c:marker>
            <c:symbol val="none"/>
          </c:marker>
          <c:dLbls>
            <c:dLbl>
              <c:idx val="6"/>
              <c:layout>
                <c:manualLayout>
                  <c:x val="-3.6182733058468019E-3"/>
                  <c:y val="3.59389038634321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581-4AF2-9FC2-5A63971A02A1}"/>
                </c:ext>
              </c:extLst>
            </c:dLbl>
            <c:dLbl>
              <c:idx val="7"/>
              <c:layout>
                <c:manualLayout>
                  <c:x val="-6.1443942320749739E-3"/>
                  <c:y val="-5.03144654088050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61-43ED-ADA3-6C977DE57FA0}"/>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'Ficha T Seguimiento'!$C$13:$C$25</c15:sqref>
                  </c15:fullRef>
                </c:ext>
              </c:extLst>
              <c:f>'Ficha T Seguimiento'!$C$13:$C$23</c:f>
              <c:strCache>
                <c:ptCount val="11"/>
                <c:pt idx="0">
                  <c:v>Ene</c:v>
                </c:pt>
                <c:pt idx="1">
                  <c:v>Feb</c:v>
                </c:pt>
                <c:pt idx="2">
                  <c:v>Mar</c:v>
                </c:pt>
                <c:pt idx="3">
                  <c:v>Abr</c:v>
                </c:pt>
                <c:pt idx="4">
                  <c:v>May</c:v>
                </c:pt>
                <c:pt idx="5">
                  <c:v>Jun</c:v>
                </c:pt>
                <c:pt idx="6">
                  <c:v>Jul</c:v>
                </c:pt>
                <c:pt idx="7">
                  <c:v>Ago</c:v>
                </c:pt>
                <c:pt idx="8">
                  <c:v>Sep</c:v>
                </c:pt>
                <c:pt idx="9">
                  <c:v>Oct</c:v>
                </c:pt>
                <c:pt idx="10">
                  <c:v>Nov</c:v>
                </c:pt>
              </c:strCache>
            </c:strRef>
          </c:cat>
          <c:val>
            <c:numRef>
              <c:extLst>
                <c:ext xmlns:c15="http://schemas.microsoft.com/office/drawing/2012/chart" uri="{02D57815-91ED-43cb-92C2-25804820EDAC}">
                  <c15:fullRef>
                    <c15:sqref>'Ficha T Seguimiento'!$G$13:$G$25</c15:sqref>
                  </c15:fullRef>
                </c:ext>
              </c:extLst>
              <c:f>'Ficha T Seguimiento'!$G$13:$G$23</c:f>
              <c:numCache>
                <c:formatCode>0.0%</c:formatCode>
                <c:ptCount val="11"/>
                <c:pt idx="0">
                  <c:v>5.7142857142857141E-2</c:v>
                </c:pt>
                <c:pt idx="1">
                  <c:v>0.29213483146067415</c:v>
                </c:pt>
                <c:pt idx="2">
                  <c:v>0.45528455284552843</c:v>
                </c:pt>
                <c:pt idx="3">
                  <c:v>0.52755905511811019</c:v>
                </c:pt>
                <c:pt idx="4">
                  <c:v>0.56834532374100721</c:v>
                </c:pt>
                <c:pt idx="5">
                  <c:v>0.28691983122362869</c:v>
                </c:pt>
                <c:pt idx="6">
                  <c:v>0.81599999999999995</c:v>
                </c:pt>
                <c:pt idx="7">
                  <c:v>0.87022900763358779</c:v>
                </c:pt>
                <c:pt idx="8">
                  <c:v>0.86585365853658536</c:v>
                </c:pt>
                <c:pt idx="9">
                  <c:v>0.76829268292682928</c:v>
                </c:pt>
                <c:pt idx="10">
                  <c:v>0.88</c:v>
                </c:pt>
              </c:numCache>
            </c:numRef>
          </c:val>
          <c:smooth val="0"/>
          <c:extLst>
            <c:ext xmlns:c15="http://schemas.microsoft.com/office/drawing/2012/chart" uri="{02D57815-91ED-43cb-92C2-25804820EDAC}">
              <c15:categoryFilterExceptions>
                <c15:categoryFilterException>
                  <c15:sqref>'Ficha T Seguimiento'!$G$25</c15:sqref>
                  <c15:spPr xmlns:c15="http://schemas.microsoft.com/office/drawing/2012/chart">
                    <a:ln>
                      <a:solidFill>
                        <a:schemeClr val="accent2">
                          <a:lumMod val="60000"/>
                          <a:lumOff val="40000"/>
                        </a:schemeClr>
                      </a:solidFill>
                    </a:ln>
                  </c15:spPr>
                  <c15:bubble3D val="0"/>
                </c15:categoryFilterException>
              </c15:categoryFilterExceptions>
            </c:ext>
            <c:ext xmlns:c16="http://schemas.microsoft.com/office/drawing/2014/chart" uri="{C3380CC4-5D6E-409C-BE32-E72D297353CC}">
              <c16:uniqueId val="{0000000A-7581-4AF2-9FC2-5A63971A02A1}"/>
            </c:ext>
          </c:extLst>
        </c:ser>
        <c:dLbls>
          <c:showLegendKey val="0"/>
          <c:showVal val="0"/>
          <c:showCatName val="0"/>
          <c:showSerName val="0"/>
          <c:showPercent val="0"/>
          <c:showBubbleSize val="0"/>
        </c:dLbls>
        <c:smooth val="0"/>
        <c:axId val="534224832"/>
        <c:axId val="534219344"/>
      </c:lineChart>
      <c:catAx>
        <c:axId val="534224832"/>
        <c:scaling>
          <c:orientation val="minMax"/>
        </c:scaling>
        <c:delete val="0"/>
        <c:axPos val="b"/>
        <c:numFmt formatCode="General" sourceLinked="1"/>
        <c:majorTickMark val="none"/>
        <c:minorTickMark val="none"/>
        <c:tickLblPos val="nextTo"/>
        <c:crossAx val="534219344"/>
        <c:crosses val="autoZero"/>
        <c:auto val="1"/>
        <c:lblAlgn val="ctr"/>
        <c:lblOffset val="100"/>
        <c:noMultiLvlLbl val="0"/>
      </c:catAx>
      <c:valAx>
        <c:axId val="534219344"/>
        <c:scaling>
          <c:orientation val="minMax"/>
        </c:scaling>
        <c:delete val="0"/>
        <c:axPos val="l"/>
        <c:majorGridlines/>
        <c:numFmt formatCode="0%" sourceLinked="1"/>
        <c:majorTickMark val="none"/>
        <c:minorTickMark val="none"/>
        <c:tickLblPos val="nextTo"/>
        <c:crossAx val="534224832"/>
        <c:crosses val="autoZero"/>
        <c:crossBetween val="between"/>
      </c:valAx>
    </c:plotArea>
    <c:legend>
      <c:legendPos val="b"/>
      <c:layout>
        <c:manualLayout>
          <c:xMode val="edge"/>
          <c:yMode val="edge"/>
          <c:x val="0.81060364399670093"/>
          <c:y val="0.36409642102268264"/>
          <c:w val="0.17503879354416083"/>
          <c:h val="0.31035903530926556"/>
        </c:manualLayout>
      </c:layout>
      <c:overlay val="0"/>
    </c:legend>
    <c:plotVisOnly val="1"/>
    <c:dispBlanksAs val="gap"/>
    <c:showDLblsOverMax val="0"/>
  </c:chart>
  <c:txPr>
    <a:bodyPr/>
    <a:lstStyle/>
    <a:p>
      <a:pPr>
        <a:defRPr sz="900">
          <a:latin typeface="Arial" panose="020B0604020202020204" pitchFamily="34" charset="0"/>
          <a:cs typeface="Arial" panose="020B0604020202020204" pitchFamily="34" charset="0"/>
        </a:defRPr>
      </a:pPr>
      <a:endParaRPr lang="es-CO"/>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7758DA7-21C0-4648-BF03-CE4954498DAD}"/>
            </a:ext>
          </a:extLst>
        </xdr:cNvPr>
        <xdr:cNvGrpSpPr>
          <a:grpSpLocks/>
        </xdr:cNvGrpSpPr>
      </xdr:nvGrpSpPr>
      <xdr:grpSpPr bwMode="auto">
        <a:xfrm>
          <a:off x="358208" y="176894"/>
          <a:ext cx="9986622" cy="1697831"/>
          <a:chOff x="596900" y="2852737"/>
          <a:chExt cx="7950200" cy="1152527"/>
        </a:xfrm>
      </xdr:grpSpPr>
      <xdr:grpSp>
        <xdr:nvGrpSpPr>
          <xdr:cNvPr id="3" name="37 Grupo">
            <a:extLst>
              <a:ext uri="{FF2B5EF4-FFF2-40B4-BE49-F238E27FC236}">
                <a16:creationId xmlns:a16="http://schemas.microsoft.com/office/drawing/2014/main" id="{86195068-4215-4085-B56C-6D914962E62A}"/>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6C5D484D-D6DC-4766-BFC6-B126E8F0AFA1}"/>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106D5C22-F685-46EE-84B9-DD7C1952F34E}"/>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51A13B89-5695-4B5E-BC7B-09F62C403E03}"/>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F93A11E7-C291-4619-977C-25AB513AA59E}"/>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992F354F-D54E-4AED-A4DB-190CA2B7A46C}"/>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B1207A01-5557-4833-B4E3-730030429B89}"/>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1B4615C5-DF44-4387-ADED-B9DBABE1AA07}"/>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ECAAB031-2F4C-4F91-9F1A-75AE4FB18F3E}"/>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B2DE1AF8-E1A2-48CA-AD20-001DB2064B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38D78B2B-AD23-4247-9F76-FEE2E6F6D558}"/>
            </a:ext>
          </a:extLst>
        </xdr:cNvPr>
        <xdr:cNvGrpSpPr>
          <a:grpSpLocks/>
        </xdr:cNvGrpSpPr>
      </xdr:nvGrpSpPr>
      <xdr:grpSpPr bwMode="auto">
        <a:xfrm>
          <a:off x="361950" y="361950"/>
          <a:ext cx="10553700" cy="1257300"/>
          <a:chOff x="596900" y="2852737"/>
          <a:chExt cx="7950200" cy="1152527"/>
        </a:xfrm>
      </xdr:grpSpPr>
      <xdr:grpSp>
        <xdr:nvGrpSpPr>
          <xdr:cNvPr id="3" name="37 Grupo">
            <a:extLst>
              <a:ext uri="{FF2B5EF4-FFF2-40B4-BE49-F238E27FC236}">
                <a16:creationId xmlns:a16="http://schemas.microsoft.com/office/drawing/2014/main" id="{B8D21CB4-7C0B-48FC-88A3-F1C2D718C0E5}"/>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6743D8BB-3AE8-4FA2-A093-6E0D0EADB9A9}"/>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1169B4F5-0441-4FC6-A2B4-B7985977E609}"/>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B40B6A25-B85B-41DE-8B09-3BAFFAA7BDF7}"/>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9D973F53-1424-4929-8383-E83C717CFA23}"/>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AB75DD37-8B62-4FB2-8B9C-6198F7905E78}"/>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11B7BF6B-A414-45C7-A330-A6158EB030B4}"/>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4876C92F-D627-4412-9245-EE4924B9D07A}"/>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4D6D24B9-6E8F-4D7F-99A9-88B13333B832}"/>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7074B137-72A5-479A-9ACC-C7582AF2B463}"/>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161927</xdr:colOff>
      <xdr:row>32</xdr:row>
      <xdr:rowOff>9525</xdr:rowOff>
    </xdr:from>
    <xdr:to>
      <xdr:col>6</xdr:col>
      <xdr:colOff>495301</xdr:colOff>
      <xdr:row>46</xdr:row>
      <xdr:rowOff>180975</xdr:rowOff>
    </xdr:to>
    <xdr:graphicFrame macro="">
      <xdr:nvGraphicFramePr>
        <xdr:cNvPr id="13" name="12 Gráfico">
          <a:extLst>
            <a:ext uri="{FF2B5EF4-FFF2-40B4-BE49-F238E27FC236}">
              <a16:creationId xmlns:a16="http://schemas.microsoft.com/office/drawing/2014/main" id="{457AA612-475E-4D29-B015-EED4136FA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B26" zoomScale="80" zoomScaleNormal="80" zoomScalePageLayoutView="85" workbookViewId="0">
      <selection activeCell="C37" sqref="C37:M37"/>
    </sheetView>
  </sheetViews>
  <sheetFormatPr baseColWidth="10" defaultColWidth="12.28515625" defaultRowHeight="15" x14ac:dyDescent="0.25"/>
  <cols>
    <col min="1" max="1" width="5.42578125" style="1" customWidth="1"/>
    <col min="2" max="2" width="32.42578125" style="1" customWidth="1"/>
    <col min="3" max="3" width="17.7109375" style="1" customWidth="1"/>
    <col min="4" max="4" width="7.140625" style="1" customWidth="1"/>
    <col min="5" max="5" width="7.42578125" style="1" customWidth="1"/>
    <col min="6" max="6" width="17.140625" style="1" customWidth="1"/>
    <col min="7" max="7" width="10" style="1" customWidth="1"/>
    <col min="8" max="8" width="8.42578125" style="1" customWidth="1"/>
    <col min="9" max="9" width="7" style="1" customWidth="1"/>
    <col min="10" max="10" width="3.42578125" style="1" customWidth="1"/>
    <col min="11" max="11" width="12.42578125" style="1" customWidth="1"/>
    <col min="12" max="12" width="25.42578125" style="1" customWidth="1"/>
    <col min="13" max="13" width="1.42578125" style="1" customWidth="1"/>
    <col min="14" max="14" width="43.42578125" style="1" customWidth="1"/>
    <col min="15" max="16384" width="12.28515625" style="1"/>
  </cols>
  <sheetData>
    <row r="1" spans="2:13" ht="15.75" thickBot="1" x14ac:dyDescent="0.3"/>
    <row r="2" spans="2:13" x14ac:dyDescent="0.25">
      <c r="B2" s="122"/>
      <c r="C2" s="123"/>
      <c r="D2" s="123"/>
      <c r="E2" s="123"/>
      <c r="F2" s="123"/>
      <c r="G2" s="123"/>
      <c r="H2" s="123"/>
      <c r="I2" s="123"/>
      <c r="J2" s="123"/>
      <c r="K2" s="123"/>
      <c r="L2" s="123"/>
      <c r="M2" s="124"/>
    </row>
    <row r="3" spans="2:13" x14ac:dyDescent="0.25">
      <c r="B3" s="125"/>
      <c r="C3" s="126"/>
      <c r="D3" s="126"/>
      <c r="E3" s="126"/>
      <c r="F3" s="126"/>
      <c r="G3" s="126"/>
      <c r="H3" s="126"/>
      <c r="I3" s="126"/>
      <c r="J3" s="126"/>
      <c r="K3" s="126"/>
      <c r="L3" s="126"/>
      <c r="M3" s="127"/>
    </row>
    <row r="4" spans="2:13" x14ac:dyDescent="0.25">
      <c r="B4" s="125"/>
      <c r="C4" s="126"/>
      <c r="D4" s="126"/>
      <c r="E4" s="126"/>
      <c r="F4" s="126"/>
      <c r="G4" s="126"/>
      <c r="H4" s="126"/>
      <c r="I4" s="126"/>
      <c r="J4" s="126"/>
      <c r="K4" s="126"/>
      <c r="L4" s="126"/>
      <c r="M4" s="127"/>
    </row>
    <row r="5" spans="2:13" x14ac:dyDescent="0.25">
      <c r="B5" s="125"/>
      <c r="C5" s="126"/>
      <c r="D5" s="126"/>
      <c r="E5" s="126"/>
      <c r="F5" s="126"/>
      <c r="G5" s="126"/>
      <c r="H5" s="126"/>
      <c r="I5" s="126"/>
      <c r="J5" s="126"/>
      <c r="K5" s="126"/>
      <c r="L5" s="126"/>
      <c r="M5" s="127"/>
    </row>
    <row r="6" spans="2:13" x14ac:dyDescent="0.25">
      <c r="B6" s="125"/>
      <c r="C6" s="126"/>
      <c r="D6" s="126"/>
      <c r="E6" s="126"/>
      <c r="F6" s="126"/>
      <c r="G6" s="126"/>
      <c r="H6" s="126"/>
      <c r="I6" s="126"/>
      <c r="J6" s="126"/>
      <c r="K6" s="126"/>
      <c r="L6" s="126"/>
      <c r="M6" s="127"/>
    </row>
    <row r="7" spans="2:13" x14ac:dyDescent="0.25">
      <c r="B7" s="125"/>
      <c r="C7" s="126"/>
      <c r="D7" s="126"/>
      <c r="E7" s="126"/>
      <c r="F7" s="126"/>
      <c r="G7" s="126"/>
      <c r="H7" s="126"/>
      <c r="I7" s="126"/>
      <c r="J7" s="126"/>
      <c r="K7" s="126"/>
      <c r="L7" s="126"/>
      <c r="M7" s="127"/>
    </row>
    <row r="8" spans="2:13" x14ac:dyDescent="0.25">
      <c r="B8" s="125"/>
      <c r="C8" s="126"/>
      <c r="D8" s="126"/>
      <c r="E8" s="126"/>
      <c r="F8" s="126"/>
      <c r="G8" s="126"/>
      <c r="H8" s="126"/>
      <c r="I8" s="126"/>
      <c r="J8" s="126"/>
      <c r="K8" s="126"/>
      <c r="L8" s="126"/>
      <c r="M8" s="127"/>
    </row>
    <row r="9" spans="2:13" x14ac:dyDescent="0.25">
      <c r="B9" s="125"/>
      <c r="C9" s="126"/>
      <c r="D9" s="126"/>
      <c r="E9" s="126"/>
      <c r="F9" s="126"/>
      <c r="G9" s="126"/>
      <c r="H9" s="126"/>
      <c r="I9" s="126"/>
      <c r="J9" s="126"/>
      <c r="K9" s="126"/>
      <c r="L9" s="126"/>
      <c r="M9" s="127"/>
    </row>
    <row r="10" spans="2:13" ht="15.75" thickBot="1" x14ac:dyDescent="0.3">
      <c r="B10" s="128"/>
      <c r="C10" s="129"/>
      <c r="D10" s="129"/>
      <c r="E10" s="129"/>
      <c r="F10" s="129"/>
      <c r="G10" s="129"/>
      <c r="H10" s="129"/>
      <c r="I10" s="129"/>
      <c r="J10" s="129"/>
      <c r="K10" s="129"/>
      <c r="L10" s="129"/>
      <c r="M10" s="130"/>
    </row>
    <row r="11" spans="2:13" ht="12.75" customHeight="1" x14ac:dyDescent="0.25">
      <c r="B11" s="2"/>
      <c r="C11" s="3"/>
      <c r="D11" s="3"/>
      <c r="E11" s="3"/>
      <c r="F11" s="4"/>
      <c r="G11" s="3"/>
      <c r="H11" s="3"/>
      <c r="I11" s="3"/>
      <c r="J11" s="3"/>
      <c r="K11" s="3"/>
      <c r="L11" s="3"/>
      <c r="M11" s="5"/>
    </row>
    <row r="12" spans="2:13" ht="23.25" customHeight="1" x14ac:dyDescent="0.25">
      <c r="B12" s="131" t="s">
        <v>0</v>
      </c>
      <c r="C12" s="132"/>
      <c r="D12" s="132"/>
      <c r="E12" s="132"/>
      <c r="F12" s="132"/>
      <c r="G12" s="132"/>
      <c r="H12" s="132"/>
      <c r="I12" s="132"/>
      <c r="J12" s="132"/>
      <c r="K12" s="132"/>
      <c r="L12" s="132"/>
      <c r="M12" s="133"/>
    </row>
    <row r="13" spans="2:13" ht="15.75" customHeight="1" x14ac:dyDescent="0.25">
      <c r="B13" s="6"/>
      <c r="C13" s="7"/>
      <c r="D13" s="8"/>
      <c r="E13" s="8"/>
      <c r="F13" s="7"/>
      <c r="G13" s="7"/>
      <c r="H13" s="7"/>
      <c r="I13" s="8"/>
      <c r="J13" s="8"/>
      <c r="K13" s="7"/>
      <c r="L13" s="7"/>
      <c r="M13" s="9"/>
    </row>
    <row r="14" spans="2:13" ht="12.75" customHeight="1" x14ac:dyDescent="0.25">
      <c r="B14" s="134" t="s">
        <v>1</v>
      </c>
      <c r="C14" s="135"/>
      <c r="D14" s="10"/>
      <c r="E14" s="10"/>
      <c r="F14" s="136" t="s">
        <v>2</v>
      </c>
      <c r="G14" s="136"/>
      <c r="H14" s="136"/>
      <c r="I14" s="10"/>
      <c r="J14" s="10"/>
      <c r="K14" s="136" t="s">
        <v>3</v>
      </c>
      <c r="L14" s="136"/>
      <c r="M14" s="11"/>
    </row>
    <row r="15" spans="2:13" ht="12.75" customHeight="1" x14ac:dyDescent="0.25">
      <c r="B15" s="134"/>
      <c r="C15" s="135"/>
      <c r="D15" s="10"/>
      <c r="E15" s="10"/>
      <c r="F15" s="136"/>
      <c r="G15" s="136"/>
      <c r="H15" s="136"/>
      <c r="I15" s="10"/>
      <c r="J15" s="10"/>
      <c r="K15" s="136"/>
      <c r="L15" s="136"/>
      <c r="M15" s="11"/>
    </row>
    <row r="16" spans="2:13" ht="14.25" customHeight="1" x14ac:dyDescent="0.25">
      <c r="B16" s="12" t="s">
        <v>4</v>
      </c>
      <c r="C16" s="13"/>
      <c r="F16" s="14" t="s">
        <v>5</v>
      </c>
      <c r="G16" s="109" t="s">
        <v>6</v>
      </c>
      <c r="H16" s="109"/>
      <c r="J16" s="10"/>
      <c r="K16" s="116" t="s">
        <v>7</v>
      </c>
      <c r="L16" s="117"/>
      <c r="M16" s="11"/>
    </row>
    <row r="17" spans="2:13" x14ac:dyDescent="0.25">
      <c r="B17" s="12" t="s">
        <v>8</v>
      </c>
      <c r="C17" s="13" t="s">
        <v>6</v>
      </c>
      <c r="F17" s="14" t="s">
        <v>9</v>
      </c>
      <c r="G17" s="109"/>
      <c r="H17" s="109"/>
      <c r="J17" s="10"/>
      <c r="K17" s="118"/>
      <c r="L17" s="119"/>
      <c r="M17" s="11"/>
    </row>
    <row r="18" spans="2:13" x14ac:dyDescent="0.25">
      <c r="B18" s="12" t="s">
        <v>10</v>
      </c>
      <c r="C18" s="13"/>
      <c r="F18" s="14" t="s">
        <v>11</v>
      </c>
      <c r="G18" s="109"/>
      <c r="H18" s="109"/>
      <c r="J18" s="10"/>
      <c r="K18" s="120"/>
      <c r="L18" s="121"/>
      <c r="M18" s="11"/>
    </row>
    <row r="19" spans="2:13" x14ac:dyDescent="0.25">
      <c r="B19" s="12" t="s">
        <v>12</v>
      </c>
      <c r="C19" s="13"/>
      <c r="F19" s="14" t="s">
        <v>13</v>
      </c>
      <c r="G19" s="109"/>
      <c r="H19" s="109"/>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110" t="s">
        <v>14</v>
      </c>
      <c r="C21" s="111"/>
      <c r="D21" s="111"/>
      <c r="E21" s="111"/>
      <c r="F21" s="111"/>
      <c r="G21" s="111"/>
      <c r="H21" s="111"/>
      <c r="I21" s="111"/>
      <c r="J21" s="111"/>
      <c r="K21" s="111"/>
      <c r="L21" s="111"/>
      <c r="M21" s="112"/>
    </row>
    <row r="22" spans="2:13" ht="14.25" customHeight="1" x14ac:dyDescent="0.25">
      <c r="B22" s="113"/>
      <c r="C22" s="114"/>
      <c r="D22" s="114"/>
      <c r="E22" s="114"/>
      <c r="F22" s="114"/>
      <c r="G22" s="114"/>
      <c r="H22" s="114"/>
      <c r="I22" s="114"/>
      <c r="J22" s="114"/>
      <c r="K22" s="114"/>
      <c r="L22" s="114"/>
      <c r="M22" s="115"/>
    </row>
    <row r="23" spans="2:13" ht="21" customHeight="1" x14ac:dyDescent="0.25">
      <c r="B23" s="97" t="s">
        <v>15</v>
      </c>
      <c r="C23" s="100" t="s">
        <v>16</v>
      </c>
      <c r="D23" s="101"/>
      <c r="E23" s="101"/>
      <c r="F23" s="102"/>
      <c r="G23" s="103" t="s">
        <v>17</v>
      </c>
      <c r="H23" s="104"/>
      <c r="I23" s="104"/>
      <c r="J23" s="104"/>
      <c r="K23" s="104"/>
      <c r="L23" s="104"/>
      <c r="M23" s="105"/>
    </row>
    <row r="24" spans="2:13" ht="20.100000000000001" customHeight="1" x14ac:dyDescent="0.25">
      <c r="B24" s="98"/>
      <c r="C24" s="100" t="s">
        <v>18</v>
      </c>
      <c r="D24" s="101"/>
      <c r="E24" s="101"/>
      <c r="F24" s="102"/>
      <c r="G24" s="103" t="s">
        <v>19</v>
      </c>
      <c r="H24" s="104"/>
      <c r="I24" s="104"/>
      <c r="J24" s="104"/>
      <c r="K24" s="104"/>
      <c r="L24" s="104"/>
      <c r="M24" s="105"/>
    </row>
    <row r="25" spans="2:13" ht="33" customHeight="1" x14ac:dyDescent="0.25">
      <c r="B25" s="98"/>
      <c r="C25" s="100" t="s">
        <v>20</v>
      </c>
      <c r="D25" s="101"/>
      <c r="E25" s="101"/>
      <c r="F25" s="102"/>
      <c r="G25" s="106" t="s">
        <v>21</v>
      </c>
      <c r="H25" s="107"/>
      <c r="I25" s="107"/>
      <c r="J25" s="107"/>
      <c r="K25" s="107"/>
      <c r="L25" s="107"/>
      <c r="M25" s="108"/>
    </row>
    <row r="26" spans="2:13" ht="20.100000000000001" customHeight="1" x14ac:dyDescent="0.25">
      <c r="B26" s="98"/>
      <c r="C26" s="100" t="s">
        <v>22</v>
      </c>
      <c r="D26" s="101"/>
      <c r="E26" s="101"/>
      <c r="F26" s="102"/>
      <c r="G26" s="103" t="s">
        <v>23</v>
      </c>
      <c r="H26" s="104"/>
      <c r="I26" s="104"/>
      <c r="J26" s="104"/>
      <c r="K26" s="104"/>
      <c r="L26" s="104"/>
      <c r="M26" s="105"/>
    </row>
    <row r="27" spans="2:13" ht="23.25" customHeight="1" x14ac:dyDescent="0.25">
      <c r="B27" s="97" t="s">
        <v>24</v>
      </c>
      <c r="C27" s="100" t="s">
        <v>25</v>
      </c>
      <c r="D27" s="101"/>
      <c r="E27" s="101"/>
      <c r="F27" s="102"/>
      <c r="G27" s="103" t="s">
        <v>26</v>
      </c>
      <c r="H27" s="104"/>
      <c r="I27" s="104"/>
      <c r="J27" s="104"/>
      <c r="K27" s="104"/>
      <c r="L27" s="104"/>
      <c r="M27" s="105"/>
    </row>
    <row r="28" spans="2:13" ht="23.25" customHeight="1" x14ac:dyDescent="0.25">
      <c r="B28" s="98"/>
      <c r="C28" s="100" t="s">
        <v>27</v>
      </c>
      <c r="D28" s="101"/>
      <c r="E28" s="101"/>
      <c r="F28" s="102"/>
      <c r="G28" s="103" t="s">
        <v>28</v>
      </c>
      <c r="H28" s="104"/>
      <c r="I28" s="104"/>
      <c r="J28" s="104"/>
      <c r="K28" s="104"/>
      <c r="L28" s="104"/>
      <c r="M28" s="105"/>
    </row>
    <row r="29" spans="2:13" ht="31.5" customHeight="1" x14ac:dyDescent="0.25">
      <c r="B29" s="98"/>
      <c r="C29" s="100" t="s">
        <v>29</v>
      </c>
      <c r="D29" s="101"/>
      <c r="E29" s="101"/>
      <c r="F29" s="102"/>
      <c r="G29" s="106" t="s">
        <v>30</v>
      </c>
      <c r="H29" s="107"/>
      <c r="I29" s="107"/>
      <c r="J29" s="107"/>
      <c r="K29" s="107"/>
      <c r="L29" s="107"/>
      <c r="M29" s="108"/>
    </row>
    <row r="30" spans="2:13" ht="23.25" customHeight="1" x14ac:dyDescent="0.25">
      <c r="B30" s="99"/>
      <c r="C30" s="100" t="s">
        <v>31</v>
      </c>
      <c r="D30" s="101"/>
      <c r="E30" s="101"/>
      <c r="F30" s="102"/>
      <c r="G30" s="103" t="s">
        <v>32</v>
      </c>
      <c r="H30" s="104"/>
      <c r="I30" s="104"/>
      <c r="J30" s="104"/>
      <c r="K30" s="104"/>
      <c r="L30" s="104"/>
      <c r="M30" s="105"/>
    </row>
    <row r="31" spans="2:13" ht="25.5" customHeight="1" x14ac:dyDescent="0.25">
      <c r="B31" s="84" t="s">
        <v>33</v>
      </c>
      <c r="C31" s="86" t="s">
        <v>34</v>
      </c>
      <c r="D31" s="86"/>
      <c r="E31" s="86"/>
      <c r="F31" s="86"/>
      <c r="G31" s="87" t="s">
        <v>35</v>
      </c>
      <c r="H31" s="87"/>
      <c r="I31" s="87"/>
      <c r="J31" s="87"/>
      <c r="K31" s="87"/>
      <c r="L31" s="87"/>
      <c r="M31" s="88"/>
    </row>
    <row r="32" spans="2:13" ht="21" customHeight="1" x14ac:dyDescent="0.25">
      <c r="B32" s="85"/>
      <c r="C32" s="86" t="s">
        <v>36</v>
      </c>
      <c r="D32" s="86"/>
      <c r="E32" s="86"/>
      <c r="F32" s="86"/>
      <c r="G32" s="87" t="s">
        <v>35</v>
      </c>
      <c r="H32" s="87"/>
      <c r="I32" s="87"/>
      <c r="J32" s="87"/>
      <c r="K32" s="87"/>
      <c r="L32" s="87"/>
      <c r="M32" s="88"/>
    </row>
    <row r="33" spans="2:14" ht="33" customHeight="1" x14ac:dyDescent="0.25">
      <c r="B33" s="85"/>
      <c r="C33" s="89" t="s">
        <v>37</v>
      </c>
      <c r="D33" s="89"/>
      <c r="E33" s="89"/>
      <c r="F33" s="89"/>
      <c r="G33" s="87" t="s">
        <v>35</v>
      </c>
      <c r="H33" s="87"/>
      <c r="I33" s="87"/>
      <c r="J33" s="87"/>
      <c r="K33" s="87"/>
      <c r="L33" s="87"/>
      <c r="M33" s="88"/>
    </row>
    <row r="34" spans="2:14" ht="28.5" customHeight="1" x14ac:dyDescent="0.25">
      <c r="B34" s="19" t="s">
        <v>38</v>
      </c>
      <c r="C34" s="89" t="s">
        <v>16</v>
      </c>
      <c r="D34" s="89"/>
      <c r="E34" s="89"/>
      <c r="F34" s="89"/>
      <c r="G34" s="87" t="s">
        <v>35</v>
      </c>
      <c r="H34" s="87"/>
      <c r="I34" s="87"/>
      <c r="J34" s="87"/>
      <c r="K34" s="87"/>
      <c r="L34" s="87"/>
      <c r="M34" s="88"/>
    </row>
    <row r="35" spans="2:14" s="20" customFormat="1" ht="28.5" customHeight="1" x14ac:dyDescent="0.25">
      <c r="B35" s="90" t="s">
        <v>39</v>
      </c>
      <c r="C35" s="91"/>
      <c r="D35" s="91"/>
      <c r="E35" s="91"/>
      <c r="F35" s="91"/>
      <c r="G35" s="91"/>
      <c r="H35" s="91"/>
      <c r="I35" s="91"/>
      <c r="J35" s="91"/>
      <c r="K35" s="91"/>
      <c r="L35" s="91"/>
      <c r="M35" s="92"/>
    </row>
    <row r="36" spans="2:14" s="20" customFormat="1" ht="24.75" customHeight="1" x14ac:dyDescent="0.25">
      <c r="B36" s="21" t="s">
        <v>40</v>
      </c>
      <c r="C36" s="93" t="s">
        <v>41</v>
      </c>
      <c r="D36" s="93"/>
      <c r="E36" s="93"/>
      <c r="F36" s="93"/>
      <c r="G36" s="93"/>
      <c r="H36" s="93"/>
      <c r="I36" s="93"/>
      <c r="J36" s="93"/>
      <c r="K36" s="93"/>
      <c r="L36" s="93"/>
      <c r="M36" s="94"/>
    </row>
    <row r="37" spans="2:14" ht="29.25" customHeight="1" x14ac:dyDescent="0.25">
      <c r="B37" s="22" t="s">
        <v>42</v>
      </c>
      <c r="C37" s="95" t="s">
        <v>43</v>
      </c>
      <c r="D37" s="95"/>
      <c r="E37" s="95"/>
      <c r="F37" s="95"/>
      <c r="G37" s="95"/>
      <c r="H37" s="95"/>
      <c r="I37" s="95"/>
      <c r="J37" s="95"/>
      <c r="K37" s="95"/>
      <c r="L37" s="95"/>
      <c r="M37" s="96"/>
    </row>
    <row r="38" spans="2:14" ht="29.25" customHeight="1" x14ac:dyDescent="0.25">
      <c r="B38" s="23" t="s">
        <v>44</v>
      </c>
      <c r="C38" s="81" t="s">
        <v>35</v>
      </c>
      <c r="D38" s="82"/>
      <c r="E38" s="82"/>
      <c r="F38" s="82"/>
      <c r="G38" s="82"/>
      <c r="H38" s="82"/>
      <c r="I38" s="82"/>
      <c r="J38" s="82"/>
      <c r="K38" s="82"/>
      <c r="L38" s="82"/>
      <c r="M38" s="83"/>
    </row>
    <row r="39" spans="2:14" ht="111" customHeight="1" x14ac:dyDescent="0.25">
      <c r="B39" s="23" t="s">
        <v>45</v>
      </c>
      <c r="C39" s="78" t="s">
        <v>46</v>
      </c>
      <c r="D39" s="79"/>
      <c r="E39" s="79"/>
      <c r="F39" s="79"/>
      <c r="G39" s="79"/>
      <c r="H39" s="79"/>
      <c r="I39" s="79"/>
      <c r="J39" s="79"/>
      <c r="K39" s="79"/>
      <c r="L39" s="79"/>
      <c r="M39" s="80"/>
      <c r="N39" s="24"/>
    </row>
    <row r="40" spans="2:14" ht="62.25" customHeight="1" x14ac:dyDescent="0.25">
      <c r="B40" s="25" t="s">
        <v>47</v>
      </c>
      <c r="C40" s="78" t="s">
        <v>48</v>
      </c>
      <c r="D40" s="79"/>
      <c r="E40" s="79"/>
      <c r="F40" s="79"/>
      <c r="G40" s="79"/>
      <c r="H40" s="79"/>
      <c r="I40" s="79"/>
      <c r="J40" s="79"/>
      <c r="K40" s="79"/>
      <c r="L40" s="79"/>
      <c r="M40" s="80"/>
    </row>
    <row r="41" spans="2:14" ht="82.5" customHeight="1" x14ac:dyDescent="0.25">
      <c r="B41" s="25" t="s">
        <v>49</v>
      </c>
      <c r="C41" s="78" t="s">
        <v>50</v>
      </c>
      <c r="D41" s="79"/>
      <c r="E41" s="79"/>
      <c r="F41" s="79"/>
      <c r="G41" s="79"/>
      <c r="H41" s="79"/>
      <c r="I41" s="79"/>
      <c r="J41" s="79"/>
      <c r="K41" s="79"/>
      <c r="L41" s="79"/>
      <c r="M41" s="80"/>
      <c r="N41" s="24"/>
    </row>
    <row r="42" spans="2:14" ht="57" customHeight="1" x14ac:dyDescent="0.25">
      <c r="B42" s="25" t="s">
        <v>51</v>
      </c>
      <c r="C42" s="67" t="s">
        <v>52</v>
      </c>
      <c r="D42" s="68"/>
      <c r="E42" s="68"/>
      <c r="F42" s="68"/>
      <c r="G42" s="68"/>
      <c r="H42" s="68"/>
      <c r="I42" s="68"/>
      <c r="J42" s="68"/>
      <c r="K42" s="68"/>
      <c r="L42" s="68"/>
      <c r="M42" s="69"/>
    </row>
    <row r="43" spans="2:14" ht="26.25" customHeight="1" x14ac:dyDescent="0.25">
      <c r="B43" s="26" t="s">
        <v>53</v>
      </c>
      <c r="C43" s="62" t="s">
        <v>54</v>
      </c>
      <c r="D43" s="62"/>
      <c r="E43" s="62"/>
      <c r="F43" s="62"/>
      <c r="G43" s="62"/>
      <c r="H43" s="62"/>
      <c r="I43" s="62"/>
      <c r="J43" s="62"/>
      <c r="K43" s="62"/>
      <c r="L43" s="62"/>
      <c r="M43" s="63"/>
    </row>
    <row r="44" spans="2:14" ht="26.25" customHeight="1" x14ac:dyDescent="0.25">
      <c r="B44" s="26" t="s">
        <v>55</v>
      </c>
      <c r="C44" s="67" t="s">
        <v>56</v>
      </c>
      <c r="D44" s="68"/>
      <c r="E44" s="68"/>
      <c r="F44" s="68"/>
      <c r="G44" s="68"/>
      <c r="H44" s="68"/>
      <c r="I44" s="68"/>
      <c r="J44" s="68"/>
      <c r="K44" s="68"/>
      <c r="L44" s="68"/>
      <c r="M44" s="69"/>
    </row>
    <row r="45" spans="2:14" ht="42" customHeight="1" x14ac:dyDescent="0.25">
      <c r="B45" s="77" t="s">
        <v>57</v>
      </c>
      <c r="C45" s="78" t="s">
        <v>58</v>
      </c>
      <c r="D45" s="79"/>
      <c r="E45" s="79"/>
      <c r="F45" s="79"/>
      <c r="G45" s="79"/>
      <c r="H45" s="79"/>
      <c r="I45" s="79"/>
      <c r="J45" s="79"/>
      <c r="K45" s="79"/>
      <c r="L45" s="79"/>
      <c r="M45" s="80"/>
    </row>
    <row r="46" spans="2:14" ht="33" customHeight="1" x14ac:dyDescent="0.25">
      <c r="B46" s="77"/>
      <c r="C46" s="67" t="s">
        <v>59</v>
      </c>
      <c r="D46" s="68"/>
      <c r="E46" s="68"/>
      <c r="F46" s="68"/>
      <c r="G46" s="68"/>
      <c r="H46" s="68"/>
      <c r="I46" s="68"/>
      <c r="J46" s="68"/>
      <c r="K46" s="68"/>
      <c r="L46" s="68"/>
      <c r="M46" s="69"/>
    </row>
    <row r="47" spans="2:14" ht="26.25" customHeight="1" x14ac:dyDescent="0.25">
      <c r="B47" s="26" t="s">
        <v>60</v>
      </c>
      <c r="C47" s="81" t="s">
        <v>35</v>
      </c>
      <c r="D47" s="82"/>
      <c r="E47" s="82"/>
      <c r="F47" s="82"/>
      <c r="G47" s="82"/>
      <c r="H47" s="82"/>
      <c r="I47" s="82"/>
      <c r="J47" s="82"/>
      <c r="K47" s="82"/>
      <c r="L47" s="82"/>
      <c r="M47" s="83"/>
    </row>
    <row r="48" spans="2:14" ht="27" customHeight="1" x14ac:dyDescent="0.25">
      <c r="B48" s="26" t="s">
        <v>61</v>
      </c>
      <c r="C48" s="81" t="s">
        <v>35</v>
      </c>
      <c r="D48" s="82"/>
      <c r="E48" s="82"/>
      <c r="F48" s="82"/>
      <c r="G48" s="82"/>
      <c r="H48" s="82"/>
      <c r="I48" s="82"/>
      <c r="J48" s="82"/>
      <c r="K48" s="82"/>
      <c r="L48" s="82"/>
      <c r="M48" s="83"/>
    </row>
    <row r="49" spans="2:14" ht="24.75" customHeight="1" x14ac:dyDescent="0.25">
      <c r="B49" s="26" t="s">
        <v>62</v>
      </c>
      <c r="C49" s="81" t="s">
        <v>35</v>
      </c>
      <c r="D49" s="82"/>
      <c r="E49" s="82"/>
      <c r="F49" s="82"/>
      <c r="G49" s="82"/>
      <c r="H49" s="82"/>
      <c r="I49" s="82"/>
      <c r="J49" s="82"/>
      <c r="K49" s="82"/>
      <c r="L49" s="82"/>
      <c r="M49" s="83"/>
    </row>
    <row r="50" spans="2:14" ht="24" customHeight="1" x14ac:dyDescent="0.25">
      <c r="B50" s="26" t="s">
        <v>63</v>
      </c>
      <c r="C50" s="61"/>
      <c r="D50" s="62"/>
      <c r="E50" s="62"/>
      <c r="F50" s="62"/>
      <c r="G50" s="62"/>
      <c r="H50" s="62"/>
      <c r="I50" s="62"/>
      <c r="J50" s="62"/>
      <c r="K50" s="62"/>
      <c r="L50" s="62"/>
      <c r="M50" s="63"/>
    </row>
    <row r="51" spans="2:14" ht="42.75" customHeight="1" x14ac:dyDescent="0.25">
      <c r="B51" s="26" t="s">
        <v>64</v>
      </c>
      <c r="C51" s="64" t="s">
        <v>65</v>
      </c>
      <c r="D51" s="65"/>
      <c r="E51" s="65"/>
      <c r="F51" s="65"/>
      <c r="G51" s="65"/>
      <c r="H51" s="65"/>
      <c r="I51" s="65"/>
      <c r="J51" s="65"/>
      <c r="K51" s="65"/>
      <c r="L51" s="65"/>
      <c r="M51" s="66"/>
    </row>
    <row r="52" spans="2:14" ht="35.25" customHeight="1" x14ac:dyDescent="0.25">
      <c r="B52" s="26" t="s">
        <v>66</v>
      </c>
      <c r="C52" s="62" t="s">
        <v>67</v>
      </c>
      <c r="D52" s="62"/>
      <c r="E52" s="62"/>
      <c r="F52" s="62"/>
      <c r="G52" s="62"/>
      <c r="H52" s="62"/>
      <c r="I52" s="62"/>
      <c r="J52" s="62"/>
      <c r="K52" s="62"/>
      <c r="L52" s="62"/>
      <c r="M52" s="63"/>
      <c r="N52" s="27"/>
    </row>
    <row r="53" spans="2:14" ht="27" customHeight="1" x14ac:dyDescent="0.25">
      <c r="B53" s="26" t="s">
        <v>68</v>
      </c>
      <c r="C53" s="62" t="s">
        <v>69</v>
      </c>
      <c r="D53" s="62"/>
      <c r="E53" s="62"/>
      <c r="F53" s="62"/>
      <c r="G53" s="62"/>
      <c r="H53" s="62"/>
      <c r="I53" s="62"/>
      <c r="J53" s="62"/>
      <c r="K53" s="62"/>
      <c r="L53" s="62"/>
      <c r="M53" s="63"/>
      <c r="N53" s="27"/>
    </row>
    <row r="54" spans="2:14" ht="27" customHeight="1" x14ac:dyDescent="0.25">
      <c r="B54" s="28" t="s">
        <v>70</v>
      </c>
      <c r="C54" s="67" t="s">
        <v>71</v>
      </c>
      <c r="D54" s="68"/>
      <c r="E54" s="68"/>
      <c r="F54" s="68"/>
      <c r="G54" s="68"/>
      <c r="H54" s="68"/>
      <c r="I54" s="68"/>
      <c r="J54" s="68"/>
      <c r="K54" s="68"/>
      <c r="L54" s="68"/>
      <c r="M54" s="69"/>
      <c r="N54" s="27"/>
    </row>
    <row r="55" spans="2:14" ht="48" customHeight="1" thickBot="1" x14ac:dyDescent="0.3">
      <c r="B55" s="29" t="s">
        <v>72</v>
      </c>
      <c r="C55" s="70" t="s">
        <v>73</v>
      </c>
      <c r="D55" s="71"/>
      <c r="E55" s="71"/>
      <c r="F55" s="71"/>
      <c r="G55" s="72"/>
      <c r="H55" s="73" t="s">
        <v>74</v>
      </c>
      <c r="I55" s="73"/>
      <c r="J55" s="73"/>
      <c r="K55" s="74"/>
      <c r="L55" s="75"/>
      <c r="M55" s="76"/>
    </row>
    <row r="56" spans="2:14" ht="9" customHeight="1" x14ac:dyDescent="0.25"/>
    <row r="57" spans="2:14" ht="15.75" x14ac:dyDescent="0.25">
      <c r="B57" s="60" t="s">
        <v>75</v>
      </c>
      <c r="C57" s="60"/>
      <c r="D57" s="60"/>
      <c r="E57" s="60"/>
      <c r="F57" s="60"/>
      <c r="G57" s="60"/>
      <c r="H57" s="60"/>
      <c r="I57" s="60"/>
      <c r="J57" s="60"/>
      <c r="K57" s="60"/>
      <c r="L57" s="60"/>
      <c r="M57" s="60"/>
    </row>
  </sheetData>
  <mergeCells count="63">
    <mergeCell ref="G16:H16"/>
    <mergeCell ref="K16:L18"/>
    <mergeCell ref="G17:H17"/>
    <mergeCell ref="G18:H18"/>
    <mergeCell ref="B2:M10"/>
    <mergeCell ref="B12:M12"/>
    <mergeCell ref="B14:C15"/>
    <mergeCell ref="F14:H15"/>
    <mergeCell ref="K14:L15"/>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C38:M38"/>
    <mergeCell ref="B31:B33"/>
    <mergeCell ref="C31:F31"/>
    <mergeCell ref="G31:M31"/>
    <mergeCell ref="C32:F32"/>
    <mergeCell ref="G32:M32"/>
    <mergeCell ref="C33:F33"/>
    <mergeCell ref="G33:M33"/>
    <mergeCell ref="C34:F34"/>
    <mergeCell ref="G34:M34"/>
    <mergeCell ref="B35:M35"/>
    <mergeCell ref="C36:M36"/>
    <mergeCell ref="C37:M37"/>
    <mergeCell ref="C49:M49"/>
    <mergeCell ref="C39:M39"/>
    <mergeCell ref="C40:M40"/>
    <mergeCell ref="C41:M41"/>
    <mergeCell ref="C42:M42"/>
    <mergeCell ref="C43:M43"/>
    <mergeCell ref="C44:M44"/>
    <mergeCell ref="B45:B46"/>
    <mergeCell ref="C45:M45"/>
    <mergeCell ref="C46:M46"/>
    <mergeCell ref="C47:M47"/>
    <mergeCell ref="C48:M48"/>
    <mergeCell ref="B57:M57"/>
    <mergeCell ref="C50:M50"/>
    <mergeCell ref="C51:M51"/>
    <mergeCell ref="C52:M52"/>
    <mergeCell ref="C53:M53"/>
    <mergeCell ref="C54:M54"/>
    <mergeCell ref="C55:G55"/>
    <mergeCell ref="H55:J55"/>
    <mergeCell ref="K55:M55"/>
  </mergeCells>
  <pageMargins left="0.55118110236220474" right="0.39370078740157483" top="0.39370078740157483" bottom="0.23622047244094491" header="0.31496062992125984" footer="0.19685039370078741"/>
  <pageSetup paperSize="9" orientation="portrait" horizontalDpi="4294967295" verticalDpi="4294967295"/>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6"/>
  <sheetViews>
    <sheetView showGridLines="0" tabSelected="1" topLeftCell="D13" zoomScaleNormal="100" workbookViewId="0">
      <selection activeCell="G26" sqref="G26"/>
    </sheetView>
  </sheetViews>
  <sheetFormatPr baseColWidth="10" defaultColWidth="14.140625" defaultRowHeight="14.25" x14ac:dyDescent="0.2"/>
  <cols>
    <col min="1" max="1" width="5.42578125" style="44" customWidth="1"/>
    <col min="2" max="2" width="12.85546875" style="44" customWidth="1"/>
    <col min="3" max="3" width="19" style="44" customWidth="1"/>
    <col min="4" max="4" width="17.5703125" style="44" customWidth="1"/>
    <col min="5" max="6" width="16.5703125" style="44" bestFit="1" customWidth="1"/>
    <col min="7" max="7" width="12.28515625" style="44" customWidth="1"/>
    <col min="8" max="8" width="9.42578125" style="44" customWidth="1"/>
    <col min="9" max="9" width="12.42578125" style="44" customWidth="1"/>
    <col min="10" max="11" width="20.7109375" style="44" customWidth="1"/>
    <col min="12" max="13" width="12.5703125" style="44" customWidth="1"/>
    <col min="14" max="14" width="6.42578125" style="44" customWidth="1"/>
    <col min="15" max="254" width="11.42578125" style="44" customWidth="1"/>
    <col min="255" max="255" width="18.140625" style="44" customWidth="1"/>
    <col min="256" max="256" width="13.7109375" style="44" customWidth="1"/>
    <col min="257" max="16384" width="14.140625" style="44"/>
  </cols>
  <sheetData>
    <row r="3" spans="2:15" x14ac:dyDescent="0.2">
      <c r="B3" s="10"/>
      <c r="C3" s="10"/>
      <c r="D3" s="10"/>
      <c r="E3" s="30"/>
      <c r="F3" s="30"/>
      <c r="G3" s="30"/>
      <c r="H3" s="30"/>
      <c r="I3" s="30"/>
      <c r="J3" s="30"/>
      <c r="K3" s="30"/>
    </row>
    <row r="4" spans="2:15" x14ac:dyDescent="0.2">
      <c r="B4" s="10"/>
      <c r="C4" s="10"/>
      <c r="D4" s="10"/>
      <c r="E4" s="30"/>
      <c r="F4" s="30"/>
      <c r="G4" s="30"/>
      <c r="H4" s="30"/>
      <c r="I4" s="30"/>
      <c r="J4" s="30"/>
      <c r="K4" s="30"/>
    </row>
    <row r="5" spans="2:15" x14ac:dyDescent="0.2">
      <c r="B5" s="10"/>
      <c r="C5" s="10"/>
      <c r="D5" s="10"/>
      <c r="E5" s="30"/>
      <c r="F5" s="30"/>
      <c r="G5" s="30"/>
      <c r="H5" s="30"/>
      <c r="I5" s="30"/>
      <c r="J5" s="30"/>
      <c r="K5" s="30"/>
    </row>
    <row r="6" spans="2:15" ht="18" customHeight="1" x14ac:dyDescent="0.2">
      <c r="B6" s="10"/>
      <c r="C6" s="10"/>
      <c r="D6" s="10"/>
      <c r="E6" s="30"/>
      <c r="F6" s="30"/>
      <c r="G6" s="30"/>
      <c r="H6" s="30"/>
      <c r="I6" s="30"/>
      <c r="J6" s="30"/>
      <c r="K6" s="30"/>
      <c r="M6" s="137" t="s">
        <v>76</v>
      </c>
      <c r="N6" s="137"/>
      <c r="O6" s="137"/>
    </row>
    <row r="7" spans="2:15" x14ac:dyDescent="0.2">
      <c r="B7" s="10"/>
      <c r="C7" s="10"/>
      <c r="D7" s="10"/>
      <c r="E7" s="30"/>
      <c r="F7" s="30"/>
      <c r="G7" s="30"/>
      <c r="H7" s="30"/>
      <c r="I7" s="30"/>
      <c r="J7" s="30"/>
      <c r="K7" s="30"/>
      <c r="M7" s="45" t="s">
        <v>77</v>
      </c>
      <c r="N7" s="46" t="s">
        <v>78</v>
      </c>
      <c r="O7" s="47">
        <v>0.2</v>
      </c>
    </row>
    <row r="8" spans="2:15" x14ac:dyDescent="0.2">
      <c r="B8" s="30"/>
      <c r="C8" s="30"/>
      <c r="D8" s="30"/>
      <c r="E8" s="30"/>
      <c r="F8" s="30"/>
      <c r="G8" s="30"/>
      <c r="H8" s="30"/>
      <c r="I8" s="30"/>
      <c r="J8" s="30"/>
      <c r="K8" s="30"/>
      <c r="M8" s="48" t="s">
        <v>79</v>
      </c>
      <c r="N8" s="46" t="s">
        <v>80</v>
      </c>
      <c r="O8" s="49" t="s">
        <v>105</v>
      </c>
    </row>
    <row r="9" spans="2:15" ht="15.75" customHeight="1" x14ac:dyDescent="0.2">
      <c r="B9" s="30"/>
      <c r="C9" s="30"/>
      <c r="D9" s="30"/>
      <c r="E9" s="30"/>
      <c r="F9" s="30"/>
      <c r="G9" s="30"/>
      <c r="H9" s="30"/>
      <c r="I9" s="30"/>
      <c r="J9" s="30"/>
      <c r="K9" s="30"/>
      <c r="M9" s="50" t="s">
        <v>81</v>
      </c>
      <c r="N9" s="46" t="s">
        <v>82</v>
      </c>
      <c r="O9" s="47">
        <v>0.1</v>
      </c>
    </row>
    <row r="10" spans="2:15" ht="41.25" customHeight="1" x14ac:dyDescent="0.2">
      <c r="B10" s="138" t="s">
        <v>42</v>
      </c>
      <c r="C10" s="138"/>
      <c r="D10" s="138"/>
      <c r="E10" s="139" t="str">
        <f>'Procesos competitivos'!C37</f>
        <v>Procesos adjudicados a traves de modalidades competitivas</v>
      </c>
      <c r="F10" s="140"/>
      <c r="G10" s="140"/>
      <c r="H10" s="140"/>
      <c r="I10" s="140"/>
      <c r="J10" s="140"/>
      <c r="K10" s="141"/>
      <c r="L10" s="51"/>
    </row>
    <row r="11" spans="2:15" ht="10.5" customHeight="1" x14ac:dyDescent="0.2"/>
    <row r="12" spans="2:15" ht="135.75" customHeight="1" x14ac:dyDescent="0.2">
      <c r="B12" s="31" t="s">
        <v>83</v>
      </c>
      <c r="C12" s="31" t="s">
        <v>84</v>
      </c>
      <c r="D12" s="31" t="s">
        <v>85</v>
      </c>
      <c r="E12" s="42" t="str">
        <f>'Procesos competitivos'!C45</f>
        <v>V1= Número de contratos adjudicados durante el periodo de estimación bajo modalidades distintas a contratación directa y regimen especial</v>
      </c>
      <c r="F12" s="42" t="str">
        <f>'Procesos competitivos'!C46</f>
        <v>V2=  Número total de contratos adjudicados durante el periodo de estimación</v>
      </c>
      <c r="G12" s="42" t="s">
        <v>86</v>
      </c>
      <c r="H12" s="142" t="s">
        <v>87</v>
      </c>
      <c r="I12" s="142"/>
      <c r="J12" s="42" t="s">
        <v>88</v>
      </c>
      <c r="K12" s="42" t="s">
        <v>89</v>
      </c>
    </row>
    <row r="13" spans="2:15" ht="19.5" customHeight="1" x14ac:dyDescent="0.2">
      <c r="B13" s="32">
        <v>2019</v>
      </c>
      <c r="C13" s="33" t="s">
        <v>90</v>
      </c>
      <c r="D13" s="33">
        <v>0.2</v>
      </c>
      <c r="E13" s="52">
        <v>8</v>
      </c>
      <c r="F13" s="53">
        <v>140</v>
      </c>
      <c r="G13" s="34">
        <f>E13/F13</f>
        <v>5.7142857142857141E-2</v>
      </c>
      <c r="H13" s="33">
        <f>IF(G13="","",G13/D13)</f>
        <v>0.2857142857142857</v>
      </c>
      <c r="I13" s="43"/>
      <c r="J13" s="143" t="s">
        <v>103</v>
      </c>
      <c r="K13" s="143" t="s">
        <v>104</v>
      </c>
    </row>
    <row r="14" spans="2:15" ht="19.5" customHeight="1" x14ac:dyDescent="0.2">
      <c r="B14" s="32">
        <v>2019</v>
      </c>
      <c r="C14" s="33" t="s">
        <v>91</v>
      </c>
      <c r="D14" s="33">
        <v>0.2</v>
      </c>
      <c r="E14" s="54">
        <v>26</v>
      </c>
      <c r="F14" s="55">
        <v>89</v>
      </c>
      <c r="G14" s="34">
        <f t="shared" ref="G14:G21" si="0">E14/F14</f>
        <v>0.29213483146067415</v>
      </c>
      <c r="H14" s="33">
        <f t="shared" ref="H14:H21" si="1">IF(G14="","",G14/D14)</f>
        <v>1.4606741573033706</v>
      </c>
      <c r="I14" s="35"/>
      <c r="J14" s="144"/>
      <c r="K14" s="144"/>
    </row>
    <row r="15" spans="2:15" ht="19.5" customHeight="1" x14ac:dyDescent="0.2">
      <c r="B15" s="32">
        <v>2019</v>
      </c>
      <c r="C15" s="33" t="s">
        <v>92</v>
      </c>
      <c r="D15" s="33">
        <v>0.2</v>
      </c>
      <c r="E15" s="54">
        <v>56</v>
      </c>
      <c r="F15" s="55">
        <v>123</v>
      </c>
      <c r="G15" s="34">
        <f t="shared" si="0"/>
        <v>0.45528455284552843</v>
      </c>
      <c r="H15" s="33">
        <f t="shared" si="1"/>
        <v>2.2764227642276422</v>
      </c>
      <c r="I15" s="35"/>
      <c r="J15" s="144"/>
      <c r="K15" s="144"/>
    </row>
    <row r="16" spans="2:15" ht="19.5" customHeight="1" x14ac:dyDescent="0.2">
      <c r="B16" s="32">
        <v>2019</v>
      </c>
      <c r="C16" s="33" t="s">
        <v>93</v>
      </c>
      <c r="D16" s="33">
        <v>0.2</v>
      </c>
      <c r="E16" s="54">
        <v>67</v>
      </c>
      <c r="F16" s="55">
        <v>127</v>
      </c>
      <c r="G16" s="34">
        <f t="shared" si="0"/>
        <v>0.52755905511811019</v>
      </c>
      <c r="H16" s="33">
        <f t="shared" si="1"/>
        <v>2.6377952755905509</v>
      </c>
      <c r="I16" s="35"/>
      <c r="J16" s="144"/>
      <c r="K16" s="144"/>
    </row>
    <row r="17" spans="2:11" ht="19.5" customHeight="1" x14ac:dyDescent="0.2">
      <c r="B17" s="32">
        <v>2019</v>
      </c>
      <c r="C17" s="33" t="s">
        <v>94</v>
      </c>
      <c r="D17" s="33">
        <v>0.2</v>
      </c>
      <c r="E17" s="54">
        <v>79</v>
      </c>
      <c r="F17" s="55">
        <v>139</v>
      </c>
      <c r="G17" s="34">
        <f t="shared" si="0"/>
        <v>0.56834532374100721</v>
      </c>
      <c r="H17" s="33">
        <f t="shared" si="1"/>
        <v>2.8417266187050361</v>
      </c>
      <c r="I17" s="35"/>
      <c r="J17" s="144"/>
      <c r="K17" s="144"/>
    </row>
    <row r="18" spans="2:11" ht="19.5" customHeight="1" x14ac:dyDescent="0.2">
      <c r="B18" s="32">
        <v>2019</v>
      </c>
      <c r="C18" s="33" t="s">
        <v>95</v>
      </c>
      <c r="D18" s="33">
        <v>0.2</v>
      </c>
      <c r="E18" s="54">
        <v>68</v>
      </c>
      <c r="F18" s="55">
        <v>237</v>
      </c>
      <c r="G18" s="34">
        <f t="shared" si="0"/>
        <v>0.28691983122362869</v>
      </c>
      <c r="H18" s="33">
        <f t="shared" si="1"/>
        <v>1.4345991561181433</v>
      </c>
      <c r="I18" s="35"/>
      <c r="J18" s="144"/>
      <c r="K18" s="144"/>
    </row>
    <row r="19" spans="2:11" ht="19.5" customHeight="1" x14ac:dyDescent="0.2">
      <c r="B19" s="32">
        <v>2019</v>
      </c>
      <c r="C19" s="33" t="s">
        <v>96</v>
      </c>
      <c r="D19" s="33">
        <v>0.2</v>
      </c>
      <c r="E19" s="54">
        <v>102</v>
      </c>
      <c r="F19" s="55">
        <v>125</v>
      </c>
      <c r="G19" s="34">
        <f t="shared" si="0"/>
        <v>0.81599999999999995</v>
      </c>
      <c r="H19" s="33">
        <f t="shared" si="1"/>
        <v>4.0799999999999992</v>
      </c>
      <c r="I19" s="35"/>
      <c r="J19" s="144"/>
      <c r="K19" s="144"/>
    </row>
    <row r="20" spans="2:11" ht="19.5" customHeight="1" x14ac:dyDescent="0.2">
      <c r="B20" s="32">
        <v>2019</v>
      </c>
      <c r="C20" s="33" t="s">
        <v>97</v>
      </c>
      <c r="D20" s="33">
        <v>0.2</v>
      </c>
      <c r="E20" s="54">
        <v>114</v>
      </c>
      <c r="F20" s="55">
        <v>131</v>
      </c>
      <c r="G20" s="34">
        <f t="shared" si="0"/>
        <v>0.87022900763358779</v>
      </c>
      <c r="H20" s="33">
        <f t="shared" si="1"/>
        <v>4.3511450381679388</v>
      </c>
      <c r="I20" s="35"/>
      <c r="J20" s="144"/>
      <c r="K20" s="144"/>
    </row>
    <row r="21" spans="2:11" ht="19.5" customHeight="1" x14ac:dyDescent="0.2">
      <c r="B21" s="32">
        <v>2019</v>
      </c>
      <c r="C21" s="33" t="s">
        <v>98</v>
      </c>
      <c r="D21" s="33">
        <v>0.2</v>
      </c>
      <c r="E21" s="54">
        <v>142</v>
      </c>
      <c r="F21" s="55">
        <v>164</v>
      </c>
      <c r="G21" s="34">
        <f t="shared" si="0"/>
        <v>0.86585365853658536</v>
      </c>
      <c r="H21" s="33">
        <f t="shared" si="1"/>
        <v>4.3292682926829267</v>
      </c>
      <c r="I21" s="35"/>
      <c r="J21" s="144"/>
      <c r="K21" s="144"/>
    </row>
    <row r="22" spans="2:11" ht="19.5" customHeight="1" x14ac:dyDescent="0.2">
      <c r="B22" s="32">
        <v>2019</v>
      </c>
      <c r="C22" s="33" t="s">
        <v>99</v>
      </c>
      <c r="D22" s="33">
        <v>0.2</v>
      </c>
      <c r="E22" s="54">
        <v>126</v>
      </c>
      <c r="F22" s="55">
        <v>164</v>
      </c>
      <c r="G22" s="34">
        <f t="shared" ref="G22:G23" si="2">E22/F22</f>
        <v>0.76829268292682928</v>
      </c>
      <c r="H22" s="33">
        <f t="shared" ref="H22:H23" si="3">IF(G22="","",G22/D22)</f>
        <v>3.8414634146341462</v>
      </c>
      <c r="I22" s="35"/>
      <c r="J22" s="144"/>
      <c r="K22" s="144"/>
    </row>
    <row r="23" spans="2:11" ht="19.5" customHeight="1" x14ac:dyDescent="0.2">
      <c r="B23" s="32">
        <v>2019</v>
      </c>
      <c r="C23" s="33" t="s">
        <v>100</v>
      </c>
      <c r="D23" s="33">
        <v>0.2</v>
      </c>
      <c r="E23" s="54">
        <v>44</v>
      </c>
      <c r="F23" s="55">
        <v>50</v>
      </c>
      <c r="G23" s="34">
        <f t="shared" si="2"/>
        <v>0.88</v>
      </c>
      <c r="H23" s="33">
        <f t="shared" si="3"/>
        <v>4.3999999999999995</v>
      </c>
      <c r="I23" s="35"/>
      <c r="J23" s="145"/>
      <c r="K23" s="145"/>
    </row>
    <row r="24" spans="2:11" ht="19.5" customHeight="1" x14ac:dyDescent="0.2">
      <c r="B24" s="32">
        <v>2019</v>
      </c>
      <c r="C24" s="33" t="s">
        <v>101</v>
      </c>
      <c r="D24" s="33"/>
      <c r="E24" s="56"/>
      <c r="F24" s="57"/>
      <c r="G24" s="34"/>
      <c r="H24" s="33"/>
      <c r="I24" s="38"/>
      <c r="J24" s="36"/>
      <c r="K24" s="37"/>
    </row>
    <row r="25" spans="2:11" ht="15" x14ac:dyDescent="0.2">
      <c r="C25" s="58" t="s">
        <v>102</v>
      </c>
      <c r="D25" s="33">
        <v>0.2</v>
      </c>
      <c r="E25" s="39">
        <f>SUM(E19:E24)</f>
        <v>528</v>
      </c>
      <c r="F25" s="39">
        <f>SUM(F19:F24)</f>
        <v>634</v>
      </c>
      <c r="G25" s="40">
        <f>E25/F25</f>
        <v>0.83280757097791802</v>
      </c>
      <c r="H25" s="41">
        <f>IF(G25="","",G25/D25)</f>
        <v>4.1640378548895898</v>
      </c>
      <c r="I25" s="38" t="str">
        <f>IF(H25&lt;$O$9,"Critico",IF(H25&lt;$O$7,"Medio",IF(H25="","","Satisfactorio")))</f>
        <v>Satisfactorio</v>
      </c>
      <c r="J25" s="58"/>
      <c r="K25" s="58"/>
    </row>
    <row r="26" spans="2:11" x14ac:dyDescent="0.2">
      <c r="B26" s="58"/>
      <c r="C26" s="58"/>
      <c r="D26" s="58"/>
      <c r="E26" s="58"/>
      <c r="F26" s="58"/>
      <c r="G26" s="58"/>
      <c r="H26" s="58"/>
      <c r="I26" s="58"/>
      <c r="J26" s="58"/>
      <c r="K26" s="58"/>
    </row>
    <row r="27" spans="2:11" x14ac:dyDescent="0.2">
      <c r="B27" s="58"/>
      <c r="C27" s="58"/>
      <c r="D27" s="58"/>
      <c r="E27" s="58"/>
      <c r="F27" s="58"/>
      <c r="G27" s="58"/>
      <c r="H27" s="58"/>
      <c r="I27" s="58"/>
      <c r="J27" s="58"/>
      <c r="K27" s="58"/>
    </row>
    <row r="28" spans="2:11" x14ac:dyDescent="0.2">
      <c r="B28" s="58"/>
      <c r="C28" s="58"/>
      <c r="D28" s="58"/>
      <c r="E28" s="58"/>
      <c r="F28" s="58"/>
      <c r="G28" s="58"/>
      <c r="H28" s="58"/>
      <c r="I28" s="58"/>
      <c r="J28" s="58"/>
      <c r="K28" s="58"/>
    </row>
    <row r="29" spans="2:11" x14ac:dyDescent="0.2">
      <c r="B29" s="58"/>
      <c r="C29" s="58"/>
      <c r="D29" s="58"/>
      <c r="E29" s="58"/>
      <c r="F29" s="58"/>
      <c r="G29" s="58"/>
      <c r="H29" s="58"/>
      <c r="I29" s="58"/>
      <c r="J29" s="58"/>
      <c r="K29" s="58"/>
    </row>
    <row r="30" spans="2:11" x14ac:dyDescent="0.2">
      <c r="B30" s="58"/>
      <c r="C30" s="58"/>
      <c r="D30" s="58"/>
      <c r="E30" s="58"/>
      <c r="F30" s="58"/>
      <c r="G30" s="58"/>
      <c r="H30" s="58"/>
      <c r="I30" s="58"/>
      <c r="J30" s="58"/>
      <c r="K30" s="58"/>
    </row>
    <row r="31" spans="2:11" x14ac:dyDescent="0.2">
      <c r="B31" s="58"/>
      <c r="C31" s="58"/>
      <c r="D31" s="58"/>
      <c r="E31" s="58"/>
      <c r="F31" s="58"/>
      <c r="G31" s="58"/>
      <c r="H31" s="58"/>
      <c r="I31" s="58"/>
      <c r="J31" s="58"/>
      <c r="K31" s="58"/>
    </row>
    <row r="32" spans="2:11" x14ac:dyDescent="0.2">
      <c r="B32" s="58"/>
      <c r="C32" s="58"/>
      <c r="D32" s="58"/>
      <c r="E32" s="58"/>
      <c r="F32" s="58"/>
      <c r="G32" s="58"/>
      <c r="H32" s="58"/>
      <c r="I32" s="58"/>
      <c r="J32" s="58"/>
      <c r="K32" s="58"/>
    </row>
    <row r="33" spans="2:11" x14ac:dyDescent="0.2">
      <c r="B33" s="58"/>
      <c r="C33" s="58"/>
      <c r="D33" s="58"/>
      <c r="E33" s="58"/>
      <c r="F33" s="58"/>
      <c r="G33" s="58"/>
      <c r="H33" s="58"/>
      <c r="I33" s="58"/>
      <c r="J33" s="58"/>
      <c r="K33" s="58"/>
    </row>
    <row r="34" spans="2:11" x14ac:dyDescent="0.2">
      <c r="B34" s="58"/>
      <c r="C34" s="58"/>
      <c r="D34" s="58"/>
      <c r="E34" s="58"/>
      <c r="F34" s="58"/>
      <c r="G34" s="58"/>
      <c r="H34" s="58"/>
      <c r="I34" s="58"/>
      <c r="J34" s="58"/>
      <c r="K34" s="58"/>
    </row>
    <row r="35" spans="2:11" x14ac:dyDescent="0.2">
      <c r="B35" s="58"/>
      <c r="C35" s="58"/>
      <c r="D35" s="58"/>
      <c r="E35" s="58"/>
      <c r="F35" s="58"/>
      <c r="G35" s="58"/>
      <c r="H35" s="58"/>
      <c r="I35" s="58"/>
      <c r="J35" s="58"/>
      <c r="K35" s="58"/>
    </row>
    <row r="36" spans="2:11" x14ac:dyDescent="0.2">
      <c r="B36" s="58"/>
      <c r="C36" s="58"/>
      <c r="D36" s="58"/>
      <c r="E36" s="58"/>
      <c r="F36" s="58"/>
      <c r="G36" s="58"/>
      <c r="H36" s="58"/>
      <c r="I36" s="58"/>
      <c r="J36" s="58"/>
      <c r="K36" s="58"/>
    </row>
    <row r="37" spans="2:11" ht="15" customHeight="1" x14ac:dyDescent="0.2">
      <c r="B37" s="58"/>
      <c r="C37" s="58"/>
      <c r="D37" s="58"/>
      <c r="E37" s="58"/>
      <c r="F37" s="58"/>
      <c r="G37" s="58"/>
      <c r="H37" s="58"/>
      <c r="I37" s="58"/>
      <c r="J37" s="58"/>
      <c r="K37" s="58"/>
    </row>
    <row r="38" spans="2:11" x14ac:dyDescent="0.2">
      <c r="B38" s="58"/>
      <c r="C38" s="58"/>
      <c r="D38" s="58"/>
      <c r="E38" s="58"/>
      <c r="F38" s="58"/>
      <c r="G38" s="58"/>
      <c r="H38" s="58"/>
      <c r="I38" s="58"/>
      <c r="J38" s="58"/>
      <c r="K38" s="58"/>
    </row>
    <row r="39" spans="2:11" x14ac:dyDescent="0.2">
      <c r="B39" s="58"/>
      <c r="C39" s="58"/>
      <c r="D39" s="58"/>
      <c r="E39" s="58"/>
      <c r="F39" s="58"/>
      <c r="G39" s="58"/>
      <c r="H39" s="58"/>
      <c r="I39" s="58"/>
      <c r="J39" s="58"/>
      <c r="K39" s="58"/>
    </row>
    <row r="40" spans="2:11" x14ac:dyDescent="0.2">
      <c r="B40" s="58"/>
      <c r="C40" s="58"/>
      <c r="D40" s="58"/>
      <c r="E40" s="58"/>
      <c r="F40" s="58"/>
      <c r="G40" s="58"/>
      <c r="H40" s="58"/>
      <c r="I40" s="58"/>
      <c r="J40" s="58"/>
      <c r="K40" s="58"/>
    </row>
    <row r="41" spans="2:11" x14ac:dyDescent="0.2">
      <c r="B41" s="58"/>
      <c r="C41" s="58"/>
      <c r="D41" s="58"/>
      <c r="E41" s="58"/>
      <c r="F41" s="58"/>
      <c r="G41" s="58"/>
      <c r="H41" s="58"/>
      <c r="I41" s="58"/>
      <c r="J41" s="58"/>
      <c r="K41" s="58"/>
    </row>
    <row r="42" spans="2:11" ht="15" customHeight="1" x14ac:dyDescent="0.2"/>
    <row r="43" spans="2:11" x14ac:dyDescent="0.2">
      <c r="E43" s="59"/>
    </row>
    <row r="44" spans="2:11" x14ac:dyDescent="0.2">
      <c r="E44" s="59"/>
    </row>
    <row r="45" spans="2:11" x14ac:dyDescent="0.2">
      <c r="E45" s="59"/>
    </row>
    <row r="46" spans="2:11" x14ac:dyDescent="0.2">
      <c r="E46" s="59"/>
    </row>
  </sheetData>
  <mergeCells count="6">
    <mergeCell ref="M6:O6"/>
    <mergeCell ref="B10:D10"/>
    <mergeCell ref="E10:K10"/>
    <mergeCell ref="H12:I12"/>
    <mergeCell ref="J13:J23"/>
    <mergeCell ref="K13:K23"/>
  </mergeCells>
  <conditionalFormatting sqref="I13:I24">
    <cfRule type="containsText" dxfId="29" priority="28" operator="containsText" text="Critico">
      <formula>NOT(ISERROR(SEARCH("Critico",I13)))</formula>
    </cfRule>
    <cfRule type="containsText" dxfId="28" priority="29" operator="containsText" text="Satisfactorio">
      <formula>NOT(ISERROR(SEARCH("Satisfactorio",I13)))</formula>
    </cfRule>
    <cfRule type="containsText" dxfId="27" priority="30" operator="containsText" text="Medio">
      <formula>NOT(ISERROR(SEARCH("Medio",I13)))</formula>
    </cfRule>
  </conditionalFormatting>
  <conditionalFormatting sqref="G13:G24">
    <cfRule type="containsText" dxfId="26" priority="25" operator="containsText" text="Critico">
      <formula>NOT(ISERROR(SEARCH("Critico",G13)))</formula>
    </cfRule>
    <cfRule type="containsText" dxfId="25" priority="26" operator="containsText" text="Satisfactorio">
      <formula>NOT(ISERROR(SEARCH("Satisfactorio",G13)))</formula>
    </cfRule>
    <cfRule type="containsText" dxfId="24" priority="27" operator="containsText" text="Medio">
      <formula>NOT(ISERROR(SEARCH("Medio",G13)))</formula>
    </cfRule>
  </conditionalFormatting>
  <conditionalFormatting sqref="B13 D13:D24">
    <cfRule type="containsText" dxfId="23" priority="22" operator="containsText" text="Critico">
      <formula>NOT(ISERROR(SEARCH("Critico",B13)))</formula>
    </cfRule>
    <cfRule type="containsText" dxfId="22" priority="23" operator="containsText" text="Satisfactorio">
      <formula>NOT(ISERROR(SEARCH("Satisfactorio",B13)))</formula>
    </cfRule>
    <cfRule type="containsText" dxfId="21" priority="24" operator="containsText" text="Medio">
      <formula>NOT(ISERROR(SEARCH("Medio",B13)))</formula>
    </cfRule>
  </conditionalFormatting>
  <conditionalFormatting sqref="G25">
    <cfRule type="containsText" dxfId="20" priority="19" operator="containsText" text="Critico">
      <formula>NOT(ISERROR(SEARCH("Critico",G25)))</formula>
    </cfRule>
    <cfRule type="containsText" dxfId="19" priority="20" operator="containsText" text="Satisfactorio">
      <formula>NOT(ISERROR(SEARCH("Satisfactorio",G25)))</formula>
    </cfRule>
    <cfRule type="containsText" dxfId="18" priority="21" operator="containsText" text="Medio">
      <formula>NOT(ISERROR(SEARCH("Medio",G25)))</formula>
    </cfRule>
  </conditionalFormatting>
  <conditionalFormatting sqref="I25">
    <cfRule type="containsText" dxfId="17" priority="16" operator="containsText" text="Critico">
      <formula>NOT(ISERROR(SEARCH("Critico",I25)))</formula>
    </cfRule>
    <cfRule type="containsText" dxfId="16" priority="17" operator="containsText" text="Satisfactorio">
      <formula>NOT(ISERROR(SEARCH("Satisfactorio",I25)))</formula>
    </cfRule>
    <cfRule type="containsText" dxfId="15" priority="18" operator="containsText" text="Medio">
      <formula>NOT(ISERROR(SEARCH("Medio",I25)))</formula>
    </cfRule>
  </conditionalFormatting>
  <conditionalFormatting sqref="C13:C24">
    <cfRule type="containsText" dxfId="14" priority="13" operator="containsText" text="Critico">
      <formula>NOT(ISERROR(SEARCH("Critico",C13)))</formula>
    </cfRule>
    <cfRule type="containsText" dxfId="13" priority="14" operator="containsText" text="Satisfactorio">
      <formula>NOT(ISERROR(SEARCH("Satisfactorio",C13)))</formula>
    </cfRule>
    <cfRule type="containsText" dxfId="12" priority="15" operator="containsText" text="Medio">
      <formula>NOT(ISERROR(SEARCH("Medio",C13)))</formula>
    </cfRule>
  </conditionalFormatting>
  <conditionalFormatting sqref="B14:B24">
    <cfRule type="containsText" dxfId="11" priority="10" operator="containsText" text="Critico">
      <formula>NOT(ISERROR(SEARCH("Critico",B14)))</formula>
    </cfRule>
    <cfRule type="containsText" dxfId="10" priority="11" operator="containsText" text="Satisfactorio">
      <formula>NOT(ISERROR(SEARCH("Satisfactorio",B14)))</formula>
    </cfRule>
    <cfRule type="containsText" dxfId="9" priority="12" operator="containsText" text="Medio">
      <formula>NOT(ISERROR(SEARCH("Medio",B14)))</formula>
    </cfRule>
  </conditionalFormatting>
  <conditionalFormatting sqref="H13:H23">
    <cfRule type="containsText" dxfId="8" priority="7" operator="containsText" text="Critico">
      <formula>NOT(ISERROR(SEARCH("Critico",H13)))</formula>
    </cfRule>
    <cfRule type="containsText" dxfId="7" priority="8" operator="containsText" text="Satisfactorio">
      <formula>NOT(ISERROR(SEARCH("Satisfactorio",H13)))</formula>
    </cfRule>
    <cfRule type="containsText" dxfId="6" priority="9" operator="containsText" text="Medio">
      <formula>NOT(ISERROR(SEARCH("Medio",H13)))</formula>
    </cfRule>
  </conditionalFormatting>
  <conditionalFormatting sqref="D25">
    <cfRule type="containsText" dxfId="5" priority="4" operator="containsText" text="Critico">
      <formula>NOT(ISERROR(SEARCH("Critico",D25)))</formula>
    </cfRule>
    <cfRule type="containsText" dxfId="4" priority="5" operator="containsText" text="Satisfactorio">
      <formula>NOT(ISERROR(SEARCH("Satisfactorio",D25)))</formula>
    </cfRule>
    <cfRule type="containsText" dxfId="3" priority="6" operator="containsText" text="Medio">
      <formula>NOT(ISERROR(SEARCH("Medio",D25)))</formula>
    </cfRule>
  </conditionalFormatting>
  <conditionalFormatting sqref="H24:H25">
    <cfRule type="containsText" dxfId="2" priority="1" operator="containsText" text="Critico">
      <formula>NOT(ISERROR(SEARCH("Critico",H24)))</formula>
    </cfRule>
    <cfRule type="containsText" dxfId="1" priority="2" operator="containsText" text="Satisfactorio">
      <formula>NOT(ISERROR(SEARCH("Satisfactorio",H24)))</formula>
    </cfRule>
    <cfRule type="containsText" dxfId="0" priority="3" operator="containsText" text="Medio">
      <formula>NOT(ISERROR(SEARCH("Medio",H24)))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Procesos competitivos</vt:lpstr>
      <vt:lpstr>Ficha T Seguimiento</vt:lpstr>
      <vt:lpstr>'Procesos competitivos'!Área_de_impresión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familia</dc:creator>
  <cp:lastModifiedBy>Gallego Gonzalez, Jeniffer</cp:lastModifiedBy>
  <dcterms:created xsi:type="dcterms:W3CDTF">2019-08-14T03:23:59Z</dcterms:created>
  <dcterms:modified xsi:type="dcterms:W3CDTF">2019-11-28T14:54:02Z</dcterms:modified>
</cp:coreProperties>
</file>