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V TRIMESTRE 2019\37. CONTROL INTERNO A LA GESTIÓN\"/>
    </mc:Choice>
  </mc:AlternateContent>
  <xr:revisionPtr revIDLastSave="0" documentId="13_ncr:1_{862ED2A4-CBAE-4238-89DB-0BFB6F51333A}" xr6:coauthVersionLast="36" xr6:coauthVersionMax="36" xr10:uidLastSave="{00000000-0000-0000-0000-000000000000}"/>
  <bookViews>
    <workbookView xWindow="0" yWindow="0" windowWidth="21600" windowHeight="9525" activeTab="1" xr2:uid="{40B0B4FF-AF81-4A61-A6EC-303D8DAFEE5D}"/>
  </bookViews>
  <sheets>
    <sheet name="Form Oport" sheetId="1" r:id="rId1"/>
    <sheet name="Seg Oport" sheetId="2" r:id="rId2"/>
  </sheets>
  <definedNames>
    <definedName name="_xlnm.Print_Area" localSheetId="0">'Form Oport'!$B$2:$M$57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2" l="1"/>
  <c r="E12" i="2"/>
  <c r="F12" i="2"/>
  <c r="G12" i="2"/>
  <c r="H13" i="2"/>
  <c r="I13" i="2" s="1"/>
  <c r="J13" i="2" s="1"/>
  <c r="H14" i="2"/>
  <c r="I14" i="2" s="1"/>
  <c r="J14" i="2" s="1"/>
  <c r="H15" i="2"/>
  <c r="I15" i="2"/>
  <c r="J15" i="2" s="1"/>
  <c r="H16" i="2"/>
  <c r="I16" i="2"/>
  <c r="J16" i="2"/>
  <c r="H17" i="2"/>
  <c r="I17" i="2" s="1"/>
  <c r="J17" i="2" s="1"/>
  <c r="H18" i="2"/>
  <c r="I18" i="2" s="1"/>
  <c r="J18" i="2" s="1"/>
  <c r="H19" i="2"/>
  <c r="I19" i="2"/>
  <c r="J19" i="2" s="1"/>
  <c r="H20" i="2"/>
  <c r="I20" i="2"/>
  <c r="J20" i="2"/>
  <c r="H21" i="2"/>
  <c r="I21" i="2" s="1"/>
  <c r="J21" i="2" s="1"/>
  <c r="H22" i="2"/>
  <c r="I22" i="2" s="1"/>
  <c r="J22" i="2" s="1"/>
  <c r="H23" i="2"/>
  <c r="I23" i="2"/>
  <c r="J23" i="2" s="1"/>
  <c r="I24" i="2"/>
  <c r="J2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2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2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2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200-000004000000}">
      <text>
        <r>
          <rPr>
            <sz val="9"/>
            <color indexed="81"/>
            <rFont val="Tahoma"/>
            <family val="2"/>
          </rPr>
          <t>si el indicador corresponde a un indicador de producto o resultado del Plan de Desarrollo vigente.</t>
        </r>
      </text>
    </comment>
    <comment ref="F16" authorId="0" shapeId="0" xr:uid="{00000000-0006-0000-02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2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200-000007000000}">
      <text>
        <r>
          <rPr>
            <sz val="9"/>
            <color indexed="81"/>
            <rFont val="Tahoma"/>
            <family val="2"/>
          </rPr>
          <t>si el indicador permite establecer la relación de productividad en el uso de los recursos. (DANE)</t>
        </r>
      </text>
    </comment>
    <comment ref="B18" authorId="0" shapeId="0" xr:uid="{00000000-0006-0000-0200-000008000000}">
      <text>
        <r>
          <rPr>
            <sz val="9"/>
            <color indexed="81"/>
            <rFont val="Tahoma"/>
            <family val="2"/>
          </rPr>
          <t>si el indicador corresponde a la medición de un trámite o un servicio priorizado por la entidad.</t>
        </r>
      </text>
    </comment>
    <comment ref="F18" authorId="0" shapeId="0" xr:uid="{00000000-0006-0000-02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2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2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200-00000C000000}">
      <text>
        <r>
          <rPr>
            <sz val="9"/>
            <color indexed="81"/>
            <rFont val="Tahoma"/>
            <family val="2"/>
          </rPr>
          <t>pretende identificar a mayor detalle el contexto donde se realiza la medición del indicador; diligencie en el campo:</t>
        </r>
      </text>
    </comment>
    <comment ref="B23" authorId="1" shapeId="0" xr:uid="{00000000-0006-0000-02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2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2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2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2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200-000012000000}">
      <text>
        <r>
          <rPr>
            <sz val="9"/>
            <color indexed="81"/>
            <rFont val="Tahoma"/>
            <family val="2"/>
          </rPr>
          <t>Se diligencia la expresión verbal, precisa y concreta que identifica el indicador.</t>
        </r>
      </text>
    </comment>
    <comment ref="B38" authorId="2" shapeId="0" xr:uid="{00000000-0006-0000-02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200-000014000000}">
      <text>
        <r>
          <rPr>
            <sz val="9"/>
            <color indexed="81"/>
            <rFont val="Tahoma"/>
            <family val="2"/>
          </rPr>
          <t xml:space="preserve">Se diligencia la explicación conceptual de cada uno de los términos utilizados en el indicador. </t>
        </r>
      </text>
    </comment>
    <comment ref="B40" authorId="2" shapeId="0" xr:uid="{00000000-0006-0000-02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2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2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2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2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2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2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2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2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2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2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2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200-000021000000}">
      <text>
        <r>
          <rPr>
            <sz val="9"/>
            <color indexed="81"/>
            <rFont val="Tahoma"/>
            <family val="2"/>
          </rPr>
          <t>Se diligencia el organismo  encargado de la elaboración del indicador.</t>
        </r>
      </text>
    </comment>
    <comment ref="B55" authorId="2" shapeId="0" xr:uid="{00000000-0006-0000-02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200-000023000000}">
      <text>
        <r>
          <rPr>
            <sz val="9"/>
            <color indexed="81"/>
            <rFont val="Tahoma"/>
            <family val="2"/>
          </rPr>
          <t>Se diligencia la fecha en que formula el indicador.</t>
        </r>
      </text>
    </comment>
    <comment ref="H56" authorId="2" shapeId="0" xr:uid="{00000000-0006-0000-02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<sst xmlns="http://schemas.openxmlformats.org/spreadsheetml/2006/main" count="121" uniqueCount="108">
  <si>
    <t>* Si aplica</t>
  </si>
  <si>
    <t>Noviembre 06 de 2018</t>
  </si>
  <si>
    <t>Fecha de actualización de la Ficha  Técnica</t>
  </si>
  <si>
    <t>Junio 14 de 2018</t>
  </si>
  <si>
    <t>Fecha de elaboración de la Ficha  Técnica</t>
  </si>
  <si>
    <t>Generalmente en el mes de enero el indicador toma un valor de cero (0) debido a que en dicho periodo no se realizan auditorías por lo que se está aprobando el Programa Anual de Auditoría Interna y se está realizando la contratación de auditores.</t>
  </si>
  <si>
    <t>Observaciones</t>
  </si>
  <si>
    <t>Departamento Administrativo de Control Interno/ Líder del proceso Control Interno a la Gestión</t>
  </si>
  <si>
    <t xml:space="preserve">Responsable </t>
  </si>
  <si>
    <t>Programa Anual de Auditoría Interna</t>
  </si>
  <si>
    <t>Fuente de los Datos</t>
  </si>
  <si>
    <t>Mensual</t>
  </si>
  <si>
    <t>Periodicidad de  medición (Mes/trimestre/Semestre/Anual)</t>
  </si>
  <si>
    <t xml:space="preserve">Línea de Base </t>
  </si>
  <si>
    <t>No aplica</t>
  </si>
  <si>
    <t>Desagregación geográfica*</t>
  </si>
  <si>
    <t>Desagregación temática*</t>
  </si>
  <si>
    <t>Valores de Referencia*</t>
  </si>
  <si>
    <t>V3 = Número total de auditorías internas realizadas en el periodo</t>
  </si>
  <si>
    <t>V2 = Número de auditorías internas realizadas de periodos anteriores</t>
  </si>
  <si>
    <t>V1 = Número de auditorías internas realizadas del periodo</t>
  </si>
  <si>
    <t>Definición de Variables de la Formula</t>
  </si>
  <si>
    <t>((V1 + V2) / V3 )* 100%</t>
  </si>
  <si>
    <t>Formula</t>
  </si>
  <si>
    <t>Porcentaje (%)</t>
  </si>
  <si>
    <t>Unidad de Medida</t>
  </si>
  <si>
    <t>Cumplimiento Satisfactorio = 100%</t>
  </si>
  <si>
    <t>Rangos de Cumplimiento</t>
  </si>
  <si>
    <t>Los datos se obtienen del programa anual de auditoría interna (MCCO01.02.03.14.12.P03.F01), sumando el número de auditorías internas realizadas del periodo a evaluar mas el número de auditorías internas realizadas de periodos anteriores y el resultado obtenido se divide entre el número total de auditorías internas realizadas en el periodo a evaluar</t>
  </si>
  <si>
    <t>Método de Medición</t>
  </si>
  <si>
    <t>Medir el porcentaje de la oportunidad en la realización de las auditorías internas según el programa anual de auditoría interna aprobado para cada vigencia.</t>
  </si>
  <si>
    <t>Objetivo del Indicador</t>
  </si>
  <si>
    <t>Auditorías internas realizadas oportunamente: Es el número de las auditorias internas programadas para realizarse y terminarse oportunamente en el periodo evaluado, de acuerdo con el Programa Anual de Auditoría Intena. 
Programa Anual de Auditoria Interna: Registro de las Auditorias Internas a realizar en la vigencia, donde se determinan: Nombre, Objetivo, Alcance, Vigencia, Peiodo de ejecucíón y equipo auditor entre otros; programa que es aprobado al inicio de cada vigencia por el Comite Institucional de Control Interno.</t>
  </si>
  <si>
    <t>Definiciones y conceptos</t>
  </si>
  <si>
    <t>Sigla o abreviatura*</t>
  </si>
  <si>
    <t>Oportunidad en la realización de las auditorías internas</t>
  </si>
  <si>
    <t>Nombre del indicador</t>
  </si>
  <si>
    <t>Descripción</t>
  </si>
  <si>
    <t>Componente</t>
  </si>
  <si>
    <t>2. METADATO DEL INDICADOR</t>
  </si>
  <si>
    <t>Nombre y vigencia :</t>
  </si>
  <si>
    <t>Otro</t>
  </si>
  <si>
    <t>Normatividad que regula el tiempo de respuesta:</t>
  </si>
  <si>
    <t>Tiempo máximo de respuesta legal:</t>
  </si>
  <si>
    <t>Nombre del Tramite o Servicio:</t>
  </si>
  <si>
    <t>Tramites y Servicios</t>
  </si>
  <si>
    <t>Gestión del programa anual de auditoría interna (MCCO01.02.03.14.12.P03), Realización de auditoría interna (MCCO01.02.03.14.12.P04) y Seguimiento a Planes de Mejoramiento producto de auditorías (MCCO01.02.03.14.12.P05)</t>
  </si>
  <si>
    <t>Procedimiento (Código):</t>
  </si>
  <si>
    <t>Evaluación y Seguimiento MCCO01.02.03</t>
  </si>
  <si>
    <t>Subproceso:</t>
  </si>
  <si>
    <t>Control Interno a la Gestión MCCO01.02</t>
  </si>
  <si>
    <t>Proceso:</t>
  </si>
  <si>
    <t>Control MCCO01</t>
  </si>
  <si>
    <t>Macroproceso:</t>
  </si>
  <si>
    <t>Modelo de operación por procesos</t>
  </si>
  <si>
    <t>Programa:</t>
  </si>
  <si>
    <t xml:space="preserve">Componente: </t>
  </si>
  <si>
    <t>Eje:</t>
  </si>
  <si>
    <t>Plan de Desarrollo Municipal</t>
  </si>
  <si>
    <t xml:space="preserve">Descripción </t>
  </si>
  <si>
    <t>Otro ¿cual?</t>
  </si>
  <si>
    <t>Otro ¿Cuál?</t>
  </si>
  <si>
    <t>Efectividad</t>
  </si>
  <si>
    <t>Trámites y servicios</t>
  </si>
  <si>
    <t>Eficacia</t>
  </si>
  <si>
    <t>x</t>
  </si>
  <si>
    <t>Procesos</t>
  </si>
  <si>
    <t>MCCO01.02.18.FT04</t>
  </si>
  <si>
    <t>X</t>
  </si>
  <si>
    <t>Eficiencia</t>
  </si>
  <si>
    <t>Plan de desarrollo</t>
  </si>
  <si>
    <t>Código del Indicador</t>
  </si>
  <si>
    <t>Tipo de Indicador</t>
  </si>
  <si>
    <t>Indicador asociado a:</t>
  </si>
  <si>
    <t xml:space="preserve">1. IDENTIFICACIÓN </t>
  </si>
  <si>
    <t>Como consecuencia de lo observado, si se llegara a presentar diferencias entre los valores registrados y lo real, se ajustará el valor final de este indicador cuando termine el periodo (mes de diciembre) completamente</t>
  </si>
  <si>
    <t>Debido a los lineamientos de la Subdirección de Gestión Organizacional explícitos en la Circular No. 4137.020.22.2.1020.001129 con Radicado No. 201941370200011294 del 19/nov/2019, donde por efecto del proceso de empalme de los gobiernos municipales salientes y entrantes solicitan hacer y enviar el seguimiento de los indicadores proyectados al mes de noviembre y diciembre, el valor del indicador para el mes de diciembre se hizo con base en el Programa Anual de Auditoría Interna 2019. Se terminaron 11 auditorías. A la fecha de corte del periodo evaluado y durante todo lo acumulado del año, se realizaron oportunamente las auditorías programadas en el Programa Anual de Auditoría Interna</t>
  </si>
  <si>
    <t>Diciembre</t>
  </si>
  <si>
    <t>Como consecuencia de lo observado, si se llegara a presentar diferencias entre los valores registrados y lo real, se ajustará el valor final de este indicador cuando termine el periodo (mes de noviembre) completamente</t>
  </si>
  <si>
    <t>Debido a los lineamientos de la Subdirección de Gestión Organizacional explícitos en la Circular No. 4137.020.22.2.1020.001129 con Radicado No. 201941370200011294 del 19/nov/2019, donde por efecto del proceso de empalme de los gobiernos municipales salientes y entrantes solicitan hacer y enviar el seguimiento de los indicadores proyectados al mes de noviembre y diciembre, el valor del indicador para el mes de noviembre se hizo con base en el Programa Anual de Auditoría Interna 2019. Se terminaron 6 auditorías. A la fecha de corte del periodo evaluado y durante todo lo acumulado del año, se realizaron oportunamente las auditorías programadas en el Programa Anual de Auditoría Interna</t>
  </si>
  <si>
    <t>Noviembre</t>
  </si>
  <si>
    <t>Durante el mes de octubre de la presente vigencia, se ejecutaron oportunamente en un 100% las auditorías programadas para finalizar en dicho periodo</t>
  </si>
  <si>
    <t>Octubre</t>
  </si>
  <si>
    <t>En el mes de septiembre iniciaron 7 auditorías de acuerdo al Programa Anual de Auditoría Interna lo que da un acumulado de 47 auditorias al cierre del tercer trimestre. Al finalizar el tercer trimestre y en lo corrido del año se han ejecutado oportunamente las 37 auditorías de las 47 realizadas dando un cumplimiento del 100%. Se aclara que las auditorías que no han terminado están de acuerdo con lo planeado en el Programa Anual de Auditoría Interna</t>
  </si>
  <si>
    <t>Septiembre</t>
  </si>
  <si>
    <t>La oportunidad de ejecución de las siete auditorías programadas y ejecutadas en el periodo fue del 100%.</t>
  </si>
  <si>
    <t>Agosto</t>
  </si>
  <si>
    <t>Julio</t>
  </si>
  <si>
    <t>Debido a que la contratación de los auditores terminó hasta el 30 de mayo, en el mes de junio no hubo auditorías programadas. Por otra parte el Programa Anual de Auditoría Interna durante el mes de junio se ajustó para el segundo semestre. Al terminar el primer semestre de 2019, se realizaron oportunamente las 25 auditorías programadas</t>
  </si>
  <si>
    <t>Junio</t>
  </si>
  <si>
    <t>En este periodo se programaron para realizar y terminar oportunamente seis (6) auditorías programadas en mayo más dos (2) auditorías, Auditoría No. 14 y 19, que vienen de abril para terminar el 16 y el 30 /may/2019 (se toma como final de mayo) para un total de ocho (8) auditorías con un cumplimiento en la oportunidad de su realización del 100%</t>
  </si>
  <si>
    <t>Mayo</t>
  </si>
  <si>
    <t>En este periodo se programaron para realizar y terminar oportunamente cuatro (4) auditorías programadas en abril más una (1) auditoría, Auditoría No. 11, que viene de marzo para terminar el 03/may/2019 (se toma como final de abril) para un total de cinco (5) auditorías con un cumplimiento en la oportunidad de su realización del 100%</t>
  </si>
  <si>
    <t>Abril</t>
  </si>
  <si>
    <t>De acuerdo con el PAAI en marzo se programan para iniciar 6 auditorías, de las cuales 1 auditoría terminaría en mayo 03 (se toma como final de abri) y 1 que viene de febrero. La evaluación acumulada equivale a 21,05% (12/57)</t>
  </si>
  <si>
    <t>Marzo</t>
  </si>
  <si>
    <t>De acuerdo con el PAAI en febrero se programan para iniciar 7 auditorías, de las cuales terminarían 6 en febrero y 1 en abril 02 (te toma como final de marzo). La evaluación acumulada equivale a 10,52% (6/57)</t>
  </si>
  <si>
    <t>Febrero</t>
  </si>
  <si>
    <t>Durante este periodo se consolidó y aprobó el PAAI 2019 para iniciar en el mes de Febrero 2019</t>
  </si>
  <si>
    <t>Enero</t>
  </si>
  <si>
    <t>Mejora</t>
  </si>
  <si>
    <t>Análisis y Observaciones</t>
  </si>
  <si>
    <t>% de Cumplimiento de la meta</t>
  </si>
  <si>
    <t>Resultado del Indicador</t>
  </si>
  <si>
    <t>Meta según Periodicidad de medición</t>
  </si>
  <si>
    <t>Periodicidad de  medición (Mes/Trimestre/Semestre/Año)</t>
  </si>
  <si>
    <t>Vigencia</t>
  </si>
  <si>
    <t>Nombre del Indicador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</si>
</sst>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6" x14ac:knownFonts="1">
    <font>
      <sz val="11"/>
      <color theme="1"/>
      <name val="Calibri"/>
      <family val="2"/>
      <scheme val="minor"/>
    </font>
    <font>
      <sz val="11"/>
      <color theme="1"/>
      <name val="Calibri"/>
      <family val="2"/>
      <scheme val="minor"/>
    </font>
    <font>
      <b/>
      <sz val="12"/>
      <color theme="1"/>
      <name val="Calibri"/>
      <family val="2"/>
      <scheme val="minor"/>
    </font>
    <font>
      <sz val="11"/>
      <name val="Arial"/>
      <family val="2"/>
    </font>
    <font>
      <b/>
      <sz val="11"/>
      <color theme="1"/>
      <name val="Arial"/>
      <family val="2"/>
    </font>
    <font>
      <sz val="11"/>
      <color theme="1"/>
      <name val="Arial"/>
      <family val="2"/>
    </font>
    <font>
      <b/>
      <sz val="11"/>
      <name val="Arial"/>
      <family val="2"/>
    </font>
    <font>
      <b/>
      <sz val="16"/>
      <color theme="0"/>
      <name val="Arial"/>
      <family val="2"/>
    </font>
    <font>
      <b/>
      <sz val="13"/>
      <color theme="1"/>
      <name val="Arial"/>
      <family val="2"/>
    </font>
    <font>
      <b/>
      <sz val="11"/>
      <color theme="0"/>
      <name val="Arial"/>
      <family val="2"/>
    </font>
    <font>
      <sz val="9"/>
      <color indexed="81"/>
      <name val="Tahoma"/>
      <family val="2"/>
    </font>
    <font>
      <b/>
      <sz val="9"/>
      <color indexed="81"/>
      <name val="Tahoma"/>
      <family val="2"/>
    </font>
    <font>
      <b/>
      <sz val="9"/>
      <name val="Arial"/>
      <family val="2"/>
    </font>
    <font>
      <sz val="11"/>
      <color indexed="8"/>
      <name val="Calibri"/>
      <family val="2"/>
    </font>
    <font>
      <b/>
      <sz val="14"/>
      <color theme="1"/>
      <name val="Arial"/>
      <family val="2"/>
    </font>
    <font>
      <b/>
      <sz val="12"/>
      <color theme="0"/>
      <name val="Arial"/>
      <family val="2"/>
    </font>
  </fonts>
  <fills count="10">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5"/>
        <bgColor indexed="64"/>
      </patternFill>
    </fill>
    <fill>
      <patternFill patternType="solid">
        <fgColor theme="4"/>
        <bgColor indexed="64"/>
      </patternFill>
    </fill>
    <fill>
      <patternFill patternType="solid">
        <fgColor rgb="FF00B0F0"/>
        <bgColor indexed="64"/>
      </patternFill>
    </fill>
    <fill>
      <patternFill patternType="solid">
        <fgColor indexed="9"/>
        <bgColor indexed="64"/>
      </patternFill>
    </fill>
    <fill>
      <patternFill patternType="solid">
        <fgColor theme="6" tint="0.79998168889431442"/>
        <bgColor indexed="64"/>
      </patternFill>
    </fill>
  </fills>
  <borders count="42">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style="hair">
        <color indexed="64"/>
      </right>
      <top style="thin">
        <color indexed="64"/>
      </top>
      <bottom/>
      <diagonal/>
    </border>
  </borders>
  <cellStyleXfs count="3">
    <xf numFmtId="0" fontId="0" fillId="0" borderId="0"/>
    <xf numFmtId="9" fontId="1" fillId="0" borderId="0" applyFont="0" applyFill="0" applyBorder="0" applyAlignment="0" applyProtection="0"/>
    <xf numFmtId="0" fontId="13" fillId="0" borderId="0"/>
  </cellStyleXfs>
  <cellXfs count="138">
    <xf numFmtId="0" fontId="0" fillId="0" borderId="0" xfId="0"/>
    <xf numFmtId="0" fontId="0" fillId="0" borderId="0" xfId="0" applyAlignment="1">
      <alignment vertical="center"/>
    </xf>
    <xf numFmtId="0" fontId="2" fillId="0" borderId="0" xfId="0" applyFont="1" applyAlignment="1">
      <alignment horizontal="left" vertical="center"/>
    </xf>
    <xf numFmtId="49" fontId="3" fillId="0" borderId="1" xfId="0" applyNumberFormat="1" applyFont="1" applyFill="1" applyBorder="1" applyAlignment="1" applyProtection="1">
      <alignment horizontal="left" vertical="center" wrapText="1"/>
      <protection locked="0"/>
    </xf>
    <xf numFmtId="49" fontId="3" fillId="0" borderId="2" xfId="0" applyNumberFormat="1" applyFont="1" applyFill="1" applyBorder="1" applyAlignment="1" applyProtection="1">
      <alignment horizontal="left" vertical="center" wrapText="1"/>
      <protection locked="0"/>
    </xf>
    <xf numFmtId="49" fontId="3" fillId="0" borderId="3" xfId="0" applyNumberFormat="1" applyFont="1" applyFill="1" applyBorder="1" applyAlignment="1" applyProtection="1">
      <alignment horizontal="left" vertical="center" wrapText="1"/>
      <protection locked="0"/>
    </xf>
    <xf numFmtId="0" fontId="4" fillId="2" borderId="4" xfId="0" applyFont="1" applyFill="1" applyBorder="1" applyAlignment="1" applyProtection="1">
      <alignment horizontal="center" vertical="center" wrapText="1"/>
    </xf>
    <xf numFmtId="49" fontId="5" fillId="0" borderId="5" xfId="0" applyNumberFormat="1" applyFont="1" applyBorder="1" applyAlignment="1" applyProtection="1">
      <alignment horizontal="left" vertical="center" wrapText="1"/>
      <protection locked="0"/>
    </xf>
    <xf numFmtId="49" fontId="5" fillId="0" borderId="2" xfId="0" applyNumberFormat="1" applyFont="1" applyBorder="1" applyAlignment="1" applyProtection="1">
      <alignment horizontal="left" vertical="center" wrapText="1"/>
      <protection locked="0"/>
    </xf>
    <xf numFmtId="49" fontId="5" fillId="0" borderId="3" xfId="0" applyNumberFormat="1" applyFont="1" applyBorder="1" applyAlignment="1" applyProtection="1">
      <alignment horizontal="left" vertical="center" wrapText="1"/>
      <protection locked="0"/>
    </xf>
    <xf numFmtId="0" fontId="4" fillId="2" borderId="6" xfId="0" applyFont="1" applyFill="1" applyBorder="1" applyAlignment="1" applyProtection="1">
      <alignment vertical="center" wrapText="1"/>
    </xf>
    <xf numFmtId="0" fontId="3" fillId="0" borderId="7" xfId="0" applyFont="1" applyBorder="1" applyAlignment="1" applyProtection="1">
      <alignment horizontal="justify" vertical="center" wrapText="1"/>
      <protection locked="0"/>
    </xf>
    <xf numFmtId="0" fontId="3" fillId="0" borderId="8" xfId="0" applyFont="1" applyBorder="1" applyAlignment="1" applyProtection="1">
      <alignment horizontal="justify" vertical="center" wrapText="1"/>
      <protection locked="0"/>
    </xf>
    <xf numFmtId="0" fontId="3" fillId="0" borderId="9" xfId="0" applyFont="1" applyBorder="1" applyAlignment="1" applyProtection="1">
      <alignment horizontal="justify" vertical="center" wrapText="1"/>
      <protection locked="0"/>
    </xf>
    <xf numFmtId="0" fontId="4" fillId="2" borderId="10" xfId="0" applyFont="1" applyFill="1" applyBorder="1" applyAlignment="1" applyProtection="1">
      <alignment vertical="center" wrapText="1"/>
    </xf>
    <xf numFmtId="0" fontId="5" fillId="0" borderId="11" xfId="0" applyFont="1" applyBorder="1" applyAlignment="1" applyProtection="1">
      <alignment horizontal="justify" vertical="center" wrapText="1"/>
      <protection locked="0"/>
    </xf>
    <xf numFmtId="0" fontId="5" fillId="0" borderId="12" xfId="0" applyFont="1" applyBorder="1" applyAlignment="1" applyProtection="1">
      <alignment horizontal="justify" vertical="center" wrapText="1"/>
      <protection locked="0"/>
    </xf>
    <xf numFmtId="0" fontId="4" fillId="2" borderId="13" xfId="0" applyFont="1" applyFill="1" applyBorder="1" applyAlignment="1" applyProtection="1">
      <alignment vertical="center" wrapText="1"/>
    </xf>
    <xf numFmtId="9" fontId="5" fillId="0" borderId="7" xfId="0" applyNumberFormat="1" applyFont="1" applyBorder="1" applyAlignment="1" applyProtection="1">
      <alignment horizontal="justify" vertical="center" wrapText="1"/>
      <protection locked="0"/>
    </xf>
    <xf numFmtId="9" fontId="5" fillId="0" borderId="8" xfId="0" applyNumberFormat="1" applyFont="1" applyBorder="1" applyAlignment="1" applyProtection="1">
      <alignment horizontal="justify" vertical="center" wrapText="1"/>
      <protection locked="0"/>
    </xf>
    <xf numFmtId="9" fontId="5" fillId="0" borderId="9" xfId="0" applyNumberFormat="1" applyFont="1" applyBorder="1" applyAlignment="1" applyProtection="1">
      <alignment horizontal="justify" vertical="center" wrapText="1"/>
      <protection locked="0"/>
    </xf>
    <xf numFmtId="0" fontId="5" fillId="0" borderId="11" xfId="0" applyNumberFormat="1" applyFont="1" applyBorder="1" applyAlignment="1" applyProtection="1">
      <alignment horizontal="justify" vertical="center" wrapText="1"/>
      <protection locked="0"/>
    </xf>
    <xf numFmtId="0" fontId="5" fillId="0" borderId="12" xfId="0" applyNumberFormat="1" applyFont="1" applyBorder="1" applyAlignment="1" applyProtection="1">
      <alignment horizontal="justify" vertical="center" wrapText="1"/>
      <protection locked="0"/>
    </xf>
    <xf numFmtId="9" fontId="5" fillId="0" borderId="12" xfId="0" applyNumberFormat="1" applyFont="1" applyBorder="1" applyAlignment="1" applyProtection="1">
      <alignment horizontal="justify" vertical="center" wrapText="1"/>
      <protection locked="0"/>
    </xf>
    <xf numFmtId="0" fontId="3" fillId="3" borderId="7" xfId="0" applyFont="1" applyFill="1" applyBorder="1" applyAlignment="1" applyProtection="1">
      <alignment horizontal="justify" vertical="center" wrapText="1"/>
      <protection locked="0"/>
    </xf>
    <xf numFmtId="0" fontId="3" fillId="3" borderId="8" xfId="0" applyFont="1" applyFill="1" applyBorder="1" applyAlignment="1" applyProtection="1">
      <alignment horizontal="justify" vertical="center" wrapText="1"/>
      <protection locked="0"/>
    </xf>
    <xf numFmtId="0" fontId="3" fillId="3" borderId="9" xfId="0" applyFont="1" applyFill="1" applyBorder="1" applyAlignment="1" applyProtection="1">
      <alignment horizontal="justify" vertical="center" wrapText="1"/>
      <protection locked="0"/>
    </xf>
    <xf numFmtId="9" fontId="3" fillId="3" borderId="9" xfId="0" applyNumberFormat="1" applyFont="1" applyFill="1" applyBorder="1" applyAlignment="1" applyProtection="1">
      <alignment horizontal="justify" vertical="center" wrapText="1"/>
      <protection locked="0"/>
    </xf>
    <xf numFmtId="0" fontId="4" fillId="2" borderId="13" xfId="0" applyFont="1" applyFill="1" applyBorder="1" applyAlignment="1" applyProtection="1">
      <alignment vertical="center" wrapText="1"/>
    </xf>
    <xf numFmtId="0" fontId="5" fillId="0" borderId="7" xfId="0" applyFont="1" applyBorder="1" applyAlignment="1" applyProtection="1">
      <alignment horizontal="justify" vertical="center" wrapText="1"/>
      <protection locked="0"/>
    </xf>
    <xf numFmtId="0" fontId="5" fillId="0" borderId="8" xfId="0" applyFont="1" applyBorder="1" applyAlignment="1" applyProtection="1">
      <alignment horizontal="justify" vertical="center" wrapText="1"/>
      <protection locked="0"/>
    </xf>
    <xf numFmtId="0" fontId="5" fillId="0" borderId="9" xfId="0" applyFont="1" applyBorder="1" applyAlignment="1" applyProtection="1">
      <alignment horizontal="justify" vertical="center" wrapText="1"/>
      <protection locked="0"/>
    </xf>
    <xf numFmtId="0" fontId="0" fillId="0" borderId="0" xfId="0" applyFill="1" applyAlignment="1">
      <alignment vertical="center"/>
    </xf>
    <xf numFmtId="0" fontId="5" fillId="0" borderId="7" xfId="0" applyFont="1" applyFill="1" applyBorder="1" applyAlignment="1" applyProtection="1">
      <alignment horizontal="justify" vertical="center" wrapText="1"/>
      <protection locked="0"/>
    </xf>
    <xf numFmtId="0" fontId="5" fillId="0" borderId="8" xfId="0" applyFont="1" applyFill="1" applyBorder="1" applyAlignment="1" applyProtection="1">
      <alignment horizontal="justify" vertical="center" wrapText="1"/>
      <protection locked="0"/>
    </xf>
    <xf numFmtId="0" fontId="5" fillId="0" borderId="9" xfId="0" applyFont="1" applyFill="1" applyBorder="1" applyAlignment="1" applyProtection="1">
      <alignment horizontal="left" vertical="center"/>
      <protection locked="0"/>
    </xf>
    <xf numFmtId="0" fontId="4" fillId="2" borderId="13" xfId="0" applyFont="1" applyFill="1" applyBorder="1" applyAlignment="1" applyProtection="1">
      <alignment horizontal="left" vertical="center" wrapText="1"/>
    </xf>
    <xf numFmtId="0" fontId="6" fillId="2" borderId="13" xfId="0" applyFont="1" applyFill="1" applyBorder="1" applyAlignment="1">
      <alignment vertical="center"/>
    </xf>
    <xf numFmtId="0" fontId="5" fillId="0" borderId="11" xfId="0" applyFont="1" applyFill="1" applyBorder="1" applyAlignment="1" applyProtection="1">
      <alignment horizontal="justify" vertical="center" wrapText="1"/>
      <protection locked="0"/>
    </xf>
    <xf numFmtId="0" fontId="5" fillId="0" borderId="12" xfId="0" applyFont="1" applyFill="1" applyBorder="1" applyAlignment="1" applyProtection="1">
      <alignment horizontal="justify" vertical="center" wrapText="1"/>
      <protection locked="0"/>
    </xf>
    <xf numFmtId="0" fontId="4" fillId="2" borderId="13" xfId="0" applyFont="1" applyFill="1" applyBorder="1" applyAlignment="1">
      <alignment vertical="center"/>
    </xf>
    <xf numFmtId="0" fontId="0" fillId="0" borderId="0" xfId="0" applyAlignment="1">
      <alignment horizontal="left" vertical="center"/>
    </xf>
    <xf numFmtId="0" fontId="4" fillId="4" borderId="11" xfId="0" applyFont="1" applyFill="1" applyBorder="1" applyAlignment="1" applyProtection="1">
      <alignment horizontal="center" vertical="center"/>
      <protection locked="0"/>
    </xf>
    <xf numFmtId="0" fontId="4" fillId="4" borderId="12" xfId="0" applyFont="1" applyFill="1" applyBorder="1" applyAlignment="1" applyProtection="1">
      <alignment horizontal="center" vertical="center"/>
      <protection locked="0"/>
    </xf>
    <xf numFmtId="0" fontId="4" fillId="4" borderId="13" xfId="0" applyFont="1" applyFill="1" applyBorder="1" applyAlignment="1" applyProtection="1">
      <alignment horizontal="center" vertical="center"/>
      <protection locked="0"/>
    </xf>
    <xf numFmtId="0" fontId="7" fillId="5" borderId="14" xfId="0" applyFont="1" applyFill="1" applyBorder="1" applyAlignment="1">
      <alignment horizontal="center" vertical="center"/>
    </xf>
    <xf numFmtId="0" fontId="7" fillId="5" borderId="15" xfId="0" applyFont="1" applyFill="1" applyBorder="1" applyAlignment="1">
      <alignment horizontal="center" vertical="center"/>
    </xf>
    <xf numFmtId="0" fontId="7" fillId="5" borderId="16" xfId="0" applyFont="1" applyFill="1" applyBorder="1" applyAlignment="1">
      <alignment horizontal="center" vertical="center"/>
    </xf>
    <xf numFmtId="0" fontId="3" fillId="3" borderId="7" xfId="0" applyFont="1" applyFill="1" applyBorder="1" applyAlignment="1" applyProtection="1">
      <alignment horizontal="justify" vertical="center"/>
    </xf>
    <xf numFmtId="0" fontId="3" fillId="3" borderId="8" xfId="0" applyFont="1" applyFill="1" applyBorder="1" applyAlignment="1" applyProtection="1">
      <alignment horizontal="justify" vertical="center"/>
    </xf>
    <xf numFmtId="0" fontId="3" fillId="3" borderId="9" xfId="0" applyFont="1" applyFill="1" applyBorder="1" applyAlignment="1" applyProtection="1">
      <alignment horizontal="justify" vertical="center"/>
    </xf>
    <xf numFmtId="0" fontId="4" fillId="3" borderId="12" xfId="0" applyFont="1" applyFill="1" applyBorder="1" applyAlignment="1">
      <alignment horizontal="left" vertical="center" wrapText="1"/>
    </xf>
    <xf numFmtId="0" fontId="6" fillId="2" borderId="13" xfId="0" applyFont="1" applyFill="1" applyBorder="1" applyAlignment="1">
      <alignment horizontal="left" vertical="center"/>
    </xf>
    <xf numFmtId="0" fontId="6" fillId="2" borderId="13" xfId="0" applyFont="1" applyFill="1" applyBorder="1" applyAlignment="1">
      <alignment horizontal="left" vertical="center"/>
    </xf>
    <xf numFmtId="0" fontId="4" fillId="3" borderId="12" xfId="0" applyFont="1" applyFill="1" applyBorder="1" applyAlignment="1">
      <alignment horizontal="left" vertical="center"/>
    </xf>
    <xf numFmtId="0" fontId="6" fillId="2" borderId="17" xfId="0" applyFont="1" applyFill="1" applyBorder="1" applyAlignment="1">
      <alignment horizontal="left" vertical="center"/>
    </xf>
    <xf numFmtId="0" fontId="6" fillId="3" borderId="18" xfId="0" applyFont="1" applyFill="1" applyBorder="1" applyAlignment="1" applyProtection="1">
      <alignment horizontal="left" vertical="center"/>
    </xf>
    <xf numFmtId="0" fontId="6" fillId="3" borderId="8" xfId="0" applyFont="1" applyFill="1" applyBorder="1" applyAlignment="1" applyProtection="1">
      <alignment horizontal="left" vertical="center"/>
    </xf>
    <xf numFmtId="0" fontId="6" fillId="3" borderId="9" xfId="0" applyFont="1" applyFill="1" applyBorder="1" applyAlignment="1" applyProtection="1">
      <alignment horizontal="left" vertical="center"/>
    </xf>
    <xf numFmtId="0" fontId="6" fillId="2" borderId="17" xfId="0" applyFont="1" applyFill="1" applyBorder="1" applyAlignment="1">
      <alignment horizontal="left" vertical="center" wrapText="1"/>
    </xf>
    <xf numFmtId="0" fontId="6" fillId="2" borderId="19" xfId="0" applyFont="1" applyFill="1" applyBorder="1" applyAlignment="1">
      <alignment horizontal="left" vertical="center" wrapText="1"/>
    </xf>
    <xf numFmtId="0" fontId="6" fillId="2" borderId="10" xfId="0" applyFont="1" applyFill="1" applyBorder="1" applyAlignment="1">
      <alignment horizontal="left" vertical="center" wrapText="1"/>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20"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22" xfId="0" applyFont="1" applyFill="1" applyBorder="1" applyAlignment="1">
      <alignment horizontal="center" vertical="center"/>
    </xf>
    <xf numFmtId="0" fontId="5" fillId="3" borderId="23" xfId="0" applyFont="1" applyFill="1" applyBorder="1" applyAlignment="1">
      <alignment vertical="center"/>
    </xf>
    <xf numFmtId="0" fontId="0" fillId="3" borderId="0" xfId="0" applyFill="1" applyBorder="1" applyAlignment="1">
      <alignment vertical="center"/>
    </xf>
    <xf numFmtId="0" fontId="5" fillId="3" borderId="0" xfId="0" applyFont="1" applyFill="1" applyBorder="1" applyAlignment="1">
      <alignment vertical="center"/>
    </xf>
    <xf numFmtId="0" fontId="5" fillId="3" borderId="0" xfId="0" applyFont="1" applyFill="1" applyBorder="1" applyAlignment="1" applyProtection="1">
      <alignment vertical="center"/>
      <protection locked="0"/>
    </xf>
    <xf numFmtId="0" fontId="5" fillId="3" borderId="0" xfId="0" applyFont="1" applyFill="1" applyBorder="1" applyAlignment="1" applyProtection="1">
      <alignment horizontal="center" vertical="center"/>
      <protection locked="0"/>
    </xf>
    <xf numFmtId="0" fontId="0" fillId="0" borderId="24" xfId="0" applyBorder="1" applyAlignment="1">
      <alignment vertical="center"/>
    </xf>
    <xf numFmtId="0" fontId="0" fillId="0" borderId="12" xfId="0" applyBorder="1" applyAlignment="1">
      <alignment horizontal="center" vertical="center"/>
    </xf>
    <xf numFmtId="0" fontId="5" fillId="2" borderId="12" xfId="0" applyFont="1" applyFill="1" applyBorder="1" applyAlignment="1">
      <alignment horizontal="left" vertical="center"/>
    </xf>
    <xf numFmtId="0" fontId="0" fillId="0" borderId="0" xfId="0" applyBorder="1" applyAlignment="1">
      <alignment vertical="center"/>
    </xf>
    <xf numFmtId="0" fontId="5" fillId="3" borderId="12" xfId="0" applyFont="1" applyFill="1" applyBorder="1" applyAlignment="1" applyProtection="1">
      <alignment horizontal="center" vertical="center"/>
      <protection locked="0"/>
    </xf>
    <xf numFmtId="0" fontId="5" fillId="2" borderId="13" xfId="0" applyFont="1" applyFill="1" applyBorder="1" applyAlignment="1">
      <alignment horizontal="left" vertical="center"/>
    </xf>
    <xf numFmtId="0" fontId="5" fillId="3" borderId="25" xfId="0" applyFont="1" applyFill="1" applyBorder="1" applyAlignment="1">
      <alignment horizontal="center" vertical="center" wrapText="1"/>
    </xf>
    <xf numFmtId="0" fontId="5" fillId="3" borderId="26"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5" fillId="3" borderId="28"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30" xfId="0" applyFont="1" applyFill="1" applyBorder="1" applyAlignment="1">
      <alignment horizontal="center" vertical="center" wrapText="1"/>
    </xf>
    <xf numFmtId="0" fontId="5" fillId="0" borderId="12" xfId="0" applyFont="1" applyFill="1" applyBorder="1" applyAlignment="1" applyProtection="1">
      <alignment horizontal="center" vertical="center"/>
      <protection locked="0"/>
    </xf>
    <xf numFmtId="0" fontId="9" fillId="6" borderId="12" xfId="0" applyFont="1" applyFill="1" applyBorder="1" applyAlignment="1">
      <alignment horizontal="center" vertical="center"/>
    </xf>
    <xf numFmtId="0" fontId="9" fillId="7" borderId="12" xfId="0" applyFont="1" applyFill="1" applyBorder="1" applyAlignment="1">
      <alignment horizontal="center" vertical="center"/>
    </xf>
    <xf numFmtId="0" fontId="9" fillId="7" borderId="13" xfId="0" applyFont="1" applyFill="1" applyBorder="1" applyAlignment="1">
      <alignment horizontal="center" vertical="center"/>
    </xf>
    <xf numFmtId="0" fontId="7" fillId="3" borderId="23"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16" xfId="0" applyFont="1" applyFill="1" applyBorder="1" applyAlignment="1">
      <alignment horizontal="center" vertical="center"/>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31" xfId="0" applyFont="1" applyFill="1" applyBorder="1" applyAlignment="1">
      <alignment horizontal="center" vertical="center"/>
    </xf>
    <xf numFmtId="0" fontId="5" fillId="3" borderId="32" xfId="0" applyFont="1" applyFill="1" applyBorder="1" applyAlignment="1">
      <alignment vertical="center"/>
    </xf>
    <xf numFmtId="0" fontId="5" fillId="3" borderId="33" xfId="0" applyFont="1" applyFill="1" applyBorder="1" applyAlignment="1">
      <alignment vertical="center"/>
    </xf>
    <xf numFmtId="0" fontId="0" fillId="0" borderId="33" xfId="0" applyBorder="1" applyAlignment="1">
      <alignment vertical="center"/>
    </xf>
    <xf numFmtId="0" fontId="5" fillId="3" borderId="34" xfId="0" applyFont="1" applyFill="1" applyBorder="1" applyAlignment="1">
      <alignment vertical="center"/>
    </xf>
    <xf numFmtId="0" fontId="5" fillId="3" borderId="35" xfId="0" applyFont="1" applyFill="1" applyBorder="1" applyAlignment="1">
      <alignment horizontal="center" vertical="center"/>
    </xf>
    <xf numFmtId="0" fontId="5" fillId="3" borderId="36" xfId="0" applyFont="1" applyFill="1" applyBorder="1" applyAlignment="1">
      <alignment horizontal="center" vertical="center"/>
    </xf>
    <xf numFmtId="0" fontId="5" fillId="3" borderId="37" xfId="0" applyFont="1" applyFill="1" applyBorder="1" applyAlignment="1">
      <alignment horizontal="center" vertical="center"/>
    </xf>
    <xf numFmtId="0" fontId="5" fillId="3" borderId="23" xfId="0" applyFont="1" applyFill="1" applyBorder="1" applyAlignment="1">
      <alignment horizontal="center" vertical="center"/>
    </xf>
    <xf numFmtId="0" fontId="5" fillId="3" borderId="0" xfId="0" applyFont="1" applyFill="1" applyBorder="1" applyAlignment="1">
      <alignment horizontal="center" vertical="center"/>
    </xf>
    <xf numFmtId="0" fontId="5" fillId="3" borderId="24" xfId="0" applyFont="1" applyFill="1" applyBorder="1" applyAlignment="1">
      <alignment horizontal="center" vertical="center"/>
    </xf>
    <xf numFmtId="0" fontId="5" fillId="3" borderId="32" xfId="0" applyFont="1" applyFill="1" applyBorder="1" applyAlignment="1">
      <alignment horizontal="center" vertical="center"/>
    </xf>
    <xf numFmtId="0" fontId="5" fillId="3" borderId="33" xfId="0" applyFont="1" applyFill="1" applyBorder="1" applyAlignment="1">
      <alignment horizontal="center" vertical="center"/>
    </xf>
    <xf numFmtId="0" fontId="5" fillId="3" borderId="34" xfId="0" applyFont="1" applyFill="1" applyBorder="1" applyAlignment="1">
      <alignment horizontal="center" vertical="center"/>
    </xf>
    <xf numFmtId="0" fontId="0" fillId="0" borderId="0" xfId="0" applyBorder="1"/>
    <xf numFmtId="164" fontId="0" fillId="0" borderId="0" xfId="0" applyNumberFormat="1" applyBorder="1"/>
    <xf numFmtId="0" fontId="0" fillId="0" borderId="0" xfId="0" applyBorder="1" applyAlignment="1"/>
    <xf numFmtId="0" fontId="0" fillId="0" borderId="0" xfId="0" applyBorder="1" applyAlignment="1" applyProtection="1">
      <alignment vertical="center"/>
      <protection hidden="1"/>
    </xf>
    <xf numFmtId="0" fontId="3" fillId="0" borderId="38" xfId="0" applyFont="1" applyBorder="1" applyAlignment="1">
      <alignment horizontal="justify" vertical="center"/>
    </xf>
    <xf numFmtId="0" fontId="3" fillId="0" borderId="39" xfId="0" applyFont="1" applyBorder="1" applyAlignment="1">
      <alignment horizontal="center" vertical="center"/>
    </xf>
    <xf numFmtId="165" fontId="3" fillId="8" borderId="12" xfId="1" applyNumberFormat="1" applyFont="1" applyFill="1" applyBorder="1" applyAlignment="1" applyProtection="1">
      <alignment horizontal="center" vertical="center"/>
      <protection hidden="1"/>
    </xf>
    <xf numFmtId="9" fontId="3" fillId="0" borderId="39" xfId="1" applyFont="1" applyBorder="1" applyAlignment="1">
      <alignment horizontal="center" vertical="center"/>
    </xf>
    <xf numFmtId="3" fontId="5" fillId="9" borderId="39" xfId="0" applyNumberFormat="1" applyFont="1" applyFill="1" applyBorder="1" applyAlignment="1">
      <alignment horizontal="center" vertical="center"/>
    </xf>
    <xf numFmtId="3" fontId="5" fillId="9" borderId="38" xfId="0" applyNumberFormat="1" applyFont="1" applyFill="1" applyBorder="1" applyAlignment="1">
      <alignment horizontal="center" vertical="center"/>
    </xf>
    <xf numFmtId="9" fontId="3" fillId="0" borderId="38" xfId="1" applyFont="1" applyBorder="1" applyAlignment="1">
      <alignment horizontal="center" vertical="center"/>
    </xf>
    <xf numFmtId="0" fontId="3" fillId="0" borderId="38" xfId="0" applyFont="1" applyBorder="1" applyAlignment="1">
      <alignment horizontal="center" vertical="center"/>
    </xf>
    <xf numFmtId="0" fontId="3" fillId="0" borderId="39" xfId="0" applyNumberFormat="1" applyFont="1" applyBorder="1" applyAlignment="1">
      <alignment horizontal="center" vertical="center"/>
    </xf>
    <xf numFmtId="0" fontId="3" fillId="0" borderId="40" xfId="0" applyNumberFormat="1" applyFont="1" applyBorder="1" applyAlignment="1">
      <alignment horizontal="center" vertical="center"/>
    </xf>
    <xf numFmtId="0" fontId="3" fillId="0" borderId="39" xfId="0" applyFont="1" applyBorder="1" applyAlignment="1">
      <alignment horizontal="justify" vertical="center"/>
    </xf>
    <xf numFmtId="3" fontId="3" fillId="9" borderId="39" xfId="0" applyNumberFormat="1" applyFont="1" applyFill="1" applyBorder="1" applyAlignment="1">
      <alignment horizontal="center" vertical="center"/>
    </xf>
    <xf numFmtId="3" fontId="3" fillId="9" borderId="38" xfId="0" applyNumberFormat="1" applyFont="1" applyFill="1" applyBorder="1" applyAlignment="1">
      <alignment horizontal="center" vertical="center"/>
    </xf>
    <xf numFmtId="0" fontId="3" fillId="0" borderId="39" xfId="0" applyFont="1" applyFill="1" applyBorder="1" applyAlignment="1">
      <alignment horizontal="justify" vertical="center"/>
    </xf>
    <xf numFmtId="0" fontId="3" fillId="0" borderId="41" xfId="0" applyNumberFormat="1" applyFont="1" applyBorder="1" applyAlignment="1">
      <alignment horizontal="center" vertical="center"/>
    </xf>
    <xf numFmtId="0" fontId="12" fillId="4" borderId="12" xfId="0" applyFont="1" applyFill="1" applyBorder="1" applyAlignment="1" applyProtection="1">
      <alignment horizontal="center" vertical="center" wrapText="1"/>
      <protection hidden="1"/>
    </xf>
    <xf numFmtId="0" fontId="12" fillId="4" borderId="12" xfId="0" applyFont="1" applyFill="1" applyBorder="1" applyAlignment="1" applyProtection="1">
      <alignment horizontal="center" vertical="center" wrapText="1"/>
      <protection hidden="1"/>
    </xf>
    <xf numFmtId="0" fontId="12" fillId="4" borderId="12" xfId="2" applyFont="1" applyFill="1" applyBorder="1" applyAlignment="1" applyProtection="1">
      <alignment horizontal="center" vertical="center" wrapText="1"/>
      <protection hidden="1"/>
    </xf>
    <xf numFmtId="0" fontId="0" fillId="0" borderId="28" xfId="0" applyBorder="1"/>
    <xf numFmtId="0" fontId="14" fillId="3" borderId="18" xfId="0" applyNumberFormat="1" applyFont="1" applyFill="1" applyBorder="1" applyAlignment="1" applyProtection="1">
      <alignment horizontal="center" vertical="center" wrapText="1"/>
    </xf>
    <xf numFmtId="0" fontId="14" fillId="3" borderId="8" xfId="0" applyNumberFormat="1" applyFont="1" applyFill="1" applyBorder="1" applyAlignment="1" applyProtection="1">
      <alignment horizontal="center" vertical="center" wrapText="1"/>
    </xf>
    <xf numFmtId="0" fontId="14" fillId="3" borderId="9" xfId="0" applyNumberFormat="1" applyFont="1" applyFill="1" applyBorder="1" applyAlignment="1" applyProtection="1">
      <alignment horizontal="center" vertical="center" wrapText="1"/>
    </xf>
    <xf numFmtId="0" fontId="15" fillId="5" borderId="12" xfId="0" applyFont="1" applyFill="1" applyBorder="1" applyAlignment="1">
      <alignment horizontal="left" vertical="center"/>
    </xf>
    <xf numFmtId="0" fontId="5" fillId="0" borderId="0" xfId="0" applyFont="1" applyBorder="1" applyAlignment="1">
      <alignment vertical="center"/>
    </xf>
    <xf numFmtId="0" fontId="0" fillId="0" borderId="0" xfId="0" applyAlignment="1">
      <alignment horizontal="center" vertical="center"/>
    </xf>
  </cellXfs>
  <cellStyles count="3">
    <cellStyle name="Normal" xfId="0" builtinId="0"/>
    <cellStyle name="Normal 2" xfId="2" xr:uid="{5EF2625C-109C-41DF-950D-432538179E6F}"/>
    <cellStyle name="Porcentaje" xfId="1" builtinId="5"/>
  </cellStyles>
  <dxfs count="28">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Oportunidad en la Realización de las Auditorías Internas</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'Seg Oport'!$C$13:$C$24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'Seg Oport'!$D$13:$D$24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3843-46DB-A78D-6415C8F287A3}"/>
            </c:ext>
          </c:extLst>
        </c:ser>
        <c:ser>
          <c:idx val="1"/>
          <c:order val="1"/>
          <c:tx>
            <c:v>Resultado</c:v>
          </c:tx>
          <c:spPr>
            <a:solidFill>
              <a:srgbClr val="0070C0"/>
            </a:solidFill>
            <a:scene3d>
              <a:camera prst="orthographicFront"/>
              <a:lightRig rig="threePt" dir="t"/>
            </a:scene3d>
            <a:sp3d>
              <a:bevelT/>
            </a:sp3d>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'Seg Oport'!$C$13:$C$24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'Seg Oport'!$H$13:$H$24</c:f>
              <c:numCache>
                <c:formatCode>0%</c:formatCode>
                <c:ptCount val="12"/>
                <c:pt idx="0">
                  <c:v>0</c:v>
                </c:pt>
                <c:pt idx="1">
                  <c:v>1</c:v>
                </c:pt>
                <c:pt idx="2">
                  <c:v>1</c:v>
                </c:pt>
                <c:pt idx="3">
                  <c:v>1</c:v>
                </c:pt>
                <c:pt idx="4">
                  <c:v>1</c:v>
                </c:pt>
                <c:pt idx="5">
                  <c:v>0</c:v>
                </c:pt>
                <c:pt idx="6">
                  <c:v>0</c:v>
                </c:pt>
                <c:pt idx="7">
                  <c:v>0.875</c:v>
                </c:pt>
                <c:pt idx="8">
                  <c:v>0.7142857142857143</c:v>
                </c:pt>
                <c:pt idx="9">
                  <c:v>1</c:v>
                </c:pt>
                <c:pt idx="10">
                  <c:v>0.8571428571428571</c:v>
                </c:pt>
                <c:pt idx="11">
                  <c:v>1</c:v>
                </c:pt>
              </c:numCache>
            </c:numRef>
          </c:val>
          <c:extLst>
            <c:ext xmlns:c16="http://schemas.microsoft.com/office/drawing/2014/chart" uri="{C3380CC4-5D6E-409C-BE32-E72D297353CC}">
              <c16:uniqueId val="{00000001-3843-46DB-A78D-6415C8F287A3}"/>
            </c:ext>
          </c:extLst>
        </c:ser>
        <c:dLbls>
          <c:dLblPos val="outEnd"/>
          <c:showLegendKey val="0"/>
          <c:showVal val="1"/>
          <c:showCatName val="0"/>
          <c:showSerName val="0"/>
          <c:showPercent val="0"/>
          <c:showBubbleSize val="0"/>
        </c:dLbls>
        <c:gapWidth val="75"/>
        <c:overlap val="-25"/>
        <c:axId val="332697440"/>
        <c:axId val="332698000"/>
      </c:barChart>
      <c:catAx>
        <c:axId val="332697440"/>
        <c:scaling>
          <c:orientation val="minMax"/>
        </c:scaling>
        <c:delete val="0"/>
        <c:axPos val="b"/>
        <c:numFmt formatCode="General" sourceLinked="1"/>
        <c:majorTickMark val="none"/>
        <c:minorTickMark val="none"/>
        <c:tickLblPos val="nextTo"/>
        <c:txPr>
          <a:bodyPr/>
          <a:lstStyle/>
          <a:p>
            <a:pPr>
              <a:defRPr sz="1100"/>
            </a:pPr>
            <a:endParaRPr lang="es-CO"/>
          </a:p>
        </c:txPr>
        <c:crossAx val="332698000"/>
        <c:crosses val="autoZero"/>
        <c:auto val="1"/>
        <c:lblAlgn val="ctr"/>
        <c:lblOffset val="100"/>
        <c:noMultiLvlLbl val="0"/>
      </c:catAx>
      <c:valAx>
        <c:axId val="33269800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3269744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1C542C96-256E-45A5-8B03-CFC6471CE72A}"/>
            </a:ext>
          </a:extLst>
        </xdr:cNvPr>
        <xdr:cNvGrpSpPr>
          <a:grpSpLocks/>
        </xdr:cNvGrpSpPr>
      </xdr:nvGrpSpPr>
      <xdr:grpSpPr bwMode="auto">
        <a:xfrm>
          <a:off x="369320" y="176894"/>
          <a:ext cx="9821522" cy="1698625"/>
          <a:chOff x="596900" y="2852737"/>
          <a:chExt cx="7950200" cy="1152527"/>
        </a:xfrm>
      </xdr:grpSpPr>
      <xdr:grpSp>
        <xdr:nvGrpSpPr>
          <xdr:cNvPr id="3" name="37 Grupo">
            <a:extLst>
              <a:ext uri="{FF2B5EF4-FFF2-40B4-BE49-F238E27FC236}">
                <a16:creationId xmlns:a16="http://schemas.microsoft.com/office/drawing/2014/main" id="{BDE28230-EEC1-406F-8FB5-95D3B0B014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AEF4B121-ADDE-427D-A3C1-91820F1F2939}"/>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80193688-0914-4042-960C-2C9B696C370B}"/>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94DA5259-FBFE-4931-85E4-A4EF11294769}"/>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6FD02A7B-3C3B-4723-BA3E-97AB995A415F}"/>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2546FB11-FC29-4E98-A4B2-3A0C5D08EF64}"/>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7324AF4-930B-4417-83AD-A017BE8B0416}"/>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12C100F2-8BAF-44B4-B020-A460CE9C8D26}"/>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AFC2ADF8-FC26-4BDE-B2CC-38EE2220480C}"/>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669A7572-24A5-40F1-A031-693E2EBDC39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12</xdr:col>
      <xdr:colOff>9525</xdr:colOff>
      <xdr:row>8</xdr:row>
      <xdr:rowOff>123825</xdr:rowOff>
    </xdr:to>
    <xdr:grpSp>
      <xdr:nvGrpSpPr>
        <xdr:cNvPr id="2" name="13 Grupo">
          <a:extLst>
            <a:ext uri="{FF2B5EF4-FFF2-40B4-BE49-F238E27FC236}">
              <a16:creationId xmlns:a16="http://schemas.microsoft.com/office/drawing/2014/main" id="{E33504BB-39D3-4AB2-BF42-CCD34BFF50F4}"/>
            </a:ext>
          </a:extLst>
        </xdr:cNvPr>
        <xdr:cNvGrpSpPr>
          <a:grpSpLocks/>
        </xdr:cNvGrpSpPr>
      </xdr:nvGrpSpPr>
      <xdr:grpSpPr bwMode="auto">
        <a:xfrm>
          <a:off x="127000" y="381000"/>
          <a:ext cx="17738725" cy="1304925"/>
          <a:chOff x="596900" y="2852737"/>
          <a:chExt cx="7950200" cy="1152527"/>
        </a:xfrm>
      </xdr:grpSpPr>
      <xdr:grpSp>
        <xdr:nvGrpSpPr>
          <xdr:cNvPr id="3" name="37 Grupo">
            <a:extLst>
              <a:ext uri="{FF2B5EF4-FFF2-40B4-BE49-F238E27FC236}">
                <a16:creationId xmlns:a16="http://schemas.microsoft.com/office/drawing/2014/main" id="{872997FA-01F8-40F7-AC00-C9D69EE63094}"/>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FC58CF73-C9DE-47BD-85A8-7033C9BC5CA1}"/>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F4604BD0-FFBE-4C10-A8BE-649D2EF79B0A}"/>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1FFC58B2-9ED2-467D-92A3-84CB2057FBDF}"/>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E6B3B0D0-79FB-4ADB-A7C5-FE40F5461E1A}"/>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91A46556-5172-4260-8735-2B28D20D24F3}"/>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63A7F025-61CA-41DF-98F3-8ED98A83D404}"/>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E5CB6F88-530D-4AC7-9118-86F7B4D829FE}"/>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424B9360-06B5-4FB2-A5DB-D679132BBF7E}"/>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F054DDA4-ABEB-4FEF-AD85-7BCF2E10376F}"/>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11</xdr:col>
      <xdr:colOff>1269999</xdr:colOff>
      <xdr:row>45</xdr:row>
      <xdr:rowOff>63499</xdr:rowOff>
    </xdr:to>
    <xdr:graphicFrame macro="">
      <xdr:nvGraphicFramePr>
        <xdr:cNvPr id="13" name="12 Gráfico">
          <a:extLst>
            <a:ext uri="{FF2B5EF4-FFF2-40B4-BE49-F238E27FC236}">
              <a16:creationId xmlns:a16="http://schemas.microsoft.com/office/drawing/2014/main" id="{8A7A3657-08F9-4E32-97D1-CB0FDCB9E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8B74-93ED-45AC-9C6A-B7FF99A02684}">
  <sheetPr>
    <tabColor theme="6" tint="0.39997558519241921"/>
  </sheetPr>
  <dimension ref="B1:Y58"/>
  <sheetViews>
    <sheetView showGridLines="0" topLeftCell="A37" zoomScale="75" zoomScaleNormal="75" workbookViewId="0">
      <selection activeCell="K16" sqref="K16:L18"/>
    </sheetView>
  </sheetViews>
  <sheetFormatPr baseColWidth="10" defaultColWidth="12.28515625" defaultRowHeight="15" x14ac:dyDescent="0.25"/>
  <cols>
    <col min="1" max="1" width="5.5703125" style="1" customWidth="1"/>
    <col min="2" max="2" width="29.285156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08"/>
      <c r="C2" s="107"/>
      <c r="D2" s="107"/>
      <c r="E2" s="107"/>
      <c r="F2" s="107"/>
      <c r="G2" s="107"/>
      <c r="H2" s="107"/>
      <c r="I2" s="107"/>
      <c r="J2" s="107"/>
      <c r="K2" s="107"/>
      <c r="L2" s="107"/>
      <c r="M2" s="106"/>
    </row>
    <row r="3" spans="2:13" x14ac:dyDescent="0.25">
      <c r="B3" s="105"/>
      <c r="C3" s="104"/>
      <c r="D3" s="104"/>
      <c r="E3" s="104"/>
      <c r="F3" s="104"/>
      <c r="G3" s="104"/>
      <c r="H3" s="104"/>
      <c r="I3" s="104"/>
      <c r="J3" s="104"/>
      <c r="K3" s="104"/>
      <c r="L3" s="104"/>
      <c r="M3" s="103"/>
    </row>
    <row r="4" spans="2:13" x14ac:dyDescent="0.25">
      <c r="B4" s="105"/>
      <c r="C4" s="104"/>
      <c r="D4" s="104"/>
      <c r="E4" s="104"/>
      <c r="F4" s="104"/>
      <c r="G4" s="104"/>
      <c r="H4" s="104"/>
      <c r="I4" s="104"/>
      <c r="J4" s="104"/>
      <c r="K4" s="104"/>
      <c r="L4" s="104"/>
      <c r="M4" s="103"/>
    </row>
    <row r="5" spans="2:13" x14ac:dyDescent="0.25">
      <c r="B5" s="105"/>
      <c r="C5" s="104"/>
      <c r="D5" s="104"/>
      <c r="E5" s="104"/>
      <c r="F5" s="104"/>
      <c r="G5" s="104"/>
      <c r="H5" s="104"/>
      <c r="I5" s="104"/>
      <c r="J5" s="104"/>
      <c r="K5" s="104"/>
      <c r="L5" s="104"/>
      <c r="M5" s="103"/>
    </row>
    <row r="6" spans="2:13" x14ac:dyDescent="0.25">
      <c r="B6" s="105"/>
      <c r="C6" s="104"/>
      <c r="D6" s="104"/>
      <c r="E6" s="104"/>
      <c r="F6" s="104"/>
      <c r="G6" s="104"/>
      <c r="H6" s="104"/>
      <c r="I6" s="104"/>
      <c r="J6" s="104"/>
      <c r="K6" s="104"/>
      <c r="L6" s="104"/>
      <c r="M6" s="103"/>
    </row>
    <row r="7" spans="2:13" x14ac:dyDescent="0.25">
      <c r="B7" s="105"/>
      <c r="C7" s="104"/>
      <c r="D7" s="104"/>
      <c r="E7" s="104"/>
      <c r="F7" s="104"/>
      <c r="G7" s="104"/>
      <c r="H7" s="104"/>
      <c r="I7" s="104"/>
      <c r="J7" s="104"/>
      <c r="K7" s="104"/>
      <c r="L7" s="104"/>
      <c r="M7" s="103"/>
    </row>
    <row r="8" spans="2:13" x14ac:dyDescent="0.25">
      <c r="B8" s="105"/>
      <c r="C8" s="104"/>
      <c r="D8" s="104"/>
      <c r="E8" s="104"/>
      <c r="F8" s="104"/>
      <c r="G8" s="104"/>
      <c r="H8" s="104"/>
      <c r="I8" s="104"/>
      <c r="J8" s="104"/>
      <c r="K8" s="104"/>
      <c r="L8" s="104"/>
      <c r="M8" s="103"/>
    </row>
    <row r="9" spans="2:13" x14ac:dyDescent="0.25">
      <c r="B9" s="105"/>
      <c r="C9" s="104"/>
      <c r="D9" s="104"/>
      <c r="E9" s="104"/>
      <c r="F9" s="104"/>
      <c r="G9" s="104"/>
      <c r="H9" s="104"/>
      <c r="I9" s="104"/>
      <c r="J9" s="104"/>
      <c r="K9" s="104"/>
      <c r="L9" s="104"/>
      <c r="M9" s="103"/>
    </row>
    <row r="10" spans="2:13" ht="15.75" thickBot="1" x14ac:dyDescent="0.3">
      <c r="B10" s="102"/>
      <c r="C10" s="101"/>
      <c r="D10" s="101"/>
      <c r="E10" s="101"/>
      <c r="F10" s="101"/>
      <c r="G10" s="101"/>
      <c r="H10" s="101"/>
      <c r="I10" s="101"/>
      <c r="J10" s="101"/>
      <c r="K10" s="101"/>
      <c r="L10" s="101"/>
      <c r="M10" s="100"/>
    </row>
    <row r="11" spans="2:13" ht="12.75" customHeight="1" x14ac:dyDescent="0.25">
      <c r="B11" s="99"/>
      <c r="C11" s="97"/>
      <c r="D11" s="97"/>
      <c r="E11" s="97"/>
      <c r="F11" s="98"/>
      <c r="G11" s="97"/>
      <c r="H11" s="97"/>
      <c r="I11" s="97"/>
      <c r="J11" s="97"/>
      <c r="K11" s="97"/>
      <c r="L11" s="97"/>
      <c r="M11" s="96"/>
    </row>
    <row r="12" spans="2:13" ht="23.25" customHeight="1" x14ac:dyDescent="0.25">
      <c r="B12" s="95" t="s">
        <v>74</v>
      </c>
      <c r="C12" s="94"/>
      <c r="D12" s="94"/>
      <c r="E12" s="94"/>
      <c r="F12" s="94"/>
      <c r="G12" s="94"/>
      <c r="H12" s="94"/>
      <c r="I12" s="94"/>
      <c r="J12" s="94"/>
      <c r="K12" s="94"/>
      <c r="L12" s="94"/>
      <c r="M12" s="93"/>
    </row>
    <row r="13" spans="2:13" ht="15.75" customHeight="1" x14ac:dyDescent="0.25">
      <c r="B13" s="92"/>
      <c r="C13" s="90"/>
      <c r="D13" s="91"/>
      <c r="E13" s="91"/>
      <c r="F13" s="90"/>
      <c r="G13" s="90"/>
      <c r="H13" s="90"/>
      <c r="I13" s="91"/>
      <c r="J13" s="91"/>
      <c r="K13" s="90"/>
      <c r="L13" s="90"/>
      <c r="M13" s="89"/>
    </row>
    <row r="14" spans="2:13" ht="12.75" customHeight="1" x14ac:dyDescent="0.25">
      <c r="B14" s="88" t="s">
        <v>73</v>
      </c>
      <c r="C14" s="87"/>
      <c r="D14" s="70"/>
      <c r="E14" s="70"/>
      <c r="F14" s="86" t="s">
        <v>72</v>
      </c>
      <c r="G14" s="86"/>
      <c r="H14" s="86"/>
      <c r="I14" s="70"/>
      <c r="J14" s="70"/>
      <c r="K14" s="86" t="s">
        <v>71</v>
      </c>
      <c r="L14" s="86"/>
      <c r="M14" s="68"/>
    </row>
    <row r="15" spans="2:13" ht="12.75" customHeight="1" x14ac:dyDescent="0.25">
      <c r="B15" s="88"/>
      <c r="C15" s="87"/>
      <c r="D15" s="70"/>
      <c r="E15" s="70"/>
      <c r="F15" s="86"/>
      <c r="G15" s="86"/>
      <c r="H15" s="86"/>
      <c r="I15" s="70"/>
      <c r="J15" s="70"/>
      <c r="K15" s="86"/>
      <c r="L15" s="86"/>
      <c r="M15" s="68"/>
    </row>
    <row r="16" spans="2:13" ht="14.25" customHeight="1" x14ac:dyDescent="0.25">
      <c r="B16" s="78" t="s">
        <v>70</v>
      </c>
      <c r="C16" s="85"/>
      <c r="D16" s="76"/>
      <c r="E16" s="76"/>
      <c r="F16" s="75" t="s">
        <v>69</v>
      </c>
      <c r="G16" s="74" t="s">
        <v>68</v>
      </c>
      <c r="H16" s="74"/>
      <c r="I16" s="76"/>
      <c r="J16" s="70"/>
      <c r="K16" s="84" t="s">
        <v>67</v>
      </c>
      <c r="L16" s="83"/>
      <c r="M16" s="68"/>
    </row>
    <row r="17" spans="2:17" x14ac:dyDescent="0.25">
      <c r="B17" s="78" t="s">
        <v>66</v>
      </c>
      <c r="C17" s="77" t="s">
        <v>65</v>
      </c>
      <c r="D17" s="76"/>
      <c r="E17" s="76"/>
      <c r="F17" s="75" t="s">
        <v>64</v>
      </c>
      <c r="G17" s="74"/>
      <c r="H17" s="74"/>
      <c r="I17" s="76"/>
      <c r="J17" s="70"/>
      <c r="K17" s="82"/>
      <c r="L17" s="81"/>
      <c r="M17" s="68"/>
    </row>
    <row r="18" spans="2:17" x14ac:dyDescent="0.25">
      <c r="B18" s="78" t="s">
        <v>63</v>
      </c>
      <c r="C18" s="77"/>
      <c r="D18" s="76"/>
      <c r="E18" s="76"/>
      <c r="F18" s="75" t="s">
        <v>62</v>
      </c>
      <c r="G18" s="74"/>
      <c r="H18" s="74"/>
      <c r="I18" s="76"/>
      <c r="J18" s="70"/>
      <c r="K18" s="80"/>
      <c r="L18" s="79"/>
      <c r="M18" s="68"/>
    </row>
    <row r="19" spans="2:17" x14ac:dyDescent="0.25">
      <c r="B19" s="78" t="s">
        <v>61</v>
      </c>
      <c r="C19" s="77"/>
      <c r="D19" s="76"/>
      <c r="E19" s="76"/>
      <c r="F19" s="75" t="s">
        <v>60</v>
      </c>
      <c r="G19" s="74"/>
      <c r="H19" s="74"/>
      <c r="I19" s="70"/>
      <c r="J19" s="69"/>
      <c r="K19" s="69"/>
      <c r="L19" s="69"/>
      <c r="M19" s="68"/>
    </row>
    <row r="20" spans="2:17" ht="10.5" customHeight="1" x14ac:dyDescent="0.25">
      <c r="B20" s="73"/>
      <c r="C20" s="72"/>
      <c r="D20" s="70"/>
      <c r="E20" s="70"/>
      <c r="F20" s="70"/>
      <c r="G20" s="70"/>
      <c r="H20" s="71"/>
      <c r="I20" s="70"/>
      <c r="J20" s="69"/>
      <c r="K20" s="69"/>
      <c r="L20" s="69"/>
      <c r="M20" s="68"/>
    </row>
    <row r="21" spans="2:17" ht="17.25" customHeight="1" x14ac:dyDescent="0.25">
      <c r="B21" s="67" t="s">
        <v>59</v>
      </c>
      <c r="C21" s="66"/>
      <c r="D21" s="66"/>
      <c r="E21" s="66"/>
      <c r="F21" s="66"/>
      <c r="G21" s="66"/>
      <c r="H21" s="66"/>
      <c r="I21" s="66"/>
      <c r="J21" s="66"/>
      <c r="K21" s="66"/>
      <c r="L21" s="66"/>
      <c r="M21" s="65"/>
    </row>
    <row r="22" spans="2:17" ht="14.25" customHeight="1" x14ac:dyDescent="0.25">
      <c r="B22" s="64"/>
      <c r="C22" s="63"/>
      <c r="D22" s="63"/>
      <c r="E22" s="63"/>
      <c r="F22" s="63"/>
      <c r="G22" s="63"/>
      <c r="H22" s="63"/>
      <c r="I22" s="63"/>
      <c r="J22" s="63"/>
      <c r="K22" s="63"/>
      <c r="L22" s="63"/>
      <c r="M22" s="62"/>
    </row>
    <row r="23" spans="2:17" ht="20.100000000000001" customHeight="1" x14ac:dyDescent="0.25">
      <c r="B23" s="61" t="s">
        <v>58</v>
      </c>
      <c r="C23" s="58" t="s">
        <v>40</v>
      </c>
      <c r="D23" s="57"/>
      <c r="E23" s="57"/>
      <c r="F23" s="56"/>
      <c r="G23" s="50" t="s">
        <v>14</v>
      </c>
      <c r="H23" s="49"/>
      <c r="I23" s="49"/>
      <c r="J23" s="49"/>
      <c r="K23" s="49"/>
      <c r="L23" s="49"/>
      <c r="M23" s="48"/>
    </row>
    <row r="24" spans="2:17" ht="20.100000000000001" customHeight="1" x14ac:dyDescent="0.25">
      <c r="B24" s="60"/>
      <c r="C24" s="58" t="s">
        <v>57</v>
      </c>
      <c r="D24" s="57"/>
      <c r="E24" s="57"/>
      <c r="F24" s="56"/>
      <c r="G24" s="50" t="s">
        <v>14</v>
      </c>
      <c r="H24" s="49"/>
      <c r="I24" s="49"/>
      <c r="J24" s="49"/>
      <c r="K24" s="49"/>
      <c r="L24" s="49"/>
      <c r="M24" s="48"/>
    </row>
    <row r="25" spans="2:17" ht="20.100000000000001" customHeight="1" x14ac:dyDescent="0.25">
      <c r="B25" s="60"/>
      <c r="C25" s="58" t="s">
        <v>56</v>
      </c>
      <c r="D25" s="57"/>
      <c r="E25" s="57"/>
      <c r="F25" s="56"/>
      <c r="G25" s="50" t="s">
        <v>14</v>
      </c>
      <c r="H25" s="49"/>
      <c r="I25" s="49"/>
      <c r="J25" s="49"/>
      <c r="K25" s="49"/>
      <c r="L25" s="49"/>
      <c r="M25" s="48"/>
    </row>
    <row r="26" spans="2:17" ht="20.100000000000001" customHeight="1" x14ac:dyDescent="0.25">
      <c r="B26" s="60"/>
      <c r="C26" s="58" t="s">
        <v>55</v>
      </c>
      <c r="D26" s="57"/>
      <c r="E26" s="57"/>
      <c r="F26" s="56"/>
      <c r="G26" s="50" t="s">
        <v>14</v>
      </c>
      <c r="H26" s="49"/>
      <c r="I26" s="49"/>
      <c r="J26" s="49"/>
      <c r="K26" s="49"/>
      <c r="L26" s="49"/>
      <c r="M26" s="48"/>
    </row>
    <row r="27" spans="2:17" ht="20.100000000000001" customHeight="1" x14ac:dyDescent="0.25">
      <c r="B27" s="61" t="s">
        <v>54</v>
      </c>
      <c r="C27" s="58" t="s">
        <v>53</v>
      </c>
      <c r="D27" s="57"/>
      <c r="E27" s="57"/>
      <c r="F27" s="56"/>
      <c r="G27" s="50" t="s">
        <v>52</v>
      </c>
      <c r="H27" s="49"/>
      <c r="I27" s="49"/>
      <c r="J27" s="49"/>
      <c r="K27" s="49"/>
      <c r="L27" s="49"/>
      <c r="M27" s="48"/>
    </row>
    <row r="28" spans="2:17" ht="20.100000000000001" customHeight="1" x14ac:dyDescent="0.25">
      <c r="B28" s="60"/>
      <c r="C28" s="58" t="s">
        <v>51</v>
      </c>
      <c r="D28" s="57"/>
      <c r="E28" s="57"/>
      <c r="F28" s="56"/>
      <c r="G28" s="50" t="s">
        <v>50</v>
      </c>
      <c r="H28" s="49"/>
      <c r="I28" s="49"/>
      <c r="J28" s="49"/>
      <c r="K28" s="49"/>
      <c r="L28" s="49"/>
      <c r="M28" s="48"/>
      <c r="O28"/>
      <c r="P28"/>
      <c r="Q28"/>
    </row>
    <row r="29" spans="2:17" ht="20.100000000000001" customHeight="1" x14ac:dyDescent="0.25">
      <c r="B29" s="60"/>
      <c r="C29" s="58" t="s">
        <v>49</v>
      </c>
      <c r="D29" s="57"/>
      <c r="E29" s="57"/>
      <c r="F29" s="56"/>
      <c r="G29" s="50" t="s">
        <v>48</v>
      </c>
      <c r="H29" s="49"/>
      <c r="I29" s="49"/>
      <c r="J29" s="49"/>
      <c r="K29" s="49"/>
      <c r="L29" s="49"/>
      <c r="M29" s="48"/>
      <c r="O29"/>
      <c r="P29"/>
      <c r="Q29"/>
    </row>
    <row r="30" spans="2:17" ht="60" customHeight="1" x14ac:dyDescent="0.25">
      <c r="B30" s="59"/>
      <c r="C30" s="58" t="s">
        <v>47</v>
      </c>
      <c r="D30" s="57"/>
      <c r="E30" s="57"/>
      <c r="F30" s="56"/>
      <c r="G30" s="50" t="s">
        <v>46</v>
      </c>
      <c r="H30" s="49"/>
      <c r="I30" s="49"/>
      <c r="J30" s="49"/>
      <c r="K30" s="49"/>
      <c r="L30" s="49"/>
      <c r="M30" s="48"/>
      <c r="O30"/>
      <c r="P30"/>
      <c r="Q30"/>
    </row>
    <row r="31" spans="2:17" ht="20.100000000000001" customHeight="1" x14ac:dyDescent="0.25">
      <c r="B31" s="55" t="s">
        <v>45</v>
      </c>
      <c r="C31" s="54" t="s">
        <v>44</v>
      </c>
      <c r="D31" s="54"/>
      <c r="E31" s="54"/>
      <c r="F31" s="54"/>
      <c r="G31" s="50" t="s">
        <v>14</v>
      </c>
      <c r="H31" s="49"/>
      <c r="I31" s="49"/>
      <c r="J31" s="49"/>
      <c r="K31" s="49"/>
      <c r="L31" s="49"/>
      <c r="M31" s="48"/>
    </row>
    <row r="32" spans="2:17" ht="20.100000000000001" customHeight="1" x14ac:dyDescent="0.25">
      <c r="B32" s="53"/>
      <c r="C32" s="54" t="s">
        <v>43</v>
      </c>
      <c r="D32" s="54"/>
      <c r="E32" s="54"/>
      <c r="F32" s="54"/>
      <c r="G32" s="50" t="s">
        <v>14</v>
      </c>
      <c r="H32" s="49"/>
      <c r="I32" s="49"/>
      <c r="J32" s="49"/>
      <c r="K32" s="49"/>
      <c r="L32" s="49"/>
      <c r="M32" s="48"/>
    </row>
    <row r="33" spans="2:25" ht="33" customHeight="1" x14ac:dyDescent="0.25">
      <c r="B33" s="53"/>
      <c r="C33" s="51" t="s">
        <v>42</v>
      </c>
      <c r="D33" s="51"/>
      <c r="E33" s="51"/>
      <c r="F33" s="51"/>
      <c r="G33" s="50" t="s">
        <v>14</v>
      </c>
      <c r="H33" s="49"/>
      <c r="I33" s="49"/>
      <c r="J33" s="49"/>
      <c r="K33" s="49"/>
      <c r="L33" s="49"/>
      <c r="M33" s="48"/>
    </row>
    <row r="34" spans="2:25" ht="20.100000000000001" customHeight="1" x14ac:dyDescent="0.25">
      <c r="B34" s="52" t="s">
        <v>41</v>
      </c>
      <c r="C34" s="51" t="s">
        <v>40</v>
      </c>
      <c r="D34" s="51"/>
      <c r="E34" s="51"/>
      <c r="F34" s="51"/>
      <c r="G34" s="50" t="s">
        <v>14</v>
      </c>
      <c r="H34" s="49"/>
      <c r="I34" s="49"/>
      <c r="J34" s="49"/>
      <c r="K34" s="49"/>
      <c r="L34" s="49"/>
      <c r="M34" s="48"/>
    </row>
    <row r="35" spans="2:25" s="41" customFormat="1" ht="28.5" customHeight="1" x14ac:dyDescent="0.25">
      <c r="B35" s="47" t="s">
        <v>39</v>
      </c>
      <c r="C35" s="46"/>
      <c r="D35" s="46"/>
      <c r="E35" s="46"/>
      <c r="F35" s="46"/>
      <c r="G35" s="46"/>
      <c r="H35" s="46"/>
      <c r="I35" s="46"/>
      <c r="J35" s="46"/>
      <c r="K35" s="46"/>
      <c r="L35" s="46"/>
      <c r="M35" s="45"/>
    </row>
    <row r="36" spans="2:25" s="41" customFormat="1" ht="24.75" customHeight="1" x14ac:dyDescent="0.25">
      <c r="B36" s="44" t="s">
        <v>38</v>
      </c>
      <c r="C36" s="43" t="s">
        <v>37</v>
      </c>
      <c r="D36" s="43"/>
      <c r="E36" s="43"/>
      <c r="F36" s="43"/>
      <c r="G36" s="43"/>
      <c r="H36" s="43"/>
      <c r="I36" s="43"/>
      <c r="J36" s="43"/>
      <c r="K36" s="43"/>
      <c r="L36" s="43"/>
      <c r="M36" s="42"/>
    </row>
    <row r="37" spans="2:25" ht="20.100000000000001" customHeight="1" x14ac:dyDescent="0.25">
      <c r="B37" s="40" t="s">
        <v>36</v>
      </c>
      <c r="C37" s="39" t="s">
        <v>35</v>
      </c>
      <c r="D37" s="39"/>
      <c r="E37" s="39"/>
      <c r="F37" s="39"/>
      <c r="G37" s="39"/>
      <c r="H37" s="39"/>
      <c r="I37" s="39"/>
      <c r="J37" s="39"/>
      <c r="K37" s="39"/>
      <c r="L37" s="39"/>
      <c r="M37" s="38"/>
      <c r="O37"/>
      <c r="P37"/>
    </row>
    <row r="38" spans="2:25" ht="20.100000000000001" customHeight="1" x14ac:dyDescent="0.25">
      <c r="B38" s="37" t="s">
        <v>34</v>
      </c>
      <c r="C38" s="26" t="s">
        <v>14</v>
      </c>
      <c r="D38" s="25"/>
      <c r="E38" s="25"/>
      <c r="F38" s="25"/>
      <c r="G38" s="25"/>
      <c r="H38" s="25"/>
      <c r="I38" s="25"/>
      <c r="J38" s="25"/>
      <c r="K38" s="25"/>
      <c r="L38" s="25"/>
      <c r="M38" s="24"/>
      <c r="O38"/>
      <c r="P38"/>
    </row>
    <row r="39" spans="2:25" ht="81" customHeight="1" x14ac:dyDescent="0.25">
      <c r="B39" s="37" t="s">
        <v>33</v>
      </c>
      <c r="C39" s="26" t="s">
        <v>32</v>
      </c>
      <c r="D39" s="25"/>
      <c r="E39" s="25"/>
      <c r="F39" s="25"/>
      <c r="G39" s="25"/>
      <c r="H39" s="25"/>
      <c r="I39" s="25"/>
      <c r="J39" s="25"/>
      <c r="K39" s="25"/>
      <c r="L39" s="25"/>
      <c r="M39" s="24"/>
      <c r="O39"/>
      <c r="P39"/>
    </row>
    <row r="40" spans="2:25" ht="30" customHeight="1" x14ac:dyDescent="0.25">
      <c r="B40" s="36" t="s">
        <v>31</v>
      </c>
      <c r="C40" s="16" t="s">
        <v>30</v>
      </c>
      <c r="D40" s="16"/>
      <c r="E40" s="16"/>
      <c r="F40" s="16"/>
      <c r="G40" s="16"/>
      <c r="H40" s="16"/>
      <c r="I40" s="16"/>
      <c r="J40" s="16"/>
      <c r="K40" s="16"/>
      <c r="L40" s="16"/>
      <c r="M40" s="15"/>
      <c r="O40"/>
      <c r="P40"/>
    </row>
    <row r="41" spans="2:25" ht="51" customHeight="1" x14ac:dyDescent="0.25">
      <c r="B41" s="36" t="s">
        <v>29</v>
      </c>
      <c r="C41" s="13" t="s">
        <v>28</v>
      </c>
      <c r="D41" s="12"/>
      <c r="E41" s="12"/>
      <c r="F41" s="12"/>
      <c r="G41" s="12"/>
      <c r="H41" s="12"/>
      <c r="I41" s="12"/>
      <c r="J41" s="12"/>
      <c r="K41" s="12"/>
      <c r="L41" s="12"/>
      <c r="M41" s="11"/>
      <c r="O41"/>
      <c r="P41"/>
    </row>
    <row r="42" spans="2:25" ht="20.100000000000001" customHeight="1" x14ac:dyDescent="0.25">
      <c r="B42" s="36" t="s">
        <v>27</v>
      </c>
      <c r="C42" s="35" t="s">
        <v>26</v>
      </c>
      <c r="D42" s="34"/>
      <c r="E42" s="34"/>
      <c r="F42" s="34"/>
      <c r="G42" s="34"/>
      <c r="H42" s="34"/>
      <c r="I42" s="34"/>
      <c r="J42" s="34"/>
      <c r="K42" s="34"/>
      <c r="L42" s="34"/>
      <c r="M42" s="33"/>
      <c r="N42" s="32"/>
      <c r="O42"/>
      <c r="P42"/>
    </row>
    <row r="43" spans="2:25" ht="20.100000000000001" customHeight="1" x14ac:dyDescent="0.25">
      <c r="B43" s="17" t="s">
        <v>25</v>
      </c>
      <c r="C43" s="16" t="s">
        <v>24</v>
      </c>
      <c r="D43" s="16"/>
      <c r="E43" s="16"/>
      <c r="F43" s="16"/>
      <c r="G43" s="16"/>
      <c r="H43" s="16"/>
      <c r="I43" s="16"/>
      <c r="J43" s="16"/>
      <c r="K43" s="16"/>
      <c r="L43" s="16"/>
      <c r="M43" s="15"/>
      <c r="O43"/>
      <c r="P43"/>
    </row>
    <row r="44" spans="2:25" ht="20.100000000000001" customHeight="1" x14ac:dyDescent="0.25">
      <c r="B44" s="17" t="s">
        <v>23</v>
      </c>
      <c r="C44" s="31" t="s">
        <v>22</v>
      </c>
      <c r="D44" s="30"/>
      <c r="E44" s="30"/>
      <c r="F44" s="30"/>
      <c r="G44" s="30"/>
      <c r="H44" s="30"/>
      <c r="I44" s="30"/>
      <c r="J44" s="30"/>
      <c r="K44" s="30"/>
      <c r="L44" s="30"/>
      <c r="M44" s="29"/>
      <c r="O44"/>
      <c r="P44"/>
    </row>
    <row r="45" spans="2:25" ht="20.100000000000001" customHeight="1" x14ac:dyDescent="0.25">
      <c r="B45" s="28" t="s">
        <v>21</v>
      </c>
      <c r="C45" s="13" t="s">
        <v>20</v>
      </c>
      <c r="D45" s="12"/>
      <c r="E45" s="12"/>
      <c r="F45" s="12"/>
      <c r="G45" s="12"/>
      <c r="H45" s="12"/>
      <c r="I45" s="12"/>
      <c r="J45" s="12"/>
      <c r="K45" s="12"/>
      <c r="L45" s="12"/>
      <c r="M45" s="11"/>
      <c r="O45"/>
      <c r="P45"/>
      <c r="Q45"/>
      <c r="R45"/>
      <c r="S45"/>
      <c r="T45"/>
      <c r="U45"/>
      <c r="V45"/>
      <c r="W45"/>
      <c r="X45"/>
      <c r="Y45"/>
    </row>
    <row r="46" spans="2:25" ht="20.100000000000001" customHeight="1" x14ac:dyDescent="0.25">
      <c r="B46" s="28"/>
      <c r="C46" s="13" t="s">
        <v>19</v>
      </c>
      <c r="D46" s="12"/>
      <c r="E46" s="12"/>
      <c r="F46" s="12"/>
      <c r="G46" s="12"/>
      <c r="H46" s="12"/>
      <c r="I46" s="12"/>
      <c r="J46" s="12"/>
      <c r="K46" s="12"/>
      <c r="L46" s="12"/>
      <c r="M46" s="11"/>
      <c r="P46"/>
      <c r="Q46"/>
      <c r="R46"/>
      <c r="S46"/>
      <c r="T46"/>
      <c r="U46"/>
      <c r="V46"/>
      <c r="W46"/>
      <c r="X46"/>
      <c r="Y46"/>
    </row>
    <row r="47" spans="2:25" ht="20.100000000000001" customHeight="1" x14ac:dyDescent="0.25">
      <c r="B47" s="28"/>
      <c r="C47" s="13" t="s">
        <v>18</v>
      </c>
      <c r="D47" s="12"/>
      <c r="E47" s="12"/>
      <c r="F47" s="12"/>
      <c r="G47" s="12"/>
      <c r="H47" s="12"/>
      <c r="I47" s="12"/>
      <c r="J47" s="12"/>
      <c r="K47" s="12"/>
      <c r="L47" s="12"/>
      <c r="M47" s="11"/>
    </row>
    <row r="48" spans="2:25" ht="20.100000000000001" customHeight="1" x14ac:dyDescent="0.25">
      <c r="B48" s="17" t="s">
        <v>17</v>
      </c>
      <c r="C48" s="27" t="s">
        <v>14</v>
      </c>
      <c r="D48" s="25"/>
      <c r="E48" s="25"/>
      <c r="F48" s="25"/>
      <c r="G48" s="25"/>
      <c r="H48" s="25"/>
      <c r="I48" s="25"/>
      <c r="J48" s="25"/>
      <c r="K48" s="25"/>
      <c r="L48" s="25"/>
      <c r="M48" s="24"/>
    </row>
    <row r="49" spans="2:13" ht="20.100000000000001" customHeight="1" x14ac:dyDescent="0.25">
      <c r="B49" s="17" t="s">
        <v>16</v>
      </c>
      <c r="C49" s="26" t="s">
        <v>14</v>
      </c>
      <c r="D49" s="25"/>
      <c r="E49" s="25"/>
      <c r="F49" s="25"/>
      <c r="G49" s="25"/>
      <c r="H49" s="25"/>
      <c r="I49" s="25"/>
      <c r="J49" s="25"/>
      <c r="K49" s="25"/>
      <c r="L49" s="25"/>
      <c r="M49" s="24"/>
    </row>
    <row r="50" spans="2:13" ht="20.100000000000001" customHeight="1" x14ac:dyDescent="0.25">
      <c r="B50" s="17" t="s">
        <v>15</v>
      </c>
      <c r="C50" s="26" t="s">
        <v>14</v>
      </c>
      <c r="D50" s="25"/>
      <c r="E50" s="25"/>
      <c r="F50" s="25"/>
      <c r="G50" s="25"/>
      <c r="H50" s="25"/>
      <c r="I50" s="25"/>
      <c r="J50" s="25"/>
      <c r="K50" s="25"/>
      <c r="L50" s="25"/>
      <c r="M50" s="24"/>
    </row>
    <row r="51" spans="2:13" ht="20.100000000000001" customHeight="1" x14ac:dyDescent="0.25">
      <c r="B51" s="17" t="s">
        <v>13</v>
      </c>
      <c r="C51" s="23">
        <v>1</v>
      </c>
      <c r="D51" s="22"/>
      <c r="E51" s="22"/>
      <c r="F51" s="22"/>
      <c r="G51" s="22"/>
      <c r="H51" s="22"/>
      <c r="I51" s="22"/>
      <c r="J51" s="22"/>
      <c r="K51" s="22"/>
      <c r="L51" s="22"/>
      <c r="M51" s="21"/>
    </row>
    <row r="52" spans="2:13" ht="30" customHeight="1" x14ac:dyDescent="0.25">
      <c r="B52" s="17" t="s">
        <v>12</v>
      </c>
      <c r="C52" s="20" t="s">
        <v>11</v>
      </c>
      <c r="D52" s="19"/>
      <c r="E52" s="19"/>
      <c r="F52" s="19"/>
      <c r="G52" s="19"/>
      <c r="H52" s="19"/>
      <c r="I52" s="19"/>
      <c r="J52" s="19"/>
      <c r="K52" s="19"/>
      <c r="L52" s="19"/>
      <c r="M52" s="18"/>
    </row>
    <row r="53" spans="2:13" ht="20.100000000000001" customHeight="1" x14ac:dyDescent="0.25">
      <c r="B53" s="17" t="s">
        <v>10</v>
      </c>
      <c r="C53" s="16" t="s">
        <v>9</v>
      </c>
      <c r="D53" s="16"/>
      <c r="E53" s="16"/>
      <c r="F53" s="16"/>
      <c r="G53" s="16"/>
      <c r="H53" s="16"/>
      <c r="I53" s="16"/>
      <c r="J53" s="16"/>
      <c r="K53" s="16"/>
      <c r="L53" s="16"/>
      <c r="M53" s="15"/>
    </row>
    <row r="54" spans="2:13" ht="20.100000000000001" customHeight="1" x14ac:dyDescent="0.25">
      <c r="B54" s="17" t="s">
        <v>8</v>
      </c>
      <c r="C54" s="16" t="s">
        <v>7</v>
      </c>
      <c r="D54" s="16"/>
      <c r="E54" s="16"/>
      <c r="F54" s="16"/>
      <c r="G54" s="16"/>
      <c r="H54" s="16"/>
      <c r="I54" s="16"/>
      <c r="J54" s="16"/>
      <c r="K54" s="16"/>
      <c r="L54" s="16"/>
      <c r="M54" s="15"/>
    </row>
    <row r="55" spans="2:13" ht="45" customHeight="1" x14ac:dyDescent="0.25">
      <c r="B55" s="14" t="s">
        <v>6</v>
      </c>
      <c r="C55" s="13" t="s">
        <v>5</v>
      </c>
      <c r="D55" s="12"/>
      <c r="E55" s="12"/>
      <c r="F55" s="12"/>
      <c r="G55" s="12"/>
      <c r="H55" s="12"/>
      <c r="I55" s="12"/>
      <c r="J55" s="12"/>
      <c r="K55" s="12"/>
      <c r="L55" s="12"/>
      <c r="M55" s="11"/>
    </row>
    <row r="56" spans="2:13" ht="45" customHeight="1" thickBot="1" x14ac:dyDescent="0.3">
      <c r="B56" s="10" t="s">
        <v>4</v>
      </c>
      <c r="C56" s="9" t="s">
        <v>3</v>
      </c>
      <c r="D56" s="8"/>
      <c r="E56" s="8"/>
      <c r="F56" s="8"/>
      <c r="G56" s="7"/>
      <c r="H56" s="6" t="s">
        <v>2</v>
      </c>
      <c r="I56" s="6"/>
      <c r="J56" s="6"/>
      <c r="K56" s="5" t="s">
        <v>1</v>
      </c>
      <c r="L56" s="4"/>
      <c r="M56" s="3"/>
    </row>
    <row r="57" spans="2:13" ht="9" customHeight="1" x14ac:dyDescent="0.25"/>
    <row r="58" spans="2:13" ht="15.75" x14ac:dyDescent="0.25">
      <c r="B58" s="2" t="s">
        <v>0</v>
      </c>
      <c r="C58" s="2"/>
      <c r="D58" s="2"/>
      <c r="E58" s="2"/>
      <c r="F58" s="2"/>
      <c r="G58" s="2"/>
      <c r="H58" s="2"/>
      <c r="I58" s="2"/>
      <c r="J58" s="2"/>
      <c r="K58" s="2"/>
      <c r="L58" s="2"/>
      <c r="M58" s="2"/>
    </row>
  </sheetData>
  <mergeCells count="63">
    <mergeCell ref="C52:M52"/>
    <mergeCell ref="C53:M53"/>
    <mergeCell ref="C54:M54"/>
    <mergeCell ref="C55:M55"/>
    <mergeCell ref="C56:G56"/>
    <mergeCell ref="H56:J56"/>
    <mergeCell ref="K56:M56"/>
    <mergeCell ref="C39:M39"/>
    <mergeCell ref="C40:M40"/>
    <mergeCell ref="C41:M41"/>
    <mergeCell ref="C43:M43"/>
    <mergeCell ref="C44:M44"/>
    <mergeCell ref="B58:M58"/>
    <mergeCell ref="C48:M48"/>
    <mergeCell ref="C49:M49"/>
    <mergeCell ref="C50:M50"/>
    <mergeCell ref="C51:M51"/>
    <mergeCell ref="B45:B47"/>
    <mergeCell ref="C45:M45"/>
    <mergeCell ref="C46:M46"/>
    <mergeCell ref="C47:M47"/>
    <mergeCell ref="C34:F34"/>
    <mergeCell ref="G34:M34"/>
    <mergeCell ref="B35:M35"/>
    <mergeCell ref="C36:M36"/>
    <mergeCell ref="C37:M37"/>
    <mergeCell ref="C38:M38"/>
    <mergeCell ref="B31:B33"/>
    <mergeCell ref="C31:F31"/>
    <mergeCell ref="G31:M31"/>
    <mergeCell ref="C32:F32"/>
    <mergeCell ref="G32:M32"/>
    <mergeCell ref="C33:F33"/>
    <mergeCell ref="G33:M33"/>
    <mergeCell ref="G26:M26"/>
    <mergeCell ref="B27:B30"/>
    <mergeCell ref="C27:F27"/>
    <mergeCell ref="G27:M27"/>
    <mergeCell ref="C28:F28"/>
    <mergeCell ref="G28:M28"/>
    <mergeCell ref="C29:F29"/>
    <mergeCell ref="G29:M29"/>
    <mergeCell ref="C30:F30"/>
    <mergeCell ref="G30:M30"/>
    <mergeCell ref="G19:H19"/>
    <mergeCell ref="B21:M22"/>
    <mergeCell ref="B23:B26"/>
    <mergeCell ref="C23:F23"/>
    <mergeCell ref="G23:M23"/>
    <mergeCell ref="C24:F24"/>
    <mergeCell ref="G24:M24"/>
    <mergeCell ref="C25:F25"/>
    <mergeCell ref="G25:M25"/>
    <mergeCell ref="C26:F26"/>
    <mergeCell ref="G16:H16"/>
    <mergeCell ref="K16:L18"/>
    <mergeCell ref="G17:H17"/>
    <mergeCell ref="G18:H18"/>
    <mergeCell ref="B2:M10"/>
    <mergeCell ref="B12:M12"/>
    <mergeCell ref="B14:C15"/>
    <mergeCell ref="F14:H15"/>
    <mergeCell ref="K14:L15"/>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669B2-414E-461C-B5C7-42F2AAB90533}">
  <sheetPr>
    <tabColor theme="6" tint="0.39997558519241921"/>
  </sheetPr>
  <dimension ref="B3:O47"/>
  <sheetViews>
    <sheetView showGridLines="0" tabSelected="1" topLeftCell="C19" zoomScale="75" zoomScaleNormal="75" workbookViewId="0">
      <selection activeCell="L23" sqref="L23"/>
    </sheetView>
  </sheetViews>
  <sheetFormatPr baseColWidth="10" defaultColWidth="14.140625" defaultRowHeight="15" x14ac:dyDescent="0.25"/>
  <cols>
    <col min="1" max="1" width="1.85546875" customWidth="1"/>
    <col min="2" max="2" width="7.85546875" customWidth="1"/>
    <col min="3" max="3" width="13.5703125" customWidth="1"/>
    <col min="4" max="4" width="12" customWidth="1"/>
    <col min="5" max="7" width="14.85546875" customWidth="1"/>
    <col min="8" max="8" width="12.28515625" customWidth="1"/>
    <col min="9" max="9" width="8.42578125" customWidth="1"/>
    <col min="10" max="10" width="10.85546875" customWidth="1"/>
    <col min="11" max="11" width="96" customWidth="1"/>
    <col min="12" max="12" width="60.28515625" customWidth="1"/>
    <col min="13" max="13" width="6.5703125" customWidth="1"/>
    <col min="14" max="253" width="11.42578125" customWidth="1"/>
    <col min="254" max="254" width="18.140625" customWidth="1"/>
    <col min="255" max="255" width="13.7109375" customWidth="1"/>
  </cols>
  <sheetData>
    <row r="3" spans="2:14" x14ac:dyDescent="0.25">
      <c r="B3" s="70"/>
      <c r="C3" s="70"/>
      <c r="D3" s="70"/>
      <c r="E3" s="136"/>
      <c r="F3" s="136"/>
      <c r="G3" s="136"/>
      <c r="H3" s="136"/>
      <c r="I3" s="136"/>
      <c r="J3" s="136"/>
      <c r="K3" s="136"/>
      <c r="L3" s="1"/>
    </row>
    <row r="4" spans="2:14" x14ac:dyDescent="0.25">
      <c r="B4" s="70"/>
      <c r="C4" s="70"/>
      <c r="D4" s="70"/>
      <c r="E4" s="136"/>
      <c r="F4" s="136"/>
      <c r="G4" s="136"/>
      <c r="H4" s="136"/>
      <c r="I4" s="136"/>
      <c r="J4" s="136"/>
      <c r="K4" s="136"/>
      <c r="L4" s="1"/>
    </row>
    <row r="5" spans="2:14" x14ac:dyDescent="0.25">
      <c r="B5" s="70"/>
      <c r="C5" s="70"/>
      <c r="D5" s="70"/>
      <c r="E5" s="136"/>
      <c r="F5" s="136"/>
      <c r="G5" s="136"/>
      <c r="H5" s="136"/>
      <c r="I5" s="136"/>
      <c r="J5" s="136"/>
      <c r="K5" s="136"/>
      <c r="L5" s="1"/>
    </row>
    <row r="6" spans="2:14" ht="18" customHeight="1" x14ac:dyDescent="0.25">
      <c r="B6" s="70"/>
      <c r="C6" s="70"/>
      <c r="D6" s="70"/>
      <c r="E6" s="136"/>
      <c r="F6" s="136"/>
      <c r="G6" s="136"/>
      <c r="H6" s="136"/>
      <c r="I6" s="136"/>
      <c r="J6" s="136"/>
      <c r="K6" s="136"/>
      <c r="L6" s="1"/>
      <c r="N6" s="137"/>
    </row>
    <row r="7" spans="2:14" x14ac:dyDescent="0.25">
      <c r="B7" s="70"/>
      <c r="C7" s="70"/>
      <c r="D7" s="70"/>
      <c r="E7" s="136"/>
      <c r="F7" s="136"/>
      <c r="G7" s="136"/>
      <c r="H7" s="136"/>
      <c r="I7" s="136"/>
      <c r="J7" s="136"/>
      <c r="K7" s="136"/>
      <c r="L7" s="1"/>
    </row>
    <row r="8" spans="2:14" x14ac:dyDescent="0.25">
      <c r="B8" s="136"/>
      <c r="C8" s="136"/>
      <c r="D8" s="136"/>
      <c r="E8" s="136"/>
      <c r="F8" s="136"/>
      <c r="G8" s="136"/>
      <c r="H8" s="136"/>
      <c r="I8" s="136"/>
      <c r="J8" s="136"/>
      <c r="K8" s="136"/>
      <c r="L8" s="1"/>
    </row>
    <row r="9" spans="2:14" ht="18.75" customHeight="1" x14ac:dyDescent="0.25">
      <c r="B9" s="136"/>
      <c r="C9" s="136"/>
      <c r="D9" s="136"/>
      <c r="E9" s="136"/>
      <c r="F9" s="136"/>
      <c r="G9" s="136"/>
      <c r="H9" s="136"/>
      <c r="I9" s="136"/>
      <c r="J9" s="136"/>
      <c r="K9" s="136"/>
      <c r="L9" s="1"/>
      <c r="M9" s="109"/>
    </row>
    <row r="10" spans="2:14" ht="24" customHeight="1" x14ac:dyDescent="0.25">
      <c r="B10" s="135" t="s">
        <v>107</v>
      </c>
      <c r="C10" s="135"/>
      <c r="D10" s="135"/>
      <c r="E10" s="134" t="str">
        <f>'Form Oport'!C37</f>
        <v>Oportunidad en la realización de las auditorías internas</v>
      </c>
      <c r="F10" s="133"/>
      <c r="G10" s="133"/>
      <c r="H10" s="133"/>
      <c r="I10" s="133"/>
      <c r="J10" s="133"/>
      <c r="K10" s="133"/>
      <c r="L10" s="132"/>
      <c r="M10" s="131"/>
    </row>
    <row r="11" spans="2:14" ht="10.5" customHeight="1" x14ac:dyDescent="0.25">
      <c r="M11" s="109"/>
    </row>
    <row r="12" spans="2:14" ht="95.25" customHeight="1" x14ac:dyDescent="0.25">
      <c r="B12" s="130" t="s">
        <v>106</v>
      </c>
      <c r="C12" s="130" t="s">
        <v>105</v>
      </c>
      <c r="D12" s="130" t="s">
        <v>104</v>
      </c>
      <c r="E12" s="128" t="str">
        <f>'Form Oport'!C45</f>
        <v>V1 = Número de auditorías internas realizadas del periodo</v>
      </c>
      <c r="F12" s="128" t="str">
        <f>'Form Oport'!C46</f>
        <v>V2 = Número de auditorías internas realizadas de periodos anteriores</v>
      </c>
      <c r="G12" s="128" t="str">
        <f>'Form Oport'!C47</f>
        <v>V3 = Número total de auditorías internas realizadas en el periodo</v>
      </c>
      <c r="H12" s="128" t="s">
        <v>103</v>
      </c>
      <c r="I12" s="129" t="s">
        <v>102</v>
      </c>
      <c r="J12" s="129"/>
      <c r="K12" s="128" t="s">
        <v>101</v>
      </c>
      <c r="L12" s="128" t="s">
        <v>100</v>
      </c>
      <c r="M12" s="109"/>
    </row>
    <row r="13" spans="2:14" ht="20.25" customHeight="1" x14ac:dyDescent="0.25">
      <c r="B13" s="127">
        <v>2018</v>
      </c>
      <c r="C13" s="116" t="s">
        <v>99</v>
      </c>
      <c r="D13" s="116">
        <v>1</v>
      </c>
      <c r="E13" s="124">
        <v>0</v>
      </c>
      <c r="F13" s="124">
        <v>0</v>
      </c>
      <c r="G13" s="124">
        <v>0</v>
      </c>
      <c r="H13" s="116" t="e">
        <f>((E13+F13)/G13)*100%</f>
        <v>#DIV/0!</v>
      </c>
      <c r="I13" s="115" t="e">
        <f>IF(H13="","",H13/D13)</f>
        <v>#DIV/0!</v>
      </c>
      <c r="J13" s="114" t="e">
        <f>IF(I13&lt;$N$9,"Critico",IF(I13&lt;$N$7,"Medio",IF(I13="","","Satisfactorio")))</f>
        <v>#DIV/0!</v>
      </c>
      <c r="K13" s="126" t="s">
        <v>98</v>
      </c>
      <c r="L13" s="123"/>
      <c r="M13" s="109"/>
    </row>
    <row r="14" spans="2:14" ht="42.75" x14ac:dyDescent="0.25">
      <c r="B14" s="122"/>
      <c r="C14" s="120" t="s">
        <v>97</v>
      </c>
      <c r="D14" s="119">
        <v>1</v>
      </c>
      <c r="E14" s="125">
        <v>6</v>
      </c>
      <c r="F14" s="125">
        <v>0</v>
      </c>
      <c r="G14" s="124">
        <v>6</v>
      </c>
      <c r="H14" s="116">
        <f>((E14+F14)/G14)*100%</f>
        <v>1</v>
      </c>
      <c r="I14" s="115">
        <f>IF(H14="","",H14/D14)</f>
        <v>1</v>
      </c>
      <c r="J14" s="114" t="str">
        <f>IF(I14&lt;$N$9,"Critico",IF(I14&lt;$N$7,"Medio",IF(I14="","","Satisfactorio")))</f>
        <v>Satisfactorio</v>
      </c>
      <c r="K14" s="126" t="s">
        <v>96</v>
      </c>
      <c r="L14" s="113"/>
      <c r="M14" s="109"/>
    </row>
    <row r="15" spans="2:14" ht="42.75" x14ac:dyDescent="0.25">
      <c r="B15" s="122"/>
      <c r="C15" s="120" t="s">
        <v>95</v>
      </c>
      <c r="D15" s="119">
        <v>1</v>
      </c>
      <c r="E15" s="125">
        <v>5</v>
      </c>
      <c r="F15" s="125">
        <v>1</v>
      </c>
      <c r="G15" s="124">
        <v>6</v>
      </c>
      <c r="H15" s="116">
        <f>((E15+F15)/G15)*100%</f>
        <v>1</v>
      </c>
      <c r="I15" s="115">
        <f>IF(H15="","",H15/D15)</f>
        <v>1</v>
      </c>
      <c r="J15" s="114" t="str">
        <f>IF(I15&lt;$N$9,"Critico",IF(I15&lt;$N$7,"Medio",IF(I15="","","Satisfactorio")))</f>
        <v>Satisfactorio</v>
      </c>
      <c r="K15" s="126" t="s">
        <v>94</v>
      </c>
      <c r="L15" s="113"/>
      <c r="M15" s="109"/>
    </row>
    <row r="16" spans="2:14" ht="57" x14ac:dyDescent="0.25">
      <c r="B16" s="122"/>
      <c r="C16" s="120" t="s">
        <v>93</v>
      </c>
      <c r="D16" s="119">
        <v>1</v>
      </c>
      <c r="E16" s="125">
        <v>4</v>
      </c>
      <c r="F16" s="125">
        <v>1</v>
      </c>
      <c r="G16" s="124">
        <v>5</v>
      </c>
      <c r="H16" s="116">
        <f>((E16+F16)/G16)*100%</f>
        <v>1</v>
      </c>
      <c r="I16" s="115">
        <f>IF(H16="","",H16/D16)</f>
        <v>1</v>
      </c>
      <c r="J16" s="114" t="str">
        <f>IF(I16&lt;$N$9,"Critico",IF(I16&lt;$N$7,"Medio",IF(I16="","","Satisfactorio")))</f>
        <v>Satisfactorio</v>
      </c>
      <c r="K16" s="126" t="s">
        <v>92</v>
      </c>
      <c r="L16" s="113"/>
      <c r="M16" s="109"/>
    </row>
    <row r="17" spans="2:15" ht="57" x14ac:dyDescent="0.25">
      <c r="B17" s="122"/>
      <c r="C17" s="120" t="s">
        <v>91</v>
      </c>
      <c r="D17" s="119">
        <v>1</v>
      </c>
      <c r="E17" s="125">
        <v>6</v>
      </c>
      <c r="F17" s="125">
        <v>2</v>
      </c>
      <c r="G17" s="124">
        <v>8</v>
      </c>
      <c r="H17" s="116">
        <f>((E17+F17)/G17)*100%</f>
        <v>1</v>
      </c>
      <c r="I17" s="115">
        <f>IF(H17="","",H17/D17)</f>
        <v>1</v>
      </c>
      <c r="J17" s="114" t="str">
        <f>IF(I17&lt;$N$9,"Critico",IF(I17&lt;$N$7,"Medio",IF(I17="","","Satisfactorio")))</f>
        <v>Satisfactorio</v>
      </c>
      <c r="K17" s="126" t="s">
        <v>90</v>
      </c>
      <c r="L17" s="113"/>
      <c r="M17" s="109"/>
    </row>
    <row r="18" spans="2:15" ht="57" x14ac:dyDescent="0.25">
      <c r="B18" s="122"/>
      <c r="C18" s="120" t="s">
        <v>89</v>
      </c>
      <c r="D18" s="119">
        <v>1</v>
      </c>
      <c r="E18" s="125">
        <v>0</v>
      </c>
      <c r="F18" s="125">
        <v>0</v>
      </c>
      <c r="G18" s="124">
        <v>0</v>
      </c>
      <c r="H18" s="116" t="e">
        <f>((E18+F18)/G18)*100%</f>
        <v>#DIV/0!</v>
      </c>
      <c r="I18" s="115" t="e">
        <f>IF(H18="","",H18/D18)</f>
        <v>#DIV/0!</v>
      </c>
      <c r="J18" s="114" t="e">
        <f>IF(I18&lt;$N$9,"Critico",IF(I18&lt;$N$7,"Medio",IF(I18="","","Satisfactorio")))</f>
        <v>#DIV/0!</v>
      </c>
      <c r="K18" s="123" t="s">
        <v>88</v>
      </c>
      <c r="L18" s="113"/>
      <c r="M18" s="109"/>
    </row>
    <row r="19" spans="2:15" ht="42.75" customHeight="1" x14ac:dyDescent="0.25">
      <c r="B19" s="122"/>
      <c r="C19" s="120" t="s">
        <v>87</v>
      </c>
      <c r="D19" s="119">
        <v>1</v>
      </c>
      <c r="E19" s="125">
        <v>0</v>
      </c>
      <c r="F19" s="125">
        <v>0</v>
      </c>
      <c r="G19" s="124">
        <v>7</v>
      </c>
      <c r="H19" s="116">
        <f>((E19+F19)/G19)*100%</f>
        <v>0</v>
      </c>
      <c r="I19" s="115">
        <f>IF(H19="","",H19/D19)</f>
        <v>0</v>
      </c>
      <c r="J19" s="114" t="str">
        <f>IF(I19&lt;$N$9,"Critico",IF(I19&lt;$N$7,"Medio",IF(I19="","","Satisfactorio")))</f>
        <v>Satisfactorio</v>
      </c>
      <c r="K19" s="123" t="s">
        <v>85</v>
      </c>
      <c r="L19" s="113"/>
      <c r="M19" s="109"/>
    </row>
    <row r="20" spans="2:15" ht="33" customHeight="1" x14ac:dyDescent="0.25">
      <c r="B20" s="122"/>
      <c r="C20" s="120" t="s">
        <v>86</v>
      </c>
      <c r="D20" s="119">
        <v>1</v>
      </c>
      <c r="E20" s="125">
        <v>0</v>
      </c>
      <c r="F20" s="125">
        <v>7</v>
      </c>
      <c r="G20" s="124">
        <v>8</v>
      </c>
      <c r="H20" s="116">
        <f>((E20+F20)/G20)*100%</f>
        <v>0.875</v>
      </c>
      <c r="I20" s="115">
        <f>IF(H20="","",H20/D20)</f>
        <v>0.875</v>
      </c>
      <c r="J20" s="114" t="str">
        <f>IF(I20&lt;$N$9,"Critico",IF(I20&lt;$N$7,"Medio",IF(I20="","","Satisfactorio")))</f>
        <v>Satisfactorio</v>
      </c>
      <c r="K20" s="123" t="s">
        <v>85</v>
      </c>
      <c r="L20" s="113"/>
      <c r="M20" s="109"/>
    </row>
    <row r="21" spans="2:15" ht="117.75" customHeight="1" x14ac:dyDescent="0.25">
      <c r="B21" s="122"/>
      <c r="C21" s="120" t="s">
        <v>84</v>
      </c>
      <c r="D21" s="119">
        <v>1</v>
      </c>
      <c r="E21" s="125">
        <v>0</v>
      </c>
      <c r="F21" s="125">
        <v>5</v>
      </c>
      <c r="G21" s="124">
        <v>7</v>
      </c>
      <c r="H21" s="116">
        <f>((E21+F21)/G21)*100%</f>
        <v>0.7142857142857143</v>
      </c>
      <c r="I21" s="115">
        <f>IF(H21="","",H21/D21)</f>
        <v>0.7142857142857143</v>
      </c>
      <c r="J21" s="114" t="str">
        <f>IF(I21&lt;$N$9,"Critico",IF(I21&lt;$N$7,"Medio",IF(I21="","","Satisfactorio")))</f>
        <v>Satisfactorio</v>
      </c>
      <c r="K21" s="123" t="s">
        <v>83</v>
      </c>
      <c r="L21" s="113"/>
      <c r="M21" s="109"/>
    </row>
    <row r="22" spans="2:15" ht="60" customHeight="1" x14ac:dyDescent="0.25">
      <c r="B22" s="122"/>
      <c r="C22" s="120" t="s">
        <v>82</v>
      </c>
      <c r="D22" s="119">
        <v>1</v>
      </c>
      <c r="E22" s="125">
        <v>4</v>
      </c>
      <c r="F22" s="125">
        <v>2</v>
      </c>
      <c r="G22" s="124">
        <v>6</v>
      </c>
      <c r="H22" s="116">
        <f>((E22+F22)/G22)*100%</f>
        <v>1</v>
      </c>
      <c r="I22" s="115">
        <f>IF(H22="","",H22/D22)</f>
        <v>1</v>
      </c>
      <c r="J22" s="114" t="str">
        <f>IF(I22&lt;$N$9,"Critico",IF(I22&lt;$N$7,"Medio",IF(I22="","","Satisfactorio")))</f>
        <v>Satisfactorio</v>
      </c>
      <c r="K22" s="123" t="s">
        <v>81</v>
      </c>
      <c r="L22" s="113"/>
      <c r="M22" s="109"/>
    </row>
    <row r="23" spans="2:15" ht="123.6" customHeight="1" x14ac:dyDescent="0.25">
      <c r="B23" s="122"/>
      <c r="C23" s="120" t="s">
        <v>80</v>
      </c>
      <c r="D23" s="119">
        <v>1</v>
      </c>
      <c r="E23" s="118">
        <v>0</v>
      </c>
      <c r="F23" s="118">
        <v>6</v>
      </c>
      <c r="G23" s="117">
        <v>7</v>
      </c>
      <c r="H23" s="116">
        <f>((E23+F23)/G23)*100%</f>
        <v>0.8571428571428571</v>
      </c>
      <c r="I23" s="115">
        <f>IF(H23="","",H23/D23)</f>
        <v>0.8571428571428571</v>
      </c>
      <c r="J23" s="114" t="str">
        <f>IF(I23&lt;$N$9,"Critico",IF(I23&lt;$N$7,"Medio",IF(I23="","","Satisfactorio")))</f>
        <v>Satisfactorio</v>
      </c>
      <c r="K23" s="113" t="s">
        <v>79</v>
      </c>
      <c r="L23" s="113" t="s">
        <v>78</v>
      </c>
      <c r="M23" s="109"/>
    </row>
    <row r="24" spans="2:15" ht="133.9" customHeight="1" x14ac:dyDescent="0.25">
      <c r="B24" s="121"/>
      <c r="C24" s="120" t="s">
        <v>77</v>
      </c>
      <c r="D24" s="119">
        <v>1</v>
      </c>
      <c r="E24" s="118">
        <v>0</v>
      </c>
      <c r="F24" s="118">
        <v>11</v>
      </c>
      <c r="G24" s="117">
        <v>0</v>
      </c>
      <c r="H24" s="116">
        <v>1</v>
      </c>
      <c r="I24" s="115">
        <f>IF(H24="","",H24/D24)</f>
        <v>1</v>
      </c>
      <c r="J24" s="114" t="str">
        <f>IF(I24&lt;$N$9,"Critico",IF(I24&lt;$N$7,"Medio",IF(I24="","","Satisfactorio")))</f>
        <v>Satisfactorio</v>
      </c>
      <c r="K24" s="113" t="s">
        <v>76</v>
      </c>
      <c r="L24" s="113" t="s">
        <v>75</v>
      </c>
      <c r="M24" s="109"/>
    </row>
    <row r="25" spans="2:15" x14ac:dyDescent="0.25">
      <c r="C25" s="112"/>
      <c r="D25" s="112"/>
      <c r="E25" s="112"/>
      <c r="F25" s="112"/>
      <c r="G25" s="112"/>
      <c r="H25" s="112"/>
      <c r="I25" s="112"/>
      <c r="J25" s="112"/>
      <c r="K25" s="112"/>
      <c r="L25" s="112"/>
      <c r="M25" s="109"/>
    </row>
    <row r="26" spans="2:15" x14ac:dyDescent="0.25">
      <c r="B26" s="112"/>
      <c r="C26" s="112"/>
      <c r="D26" s="112"/>
      <c r="E26" s="112"/>
      <c r="F26" s="112"/>
      <c r="G26" s="112"/>
      <c r="H26" s="112"/>
      <c r="I26" s="112"/>
      <c r="J26" s="112"/>
      <c r="K26" s="112"/>
      <c r="L26" s="112"/>
      <c r="M26" s="109"/>
      <c r="N26" s="41"/>
      <c r="O26" s="41"/>
    </row>
    <row r="27" spans="2:15" x14ac:dyDescent="0.25">
      <c r="B27" s="112"/>
      <c r="C27" s="112"/>
      <c r="D27" s="112"/>
      <c r="E27" s="112"/>
      <c r="F27" s="112"/>
      <c r="G27" s="112"/>
      <c r="H27" s="112"/>
      <c r="I27" s="112"/>
      <c r="J27" s="112"/>
      <c r="K27" s="112"/>
      <c r="L27" s="112"/>
      <c r="M27" s="109"/>
    </row>
    <row r="28" spans="2:15" x14ac:dyDescent="0.25">
      <c r="B28" s="112"/>
      <c r="C28" s="112"/>
      <c r="D28" s="112"/>
      <c r="E28" s="112"/>
      <c r="F28" s="112"/>
      <c r="G28" s="112"/>
      <c r="H28" s="112"/>
      <c r="I28" s="112"/>
      <c r="J28" s="112"/>
      <c r="K28" s="112"/>
      <c r="L28" s="112"/>
      <c r="M28" s="109"/>
    </row>
    <row r="29" spans="2:15" x14ac:dyDescent="0.25">
      <c r="B29" s="112"/>
      <c r="C29" s="112"/>
      <c r="D29" s="112"/>
      <c r="E29" s="112"/>
      <c r="F29" s="112"/>
      <c r="G29" s="112"/>
      <c r="H29" s="112"/>
      <c r="I29" s="112"/>
      <c r="J29" s="112"/>
      <c r="K29" s="112"/>
      <c r="L29" s="112"/>
      <c r="M29" s="109"/>
    </row>
    <row r="30" spans="2:15" x14ac:dyDescent="0.25">
      <c r="B30" s="112"/>
      <c r="C30" s="112"/>
      <c r="D30" s="112"/>
      <c r="E30" s="112"/>
      <c r="F30" s="112"/>
      <c r="G30" s="112"/>
      <c r="H30" s="112"/>
      <c r="I30" s="112"/>
      <c r="J30" s="112"/>
      <c r="K30" s="112"/>
      <c r="L30" s="112"/>
      <c r="M30" s="109"/>
    </row>
    <row r="31" spans="2:15" x14ac:dyDescent="0.25">
      <c r="B31" s="112"/>
      <c r="C31" s="112"/>
      <c r="D31" s="112"/>
      <c r="E31" s="112"/>
      <c r="F31" s="112"/>
      <c r="G31" s="112"/>
      <c r="H31" s="112"/>
      <c r="I31" s="112"/>
      <c r="J31" s="112"/>
      <c r="K31" s="112"/>
      <c r="L31" s="112"/>
      <c r="M31" s="109"/>
    </row>
    <row r="32" spans="2:15" x14ac:dyDescent="0.25">
      <c r="B32" s="112"/>
      <c r="C32" s="112"/>
      <c r="D32" s="112"/>
      <c r="E32" s="112"/>
      <c r="F32" s="112"/>
      <c r="G32" s="112"/>
      <c r="H32" s="112"/>
      <c r="I32" s="112"/>
      <c r="J32" s="112"/>
      <c r="K32" s="112"/>
      <c r="L32" s="112"/>
      <c r="M32" s="109"/>
    </row>
    <row r="33" spans="2:13" x14ac:dyDescent="0.25">
      <c r="B33" s="112"/>
      <c r="C33" s="112"/>
      <c r="D33" s="112"/>
      <c r="E33" s="112"/>
      <c r="F33" s="112"/>
      <c r="G33" s="112"/>
      <c r="H33" s="112"/>
      <c r="I33" s="112"/>
      <c r="J33" s="112"/>
      <c r="K33" s="112"/>
      <c r="L33" s="112"/>
      <c r="M33" s="109"/>
    </row>
    <row r="34" spans="2:13" x14ac:dyDescent="0.25">
      <c r="B34" s="112"/>
      <c r="C34" s="112"/>
      <c r="D34" s="112"/>
      <c r="E34" s="112"/>
      <c r="F34" s="112"/>
      <c r="G34" s="112"/>
      <c r="H34" s="112"/>
      <c r="I34" s="112"/>
      <c r="J34" s="112"/>
      <c r="K34" s="112"/>
      <c r="L34" s="112"/>
      <c r="M34" s="109"/>
    </row>
    <row r="35" spans="2:13" x14ac:dyDescent="0.25">
      <c r="B35" s="112"/>
      <c r="C35" s="112"/>
      <c r="D35" s="112"/>
      <c r="E35" s="112"/>
      <c r="F35" s="112"/>
      <c r="G35" s="112"/>
      <c r="H35" s="112"/>
      <c r="I35" s="112"/>
      <c r="J35" s="112"/>
      <c r="K35" s="112"/>
      <c r="L35" s="112"/>
      <c r="M35" s="109"/>
    </row>
    <row r="36" spans="2:13" x14ac:dyDescent="0.25">
      <c r="B36" s="112"/>
      <c r="C36" s="112"/>
      <c r="D36" s="112"/>
      <c r="E36" s="112"/>
      <c r="F36" s="112"/>
      <c r="G36" s="112"/>
      <c r="H36" s="112"/>
      <c r="I36" s="112"/>
      <c r="J36" s="112"/>
      <c r="K36" s="112"/>
      <c r="L36" s="112"/>
      <c r="M36" s="109"/>
    </row>
    <row r="37" spans="2:13" ht="15" customHeight="1" x14ac:dyDescent="0.25">
      <c r="B37" s="112"/>
      <c r="C37" s="112"/>
      <c r="D37" s="112"/>
      <c r="E37" s="112"/>
      <c r="F37" s="112"/>
      <c r="G37" s="112"/>
      <c r="H37" s="112"/>
      <c r="I37" s="112"/>
      <c r="J37" s="112"/>
      <c r="K37" s="112"/>
      <c r="L37" s="112"/>
      <c r="M37" s="109"/>
    </row>
    <row r="38" spans="2:13" x14ac:dyDescent="0.25">
      <c r="B38" s="112"/>
      <c r="C38" s="112"/>
      <c r="D38" s="112"/>
      <c r="E38" s="112"/>
      <c r="F38" s="112"/>
      <c r="G38" s="112"/>
      <c r="H38" s="112"/>
      <c r="I38" s="112"/>
      <c r="J38" s="112"/>
      <c r="K38" s="112"/>
      <c r="L38" s="112"/>
      <c r="M38" s="109"/>
    </row>
    <row r="39" spans="2:13" x14ac:dyDescent="0.25">
      <c r="B39" s="112"/>
      <c r="C39" s="112"/>
      <c r="D39" s="112"/>
      <c r="E39" s="112"/>
      <c r="F39" s="112"/>
      <c r="G39" s="112"/>
      <c r="H39" s="112"/>
      <c r="I39" s="112"/>
      <c r="J39" s="112"/>
      <c r="K39" s="112"/>
      <c r="L39" s="112"/>
      <c r="M39" s="109"/>
    </row>
    <row r="40" spans="2:13" x14ac:dyDescent="0.25">
      <c r="B40" s="112"/>
      <c r="C40" s="112"/>
      <c r="D40" s="112"/>
      <c r="E40" s="112"/>
      <c r="F40" s="112"/>
      <c r="G40" s="112"/>
      <c r="H40" s="112"/>
      <c r="I40" s="112"/>
      <c r="J40" s="112"/>
      <c r="K40" s="112"/>
      <c r="L40" s="112"/>
      <c r="M40" s="109"/>
    </row>
    <row r="41" spans="2:13" x14ac:dyDescent="0.25">
      <c r="B41" s="112"/>
      <c r="C41" s="112"/>
      <c r="D41" s="112"/>
      <c r="E41" s="112"/>
      <c r="F41" s="112"/>
      <c r="G41" s="112"/>
      <c r="H41" s="112"/>
      <c r="I41" s="112"/>
      <c r="J41" s="112"/>
      <c r="K41" s="112"/>
      <c r="L41" s="112"/>
      <c r="M41" s="109"/>
    </row>
    <row r="42" spans="2:13" ht="15" customHeight="1" x14ac:dyDescent="0.25">
      <c r="B42" s="109"/>
      <c r="C42" s="109"/>
      <c r="D42" s="109"/>
      <c r="E42" s="111"/>
      <c r="F42" s="109"/>
      <c r="G42" s="109"/>
      <c r="H42" s="109"/>
      <c r="I42" s="109"/>
      <c r="J42" s="109"/>
      <c r="K42" s="109"/>
      <c r="L42" s="109"/>
      <c r="M42" s="109"/>
    </row>
    <row r="43" spans="2:13" x14ac:dyDescent="0.25">
      <c r="B43" s="109"/>
      <c r="C43" s="109"/>
      <c r="D43" s="109"/>
      <c r="E43" s="110"/>
      <c r="F43" s="109"/>
      <c r="G43" s="109"/>
      <c r="H43" s="109"/>
      <c r="I43" s="109"/>
      <c r="J43" s="109"/>
      <c r="K43" s="109"/>
      <c r="L43" s="109"/>
      <c r="M43" s="109"/>
    </row>
    <row r="44" spans="2:13" x14ac:dyDescent="0.25">
      <c r="B44" s="109"/>
      <c r="C44" s="109"/>
      <c r="D44" s="109"/>
      <c r="E44" s="110"/>
      <c r="F44" s="109"/>
      <c r="G44" s="109"/>
      <c r="H44" s="109"/>
      <c r="I44" s="109"/>
      <c r="J44" s="109"/>
      <c r="K44" s="109"/>
      <c r="L44" s="109"/>
      <c r="M44" s="109"/>
    </row>
    <row r="45" spans="2:13" x14ac:dyDescent="0.25">
      <c r="B45" s="109"/>
      <c r="C45" s="109"/>
      <c r="D45" s="109"/>
      <c r="E45" s="110"/>
      <c r="F45" s="109"/>
      <c r="G45" s="109"/>
      <c r="H45" s="109"/>
      <c r="I45" s="109"/>
      <c r="J45" s="109"/>
      <c r="K45" s="109"/>
      <c r="L45" s="109"/>
      <c r="M45" s="109"/>
    </row>
    <row r="46" spans="2:13" x14ac:dyDescent="0.25">
      <c r="B46" s="109"/>
      <c r="C46" s="109"/>
      <c r="D46" s="109"/>
      <c r="E46" s="110"/>
      <c r="F46" s="109"/>
      <c r="G46" s="109"/>
      <c r="H46" s="109"/>
      <c r="I46" s="109"/>
      <c r="J46" s="109"/>
      <c r="K46" s="109"/>
      <c r="L46" s="109"/>
      <c r="M46" s="109"/>
    </row>
    <row r="47" spans="2:13" x14ac:dyDescent="0.25">
      <c r="B47" s="109"/>
      <c r="C47" s="109"/>
      <c r="D47" s="109"/>
      <c r="E47" s="109"/>
      <c r="F47" s="109"/>
      <c r="G47" s="109"/>
      <c r="H47" s="109"/>
      <c r="I47" s="109"/>
      <c r="J47" s="109"/>
      <c r="K47" s="109"/>
      <c r="L47" s="109"/>
      <c r="M47" s="109"/>
    </row>
  </sheetData>
  <mergeCells count="4">
    <mergeCell ref="B13:B24"/>
    <mergeCell ref="B10:D10"/>
    <mergeCell ref="E10:L10"/>
    <mergeCell ref="I12:J12"/>
  </mergeCells>
  <conditionalFormatting sqref="I13:I24">
    <cfRule type="cellIs" dxfId="27" priority="26" stopIfTrue="1" operator="between">
      <formula>0.66</formula>
      <formula>0.79</formula>
    </cfRule>
    <cfRule type="cellIs" dxfId="26" priority="27" stopIfTrue="1" operator="lessThan">
      <formula>0.66</formula>
    </cfRule>
    <cfRule type="cellIs" dxfId="25" priority="28" stopIfTrue="1" operator="between">
      <formula>0.8</formula>
      <formula>1</formula>
    </cfRule>
  </conditionalFormatting>
  <conditionalFormatting sqref="I13:I24">
    <cfRule type="expression" dxfId="24" priority="25">
      <formula>ISERROR(I13)</formula>
    </cfRule>
  </conditionalFormatting>
  <conditionalFormatting sqref="I13:I24">
    <cfRule type="cellIs" dxfId="23" priority="22" stopIfTrue="1" operator="between">
      <formula>0.66</formula>
      <formula>0.79</formula>
    </cfRule>
    <cfRule type="cellIs" dxfId="22" priority="23" stopIfTrue="1" operator="lessThan">
      <formula>0.66</formula>
    </cfRule>
    <cfRule type="cellIs" dxfId="21" priority="24" stopIfTrue="1" operator="greaterThanOrEqual">
      <formula>0.8</formula>
    </cfRule>
  </conditionalFormatting>
  <conditionalFormatting sqref="J13:J24">
    <cfRule type="containsText" dxfId="20" priority="19" operator="containsText" text="Critico">
      <formula>NOT(ISERROR(SEARCH("Critico",J13)))</formula>
    </cfRule>
    <cfRule type="containsText" dxfId="19" priority="20" operator="containsText" text="Satisfactorio">
      <formula>NOT(ISERROR(SEARCH("Satisfactorio",J13)))</formula>
    </cfRule>
    <cfRule type="containsText" dxfId="18" priority="21" operator="containsText" text="Medio">
      <formula>NOT(ISERROR(SEARCH("Medio",J13)))</formula>
    </cfRule>
  </conditionalFormatting>
  <conditionalFormatting sqref="K13:L19 L20 K21:L22">
    <cfRule type="containsText" dxfId="17" priority="7" operator="containsText" text="Critico">
      <formula>NOT(ISERROR(SEARCH("Critico",K13)))</formula>
    </cfRule>
    <cfRule type="containsText" dxfId="16" priority="8" operator="containsText" text="Satisfactorio">
      <formula>NOT(ISERROR(SEARCH("Satisfactorio",K13)))</formula>
    </cfRule>
    <cfRule type="containsText" dxfId="15" priority="9" operator="containsText" text="Medio">
      <formula>NOT(ISERROR(SEARCH("Medio",K13)))</formula>
    </cfRule>
  </conditionalFormatting>
  <conditionalFormatting sqref="D24 B13:D13 C14:D23">
    <cfRule type="containsText" dxfId="14" priority="16" operator="containsText" text="Critico">
      <formula>NOT(ISERROR(SEARCH("Critico",B13)))</formula>
    </cfRule>
    <cfRule type="containsText" dxfId="13" priority="17" operator="containsText" text="Satisfactorio">
      <formula>NOT(ISERROR(SEARCH("Satisfactorio",B13)))</formula>
    </cfRule>
    <cfRule type="containsText" dxfId="12" priority="18" operator="containsText" text="Medio">
      <formula>NOT(ISERROR(SEARCH("Medio",B13)))</formula>
    </cfRule>
  </conditionalFormatting>
  <conditionalFormatting sqref="C24">
    <cfRule type="containsText" dxfId="11" priority="13" operator="containsText" text="Critico">
      <formula>NOT(ISERROR(SEARCH("Critico",C24)))</formula>
    </cfRule>
    <cfRule type="containsText" dxfId="10" priority="14" operator="containsText" text="Satisfactorio">
      <formula>NOT(ISERROR(SEARCH("Satisfactorio",C24)))</formula>
    </cfRule>
    <cfRule type="containsText" dxfId="9" priority="15" operator="containsText" text="Medio">
      <formula>NOT(ISERROR(SEARCH("Medio",C24)))</formula>
    </cfRule>
  </conditionalFormatting>
  <conditionalFormatting sqref="H13:H24">
    <cfRule type="containsText" dxfId="8" priority="10" operator="containsText" text="Critico">
      <formula>NOT(ISERROR(SEARCH("Critico",H13)))</formula>
    </cfRule>
    <cfRule type="containsText" dxfId="7" priority="11" operator="containsText" text="Satisfactorio">
      <formula>NOT(ISERROR(SEARCH("Satisfactorio",H13)))</formula>
    </cfRule>
    <cfRule type="containsText" dxfId="6" priority="12" operator="containsText" text="Medio">
      <formula>NOT(ISERROR(SEARCH("Medio",H13)))</formula>
    </cfRule>
  </conditionalFormatting>
  <conditionalFormatting sqref="K20">
    <cfRule type="containsText" dxfId="5" priority="4" operator="containsText" text="Critico">
      <formula>NOT(ISERROR(SEARCH("Critico",K20)))</formula>
    </cfRule>
    <cfRule type="containsText" dxfId="4" priority="5" operator="containsText" text="Satisfactorio">
      <formula>NOT(ISERROR(SEARCH("Satisfactorio",K20)))</formula>
    </cfRule>
    <cfRule type="containsText" dxfId="3" priority="6" operator="containsText" text="Medio">
      <formula>NOT(ISERROR(SEARCH("Medio",K20)))</formula>
    </cfRule>
  </conditionalFormatting>
  <conditionalFormatting sqref="K23:L24">
    <cfRule type="containsText" dxfId="2" priority="1" operator="containsText" text="Critico">
      <formula>NOT(ISERROR(SEARCH("Critico",K23)))</formula>
    </cfRule>
    <cfRule type="containsText" dxfId="1" priority="2" operator="containsText" text="Satisfactorio">
      <formula>NOT(ISERROR(SEARCH("Satisfactorio",K23)))</formula>
    </cfRule>
    <cfRule type="containsText" dxfId="0" priority="3" operator="containsText" text="Medio">
      <formula>NOT(ISERROR(SEARCH("Medio",K23)))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Form Oport</vt:lpstr>
      <vt:lpstr>Seg Oport</vt:lpstr>
      <vt:lpstr>'Form Oport'!Área_de_impresión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Gallego Gonzalez, Jeniffer</dc:creator>
  <cp:lastModifiedBy>Gallego Gonzalez, Jeniffer</cp:lastModifiedBy>
  <dcterms:created xsi:type="dcterms:W3CDTF">2019-11-27T19:59:52Z</dcterms:created>
  <dcterms:modified xsi:type="dcterms:W3CDTF">2019-11-27T20:21:06Z</dcterms:modified>
</cp:coreProperties>
</file>