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37. CONTROL INTERNO A LA GESTIÓN\"/>
    </mc:Choice>
  </mc:AlternateContent>
  <xr:revisionPtr revIDLastSave="0" documentId="8_{332B4297-D6E8-4B3E-ADA5-C3AA4D1B833C}" xr6:coauthVersionLast="36" xr6:coauthVersionMax="36" xr10:uidLastSave="{00000000-0000-0000-0000-000000000000}"/>
  <bookViews>
    <workbookView xWindow="0" yWindow="0" windowWidth="21600" windowHeight="9525" activeTab="1" xr2:uid="{271A4B49-1F52-4DAB-9421-2B36FC86841A}"/>
  </bookViews>
  <sheets>
    <sheet name="Ficha % Opor Req" sheetId="1" r:id="rId1"/>
    <sheet name="Seguito % Opor" sheetId="2" r:id="rId2"/>
  </sheets>
  <definedNames>
    <definedName name="_xlnm.Print_Area" localSheetId="0">'Ficha % Opor Req'!$B$2:$M$56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G13" i="2"/>
  <c r="H13" i="2"/>
  <c r="I13" i="2" s="1"/>
  <c r="G14" i="2"/>
  <c r="H14" i="2" s="1"/>
  <c r="I14" i="2" s="1"/>
  <c r="G15" i="2"/>
  <c r="H15" i="2"/>
  <c r="I15" i="2" s="1"/>
  <c r="G16" i="2"/>
  <c r="H16" i="2" s="1"/>
  <c r="I16" i="2" s="1"/>
  <c r="G17" i="2"/>
  <c r="H17" i="2"/>
  <c r="I17" i="2" s="1"/>
  <c r="G18" i="2"/>
  <c r="H18" i="2" s="1"/>
  <c r="I18" i="2" s="1"/>
  <c r="G19" i="2"/>
  <c r="H19" i="2"/>
  <c r="I19" i="2" s="1"/>
  <c r="L19" i="2"/>
  <c r="M19" i="2"/>
  <c r="G20" i="2"/>
  <c r="H20" i="2" s="1"/>
  <c r="I20" i="2" s="1"/>
  <c r="G21" i="2"/>
  <c r="H21" i="2"/>
  <c r="I21" i="2" s="1"/>
  <c r="G22" i="2"/>
  <c r="H22" i="2" s="1"/>
  <c r="I22" i="2" s="1"/>
  <c r="G23" i="2"/>
  <c r="H23" i="2"/>
  <c r="I23" i="2" s="1"/>
  <c r="G24" i="2"/>
  <c r="H24" i="2" s="1"/>
  <c r="I2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2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2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200-000003000000}">
      <text>
        <r>
          <rPr>
            <sz val="9"/>
            <color indexed="81"/>
            <rFont val="Tahoma"/>
            <family val="2"/>
          </rPr>
          <t>se refiere al campo que ayudará al control documental de los indicadores; por lo cual, diligencie considerando que:</t>
        </r>
      </text>
    </comment>
    <comment ref="B16" authorId="0" shapeId="0" xr:uid="{00000000-0006-0000-0200-000004000000}">
      <text>
        <r>
          <rPr>
            <sz val="9"/>
            <color indexed="81"/>
            <rFont val="Tahoma"/>
            <family val="2"/>
          </rPr>
          <t>si el indicador corresponde a un indicador de producto o resultado del Plan de Desarrollo vigente.</t>
        </r>
      </text>
    </comment>
    <comment ref="F16" authorId="0" shapeId="0" xr:uid="{00000000-0006-0000-02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2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200-000007000000}">
      <text>
        <r>
          <rPr>
            <sz val="9"/>
            <color indexed="81"/>
            <rFont val="Tahoma"/>
            <family val="2"/>
          </rPr>
          <t>si el indicador permite establecer la relación de productividad en el uso de los recursos. (DANE)</t>
        </r>
      </text>
    </comment>
    <comment ref="B18" authorId="0" shapeId="0" xr:uid="{00000000-0006-0000-0200-000008000000}">
      <text>
        <r>
          <rPr>
            <sz val="9"/>
            <color indexed="81"/>
            <rFont val="Tahoma"/>
            <family val="2"/>
          </rPr>
          <t>si el indicador corresponde a la medición de un trámite o un servicio priorizado por la entidad.</t>
        </r>
      </text>
    </comment>
    <comment ref="F18" authorId="0" shapeId="0" xr:uid="{00000000-0006-0000-02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2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2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200-00000C000000}">
      <text>
        <r>
          <rPr>
            <sz val="9"/>
            <color indexed="81"/>
            <rFont val="Tahoma"/>
            <family val="2"/>
          </rPr>
          <t>pretende identificar a mayor detalle el contexto donde se realiza la medición del indicador; diligencie en el campo:</t>
        </r>
      </text>
    </comment>
    <comment ref="B23" authorId="1" shapeId="0" xr:uid="{00000000-0006-0000-02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2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2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2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2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200-000012000000}">
      <text>
        <r>
          <rPr>
            <sz val="9"/>
            <color indexed="81"/>
            <rFont val="Tahoma"/>
            <family val="2"/>
          </rPr>
          <t>Se diligencia la expresión verbal, precisa y concreta que identifica el indicador.</t>
        </r>
      </text>
    </comment>
    <comment ref="B38" authorId="2" shapeId="0" xr:uid="{00000000-0006-0000-02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200-000014000000}">
      <text>
        <r>
          <rPr>
            <sz val="9"/>
            <color indexed="81"/>
            <rFont val="Tahoma"/>
            <family val="2"/>
          </rPr>
          <t xml:space="preserve">Se diligencia la explicación conceptual de cada uno de los términos utilizados en el indicador. </t>
        </r>
      </text>
    </comment>
    <comment ref="B40" authorId="2" shapeId="0" xr:uid="{00000000-0006-0000-02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2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2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2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2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2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2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2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2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2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2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2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200-000021000000}">
      <text>
        <r>
          <rPr>
            <sz val="9"/>
            <color indexed="81"/>
            <rFont val="Tahoma"/>
            <family val="2"/>
          </rPr>
          <t>Se diligencia el organismo  encargado de la elaboración del indicador.</t>
        </r>
      </text>
    </comment>
    <comment ref="B54" authorId="2" shapeId="0" xr:uid="{00000000-0006-0000-02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200-000023000000}">
      <text>
        <r>
          <rPr>
            <sz val="9"/>
            <color indexed="81"/>
            <rFont val="Tahoma"/>
            <family val="2"/>
          </rPr>
          <t>Se diligencia la fecha en que formula el indicador.</t>
        </r>
      </text>
    </comment>
    <comment ref="H55" authorId="2" shapeId="0" xr:uid="{00000000-0006-0000-02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<sst xmlns="http://schemas.openxmlformats.org/spreadsheetml/2006/main" count="134" uniqueCount="113">
  <si>
    <t>* Si aplica</t>
  </si>
  <si>
    <t>02/abr//2018</t>
  </si>
  <si>
    <t>Fecha de actualización de la Ficha  Técnica</t>
  </si>
  <si>
    <t>31/jul/2015</t>
  </si>
  <si>
    <t>Fecha de elaboración de la Ficha  Técnica</t>
  </si>
  <si>
    <t>Ninguna</t>
  </si>
  <si>
    <t>Observaciones</t>
  </si>
  <si>
    <t>Departamento Administrativo de Control Interno</t>
  </si>
  <si>
    <t xml:space="preserve">Responsable </t>
  </si>
  <si>
    <t xml:space="preserve">Comunicaciones oficiales recibidas de los Entes de Control Externo </t>
  </si>
  <si>
    <t>Fuente de los Datos</t>
  </si>
  <si>
    <t>Mensual</t>
  </si>
  <si>
    <t>Periodicidad de  medición (Mes/trimestre/Semestre/Anual)</t>
  </si>
  <si>
    <t>Año 2017 = 100%</t>
  </si>
  <si>
    <t xml:space="preserve">Línea de Base </t>
  </si>
  <si>
    <t>NO APLICA</t>
  </si>
  <si>
    <t>Desagregación geográfica*</t>
  </si>
  <si>
    <t>Desagregación temática*</t>
  </si>
  <si>
    <t>Valores de Referencia*</t>
  </si>
  <si>
    <t>V2=  Número total de requerimientos de los Entes Externos de Control direccionados por el Departamento Administrativo de Control Interno a los Organismos de la Administración Central Municipal responsables de dar respuesta oportuna.</t>
  </si>
  <si>
    <t>V1= Número total de requerimientos de los Entes Externos de Control, direccionados por el Departamento Administrativo de Control Interno, y atendidos oportunamente por los Organismos de la Administración Central Municipal</t>
  </si>
  <si>
    <t>Definición de Variables de la Formula</t>
  </si>
  <si>
    <t xml:space="preserve">(V1 / V2)*100 </t>
  </si>
  <si>
    <t>Formula</t>
  </si>
  <si>
    <t xml:space="preserve">Porcentaje </t>
  </si>
  <si>
    <t>Unidad de Medida</t>
  </si>
  <si>
    <t>Cumplimiento Satisfactorio = 100%</t>
  </si>
  <si>
    <t>Rangos de Cumplimiento</t>
  </si>
  <si>
    <t xml:space="preserve">Se realiza con base a las comunicaciones oficiales recibidas por los Organismos de la Administración Central respondables de dar respuesta oportuna a los requerimientos de los Entes Externos de Control direccionados por el Departamento Administrativo de Control Interno.
</t>
  </si>
  <si>
    <t>Método de Medición</t>
  </si>
  <si>
    <t xml:space="preserve">Medir el porcentaje de las respuestas dadas oportunamente por los Organismos de la Administración Central Municipal a los requerimientos de los Entes Externos de Control Direccionados por el Departamento Administrativo de Control Interno.
</t>
  </si>
  <si>
    <t>Objetivo del Indicador</t>
  </si>
  <si>
    <t>Los requerimientos de los Entes Externos de Control son todas las solicitudes que hacen las Contralorías, Procuraduría y todo ente de control, a través de comunicaciones oficiales, con las cuales solicitan se les de respuesta dentro de los términos que den, a sus peticiones sobre alguna solicitud específica.</t>
  </si>
  <si>
    <t>Deficiones y conceptos</t>
  </si>
  <si>
    <t>N/A</t>
  </si>
  <si>
    <t>Sigla o abreviatura*</t>
  </si>
  <si>
    <t>Porcentaje de Requerimientos de Entes Externos de Control Direccionados por el Departamento Administrativo de Control Interno y contestados oportunamente por los Organismos de la Administración Central Municipal involucrados en la respuesta.</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</si>
  <si>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</si>
  <si>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</si>
  <si>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</si>
  <si>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</si>
  <si>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</si>
  <si>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</si>
  <si>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</si>
  <si>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</si>
  <si>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</si>
  <si>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</si>
  <si>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MCCO01.02.04.18.P01: Atención de requerimientos de los Entes Externos de Control</t>
  </si>
  <si>
    <t>Procedimiento (Código):</t>
  </si>
  <si>
    <t>MCCO01.02.04: Relación con Entes Externos</t>
  </si>
  <si>
    <t>Subproceso:</t>
  </si>
  <si>
    <t>MCCO01.02: Control Interno a la Gestión</t>
  </si>
  <si>
    <t>Proceso:</t>
  </si>
  <si>
    <t xml:space="preserve">MCCO01: Control </t>
  </si>
  <si>
    <t>Macroproceso:</t>
  </si>
  <si>
    <t>Modelo de operación por procesos</t>
  </si>
  <si>
    <t>Programa:</t>
  </si>
  <si>
    <t xml:space="preserve">Componente: </t>
  </si>
  <si>
    <t>Eje:</t>
  </si>
  <si>
    <t>Plan de Desarrollo Municipal</t>
  </si>
  <si>
    <t xml:space="preserve">Descripción </t>
  </si>
  <si>
    <t>Gestión</t>
  </si>
  <si>
    <t>Otro ¿cual?</t>
  </si>
  <si>
    <t>Otro ¿Cuál?</t>
  </si>
  <si>
    <t>Efectividad</t>
  </si>
  <si>
    <t>Trámites y servicios</t>
  </si>
  <si>
    <t>Eficacia</t>
  </si>
  <si>
    <t>X</t>
  </si>
  <si>
    <t>Procesos</t>
  </si>
  <si>
    <t>Eficiencia</t>
  </si>
  <si>
    <t>Plan de desarrollo</t>
  </si>
  <si>
    <t>Código del Indicador</t>
  </si>
  <si>
    <t>Tipo de Indicador</t>
  </si>
  <si>
    <t>Indicador asociado a:</t>
  </si>
  <si>
    <t xml:space="preserve">1. IDENTIFICACIÓN </t>
  </si>
  <si>
    <t>Como consecuencia de lo observado, se registrará el valor final de este indicador cuando termine el periodo (mes de diciembre) completamente</t>
  </si>
  <si>
    <t>Aun cuando la Subdirección de Gestión Organizacional impartió lineamientos explícitos en la Circular No. 4137.020.22.2.1020.001129 con Radicado No. 201941370200011294 del 19/nov/2019, donde por efecto del proceso de empalme de los gobiernos municipales salientes y entrantes solicitan hacer y enviar el seguimiento de los indicadores proyectados al mes de diciembre, el valor del indicador para el mes de diciembre no se proyectará debido a que el grado de incertidumbre es alto al no saber con certeza cuantos requerimientos llegarán de los diferentes entes de control externos (Contraloría General de la República, Contraloría General del Municipio de Santiago de Cali, Procuraduría, entre otros), por lo cual es difícil estimar el valor de este indicador y por lo tanto se tendrá que esperar a que finalice el mes de diciembre para su registro y cálculo final</t>
  </si>
  <si>
    <t>Mes/Dic.</t>
  </si>
  <si>
    <t>Como consecuencia de lo observado, se ajustará el valor final de este indicador cuando termine el periodo (mes de noviembre) completamente</t>
  </si>
  <si>
    <t>Debido a los lineamientos de la Subdirección de Gestión Organizacional explícitos en la Circular No. 4137.020.22.2.1020.001129 con Radicado No. 201941370200011294 del 19/nov/2019, donde por efecto del proceso de empalme de los gobiernos municipales salientes y entrantes solicitan hacer y enviar el seguimiento de los indicadores proyectados al mes de diciembre, el valor del indicador para el mes de noviembre se hizo con corte al 25 de noviembre</t>
  </si>
  <si>
    <t>Mes/Nov.</t>
  </si>
  <si>
    <t>El 100% de los requerimientos direccionados por  Control Interno fueron respondidos en los términos por los organismos involucrados en dar respuesta.</t>
  </si>
  <si>
    <t>Mes/Oct.</t>
  </si>
  <si>
    <t>Mes/Sept.</t>
  </si>
  <si>
    <t>De manera general se envió a todos los Organismos FUNCIÓN DE ADVERTENCIA mediante Circular No. 4123.010.14.35.187.001253 con Oficio Radicado No. 201941230100012534 del 20/ago/2019, con el Objetivo de advertir que se tomen las medidas necesarias para que las respuestas que se den a los requerimientos de los Entes Externos de Control, sean entregadas bajo los lineamientos explícitos en dicha Circular</t>
  </si>
  <si>
    <t>Mes/Agosto</t>
  </si>
  <si>
    <t>A los Organismos que no cumplieron con la oportunidad y los términos exigidos por los Entes de Control, se les enviará Control de Advertencia</t>
  </si>
  <si>
    <t xml:space="preserve">Del 100% de los requerimientos direccionados por  Control Interno se respondieron el 90% en los términos por los organismos involucrados en dar respuesta, la Secretaría de Bienestar Social, a través de la Subcretaría de Poblaciones y Etnias no dio respuesta oportuna al requerimiento de la Procuraduría General de la Nación E-2019-343622-LGC, radicado en Ventanilla Única de la Alcaldía de Cali el 17 de junio de 2019, con el número 201941730100784802 </t>
  </si>
  <si>
    <t>Mes/Julio</t>
  </si>
  <si>
    <t>El 100% de los requerimientos direccionados por  Control Interno fueron respondidos en los términos por los organismos involucrados en dar respuesta. Adicionalmente se respondió el requerimiento de mayo de 2019 que no se contestó a tiempo</t>
  </si>
  <si>
    <t>Mes/Junio</t>
  </si>
  <si>
    <t>Del 100% de los requerimientos direccionados por  Control Interno se respondieron el 90% en los términos por los organismos involucrados en dar respuesta, respondío la Sec de Educación el Requerimiento de la CGR No 2019EE0055036 con ORFEO 201941730100607402 por fuera de los términos dados.</t>
  </si>
  <si>
    <t>Mes/Mayo</t>
  </si>
  <si>
    <t>Mes/Abril</t>
  </si>
  <si>
    <t>Mes/Marzo</t>
  </si>
  <si>
    <t>Mes/Febrero</t>
  </si>
  <si>
    <t>Mes/Enero</t>
  </si>
  <si>
    <t>Mejora</t>
  </si>
  <si>
    <t>Análisis y Observaciones</t>
  </si>
  <si>
    <t>% de Cumplimiento de la meta</t>
  </si>
  <si>
    <t>Resultado del Indicador</t>
  </si>
  <si>
    <t>Meta según Periodicidad de medición</t>
  </si>
  <si>
    <t>Periodicidad de  medición (Mes/trimestre/Semestre/Año)</t>
  </si>
  <si>
    <t>Vigencia 
(Año del seguimiento)</t>
  </si>
  <si>
    <t>&lt;</t>
  </si>
  <si>
    <t>Rojo</t>
  </si>
  <si>
    <t>70% y 90%</t>
  </si>
  <si>
    <t xml:space="preserve">entre </t>
  </si>
  <si>
    <t>amarillo</t>
  </si>
  <si>
    <t xml:space="preserve">&gt; </t>
  </si>
  <si>
    <t>verde</t>
  </si>
  <si>
    <t>% Cumplimiento</t>
  </si>
  <si>
    <t>MCCO01.02.18.FT07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</si>
</sst>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sz val="11"/>
      <color theme="1"/>
      <name val="Calibri"/>
      <family val="2"/>
      <scheme val="minor"/>
    </font>
    <font>
      <b/>
      <sz val="12"/>
      <color theme="1"/>
      <name val="Calibri"/>
      <family val="2"/>
      <scheme val="minor"/>
    </font>
    <font>
      <sz val="11"/>
      <color theme="1"/>
      <name val="Arial"/>
      <family val="2"/>
    </font>
    <font>
      <b/>
      <sz val="11"/>
      <color theme="1"/>
      <name val="Arial"/>
      <family val="2"/>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sz val="11"/>
      <color rgb="FFFF0000"/>
      <name val="Arial"/>
      <family val="2"/>
    </font>
    <font>
      <b/>
      <sz val="9"/>
      <name val="Arial"/>
      <family val="2"/>
    </font>
    <font>
      <sz val="11"/>
      <color indexed="8"/>
      <name val="Calibri"/>
      <family val="2"/>
    </font>
    <font>
      <b/>
      <sz val="14"/>
      <color theme="1"/>
      <name val="Arial"/>
      <family val="2"/>
    </font>
    <font>
      <b/>
      <sz val="12"/>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3">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thin">
        <color indexed="64"/>
      </top>
      <bottom/>
      <diagonal/>
    </border>
  </borders>
  <cellStyleXfs count="3">
    <xf numFmtId="0" fontId="0" fillId="0" borderId="0"/>
    <xf numFmtId="9" fontId="1" fillId="0" borderId="0" applyFont="0" applyFill="0" applyBorder="0" applyAlignment="0" applyProtection="0"/>
    <xf numFmtId="0" fontId="14" fillId="0" borderId="0"/>
  </cellStyleXfs>
  <cellXfs count="138">
    <xf numFmtId="0" fontId="0" fillId="0" borderId="0" xfId="0"/>
    <xf numFmtId="0" fontId="0" fillId="0" borderId="0" xfId="0" applyAlignment="1">
      <alignment vertical="center"/>
    </xf>
    <xf numFmtId="0" fontId="2" fillId="0" borderId="0" xfId="0" applyFont="1" applyAlignment="1">
      <alignment horizontal="left" vertical="center"/>
    </xf>
    <xf numFmtId="49" fontId="3" fillId="0" borderId="1" xfId="0" applyNumberFormat="1" applyFont="1" applyBorder="1" applyAlignment="1" applyProtection="1">
      <alignment horizontal="left" vertical="center" wrapText="1"/>
      <protection locked="0"/>
    </xf>
    <xf numFmtId="49" fontId="3" fillId="0" borderId="2" xfId="0" applyNumberFormat="1" applyFont="1" applyBorder="1" applyAlignment="1" applyProtection="1">
      <alignment horizontal="left" vertical="center" wrapText="1"/>
      <protection locked="0"/>
    </xf>
    <xf numFmtId="49" fontId="3" fillId="0" borderId="3" xfId="0" applyNumberFormat="1" applyFont="1" applyBorder="1" applyAlignment="1" applyProtection="1">
      <alignment horizontal="left" vertical="center" wrapText="1"/>
      <protection locked="0"/>
    </xf>
    <xf numFmtId="0" fontId="4" fillId="2" borderId="4" xfId="0" applyFont="1" applyFill="1" applyBorder="1" applyAlignment="1" applyProtection="1">
      <alignment horizontal="center" vertical="center" wrapText="1"/>
    </xf>
    <xf numFmtId="49" fontId="3" fillId="0" borderId="5" xfId="0" applyNumberFormat="1" applyFont="1" applyBorder="1" applyAlignment="1" applyProtection="1">
      <alignment horizontal="left" vertical="center" wrapText="1"/>
      <protection locked="0"/>
    </xf>
    <xf numFmtId="0" fontId="4" fillId="2" borderId="6" xfId="0" applyFont="1" applyFill="1" applyBorder="1" applyAlignment="1" applyProtection="1">
      <alignment vertical="center" wrapText="1"/>
    </xf>
    <xf numFmtId="0" fontId="3" fillId="0" borderId="7" xfId="0" applyFont="1" applyBorder="1" applyAlignment="1" applyProtection="1">
      <alignment horizontal="left" vertical="center" wrapText="1"/>
      <protection locked="0"/>
    </xf>
    <xf numFmtId="0" fontId="3" fillId="0" borderId="8" xfId="0" applyFont="1" applyBorder="1" applyAlignment="1" applyProtection="1">
      <alignment horizontal="left" vertical="center" wrapText="1"/>
      <protection locked="0"/>
    </xf>
    <xf numFmtId="0" fontId="3" fillId="0" borderId="9" xfId="0" applyFont="1" applyBorder="1" applyAlignment="1" applyProtection="1">
      <alignment horizontal="left" vertical="center" wrapText="1"/>
      <protection locked="0"/>
    </xf>
    <xf numFmtId="0" fontId="4" fillId="2" borderId="10" xfId="0" applyFont="1" applyFill="1" applyBorder="1" applyAlignment="1" applyProtection="1">
      <alignment vertical="center" wrapText="1"/>
    </xf>
    <xf numFmtId="0" fontId="3" fillId="0" borderId="11" xfId="0" applyFont="1" applyBorder="1" applyAlignment="1" applyProtection="1">
      <alignment horizontal="left" vertical="center" wrapText="1"/>
      <protection locked="0"/>
    </xf>
    <xf numFmtId="0" fontId="3" fillId="0" borderId="12" xfId="0" applyFont="1" applyBorder="1" applyAlignment="1" applyProtection="1">
      <alignment horizontal="left" vertical="center" wrapText="1"/>
      <protection locked="0"/>
    </xf>
    <xf numFmtId="0" fontId="4" fillId="2" borderId="13" xfId="0" applyFont="1" applyFill="1" applyBorder="1" applyAlignment="1" applyProtection="1">
      <alignment vertical="center" wrapText="1"/>
    </xf>
    <xf numFmtId="9" fontId="3" fillId="0" borderId="7" xfId="0" applyNumberFormat="1" applyFont="1" applyBorder="1" applyAlignment="1" applyProtection="1">
      <alignment horizontal="left" vertical="center" wrapText="1"/>
      <protection locked="0"/>
    </xf>
    <xf numFmtId="9" fontId="3" fillId="0" borderId="8" xfId="0" applyNumberFormat="1" applyFont="1" applyBorder="1" applyAlignment="1" applyProtection="1">
      <alignment horizontal="left" vertical="center" wrapText="1"/>
      <protection locked="0"/>
    </xf>
    <xf numFmtId="9" fontId="3" fillId="0" borderId="9" xfId="0" applyNumberFormat="1" applyFont="1" applyBorder="1" applyAlignment="1" applyProtection="1">
      <alignment horizontal="left" vertical="center" wrapText="1"/>
      <protection locked="0"/>
    </xf>
    <xf numFmtId="0" fontId="3" fillId="0" borderId="11" xfId="0" applyNumberFormat="1" applyFont="1" applyBorder="1" applyAlignment="1" applyProtection="1">
      <alignment horizontal="left" vertical="center" wrapText="1"/>
      <protection locked="0"/>
    </xf>
    <xf numFmtId="0" fontId="3" fillId="0" borderId="12" xfId="0" applyNumberFormat="1" applyFont="1" applyBorder="1" applyAlignment="1" applyProtection="1">
      <alignment horizontal="left" vertical="center" wrapText="1"/>
      <protection locked="0"/>
    </xf>
    <xf numFmtId="9" fontId="3" fillId="0" borderId="12" xfId="0" applyNumberFormat="1" applyFont="1" applyBorder="1" applyAlignment="1" applyProtection="1">
      <alignment horizontal="left" vertical="center" wrapText="1"/>
      <protection locked="0"/>
    </xf>
    <xf numFmtId="0" fontId="5" fillId="3" borderId="7" xfId="0" applyFont="1" applyFill="1" applyBorder="1" applyAlignment="1" applyProtection="1">
      <alignment horizontal="left" vertical="center" wrapText="1"/>
      <protection locked="0"/>
    </xf>
    <xf numFmtId="0" fontId="5" fillId="3" borderId="8" xfId="0" applyFont="1" applyFill="1" applyBorder="1" applyAlignment="1" applyProtection="1">
      <alignment horizontal="left" vertical="center" wrapText="1"/>
      <protection locked="0"/>
    </xf>
    <xf numFmtId="0" fontId="5" fillId="3" borderId="9" xfId="0" applyFont="1" applyFill="1" applyBorder="1" applyAlignment="1" applyProtection="1">
      <alignment horizontal="left" vertical="center" wrapText="1"/>
      <protection locked="0"/>
    </xf>
    <xf numFmtId="0" fontId="4" fillId="2" borderId="13" xfId="0" applyFont="1" applyFill="1" applyBorder="1" applyAlignment="1" applyProtection="1">
      <alignment vertical="center" wrapText="1"/>
    </xf>
    <xf numFmtId="0" fontId="4" fillId="2" borderId="13" xfId="0" applyFont="1" applyFill="1" applyBorder="1" applyAlignment="1" applyProtection="1">
      <alignment horizontal="left" vertical="center" wrapText="1"/>
    </xf>
    <xf numFmtId="0" fontId="6" fillId="2" borderId="13" xfId="0" applyFont="1" applyFill="1" applyBorder="1" applyAlignment="1">
      <alignment vertical="center"/>
    </xf>
    <xf numFmtId="0" fontId="3" fillId="3" borderId="11" xfId="0" applyFont="1" applyFill="1" applyBorder="1" applyAlignment="1" applyProtection="1">
      <alignment horizontal="left" vertical="center" wrapText="1"/>
      <protection locked="0"/>
    </xf>
    <xf numFmtId="0" fontId="3" fillId="3" borderId="12" xfId="0" applyFont="1" applyFill="1" applyBorder="1" applyAlignment="1" applyProtection="1">
      <alignment horizontal="left" vertical="center" wrapText="1"/>
      <protection locked="0"/>
    </xf>
    <xf numFmtId="0" fontId="4" fillId="2" borderId="13" xfId="0" applyFont="1" applyFill="1" applyBorder="1" applyAlignment="1">
      <alignment vertical="center"/>
    </xf>
    <xf numFmtId="0" fontId="0" fillId="0" borderId="0" xfId="0" applyAlignment="1">
      <alignment horizontal="left" vertical="center"/>
    </xf>
    <xf numFmtId="0" fontId="4" fillId="4" borderId="11"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protection locked="0"/>
    </xf>
    <xf numFmtId="0" fontId="7" fillId="5" borderId="14" xfId="0" applyFont="1" applyFill="1" applyBorder="1" applyAlignment="1">
      <alignment horizontal="center" vertical="center"/>
    </xf>
    <xf numFmtId="0" fontId="7" fillId="5" borderId="15" xfId="0" applyFont="1" applyFill="1" applyBorder="1" applyAlignment="1">
      <alignment horizontal="center" vertical="center"/>
    </xf>
    <xf numFmtId="0" fontId="7" fillId="5" borderId="16" xfId="0" applyFont="1" applyFill="1" applyBorder="1" applyAlignment="1">
      <alignment horizontal="center" vertical="center"/>
    </xf>
    <xf numFmtId="0" fontId="5" fillId="3" borderId="11" xfId="0" applyFont="1" applyFill="1" applyBorder="1" applyAlignment="1" applyProtection="1">
      <alignment horizontal="left" vertical="center"/>
    </xf>
    <xf numFmtId="0" fontId="5" fillId="3" borderId="12" xfId="0" applyFont="1" applyFill="1" applyBorder="1" applyAlignment="1" applyProtection="1">
      <alignment horizontal="left" vertical="center"/>
    </xf>
    <xf numFmtId="0" fontId="4" fillId="3" borderId="12" xfId="0" applyFont="1" applyFill="1" applyBorder="1" applyAlignment="1">
      <alignment horizontal="left" vertical="center" wrapText="1"/>
    </xf>
    <xf numFmtId="0" fontId="6" fillId="2" borderId="13" xfId="0" applyFont="1" applyFill="1" applyBorder="1" applyAlignment="1">
      <alignment horizontal="left" vertical="center"/>
    </xf>
    <xf numFmtId="0" fontId="6" fillId="2" borderId="13" xfId="0" applyFont="1" applyFill="1" applyBorder="1" applyAlignment="1">
      <alignment horizontal="left" vertical="center"/>
    </xf>
    <xf numFmtId="0" fontId="4" fillId="3" borderId="12" xfId="0" applyFont="1" applyFill="1" applyBorder="1" applyAlignment="1">
      <alignment horizontal="left" vertical="center"/>
    </xf>
    <xf numFmtId="0" fontId="6" fillId="2" borderId="17" xfId="0" applyFont="1" applyFill="1" applyBorder="1" applyAlignment="1">
      <alignment horizontal="left" vertical="center"/>
    </xf>
    <xf numFmtId="0" fontId="5" fillId="3" borderId="7" xfId="0" applyFont="1" applyFill="1" applyBorder="1" applyAlignment="1" applyProtection="1">
      <alignment horizontal="left" vertical="center" wrapText="1"/>
    </xf>
    <xf numFmtId="0" fontId="5" fillId="3" borderId="8" xfId="0" applyFont="1" applyFill="1" applyBorder="1" applyAlignment="1" applyProtection="1">
      <alignment horizontal="left" vertical="center" wrapText="1"/>
    </xf>
    <xf numFmtId="0" fontId="5" fillId="3" borderId="9" xfId="0" applyFont="1" applyFill="1" applyBorder="1" applyAlignment="1" applyProtection="1">
      <alignment horizontal="left" vertical="center" wrapText="1"/>
    </xf>
    <xf numFmtId="0" fontId="6" fillId="3" borderId="18" xfId="0" applyFont="1" applyFill="1" applyBorder="1" applyAlignment="1" applyProtection="1">
      <alignment horizontal="left" vertical="center"/>
    </xf>
    <xf numFmtId="0" fontId="6" fillId="3" borderId="8" xfId="0" applyFont="1" applyFill="1" applyBorder="1" applyAlignment="1" applyProtection="1">
      <alignment horizontal="left" vertical="center"/>
    </xf>
    <xf numFmtId="0" fontId="6" fillId="3" borderId="9" xfId="0" applyFont="1" applyFill="1" applyBorder="1" applyAlignment="1" applyProtection="1">
      <alignment horizontal="left" vertical="center"/>
    </xf>
    <xf numFmtId="0" fontId="6" fillId="2" borderId="17" xfId="0" applyFont="1" applyFill="1" applyBorder="1" applyAlignment="1">
      <alignment horizontal="left" vertical="center" wrapText="1"/>
    </xf>
    <xf numFmtId="0" fontId="5" fillId="3" borderId="7" xfId="0" applyFont="1" applyFill="1" applyBorder="1" applyAlignment="1" applyProtection="1">
      <alignment horizontal="left" vertical="center"/>
    </xf>
    <xf numFmtId="0" fontId="5" fillId="3" borderId="8" xfId="0" applyFont="1" applyFill="1" applyBorder="1" applyAlignment="1" applyProtection="1">
      <alignment horizontal="left" vertical="center"/>
    </xf>
    <xf numFmtId="0" fontId="5" fillId="3" borderId="9" xfId="0" applyFont="1" applyFill="1" applyBorder="1" applyAlignment="1" applyProtection="1">
      <alignment horizontal="left" vertical="center"/>
    </xf>
    <xf numFmtId="0" fontId="6" fillId="2" borderId="19" xfId="0" applyFont="1" applyFill="1" applyBorder="1" applyAlignment="1">
      <alignment horizontal="left" vertical="center" wrapText="1"/>
    </xf>
    <xf numFmtId="0" fontId="6" fillId="2" borderId="10" xfId="0" applyFont="1" applyFill="1" applyBorder="1" applyAlignment="1">
      <alignment horizontal="left" vertical="center" wrapText="1"/>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22" xfId="0" applyFont="1" applyFill="1" applyBorder="1" applyAlignment="1">
      <alignment horizontal="center" vertical="center"/>
    </xf>
    <xf numFmtId="0" fontId="3" fillId="3" borderId="23" xfId="0" applyFont="1" applyFill="1" applyBorder="1" applyAlignment="1">
      <alignment vertical="center"/>
    </xf>
    <xf numFmtId="0" fontId="0" fillId="3" borderId="0" xfId="0" applyFill="1" applyBorder="1" applyAlignment="1">
      <alignment vertical="center"/>
    </xf>
    <xf numFmtId="0" fontId="3" fillId="3" borderId="0" xfId="0" applyFont="1" applyFill="1" applyBorder="1" applyAlignment="1">
      <alignment vertical="center"/>
    </xf>
    <xf numFmtId="0" fontId="3" fillId="3" borderId="0" xfId="0" applyFont="1" applyFill="1" applyBorder="1" applyAlignment="1" applyProtection="1">
      <alignment vertical="center"/>
      <protection locked="0"/>
    </xf>
    <xf numFmtId="0" fontId="3" fillId="3" borderId="0" xfId="0" applyFont="1" applyFill="1" applyBorder="1" applyAlignment="1" applyProtection="1">
      <alignment horizontal="center" vertical="center"/>
      <protection locked="0"/>
    </xf>
    <xf numFmtId="0" fontId="0" fillId="0" borderId="24" xfId="0" applyBorder="1" applyAlignment="1">
      <alignment vertical="center"/>
    </xf>
    <xf numFmtId="0" fontId="0" fillId="0" borderId="12" xfId="0" applyBorder="1" applyAlignment="1">
      <alignment horizontal="center" vertical="center"/>
    </xf>
    <xf numFmtId="0" fontId="3" fillId="2" borderId="12" xfId="0" applyFont="1" applyFill="1" applyBorder="1" applyAlignment="1">
      <alignment horizontal="left" vertical="center"/>
    </xf>
    <xf numFmtId="0" fontId="0" fillId="0" borderId="0" xfId="0" applyBorder="1" applyAlignment="1">
      <alignment vertical="center"/>
    </xf>
    <xf numFmtId="0" fontId="3" fillId="3" borderId="12" xfId="0" applyFont="1" applyFill="1" applyBorder="1" applyAlignment="1" applyProtection="1">
      <alignment horizontal="center" vertical="center"/>
      <protection locked="0"/>
    </xf>
    <xf numFmtId="0" fontId="3" fillId="2" borderId="13" xfId="0" applyFont="1" applyFill="1" applyBorder="1" applyAlignment="1">
      <alignment horizontal="left" vertical="center"/>
    </xf>
    <xf numFmtId="0" fontId="3" fillId="3" borderId="25"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9" fillId="6" borderId="12"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13" xfId="0" applyFont="1" applyFill="1" applyBorder="1" applyAlignment="1">
      <alignment horizontal="center" vertical="center"/>
    </xf>
    <xf numFmtId="0" fontId="7" fillId="3" borderId="23"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16" xfId="0" applyFont="1" applyFill="1" applyBorder="1" applyAlignment="1">
      <alignment horizontal="center" vertical="center"/>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31" xfId="0" applyFont="1" applyFill="1" applyBorder="1" applyAlignment="1">
      <alignment horizontal="center" vertical="center"/>
    </xf>
    <xf numFmtId="0" fontId="3" fillId="3" borderId="32" xfId="0" applyFont="1" applyFill="1" applyBorder="1" applyAlignment="1">
      <alignment vertical="center"/>
    </xf>
    <xf numFmtId="0" fontId="3" fillId="3" borderId="33" xfId="0" applyFont="1" applyFill="1" applyBorder="1" applyAlignment="1">
      <alignment vertical="center"/>
    </xf>
    <xf numFmtId="0" fontId="0" fillId="0" borderId="33" xfId="0" applyBorder="1" applyAlignment="1">
      <alignment vertical="center"/>
    </xf>
    <xf numFmtId="0" fontId="3" fillId="3" borderId="34" xfId="0" applyFont="1" applyFill="1" applyBorder="1" applyAlignment="1">
      <alignment vertical="center"/>
    </xf>
    <xf numFmtId="0" fontId="3" fillId="3" borderId="35" xfId="0" applyFont="1" applyFill="1" applyBorder="1" applyAlignment="1">
      <alignment horizontal="center" vertical="center"/>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24" xfId="0" applyFont="1" applyFill="1" applyBorder="1" applyAlignment="1">
      <alignment horizontal="center" vertical="center"/>
    </xf>
    <xf numFmtId="0" fontId="3" fillId="3" borderId="32"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34" xfId="0" applyFont="1" applyFill="1" applyBorder="1" applyAlignment="1">
      <alignment horizontal="center" vertical="center"/>
    </xf>
    <xf numFmtId="0" fontId="0" fillId="0" borderId="0" xfId="0" applyBorder="1"/>
    <xf numFmtId="164" fontId="0" fillId="0" borderId="0" xfId="0" applyNumberFormat="1" applyBorder="1"/>
    <xf numFmtId="0" fontId="0" fillId="0" borderId="0" xfId="0" applyBorder="1" applyAlignment="1"/>
    <xf numFmtId="0" fontId="0" fillId="0" borderId="0" xfId="0" applyBorder="1" applyAlignment="1" applyProtection="1">
      <alignment vertical="center"/>
      <protection hidden="1"/>
    </xf>
    <xf numFmtId="0" fontId="5" fillId="0" borderId="38" xfId="0" applyFont="1" applyBorder="1" applyAlignment="1">
      <alignment horizontal="justify" vertical="center"/>
    </xf>
    <xf numFmtId="0" fontId="5" fillId="0" borderId="39" xfId="0" applyFont="1" applyBorder="1" applyAlignment="1">
      <alignment horizontal="justify" vertical="center" wrapText="1" shrinkToFit="1"/>
    </xf>
    <xf numFmtId="0" fontId="5" fillId="0" borderId="39" xfId="0" applyFont="1" applyBorder="1" applyAlignment="1">
      <alignment horizontal="center" vertical="center"/>
    </xf>
    <xf numFmtId="165" fontId="5" fillId="8" borderId="12" xfId="1" applyNumberFormat="1" applyFont="1" applyFill="1" applyBorder="1" applyAlignment="1" applyProtection="1">
      <alignment horizontal="center" vertical="center"/>
      <protection hidden="1"/>
    </xf>
    <xf numFmtId="9" fontId="5" fillId="0" borderId="38" xfId="1" applyFont="1" applyBorder="1" applyAlignment="1">
      <alignment horizontal="center" vertical="center"/>
    </xf>
    <xf numFmtId="3" fontId="12" fillId="9" borderId="38" xfId="0" applyNumberFormat="1" applyFont="1" applyFill="1" applyBorder="1" applyAlignment="1">
      <alignment horizontal="center" vertical="center"/>
    </xf>
    <xf numFmtId="9" fontId="5" fillId="0" borderId="39" xfId="1" applyFont="1" applyBorder="1" applyAlignment="1">
      <alignment horizontal="left" vertical="center"/>
    </xf>
    <xf numFmtId="1" fontId="5" fillId="0" borderId="39" xfId="1" applyNumberFormat="1" applyFont="1" applyBorder="1" applyAlignment="1">
      <alignment horizontal="center" vertical="center"/>
    </xf>
    <xf numFmtId="1" fontId="5" fillId="0" borderId="40" xfId="1" applyNumberFormat="1" applyFont="1" applyBorder="1" applyAlignment="1">
      <alignment horizontal="center" vertical="center"/>
    </xf>
    <xf numFmtId="0" fontId="5" fillId="0" borderId="39" xfId="0" applyFont="1" applyBorder="1" applyAlignment="1">
      <alignment horizontal="justify" vertical="center" wrapText="1"/>
    </xf>
    <xf numFmtId="3" fontId="3" fillId="9" borderId="38" xfId="0" applyNumberFormat="1" applyFont="1" applyFill="1" applyBorder="1" applyAlignment="1">
      <alignment horizontal="center" vertical="center"/>
    </xf>
    <xf numFmtId="0" fontId="5" fillId="0" borderId="39" xfId="0" applyFont="1" applyBorder="1" applyAlignment="1">
      <alignment horizontal="justify" vertical="center"/>
    </xf>
    <xf numFmtId="9" fontId="5" fillId="8" borderId="41" xfId="1" applyFont="1" applyFill="1" applyBorder="1" applyAlignment="1" applyProtection="1">
      <alignment horizontal="center" vertical="center"/>
      <protection hidden="1"/>
    </xf>
    <xf numFmtId="9" fontId="5" fillId="0" borderId="39" xfId="1" applyFont="1" applyBorder="1" applyAlignment="1">
      <alignment horizontal="center" vertical="center"/>
    </xf>
    <xf numFmtId="3" fontId="3" fillId="9" borderId="39" xfId="0" applyNumberFormat="1" applyFont="1" applyFill="1" applyBorder="1" applyAlignment="1">
      <alignment horizontal="center" vertical="center"/>
    </xf>
    <xf numFmtId="1" fontId="5" fillId="0" borderId="42" xfId="1" applyNumberFormat="1" applyFont="1" applyBorder="1" applyAlignment="1">
      <alignment horizontal="center" vertical="center"/>
    </xf>
    <xf numFmtId="0" fontId="13" fillId="4" borderId="12" xfId="0" applyFont="1" applyFill="1" applyBorder="1" applyAlignment="1" applyProtection="1">
      <alignment horizontal="center" vertical="center" wrapText="1"/>
      <protection hidden="1"/>
    </xf>
    <xf numFmtId="0" fontId="13" fillId="4" borderId="12" xfId="0" applyFont="1" applyFill="1" applyBorder="1" applyAlignment="1" applyProtection="1">
      <alignment horizontal="center" vertical="center" wrapText="1"/>
      <protection hidden="1"/>
    </xf>
    <xf numFmtId="0" fontId="13" fillId="4" borderId="12" xfId="2" applyFont="1" applyFill="1" applyBorder="1" applyAlignment="1" applyProtection="1">
      <alignment horizontal="center" vertical="center" wrapText="1"/>
      <protection hidden="1"/>
    </xf>
    <xf numFmtId="0" fontId="0" fillId="0" borderId="28" xfId="0" applyBorder="1"/>
    <xf numFmtId="0" fontId="15" fillId="3" borderId="18" xfId="0" applyFont="1" applyFill="1" applyBorder="1" applyAlignment="1" applyProtection="1">
      <alignment horizontal="left" vertical="center" wrapText="1"/>
    </xf>
    <xf numFmtId="0" fontId="15" fillId="3" borderId="8" xfId="0" applyFont="1" applyFill="1" applyBorder="1" applyAlignment="1" applyProtection="1">
      <alignment horizontal="left" vertical="center" wrapText="1"/>
    </xf>
    <xf numFmtId="0" fontId="15" fillId="3" borderId="9" xfId="0" applyFont="1" applyFill="1" applyBorder="1" applyAlignment="1" applyProtection="1">
      <alignment horizontal="left" vertical="center" wrapText="1"/>
    </xf>
    <xf numFmtId="0" fontId="16" fillId="5" borderId="12" xfId="0" applyFont="1" applyFill="1" applyBorder="1" applyAlignment="1">
      <alignment horizontal="left" vertical="center"/>
    </xf>
    <xf numFmtId="9" fontId="0" fillId="0" borderId="0" xfId="0" applyNumberFormat="1" applyAlignment="1">
      <alignment horizontal="left" vertical="center"/>
    </xf>
    <xf numFmtId="0" fontId="0" fillId="0" borderId="0" xfId="0" applyAlignment="1">
      <alignment horizontal="right"/>
    </xf>
    <xf numFmtId="0" fontId="0" fillId="10" borderId="0" xfId="0" applyFill="1"/>
    <xf numFmtId="0" fontId="3" fillId="0" borderId="0" xfId="0" applyFont="1" applyBorder="1" applyAlignment="1">
      <alignment vertical="center"/>
    </xf>
    <xf numFmtId="0" fontId="0" fillId="11" borderId="0" xfId="0" applyFill="1"/>
    <xf numFmtId="0" fontId="0" fillId="12" borderId="0" xfId="0" applyFill="1"/>
    <xf numFmtId="0" fontId="0" fillId="0" borderId="0" xfId="0" applyAlignment="1">
      <alignment horizontal="center" vertical="center"/>
    </xf>
  </cellXfs>
  <cellStyles count="3">
    <cellStyle name="Normal" xfId="0" builtinId="0"/>
    <cellStyle name="Normal 2" xfId="2" xr:uid="{92582ECE-CEA4-484C-B1B2-E41ED03B7E95}"/>
    <cellStyle name="Porcentaje" xfId="1" builtinId="5"/>
  </cellStyles>
  <dxfs count="55">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'Seguito % Opor'!$C$13:$C$24</c:f>
              <c:strCache>
                <c:ptCount val="12"/>
                <c:pt idx="0">
                  <c:v>Mes/Enero</c:v>
                </c:pt>
                <c:pt idx="1">
                  <c:v>Mes/Febrero</c:v>
                </c:pt>
                <c:pt idx="2">
                  <c:v>Mes/Marzo</c:v>
                </c:pt>
                <c:pt idx="3">
                  <c:v>Mes/Abril</c:v>
                </c:pt>
                <c:pt idx="4">
                  <c:v>Mes/Mayo</c:v>
                </c:pt>
                <c:pt idx="5">
                  <c:v>Mes/Junio</c:v>
                </c:pt>
                <c:pt idx="6">
                  <c:v>Mes/Julio</c:v>
                </c:pt>
                <c:pt idx="7">
                  <c:v>Mes/Agosto</c:v>
                </c:pt>
                <c:pt idx="8">
                  <c:v>Mes/Sept.</c:v>
                </c:pt>
                <c:pt idx="9">
                  <c:v>Mes/Oct.</c:v>
                </c:pt>
                <c:pt idx="10">
                  <c:v>Mes/Nov.</c:v>
                </c:pt>
                <c:pt idx="11">
                  <c:v>Mes/Dic.</c:v>
                </c:pt>
              </c:strCache>
            </c:strRef>
          </c:cat>
          <c:val>
            <c:numRef>
              <c:f>'Seguito % Opor'!$D$13:$D$24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869F-483A-A7C4-73B07EB9638F}"/>
            </c:ext>
          </c:extLst>
        </c:ser>
        <c:ser>
          <c:idx val="1"/>
          <c:order val="1"/>
          <c:tx>
            <c:v>Resultado</c:v>
          </c:tx>
          <c:spPr>
            <a:solidFill>
              <a:srgbClr val="0070C0"/>
            </a:solidFill>
            <a:scene3d>
              <a:camera prst="orthographicFront"/>
              <a:lightRig rig="threePt" dir="t"/>
            </a:scene3d>
            <a:sp3d>
              <a:bevelT/>
            </a:sp3d>
          </c:spPr>
          <c:invertIfNegative val="0"/>
          <c:cat>
            <c:strRef>
              <c:f>'Seguito % Opor'!$C$13:$C$24</c:f>
              <c:strCache>
                <c:ptCount val="12"/>
                <c:pt idx="0">
                  <c:v>Mes/Enero</c:v>
                </c:pt>
                <c:pt idx="1">
                  <c:v>Mes/Febrero</c:v>
                </c:pt>
                <c:pt idx="2">
                  <c:v>Mes/Marzo</c:v>
                </c:pt>
                <c:pt idx="3">
                  <c:v>Mes/Abril</c:v>
                </c:pt>
                <c:pt idx="4">
                  <c:v>Mes/Mayo</c:v>
                </c:pt>
                <c:pt idx="5">
                  <c:v>Mes/Junio</c:v>
                </c:pt>
                <c:pt idx="6">
                  <c:v>Mes/Julio</c:v>
                </c:pt>
                <c:pt idx="7">
                  <c:v>Mes/Agosto</c:v>
                </c:pt>
                <c:pt idx="8">
                  <c:v>Mes/Sept.</c:v>
                </c:pt>
                <c:pt idx="9">
                  <c:v>Mes/Oct.</c:v>
                </c:pt>
                <c:pt idx="10">
                  <c:v>Mes/Nov.</c:v>
                </c:pt>
                <c:pt idx="11">
                  <c:v>Mes/Dic.</c:v>
                </c:pt>
              </c:strCache>
            </c:strRef>
          </c:cat>
          <c:val>
            <c:numRef>
              <c:f>'Seguito % Opor'!$G$13:$G$24</c:f>
              <c:numCache>
                <c:formatCode>0%</c:formatCode>
                <c:ptCount val="12"/>
                <c:pt idx="0">
                  <c:v>1</c:v>
                </c:pt>
                <c:pt idx="1">
                  <c:v>1</c:v>
                </c:pt>
                <c:pt idx="2">
                  <c:v>1</c:v>
                </c:pt>
                <c:pt idx="3">
                  <c:v>1</c:v>
                </c:pt>
                <c:pt idx="4">
                  <c:v>0.9</c:v>
                </c:pt>
                <c:pt idx="5">
                  <c:v>1</c:v>
                </c:pt>
                <c:pt idx="6">
                  <c:v>0.9</c:v>
                </c:pt>
                <c:pt idx="7">
                  <c:v>1</c:v>
                </c:pt>
                <c:pt idx="8">
                  <c:v>1</c:v>
                </c:pt>
                <c:pt idx="9">
                  <c:v>1</c:v>
                </c:pt>
                <c:pt idx="10">
                  <c:v>1</c:v>
                </c:pt>
                <c:pt idx="11">
                  <c:v>0</c:v>
                </c:pt>
              </c:numCache>
            </c:numRef>
          </c:val>
          <c:extLst>
            <c:ext xmlns:c16="http://schemas.microsoft.com/office/drawing/2014/chart" uri="{C3380CC4-5D6E-409C-BE32-E72D297353CC}">
              <c16:uniqueId val="{00000001-869F-483A-A7C4-73B07EB9638F}"/>
            </c:ext>
          </c:extLst>
        </c:ser>
        <c:dLbls>
          <c:showLegendKey val="0"/>
          <c:showVal val="0"/>
          <c:showCatName val="0"/>
          <c:showSerName val="0"/>
          <c:showPercent val="0"/>
          <c:showBubbleSize val="0"/>
        </c:dLbls>
        <c:gapWidth val="75"/>
        <c:overlap val="-25"/>
        <c:axId val="219933456"/>
        <c:axId val="219934016"/>
      </c:barChart>
      <c:catAx>
        <c:axId val="219933456"/>
        <c:scaling>
          <c:orientation val="minMax"/>
        </c:scaling>
        <c:delete val="0"/>
        <c:axPos val="b"/>
        <c:numFmt formatCode="General" sourceLinked="1"/>
        <c:majorTickMark val="none"/>
        <c:minorTickMark val="none"/>
        <c:tickLblPos val="nextTo"/>
        <c:txPr>
          <a:bodyPr/>
          <a:lstStyle/>
          <a:p>
            <a:pPr>
              <a:defRPr sz="1100"/>
            </a:pPr>
            <a:endParaRPr lang="es-CO"/>
          </a:p>
        </c:txPr>
        <c:crossAx val="219934016"/>
        <c:crosses val="autoZero"/>
        <c:auto val="1"/>
        <c:lblAlgn val="ctr"/>
        <c:lblOffset val="100"/>
        <c:noMultiLvlLbl val="0"/>
      </c:catAx>
      <c:valAx>
        <c:axId val="21993401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1993345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46978EFF-EC12-45E5-8958-5F72BC0924A8}"/>
            </a:ext>
          </a:extLst>
        </xdr:cNvPr>
        <xdr:cNvGrpSpPr>
          <a:grpSpLocks/>
        </xdr:cNvGrpSpPr>
      </xdr:nvGrpSpPr>
      <xdr:grpSpPr bwMode="auto">
        <a:xfrm>
          <a:off x="369320" y="176894"/>
          <a:ext cx="10037422" cy="1698625"/>
          <a:chOff x="596900" y="2852737"/>
          <a:chExt cx="7950200" cy="1152527"/>
        </a:xfrm>
      </xdr:grpSpPr>
      <xdr:grpSp>
        <xdr:nvGrpSpPr>
          <xdr:cNvPr id="3" name="37 Grupo">
            <a:extLst>
              <a:ext uri="{FF2B5EF4-FFF2-40B4-BE49-F238E27FC236}">
                <a16:creationId xmlns:a16="http://schemas.microsoft.com/office/drawing/2014/main" id="{BFCA5C06-863E-4FED-A335-EF7F6D317B06}"/>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EB5B98C3-CDAA-4693-915A-A294A1E4E0EB}"/>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AA70104B-E570-46A5-8DAC-297FD7C7A018}"/>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73EEADE0-E7E3-4007-A785-07CE3C3824F5}"/>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4A5220FE-0D2D-4130-A6AF-58CB2704EF36}"/>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A557DEE8-C58C-4959-BEC8-11C1257AB174}"/>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D93410AE-C8E5-44FC-80BB-F97576A5FCAD}"/>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83E01B40-1692-4548-9694-5842F09BDBB1}"/>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A3885448-5017-4D25-91F9-6176697B45DE}"/>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84B6B09B-86EE-42E7-9ED3-A99C9C330B9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A055249D-68F8-4582-AFF5-6A97453E2BEA}"/>
            </a:ext>
          </a:extLst>
        </xdr:cNvPr>
        <xdr:cNvGrpSpPr>
          <a:grpSpLocks/>
        </xdr:cNvGrpSpPr>
      </xdr:nvGrpSpPr>
      <xdr:grpSpPr bwMode="auto">
        <a:xfrm>
          <a:off x="368300" y="381000"/>
          <a:ext cx="15922625" cy="1304925"/>
          <a:chOff x="596900" y="2852737"/>
          <a:chExt cx="7950200" cy="1152527"/>
        </a:xfrm>
      </xdr:grpSpPr>
      <xdr:grpSp>
        <xdr:nvGrpSpPr>
          <xdr:cNvPr id="3" name="37 Grupo">
            <a:extLst>
              <a:ext uri="{FF2B5EF4-FFF2-40B4-BE49-F238E27FC236}">
                <a16:creationId xmlns:a16="http://schemas.microsoft.com/office/drawing/2014/main" id="{4B7ECC4D-889A-4283-BB6E-E15BE8E11754}"/>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DDBBF516-B5B4-4EB5-B376-E121EDB9E501}"/>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572807AE-2702-4753-87C8-C1B48FD48302}"/>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B4C22B6C-BA0B-4DC6-B1A7-54AA8884E1C2}"/>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6EBA052-CCD5-43A3-A8A5-6C84D74622DE}"/>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21F1A4C2-5F7B-40B5-A95F-E0B88E3CD7AC}"/>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B7C7BA62-C86D-478A-8472-4CC1190114CC}"/>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7B798C85-EA8D-48B6-84AE-496048FF13FD}"/>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740C35EE-0736-4B53-88BE-0483BD32F34D}"/>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741AA552-14C2-4F24-AFAE-D60F4B89E3EA}"/>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A849E10F-F663-47C0-B585-034F5409D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906B3-7549-4B31-B1C0-6268B288EE46}">
  <sheetPr>
    <tabColor rgb="FFFFFF00"/>
  </sheetPr>
  <dimension ref="B1:M57"/>
  <sheetViews>
    <sheetView showGridLines="0" topLeftCell="A10" zoomScale="75" zoomScaleNormal="75" workbookViewId="0">
      <selection activeCell="G26" sqref="G26:M26"/>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02"/>
      <c r="C2" s="101"/>
      <c r="D2" s="101"/>
      <c r="E2" s="101"/>
      <c r="F2" s="101"/>
      <c r="G2" s="101"/>
      <c r="H2" s="101"/>
      <c r="I2" s="101"/>
      <c r="J2" s="101"/>
      <c r="K2" s="101"/>
      <c r="L2" s="101"/>
      <c r="M2" s="100"/>
    </row>
    <row r="3" spans="2:13" x14ac:dyDescent="0.25">
      <c r="B3" s="99"/>
      <c r="C3" s="98"/>
      <c r="D3" s="98"/>
      <c r="E3" s="98"/>
      <c r="F3" s="98"/>
      <c r="G3" s="98"/>
      <c r="H3" s="98"/>
      <c r="I3" s="98"/>
      <c r="J3" s="98"/>
      <c r="K3" s="98"/>
      <c r="L3" s="98"/>
      <c r="M3" s="97"/>
    </row>
    <row r="4" spans="2:13" x14ac:dyDescent="0.25">
      <c r="B4" s="99"/>
      <c r="C4" s="98"/>
      <c r="D4" s="98"/>
      <c r="E4" s="98"/>
      <c r="F4" s="98"/>
      <c r="G4" s="98"/>
      <c r="H4" s="98"/>
      <c r="I4" s="98"/>
      <c r="J4" s="98"/>
      <c r="K4" s="98"/>
      <c r="L4" s="98"/>
      <c r="M4" s="97"/>
    </row>
    <row r="5" spans="2:13" x14ac:dyDescent="0.25">
      <c r="B5" s="99"/>
      <c r="C5" s="98"/>
      <c r="D5" s="98"/>
      <c r="E5" s="98"/>
      <c r="F5" s="98"/>
      <c r="G5" s="98"/>
      <c r="H5" s="98"/>
      <c r="I5" s="98"/>
      <c r="J5" s="98"/>
      <c r="K5" s="98"/>
      <c r="L5" s="98"/>
      <c r="M5" s="97"/>
    </row>
    <row r="6" spans="2:13" x14ac:dyDescent="0.25">
      <c r="B6" s="99"/>
      <c r="C6" s="98"/>
      <c r="D6" s="98"/>
      <c r="E6" s="98"/>
      <c r="F6" s="98"/>
      <c r="G6" s="98"/>
      <c r="H6" s="98"/>
      <c r="I6" s="98"/>
      <c r="J6" s="98"/>
      <c r="K6" s="98"/>
      <c r="L6" s="98"/>
      <c r="M6" s="97"/>
    </row>
    <row r="7" spans="2:13" x14ac:dyDescent="0.25">
      <c r="B7" s="99"/>
      <c r="C7" s="98"/>
      <c r="D7" s="98"/>
      <c r="E7" s="98"/>
      <c r="F7" s="98"/>
      <c r="G7" s="98"/>
      <c r="H7" s="98"/>
      <c r="I7" s="98"/>
      <c r="J7" s="98"/>
      <c r="K7" s="98"/>
      <c r="L7" s="98"/>
      <c r="M7" s="97"/>
    </row>
    <row r="8" spans="2:13" x14ac:dyDescent="0.25">
      <c r="B8" s="99"/>
      <c r="C8" s="98"/>
      <c r="D8" s="98"/>
      <c r="E8" s="98"/>
      <c r="F8" s="98"/>
      <c r="G8" s="98"/>
      <c r="H8" s="98"/>
      <c r="I8" s="98"/>
      <c r="J8" s="98"/>
      <c r="K8" s="98"/>
      <c r="L8" s="98"/>
      <c r="M8" s="97"/>
    </row>
    <row r="9" spans="2:13" x14ac:dyDescent="0.25">
      <c r="B9" s="99"/>
      <c r="C9" s="98"/>
      <c r="D9" s="98"/>
      <c r="E9" s="98"/>
      <c r="F9" s="98"/>
      <c r="G9" s="98"/>
      <c r="H9" s="98"/>
      <c r="I9" s="98"/>
      <c r="J9" s="98"/>
      <c r="K9" s="98"/>
      <c r="L9" s="98"/>
      <c r="M9" s="97"/>
    </row>
    <row r="10" spans="2:13" ht="15.75" thickBot="1" x14ac:dyDescent="0.3">
      <c r="B10" s="96"/>
      <c r="C10" s="95"/>
      <c r="D10" s="95"/>
      <c r="E10" s="95"/>
      <c r="F10" s="95"/>
      <c r="G10" s="95"/>
      <c r="H10" s="95"/>
      <c r="I10" s="95"/>
      <c r="J10" s="95"/>
      <c r="K10" s="95"/>
      <c r="L10" s="95"/>
      <c r="M10" s="94"/>
    </row>
    <row r="11" spans="2:13" ht="12.75" customHeight="1" x14ac:dyDescent="0.25">
      <c r="B11" s="93"/>
      <c r="C11" s="91"/>
      <c r="D11" s="91"/>
      <c r="E11" s="91"/>
      <c r="F11" s="92"/>
      <c r="G11" s="91"/>
      <c r="H11" s="91"/>
      <c r="I11" s="91"/>
      <c r="J11" s="91"/>
      <c r="K11" s="91"/>
      <c r="L11" s="91"/>
      <c r="M11" s="90"/>
    </row>
    <row r="12" spans="2:13" ht="23.25" customHeight="1" x14ac:dyDescent="0.25">
      <c r="B12" s="89" t="s">
        <v>74</v>
      </c>
      <c r="C12" s="88"/>
      <c r="D12" s="88"/>
      <c r="E12" s="88"/>
      <c r="F12" s="88"/>
      <c r="G12" s="88"/>
      <c r="H12" s="88"/>
      <c r="I12" s="88"/>
      <c r="J12" s="88"/>
      <c r="K12" s="88"/>
      <c r="L12" s="88"/>
      <c r="M12" s="87"/>
    </row>
    <row r="13" spans="2:13" ht="15.75" customHeight="1" x14ac:dyDescent="0.25">
      <c r="B13" s="86"/>
      <c r="C13" s="84"/>
      <c r="D13" s="85"/>
      <c r="E13" s="85"/>
      <c r="F13" s="84"/>
      <c r="G13" s="84"/>
      <c r="H13" s="84"/>
      <c r="I13" s="85"/>
      <c r="J13" s="85"/>
      <c r="K13" s="84"/>
      <c r="L13" s="84"/>
      <c r="M13" s="83"/>
    </row>
    <row r="14" spans="2:13" ht="12.75" customHeight="1" x14ac:dyDescent="0.25">
      <c r="B14" s="82" t="s">
        <v>73</v>
      </c>
      <c r="C14" s="81"/>
      <c r="D14" s="65"/>
      <c r="E14" s="65"/>
      <c r="F14" s="80" t="s">
        <v>72</v>
      </c>
      <c r="G14" s="80"/>
      <c r="H14" s="80"/>
      <c r="I14" s="65"/>
      <c r="J14" s="65"/>
      <c r="K14" s="80" t="s">
        <v>71</v>
      </c>
      <c r="L14" s="80"/>
      <c r="M14" s="63"/>
    </row>
    <row r="15" spans="2:13" ht="12.75" customHeight="1" x14ac:dyDescent="0.25">
      <c r="B15" s="82"/>
      <c r="C15" s="81"/>
      <c r="D15" s="65"/>
      <c r="E15" s="65"/>
      <c r="F15" s="80"/>
      <c r="G15" s="80"/>
      <c r="H15" s="80"/>
      <c r="I15" s="65"/>
      <c r="J15" s="65"/>
      <c r="K15" s="80"/>
      <c r="L15" s="80"/>
      <c r="M15" s="63"/>
    </row>
    <row r="16" spans="2:13" ht="14.25" customHeight="1" x14ac:dyDescent="0.25">
      <c r="B16" s="73" t="s">
        <v>70</v>
      </c>
      <c r="C16" s="72"/>
      <c r="D16" s="71"/>
      <c r="E16" s="71"/>
      <c r="F16" s="70" t="s">
        <v>69</v>
      </c>
      <c r="G16" s="69"/>
      <c r="H16" s="69"/>
      <c r="I16" s="71"/>
      <c r="J16" s="65"/>
      <c r="K16" s="79" t="s">
        <v>112</v>
      </c>
      <c r="L16" s="78"/>
      <c r="M16" s="63"/>
    </row>
    <row r="17" spans="2:13" x14ac:dyDescent="0.25">
      <c r="B17" s="73" t="s">
        <v>68</v>
      </c>
      <c r="C17" s="72" t="s">
        <v>67</v>
      </c>
      <c r="D17" s="71"/>
      <c r="E17" s="71"/>
      <c r="F17" s="70" t="s">
        <v>66</v>
      </c>
      <c r="G17" s="69"/>
      <c r="H17" s="69"/>
      <c r="I17" s="71"/>
      <c r="J17" s="65"/>
      <c r="K17" s="77"/>
      <c r="L17" s="76"/>
      <c r="M17" s="63"/>
    </row>
    <row r="18" spans="2:13" x14ac:dyDescent="0.25">
      <c r="B18" s="73" t="s">
        <v>65</v>
      </c>
      <c r="C18" s="72"/>
      <c r="D18" s="71"/>
      <c r="E18" s="71"/>
      <c r="F18" s="70" t="s">
        <v>64</v>
      </c>
      <c r="G18" s="69"/>
      <c r="H18" s="69"/>
      <c r="I18" s="71"/>
      <c r="J18" s="65"/>
      <c r="K18" s="75"/>
      <c r="L18" s="74"/>
      <c r="M18" s="63"/>
    </row>
    <row r="19" spans="2:13" x14ac:dyDescent="0.25">
      <c r="B19" s="73" t="s">
        <v>63</v>
      </c>
      <c r="C19" s="72"/>
      <c r="D19" s="71"/>
      <c r="E19" s="71"/>
      <c r="F19" s="70" t="s">
        <v>62</v>
      </c>
      <c r="G19" s="69" t="s">
        <v>61</v>
      </c>
      <c r="H19" s="69"/>
      <c r="I19" s="65"/>
      <c r="J19" s="64"/>
      <c r="K19" s="64"/>
      <c r="L19" s="64"/>
      <c r="M19" s="63"/>
    </row>
    <row r="20" spans="2:13" ht="10.5" customHeight="1" x14ac:dyDescent="0.25">
      <c r="B20" s="68"/>
      <c r="C20" s="67"/>
      <c r="D20" s="65"/>
      <c r="E20" s="65"/>
      <c r="F20" s="65"/>
      <c r="G20" s="65"/>
      <c r="H20" s="66"/>
      <c r="I20" s="65"/>
      <c r="J20" s="64"/>
      <c r="K20" s="64"/>
      <c r="L20" s="64"/>
      <c r="M20" s="63"/>
    </row>
    <row r="21" spans="2:13" ht="17.25" customHeight="1" x14ac:dyDescent="0.25">
      <c r="B21" s="62" t="s">
        <v>60</v>
      </c>
      <c r="C21" s="61"/>
      <c r="D21" s="61"/>
      <c r="E21" s="61"/>
      <c r="F21" s="61"/>
      <c r="G21" s="61"/>
      <c r="H21" s="61"/>
      <c r="I21" s="61"/>
      <c r="J21" s="61"/>
      <c r="K21" s="61"/>
      <c r="L21" s="61"/>
      <c r="M21" s="60"/>
    </row>
    <row r="22" spans="2:13" ht="14.25" customHeight="1" x14ac:dyDescent="0.25">
      <c r="B22" s="59"/>
      <c r="C22" s="58"/>
      <c r="D22" s="58"/>
      <c r="E22" s="58"/>
      <c r="F22" s="58"/>
      <c r="G22" s="58"/>
      <c r="H22" s="58"/>
      <c r="I22" s="58"/>
      <c r="J22" s="58"/>
      <c r="K22" s="58"/>
      <c r="L22" s="58"/>
      <c r="M22" s="57"/>
    </row>
    <row r="23" spans="2:13" ht="21" customHeight="1" x14ac:dyDescent="0.25">
      <c r="B23" s="56" t="s">
        <v>59</v>
      </c>
      <c r="C23" s="50" t="s">
        <v>41</v>
      </c>
      <c r="D23" s="49"/>
      <c r="E23" s="49"/>
      <c r="F23" s="48"/>
      <c r="G23" s="54" t="s">
        <v>15</v>
      </c>
      <c r="H23" s="53"/>
      <c r="I23" s="53"/>
      <c r="J23" s="53"/>
      <c r="K23" s="53"/>
      <c r="L23" s="53"/>
      <c r="M23" s="52"/>
    </row>
    <row r="24" spans="2:13" ht="20.100000000000001" customHeight="1" x14ac:dyDescent="0.25">
      <c r="B24" s="55"/>
      <c r="C24" s="50" t="s">
        <v>58</v>
      </c>
      <c r="D24" s="49"/>
      <c r="E24" s="49"/>
      <c r="F24" s="48"/>
      <c r="G24" s="54" t="s">
        <v>15</v>
      </c>
      <c r="H24" s="53"/>
      <c r="I24" s="53"/>
      <c r="J24" s="53"/>
      <c r="K24" s="53"/>
      <c r="L24" s="53"/>
      <c r="M24" s="52"/>
    </row>
    <row r="25" spans="2:13" ht="20.100000000000001" customHeight="1" x14ac:dyDescent="0.25">
      <c r="B25" s="55"/>
      <c r="C25" s="50" t="s">
        <v>57</v>
      </c>
      <c r="D25" s="49"/>
      <c r="E25" s="49"/>
      <c r="F25" s="48"/>
      <c r="G25" s="54" t="s">
        <v>15</v>
      </c>
      <c r="H25" s="53"/>
      <c r="I25" s="53"/>
      <c r="J25" s="53"/>
      <c r="K25" s="53"/>
      <c r="L25" s="53"/>
      <c r="M25" s="52"/>
    </row>
    <row r="26" spans="2:13" ht="20.100000000000001" customHeight="1" x14ac:dyDescent="0.25">
      <c r="B26" s="55"/>
      <c r="C26" s="50" t="s">
        <v>56</v>
      </c>
      <c r="D26" s="49"/>
      <c r="E26" s="49"/>
      <c r="F26" s="48"/>
      <c r="G26" s="54" t="s">
        <v>15</v>
      </c>
      <c r="H26" s="53"/>
      <c r="I26" s="53"/>
      <c r="J26" s="53"/>
      <c r="K26" s="53"/>
      <c r="L26" s="53"/>
      <c r="M26" s="52"/>
    </row>
    <row r="27" spans="2:13" ht="23.25" customHeight="1" x14ac:dyDescent="0.25">
      <c r="B27" s="56" t="s">
        <v>55</v>
      </c>
      <c r="C27" s="50" t="s">
        <v>54</v>
      </c>
      <c r="D27" s="49"/>
      <c r="E27" s="49"/>
      <c r="F27" s="48"/>
      <c r="G27" s="54" t="s">
        <v>53</v>
      </c>
      <c r="H27" s="53"/>
      <c r="I27" s="53"/>
      <c r="J27" s="53"/>
      <c r="K27" s="53"/>
      <c r="L27" s="53"/>
      <c r="M27" s="52"/>
    </row>
    <row r="28" spans="2:13" ht="23.25" customHeight="1" x14ac:dyDescent="0.25">
      <c r="B28" s="55"/>
      <c r="C28" s="50" t="s">
        <v>52</v>
      </c>
      <c r="D28" s="49"/>
      <c r="E28" s="49"/>
      <c r="F28" s="48"/>
      <c r="G28" s="54" t="s">
        <v>51</v>
      </c>
      <c r="H28" s="53"/>
      <c r="I28" s="53"/>
      <c r="J28" s="53"/>
      <c r="K28" s="53"/>
      <c r="L28" s="53"/>
      <c r="M28" s="52"/>
    </row>
    <row r="29" spans="2:13" ht="23.25" customHeight="1" x14ac:dyDescent="0.25">
      <c r="B29" s="55"/>
      <c r="C29" s="50" t="s">
        <v>50</v>
      </c>
      <c r="D29" s="49"/>
      <c r="E29" s="49"/>
      <c r="F29" s="48"/>
      <c r="G29" s="54" t="s">
        <v>49</v>
      </c>
      <c r="H29" s="53"/>
      <c r="I29" s="53"/>
      <c r="J29" s="53"/>
      <c r="K29" s="53"/>
      <c r="L29" s="53"/>
      <c r="M29" s="52"/>
    </row>
    <row r="30" spans="2:13" ht="32.25" customHeight="1" x14ac:dyDescent="0.25">
      <c r="B30" s="51"/>
      <c r="C30" s="50" t="s">
        <v>48</v>
      </c>
      <c r="D30" s="49"/>
      <c r="E30" s="49"/>
      <c r="F30" s="48"/>
      <c r="G30" s="47" t="s">
        <v>47</v>
      </c>
      <c r="H30" s="46"/>
      <c r="I30" s="46"/>
      <c r="J30" s="46"/>
      <c r="K30" s="46"/>
      <c r="L30" s="46"/>
      <c r="M30" s="45"/>
    </row>
    <row r="31" spans="2:13" ht="25.5" customHeight="1" x14ac:dyDescent="0.25">
      <c r="B31" s="44" t="s">
        <v>46</v>
      </c>
      <c r="C31" s="43" t="s">
        <v>45</v>
      </c>
      <c r="D31" s="43"/>
      <c r="E31" s="43"/>
      <c r="F31" s="43"/>
      <c r="G31" s="39" t="s">
        <v>15</v>
      </c>
      <c r="H31" s="39"/>
      <c r="I31" s="39"/>
      <c r="J31" s="39"/>
      <c r="K31" s="39"/>
      <c r="L31" s="39"/>
      <c r="M31" s="38"/>
    </row>
    <row r="32" spans="2:13" ht="21" customHeight="1" x14ac:dyDescent="0.25">
      <c r="B32" s="42"/>
      <c r="C32" s="43" t="s">
        <v>44</v>
      </c>
      <c r="D32" s="43"/>
      <c r="E32" s="43"/>
      <c r="F32" s="43"/>
      <c r="G32" s="39" t="s">
        <v>15</v>
      </c>
      <c r="H32" s="39"/>
      <c r="I32" s="39"/>
      <c r="J32" s="39"/>
      <c r="K32" s="39"/>
      <c r="L32" s="39"/>
      <c r="M32" s="38"/>
    </row>
    <row r="33" spans="2:13" ht="33" customHeight="1" x14ac:dyDescent="0.25">
      <c r="B33" s="42"/>
      <c r="C33" s="40" t="s">
        <v>43</v>
      </c>
      <c r="D33" s="40"/>
      <c r="E33" s="40"/>
      <c r="F33" s="40"/>
      <c r="G33" s="39" t="s">
        <v>15</v>
      </c>
      <c r="H33" s="39"/>
      <c r="I33" s="39"/>
      <c r="J33" s="39"/>
      <c r="K33" s="39"/>
      <c r="L33" s="39"/>
      <c r="M33" s="38"/>
    </row>
    <row r="34" spans="2:13" ht="28.5" customHeight="1" x14ac:dyDescent="0.25">
      <c r="B34" s="41" t="s">
        <v>42</v>
      </c>
      <c r="C34" s="40" t="s">
        <v>41</v>
      </c>
      <c r="D34" s="40"/>
      <c r="E34" s="40"/>
      <c r="F34" s="40"/>
      <c r="G34" s="39" t="s">
        <v>15</v>
      </c>
      <c r="H34" s="39"/>
      <c r="I34" s="39"/>
      <c r="J34" s="39"/>
      <c r="K34" s="39"/>
      <c r="L34" s="39"/>
      <c r="M34" s="38"/>
    </row>
    <row r="35" spans="2:13" s="31" customFormat="1" ht="28.5" customHeight="1" x14ac:dyDescent="0.25">
      <c r="B35" s="37" t="s">
        <v>40</v>
      </c>
      <c r="C35" s="36"/>
      <c r="D35" s="36"/>
      <c r="E35" s="36"/>
      <c r="F35" s="36"/>
      <c r="G35" s="36"/>
      <c r="H35" s="36"/>
      <c r="I35" s="36"/>
      <c r="J35" s="36"/>
      <c r="K35" s="36"/>
      <c r="L35" s="36"/>
      <c r="M35" s="35"/>
    </row>
    <row r="36" spans="2:13" s="31" customFormat="1" ht="24.75" customHeight="1" x14ac:dyDescent="0.25">
      <c r="B36" s="34" t="s">
        <v>39</v>
      </c>
      <c r="C36" s="33" t="s">
        <v>38</v>
      </c>
      <c r="D36" s="33"/>
      <c r="E36" s="33"/>
      <c r="F36" s="33"/>
      <c r="G36" s="33"/>
      <c r="H36" s="33"/>
      <c r="I36" s="33"/>
      <c r="J36" s="33"/>
      <c r="K36" s="33"/>
      <c r="L36" s="33"/>
      <c r="M36" s="32"/>
    </row>
    <row r="37" spans="2:13" ht="42.75" customHeight="1" x14ac:dyDescent="0.25">
      <c r="B37" s="30" t="s">
        <v>37</v>
      </c>
      <c r="C37" s="29" t="s">
        <v>36</v>
      </c>
      <c r="D37" s="29"/>
      <c r="E37" s="29"/>
      <c r="F37" s="29"/>
      <c r="G37" s="29"/>
      <c r="H37" s="29"/>
      <c r="I37" s="29"/>
      <c r="J37" s="29"/>
      <c r="K37" s="29"/>
      <c r="L37" s="29"/>
      <c r="M37" s="28"/>
    </row>
    <row r="38" spans="2:13" ht="29.25" customHeight="1" x14ac:dyDescent="0.25">
      <c r="B38" s="27" t="s">
        <v>35</v>
      </c>
      <c r="C38" s="24" t="s">
        <v>34</v>
      </c>
      <c r="D38" s="23"/>
      <c r="E38" s="23"/>
      <c r="F38" s="23"/>
      <c r="G38" s="23"/>
      <c r="H38" s="23"/>
      <c r="I38" s="23"/>
      <c r="J38" s="23"/>
      <c r="K38" s="23"/>
      <c r="L38" s="23"/>
      <c r="M38" s="22"/>
    </row>
    <row r="39" spans="2:13" ht="52.5" customHeight="1" x14ac:dyDescent="0.25">
      <c r="B39" s="27" t="s">
        <v>33</v>
      </c>
      <c r="C39" s="24" t="s">
        <v>32</v>
      </c>
      <c r="D39" s="23"/>
      <c r="E39" s="23"/>
      <c r="F39" s="23"/>
      <c r="G39" s="23"/>
      <c r="H39" s="23"/>
      <c r="I39" s="23"/>
      <c r="J39" s="23"/>
      <c r="K39" s="23"/>
      <c r="L39" s="23"/>
      <c r="M39" s="22"/>
    </row>
    <row r="40" spans="2:13" ht="42.75" customHeight="1" x14ac:dyDescent="0.25">
      <c r="B40" s="26" t="s">
        <v>31</v>
      </c>
      <c r="C40" s="24" t="s">
        <v>30</v>
      </c>
      <c r="D40" s="23"/>
      <c r="E40" s="23"/>
      <c r="F40" s="23"/>
      <c r="G40" s="23"/>
      <c r="H40" s="23"/>
      <c r="I40" s="23"/>
      <c r="J40" s="23"/>
      <c r="K40" s="23"/>
      <c r="L40" s="23"/>
      <c r="M40" s="22"/>
    </row>
    <row r="41" spans="2:13" ht="73.5" customHeight="1" x14ac:dyDescent="0.25">
      <c r="B41" s="26" t="s">
        <v>29</v>
      </c>
      <c r="C41" s="11" t="s">
        <v>28</v>
      </c>
      <c r="D41" s="10"/>
      <c r="E41" s="10"/>
      <c r="F41" s="10"/>
      <c r="G41" s="10"/>
      <c r="H41" s="10"/>
      <c r="I41" s="10"/>
      <c r="J41" s="10"/>
      <c r="K41" s="10"/>
      <c r="L41" s="10"/>
      <c r="M41" s="9"/>
    </row>
    <row r="42" spans="2:13" ht="21.75" customHeight="1" x14ac:dyDescent="0.25">
      <c r="B42" s="26" t="s">
        <v>27</v>
      </c>
      <c r="C42" s="18" t="s">
        <v>26</v>
      </c>
      <c r="D42" s="10"/>
      <c r="E42" s="10"/>
      <c r="F42" s="10"/>
      <c r="G42" s="10"/>
      <c r="H42" s="10"/>
      <c r="I42" s="10"/>
      <c r="J42" s="10"/>
      <c r="K42" s="10"/>
      <c r="L42" s="10"/>
      <c r="M42" s="9"/>
    </row>
    <row r="43" spans="2:13" ht="26.25" customHeight="1" x14ac:dyDescent="0.25">
      <c r="B43" s="15" t="s">
        <v>25</v>
      </c>
      <c r="C43" s="14" t="s">
        <v>24</v>
      </c>
      <c r="D43" s="14"/>
      <c r="E43" s="14"/>
      <c r="F43" s="14"/>
      <c r="G43" s="14"/>
      <c r="H43" s="14"/>
      <c r="I43" s="14"/>
      <c r="J43" s="14"/>
      <c r="K43" s="14"/>
      <c r="L43" s="14"/>
      <c r="M43" s="13"/>
    </row>
    <row r="44" spans="2:13" ht="26.25" customHeight="1" x14ac:dyDescent="0.25">
      <c r="B44" s="15" t="s">
        <v>23</v>
      </c>
      <c r="C44" s="11" t="s">
        <v>22</v>
      </c>
      <c r="D44" s="10"/>
      <c r="E44" s="10"/>
      <c r="F44" s="10"/>
      <c r="G44" s="10"/>
      <c r="H44" s="10"/>
      <c r="I44" s="10"/>
      <c r="J44" s="10"/>
      <c r="K44" s="10"/>
      <c r="L44" s="10"/>
      <c r="M44" s="9"/>
    </row>
    <row r="45" spans="2:13" ht="34.5" customHeight="1" x14ac:dyDescent="0.25">
      <c r="B45" s="25" t="s">
        <v>21</v>
      </c>
      <c r="C45" s="11" t="s">
        <v>20</v>
      </c>
      <c r="D45" s="10"/>
      <c r="E45" s="10"/>
      <c r="F45" s="10"/>
      <c r="G45" s="10"/>
      <c r="H45" s="10"/>
      <c r="I45" s="10"/>
      <c r="J45" s="10"/>
      <c r="K45" s="10"/>
      <c r="L45" s="10"/>
      <c r="M45" s="9"/>
    </row>
    <row r="46" spans="2:13" ht="42" customHeight="1" x14ac:dyDescent="0.25">
      <c r="B46" s="25"/>
      <c r="C46" s="11" t="s">
        <v>19</v>
      </c>
      <c r="D46" s="10"/>
      <c r="E46" s="10"/>
      <c r="F46" s="10"/>
      <c r="G46" s="10"/>
      <c r="H46" s="10"/>
      <c r="I46" s="10"/>
      <c r="J46" s="10"/>
      <c r="K46" s="10"/>
      <c r="L46" s="10"/>
      <c r="M46" s="9"/>
    </row>
    <row r="47" spans="2:13" ht="26.25" customHeight="1" x14ac:dyDescent="0.25">
      <c r="B47" s="15" t="s">
        <v>18</v>
      </c>
      <c r="C47" s="24" t="s">
        <v>15</v>
      </c>
      <c r="D47" s="23"/>
      <c r="E47" s="23"/>
      <c r="F47" s="23"/>
      <c r="G47" s="23"/>
      <c r="H47" s="23"/>
      <c r="I47" s="23"/>
      <c r="J47" s="23"/>
      <c r="K47" s="23"/>
      <c r="L47" s="23"/>
      <c r="M47" s="22"/>
    </row>
    <row r="48" spans="2:13" ht="33" customHeight="1" x14ac:dyDescent="0.25">
      <c r="B48" s="15" t="s">
        <v>17</v>
      </c>
      <c r="C48" s="24" t="s">
        <v>15</v>
      </c>
      <c r="D48" s="23"/>
      <c r="E48" s="23"/>
      <c r="F48" s="23"/>
      <c r="G48" s="23"/>
      <c r="H48" s="23"/>
      <c r="I48" s="23"/>
      <c r="J48" s="23"/>
      <c r="K48" s="23"/>
      <c r="L48" s="23"/>
      <c r="M48" s="22"/>
    </row>
    <row r="49" spans="2:13" ht="33" customHeight="1" x14ac:dyDescent="0.25">
      <c r="B49" s="15" t="s">
        <v>16</v>
      </c>
      <c r="C49" s="24" t="s">
        <v>15</v>
      </c>
      <c r="D49" s="23"/>
      <c r="E49" s="23"/>
      <c r="F49" s="23"/>
      <c r="G49" s="23"/>
      <c r="H49" s="23"/>
      <c r="I49" s="23"/>
      <c r="J49" s="23"/>
      <c r="K49" s="23"/>
      <c r="L49" s="23"/>
      <c r="M49" s="22"/>
    </row>
    <row r="50" spans="2:13" ht="27" customHeight="1" x14ac:dyDescent="0.25">
      <c r="B50" s="15" t="s">
        <v>14</v>
      </c>
      <c r="C50" s="21" t="s">
        <v>13</v>
      </c>
      <c r="D50" s="20"/>
      <c r="E50" s="20"/>
      <c r="F50" s="20"/>
      <c r="G50" s="20"/>
      <c r="H50" s="20"/>
      <c r="I50" s="20"/>
      <c r="J50" s="20"/>
      <c r="K50" s="20"/>
      <c r="L50" s="20"/>
      <c r="M50" s="19"/>
    </row>
    <row r="51" spans="2:13" ht="42.75" customHeight="1" x14ac:dyDescent="0.25">
      <c r="B51" s="15" t="s">
        <v>12</v>
      </c>
      <c r="C51" s="18" t="s">
        <v>11</v>
      </c>
      <c r="D51" s="17"/>
      <c r="E51" s="17"/>
      <c r="F51" s="17"/>
      <c r="G51" s="17"/>
      <c r="H51" s="17"/>
      <c r="I51" s="17"/>
      <c r="J51" s="17"/>
      <c r="K51" s="17"/>
      <c r="L51" s="17"/>
      <c r="M51" s="16"/>
    </row>
    <row r="52" spans="2:13" ht="24" customHeight="1" x14ac:dyDescent="0.25">
      <c r="B52" s="15" t="s">
        <v>10</v>
      </c>
      <c r="C52" s="14" t="s">
        <v>9</v>
      </c>
      <c r="D52" s="14"/>
      <c r="E52" s="14"/>
      <c r="F52" s="14"/>
      <c r="G52" s="14"/>
      <c r="H52" s="14"/>
      <c r="I52" s="14"/>
      <c r="J52" s="14"/>
      <c r="K52" s="14"/>
      <c r="L52" s="14"/>
      <c r="M52" s="13"/>
    </row>
    <row r="53" spans="2:13" ht="27" customHeight="1" x14ac:dyDescent="0.25">
      <c r="B53" s="15" t="s">
        <v>8</v>
      </c>
      <c r="C53" s="14" t="s">
        <v>7</v>
      </c>
      <c r="D53" s="14"/>
      <c r="E53" s="14"/>
      <c r="F53" s="14"/>
      <c r="G53" s="14"/>
      <c r="H53" s="14"/>
      <c r="I53" s="14"/>
      <c r="J53" s="14"/>
      <c r="K53" s="14"/>
      <c r="L53" s="14"/>
      <c r="M53" s="13"/>
    </row>
    <row r="54" spans="2:13" ht="27" customHeight="1" x14ac:dyDescent="0.25">
      <c r="B54" s="12" t="s">
        <v>6</v>
      </c>
      <c r="C54" s="11" t="s">
        <v>5</v>
      </c>
      <c r="D54" s="10"/>
      <c r="E54" s="10"/>
      <c r="F54" s="10"/>
      <c r="G54" s="10"/>
      <c r="H54" s="10"/>
      <c r="I54" s="10"/>
      <c r="J54" s="10"/>
      <c r="K54" s="10"/>
      <c r="L54" s="10"/>
      <c r="M54" s="9"/>
    </row>
    <row r="55" spans="2:13" ht="48" customHeight="1" thickBot="1" x14ac:dyDescent="0.3">
      <c r="B55" s="8" t="s">
        <v>4</v>
      </c>
      <c r="C55" s="5" t="s">
        <v>3</v>
      </c>
      <c r="D55" s="4"/>
      <c r="E55" s="4"/>
      <c r="F55" s="4"/>
      <c r="G55" s="7"/>
      <c r="H55" s="6" t="s">
        <v>2</v>
      </c>
      <c r="I55" s="6"/>
      <c r="J55" s="6"/>
      <c r="K55" s="5" t="s">
        <v>1</v>
      </c>
      <c r="L55" s="4"/>
      <c r="M55" s="3"/>
    </row>
    <row r="56" spans="2:13" ht="9" customHeight="1" x14ac:dyDescent="0.25"/>
    <row r="57" spans="2:13" ht="15.75" x14ac:dyDescent="0.25">
      <c r="B57" s="2" t="s">
        <v>0</v>
      </c>
      <c r="C57" s="2"/>
      <c r="D57" s="2"/>
      <c r="E57" s="2"/>
      <c r="F57" s="2"/>
      <c r="G57" s="2"/>
      <c r="H57" s="2"/>
      <c r="I57" s="2"/>
      <c r="J57" s="2"/>
      <c r="K57" s="2"/>
      <c r="L57" s="2"/>
      <c r="M57" s="2"/>
    </row>
  </sheetData>
  <mergeCells count="63">
    <mergeCell ref="B2:M10"/>
    <mergeCell ref="B12:M12"/>
    <mergeCell ref="B14:C15"/>
    <mergeCell ref="F14:H15"/>
    <mergeCell ref="K14:L15"/>
    <mergeCell ref="G25:M25"/>
    <mergeCell ref="C26:F26"/>
    <mergeCell ref="G26:M26"/>
    <mergeCell ref="G16:H16"/>
    <mergeCell ref="K16:L18"/>
    <mergeCell ref="G17:H17"/>
    <mergeCell ref="G18:H18"/>
    <mergeCell ref="C30:F30"/>
    <mergeCell ref="G30:M30"/>
    <mergeCell ref="G19:H19"/>
    <mergeCell ref="B21:M22"/>
    <mergeCell ref="B23:B26"/>
    <mergeCell ref="C23:F23"/>
    <mergeCell ref="G23:M23"/>
    <mergeCell ref="C24:F24"/>
    <mergeCell ref="G24:M24"/>
    <mergeCell ref="C25:F25"/>
    <mergeCell ref="B35:M35"/>
    <mergeCell ref="C36:M36"/>
    <mergeCell ref="C37:M37"/>
    <mergeCell ref="B27:B30"/>
    <mergeCell ref="C27:F27"/>
    <mergeCell ref="G27:M27"/>
    <mergeCell ref="C28:F28"/>
    <mergeCell ref="G28:M28"/>
    <mergeCell ref="C29:F29"/>
    <mergeCell ref="G29:M29"/>
    <mergeCell ref="C38:M38"/>
    <mergeCell ref="B31:B33"/>
    <mergeCell ref="C31:F31"/>
    <mergeCell ref="G31:M31"/>
    <mergeCell ref="C32:F32"/>
    <mergeCell ref="G32:M32"/>
    <mergeCell ref="C33:F33"/>
    <mergeCell ref="G33:M33"/>
    <mergeCell ref="C34:F34"/>
    <mergeCell ref="G34:M34"/>
    <mergeCell ref="C39:M39"/>
    <mergeCell ref="C40:M40"/>
    <mergeCell ref="C41:M41"/>
    <mergeCell ref="C42:M42"/>
    <mergeCell ref="C43:M43"/>
    <mergeCell ref="C44:M44"/>
    <mergeCell ref="B45:B46"/>
    <mergeCell ref="C45:M45"/>
    <mergeCell ref="C46:M46"/>
    <mergeCell ref="C47:M47"/>
    <mergeCell ref="C48:M48"/>
    <mergeCell ref="C49:M49"/>
    <mergeCell ref="B57:M57"/>
    <mergeCell ref="C50:M50"/>
    <mergeCell ref="C51:M51"/>
    <mergeCell ref="C52:M52"/>
    <mergeCell ref="C53:M53"/>
    <mergeCell ref="C54:M54"/>
    <mergeCell ref="C55:G55"/>
    <mergeCell ref="H55:J55"/>
    <mergeCell ref="K55:M5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9956B-6A57-4156-A388-5B2038F3D7FF}">
  <sheetPr>
    <tabColor rgb="FFFFFF00"/>
  </sheetPr>
  <dimension ref="B3:O47"/>
  <sheetViews>
    <sheetView showGridLines="0" tabSelected="1" topLeftCell="A21" zoomScale="75" zoomScaleNormal="75" workbookViewId="0">
      <selection activeCell="E24" sqref="E24"/>
    </sheetView>
  </sheetViews>
  <sheetFormatPr baseColWidth="10" defaultColWidth="14.140625" defaultRowHeight="15" x14ac:dyDescent="0.25"/>
  <cols>
    <col min="1" max="1" width="5.42578125" customWidth="1"/>
    <col min="2" max="2" width="12.28515625" customWidth="1"/>
    <col min="3" max="3" width="13.7109375" customWidth="1"/>
    <col min="4" max="4" width="14.42578125" customWidth="1"/>
    <col min="5" max="6" width="26" customWidth="1"/>
    <col min="7" max="7" width="12.28515625" customWidth="1"/>
    <col min="8" max="8" width="9.42578125" customWidth="1"/>
    <col min="9" max="9" width="12.42578125" customWidth="1"/>
    <col min="10" max="11" width="55.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65"/>
      <c r="C3" s="65"/>
      <c r="D3" s="65"/>
      <c r="E3" s="134"/>
      <c r="F3" s="134"/>
      <c r="G3" s="134"/>
      <c r="H3" s="134"/>
      <c r="I3" s="134"/>
      <c r="J3" s="134"/>
      <c r="K3" s="1"/>
    </row>
    <row r="4" spans="2:15" x14ac:dyDescent="0.25">
      <c r="B4" s="65"/>
      <c r="C4" s="65"/>
      <c r="D4" s="65"/>
      <c r="E4" s="134"/>
      <c r="F4" s="134"/>
      <c r="G4" s="134"/>
      <c r="H4" s="134"/>
      <c r="I4" s="134"/>
      <c r="J4" s="134"/>
      <c r="K4" s="1"/>
    </row>
    <row r="5" spans="2:15" x14ac:dyDescent="0.25">
      <c r="B5" s="65"/>
      <c r="C5" s="65"/>
      <c r="D5" s="65"/>
      <c r="E5" s="134"/>
      <c r="F5" s="134"/>
      <c r="G5" s="134"/>
      <c r="H5" s="134"/>
      <c r="I5" s="134"/>
      <c r="J5" s="134"/>
      <c r="K5" s="1"/>
    </row>
    <row r="6" spans="2:15" ht="18" customHeight="1" x14ac:dyDescent="0.25">
      <c r="B6" s="65"/>
      <c r="C6" s="65"/>
      <c r="D6" s="65"/>
      <c r="E6" s="134"/>
      <c r="F6" s="134"/>
      <c r="G6" s="134"/>
      <c r="H6" s="134"/>
      <c r="I6" s="134"/>
      <c r="J6" s="134"/>
      <c r="K6" s="1"/>
      <c r="M6" s="137" t="s">
        <v>111</v>
      </c>
      <c r="N6" s="137"/>
      <c r="O6" s="137"/>
    </row>
    <row r="7" spans="2:15" x14ac:dyDescent="0.25">
      <c r="B7" s="65"/>
      <c r="C7" s="65"/>
      <c r="D7" s="65"/>
      <c r="E7" s="134"/>
      <c r="F7" s="134"/>
      <c r="G7" s="134"/>
      <c r="H7" s="134"/>
      <c r="I7" s="134"/>
      <c r="J7" s="134"/>
      <c r="K7" s="1"/>
      <c r="M7" s="136" t="s">
        <v>110</v>
      </c>
      <c r="N7" s="132" t="s">
        <v>109</v>
      </c>
      <c r="O7" s="131">
        <v>0.9</v>
      </c>
    </row>
    <row r="8" spans="2:15" x14ac:dyDescent="0.25">
      <c r="B8" s="134"/>
      <c r="C8" s="134"/>
      <c r="D8" s="134"/>
      <c r="E8" s="134"/>
      <c r="F8" s="134"/>
      <c r="G8" s="134"/>
      <c r="H8" s="134"/>
      <c r="I8" s="134"/>
      <c r="J8" s="134"/>
      <c r="K8" s="1"/>
      <c r="M8" s="135" t="s">
        <v>108</v>
      </c>
      <c r="N8" s="132" t="s">
        <v>107</v>
      </c>
      <c r="O8" s="31" t="s">
        <v>106</v>
      </c>
    </row>
    <row r="9" spans="2:15" ht="18.75" customHeight="1" x14ac:dyDescent="0.25">
      <c r="B9" s="134"/>
      <c r="C9" s="134"/>
      <c r="D9" s="134"/>
      <c r="E9" s="134"/>
      <c r="F9" s="134"/>
      <c r="G9" s="134"/>
      <c r="H9" s="134"/>
      <c r="I9" s="134"/>
      <c r="J9" s="134"/>
      <c r="K9" s="1"/>
      <c r="L9" s="103"/>
      <c r="M9" s="133" t="s">
        <v>105</v>
      </c>
      <c r="N9" s="132" t="s">
        <v>104</v>
      </c>
      <c r="O9" s="131">
        <v>0.7</v>
      </c>
    </row>
    <row r="10" spans="2:15" ht="66.75" customHeight="1" x14ac:dyDescent="0.25">
      <c r="B10" s="130" t="s">
        <v>37</v>
      </c>
      <c r="C10" s="130"/>
      <c r="D10" s="130"/>
      <c r="E10" s="129" t="str">
        <f>'Ficha % Opor Req'!C37</f>
        <v>Porcentaje de Requerimientos de Entes Externos de Control Direccionados por el Departamento Administrativo de Control Interno y contestados oportunamente por los Organismos de la Administración Central Municipal involucrados en la respuesta.</v>
      </c>
      <c r="F10" s="128"/>
      <c r="G10" s="128"/>
      <c r="H10" s="128"/>
      <c r="I10" s="128"/>
      <c r="J10" s="128"/>
      <c r="K10" s="127"/>
      <c r="L10" s="126"/>
    </row>
    <row r="11" spans="2:15" ht="10.5" customHeight="1" x14ac:dyDescent="0.25">
      <c r="L11" s="103"/>
    </row>
    <row r="12" spans="2:15" ht="155.25" customHeight="1" x14ac:dyDescent="0.25">
      <c r="B12" s="125" t="s">
        <v>103</v>
      </c>
      <c r="C12" s="125" t="s">
        <v>102</v>
      </c>
      <c r="D12" s="125" t="s">
        <v>101</v>
      </c>
      <c r="E12" s="123" t="s">
        <v>20</v>
      </c>
      <c r="F12" s="123" t="s">
        <v>19</v>
      </c>
      <c r="G12" s="123" t="s">
        <v>100</v>
      </c>
      <c r="H12" s="124" t="s">
        <v>99</v>
      </c>
      <c r="I12" s="124"/>
      <c r="J12" s="123" t="s">
        <v>98</v>
      </c>
      <c r="K12" s="123" t="s">
        <v>97</v>
      </c>
      <c r="L12" s="103"/>
    </row>
    <row r="13" spans="2:15" ht="42.75" x14ac:dyDescent="0.25">
      <c r="B13" s="122">
        <v>2018</v>
      </c>
      <c r="C13" s="113" t="s">
        <v>96</v>
      </c>
      <c r="D13" s="120">
        <v>1</v>
      </c>
      <c r="E13" s="121">
        <v>3</v>
      </c>
      <c r="F13" s="121">
        <v>3</v>
      </c>
      <c r="G13" s="120">
        <f>IF(E13="","",E13/F13)</f>
        <v>1</v>
      </c>
      <c r="H13" s="119">
        <f>IF(G13="","",G13/D13)</f>
        <v>1</v>
      </c>
      <c r="I13" s="109" t="str">
        <f>IF(H13&lt;$O$9,"Critico",IF(H13&lt;$O$7,"Medio",IF(H13="","","Satisfactorio")))</f>
        <v>Satisfactorio</v>
      </c>
      <c r="J13" s="116" t="s">
        <v>81</v>
      </c>
      <c r="K13" s="118"/>
      <c r="L13" s="103"/>
    </row>
    <row r="14" spans="2:15" ht="42.75" x14ac:dyDescent="0.25">
      <c r="B14" s="115"/>
      <c r="C14" s="113" t="s">
        <v>95</v>
      </c>
      <c r="D14" s="111">
        <v>1</v>
      </c>
      <c r="E14" s="117">
        <v>1</v>
      </c>
      <c r="F14" s="117">
        <v>1</v>
      </c>
      <c r="G14" s="111">
        <f>IF(E14="","",E14/F14)</f>
        <v>1</v>
      </c>
      <c r="H14" s="110">
        <f>IF(G14="","",G14/D14)</f>
        <v>1</v>
      </c>
      <c r="I14" s="109" t="str">
        <f>IF(H14&lt;$O$9,"Critico",IF(H14&lt;$O$7,"Medio",IF(H14="","","Satisfactorio")))</f>
        <v>Satisfactorio</v>
      </c>
      <c r="J14" s="116" t="s">
        <v>81</v>
      </c>
      <c r="K14" s="107"/>
      <c r="L14" s="103"/>
    </row>
    <row r="15" spans="2:15" ht="42.75" x14ac:dyDescent="0.25">
      <c r="B15" s="115"/>
      <c r="C15" s="113" t="s">
        <v>94</v>
      </c>
      <c r="D15" s="111">
        <v>1</v>
      </c>
      <c r="E15" s="117">
        <v>9</v>
      </c>
      <c r="F15" s="117">
        <v>9</v>
      </c>
      <c r="G15" s="111">
        <f>IF(E15="","",E15/F15)</f>
        <v>1</v>
      </c>
      <c r="H15" s="110">
        <f>IF(G15="","",G15/D15)</f>
        <v>1</v>
      </c>
      <c r="I15" s="109" t="str">
        <f>IF(H15&lt;$O$9,"Critico",IF(H15&lt;$O$7,"Medio",IF(H15="","","Satisfactorio")))</f>
        <v>Satisfactorio</v>
      </c>
      <c r="J15" s="116" t="s">
        <v>81</v>
      </c>
      <c r="K15" s="107"/>
      <c r="L15" s="103"/>
    </row>
    <row r="16" spans="2:15" ht="42.75" x14ac:dyDescent="0.25">
      <c r="B16" s="115"/>
      <c r="C16" s="113" t="s">
        <v>93</v>
      </c>
      <c r="D16" s="111">
        <v>1</v>
      </c>
      <c r="E16" s="117">
        <v>11</v>
      </c>
      <c r="F16" s="117">
        <v>11</v>
      </c>
      <c r="G16" s="111">
        <f>IF(E16="","",E16/F16)</f>
        <v>1</v>
      </c>
      <c r="H16" s="110">
        <f>IF(G16="","",G16/D16)</f>
        <v>1</v>
      </c>
      <c r="I16" s="109" t="str">
        <f>IF(H16&lt;$O$9,"Critico",IF(H16&lt;$O$7,"Medio",IF(H16="","","Satisfactorio")))</f>
        <v>Satisfactorio</v>
      </c>
      <c r="J16" s="116" t="s">
        <v>81</v>
      </c>
      <c r="K16" s="107"/>
      <c r="L16" s="103"/>
    </row>
    <row r="17" spans="2:13" ht="85.5" x14ac:dyDescent="0.25">
      <c r="B17" s="115"/>
      <c r="C17" s="113" t="s">
        <v>92</v>
      </c>
      <c r="D17" s="111">
        <v>1</v>
      </c>
      <c r="E17" s="117">
        <v>9</v>
      </c>
      <c r="F17" s="117">
        <v>10</v>
      </c>
      <c r="G17" s="111">
        <f>IF(E17="","",E17/F17)</f>
        <v>0.9</v>
      </c>
      <c r="H17" s="110">
        <f>IF(G17="","",G17/D17)</f>
        <v>0.9</v>
      </c>
      <c r="I17" s="109" t="str">
        <f>IF(H17&lt;$O$9,"Critico",IF(H17&lt;$O$7,"Medio",IF(H17="","","Satisfactorio")))</f>
        <v>Satisfactorio</v>
      </c>
      <c r="J17" s="116" t="s">
        <v>91</v>
      </c>
      <c r="K17" s="107" t="s">
        <v>86</v>
      </c>
      <c r="L17" s="103"/>
    </row>
    <row r="18" spans="2:13" ht="71.25" x14ac:dyDescent="0.25">
      <c r="B18" s="115"/>
      <c r="C18" s="113" t="s">
        <v>90</v>
      </c>
      <c r="D18" s="111">
        <v>1</v>
      </c>
      <c r="E18" s="117">
        <v>8</v>
      </c>
      <c r="F18" s="117">
        <v>8</v>
      </c>
      <c r="G18" s="111">
        <f>IF(E18="","",E18/F18)</f>
        <v>1</v>
      </c>
      <c r="H18" s="110">
        <f>IF(G18="","",G18/D18)</f>
        <v>1</v>
      </c>
      <c r="I18" s="109" t="str">
        <f>IF(H18&lt;$O$9,"Critico",IF(H18&lt;$O$7,"Medio",IF(H18="","","Satisfactorio")))</f>
        <v>Satisfactorio</v>
      </c>
      <c r="J18" s="116" t="s">
        <v>89</v>
      </c>
      <c r="K18" s="107"/>
      <c r="L18" s="103"/>
    </row>
    <row r="19" spans="2:13" ht="128.25" x14ac:dyDescent="0.25">
      <c r="B19" s="115"/>
      <c r="C19" s="113" t="s">
        <v>88</v>
      </c>
      <c r="D19" s="111">
        <v>1</v>
      </c>
      <c r="E19" s="117">
        <v>9</v>
      </c>
      <c r="F19" s="117">
        <v>10</v>
      </c>
      <c r="G19" s="111">
        <f>IF(E19="","",E19/F19)</f>
        <v>0.9</v>
      </c>
      <c r="H19" s="110">
        <f>IF(G19="","",G19/D19)</f>
        <v>0.9</v>
      </c>
      <c r="I19" s="109" t="str">
        <f>IF(H19&lt;$O$9,"Critico",IF(H19&lt;$O$7,"Medio",IF(H19="","","Satisfactorio")))</f>
        <v>Satisfactorio</v>
      </c>
      <c r="J19" s="116" t="s">
        <v>87</v>
      </c>
      <c r="K19" s="107" t="s">
        <v>86</v>
      </c>
      <c r="L19" s="103">
        <f>57/59</f>
        <v>0.96610169491525422</v>
      </c>
      <c r="M19">
        <f>73/75</f>
        <v>0.97333333333333338</v>
      </c>
    </row>
    <row r="20" spans="2:13" ht="114" x14ac:dyDescent="0.25">
      <c r="B20" s="115"/>
      <c r="C20" s="113" t="s">
        <v>85</v>
      </c>
      <c r="D20" s="111">
        <v>1</v>
      </c>
      <c r="E20" s="117">
        <v>7</v>
      </c>
      <c r="F20" s="117">
        <v>7</v>
      </c>
      <c r="G20" s="111">
        <f>IF(E20="","",E20/F20)</f>
        <v>1</v>
      </c>
      <c r="H20" s="110">
        <f>IF(G20="","",G20/D20)</f>
        <v>1</v>
      </c>
      <c r="I20" s="109" t="str">
        <f>IF(H20&lt;$O$9,"Critico",IF(H20&lt;$O$7,"Medio",IF(H20="","","Satisfactorio")))</f>
        <v>Satisfactorio</v>
      </c>
      <c r="J20" s="116" t="s">
        <v>81</v>
      </c>
      <c r="K20" s="107" t="s">
        <v>84</v>
      </c>
      <c r="L20" s="103"/>
    </row>
    <row r="21" spans="2:13" ht="42.75" x14ac:dyDescent="0.25">
      <c r="B21" s="115"/>
      <c r="C21" s="113" t="s">
        <v>83</v>
      </c>
      <c r="D21" s="111">
        <v>1</v>
      </c>
      <c r="E21" s="117">
        <v>12</v>
      </c>
      <c r="F21" s="117">
        <v>12</v>
      </c>
      <c r="G21" s="111">
        <f>IF(E21="","",E21/F21)</f>
        <v>1</v>
      </c>
      <c r="H21" s="110">
        <f>IF(G21="","",G21/D21)</f>
        <v>1</v>
      </c>
      <c r="I21" s="109" t="str">
        <f>IF(H21&lt;$O$9,"Critico",IF(H21&lt;$O$7,"Medio",IF(H21="","","Satisfactorio")))</f>
        <v>Satisfactorio</v>
      </c>
      <c r="J21" s="116" t="s">
        <v>81</v>
      </c>
      <c r="K21" s="107"/>
      <c r="L21" s="103"/>
    </row>
    <row r="22" spans="2:13" ht="42.75" x14ac:dyDescent="0.25">
      <c r="B22" s="115"/>
      <c r="C22" s="113" t="s">
        <v>82</v>
      </c>
      <c r="D22" s="111">
        <v>1</v>
      </c>
      <c r="E22" s="117">
        <v>4</v>
      </c>
      <c r="F22" s="117">
        <v>4</v>
      </c>
      <c r="G22" s="111">
        <f>IF(E22="","",E22/F22)</f>
        <v>1</v>
      </c>
      <c r="H22" s="110">
        <f>IF(G22="","",G22/D22)</f>
        <v>1</v>
      </c>
      <c r="I22" s="109" t="str">
        <f>IF(H22&lt;$O$9,"Critico",IF(H22&lt;$O$7,"Medio",IF(H22="","","Satisfactorio")))</f>
        <v>Satisfactorio</v>
      </c>
      <c r="J22" s="116" t="s">
        <v>81</v>
      </c>
      <c r="K22" s="107"/>
      <c r="L22" s="103"/>
    </row>
    <row r="23" spans="2:13" ht="132.6" customHeight="1" x14ac:dyDescent="0.25">
      <c r="B23" s="115"/>
      <c r="C23" s="113" t="s">
        <v>80</v>
      </c>
      <c r="D23" s="111">
        <v>1</v>
      </c>
      <c r="E23" s="112">
        <v>5</v>
      </c>
      <c r="F23" s="112">
        <v>5</v>
      </c>
      <c r="G23" s="111">
        <f>IF(E23="","",E23/F23)</f>
        <v>1</v>
      </c>
      <c r="H23" s="110">
        <f>IF(G23="","",G23/D23)</f>
        <v>1</v>
      </c>
      <c r="I23" s="109" t="str">
        <f>IF(H23&lt;$O$9,"Critico",IF(H23&lt;$O$7,"Medio",IF(H23="","","Satisfactorio")))</f>
        <v>Satisfactorio</v>
      </c>
      <c r="J23" s="108" t="s">
        <v>79</v>
      </c>
      <c r="K23" s="107" t="s">
        <v>78</v>
      </c>
      <c r="L23" s="103"/>
    </row>
    <row r="24" spans="2:13" ht="225.6" customHeight="1" x14ac:dyDescent="0.25">
      <c r="B24" s="114"/>
      <c r="C24" s="113" t="s">
        <v>77</v>
      </c>
      <c r="D24" s="111">
        <v>1</v>
      </c>
      <c r="E24" s="112"/>
      <c r="F24" s="112"/>
      <c r="G24" s="111" t="str">
        <f>IF(E24="","",E24/F24)</f>
        <v/>
      </c>
      <c r="H24" s="110" t="str">
        <f>IF(G24="","",G24/D24)</f>
        <v/>
      </c>
      <c r="I24" s="109" t="str">
        <f>IF(H24&lt;$O$9,"Critico",IF(H24&lt;$O$7,"Medio",IF(H24="","","Satisfactorio")))</f>
        <v/>
      </c>
      <c r="J24" s="108" t="s">
        <v>76</v>
      </c>
      <c r="K24" s="107" t="s">
        <v>75</v>
      </c>
      <c r="L24" s="103"/>
    </row>
    <row r="25" spans="2:13" x14ac:dyDescent="0.25">
      <c r="C25" s="106"/>
      <c r="D25" s="106"/>
      <c r="E25" s="106"/>
      <c r="F25" s="106"/>
      <c r="G25" s="106"/>
      <c r="H25" s="106"/>
      <c r="I25" s="106"/>
      <c r="J25" s="106"/>
      <c r="K25" s="106"/>
      <c r="L25" s="103"/>
    </row>
    <row r="26" spans="2:13" x14ac:dyDescent="0.25">
      <c r="B26" s="106"/>
      <c r="C26" s="106"/>
      <c r="D26" s="106"/>
      <c r="E26" s="106"/>
      <c r="F26" s="106"/>
      <c r="G26" s="106"/>
      <c r="H26" s="106"/>
      <c r="I26" s="106"/>
      <c r="J26" s="106"/>
      <c r="K26" s="106"/>
      <c r="L26" s="103"/>
    </row>
    <row r="27" spans="2:13" x14ac:dyDescent="0.25">
      <c r="B27" s="106"/>
      <c r="C27" s="106"/>
      <c r="D27" s="106"/>
      <c r="E27" s="106"/>
      <c r="F27" s="106"/>
      <c r="G27" s="106"/>
      <c r="H27" s="106"/>
      <c r="I27" s="106"/>
      <c r="J27" s="106"/>
      <c r="K27" s="106"/>
      <c r="L27" s="103"/>
    </row>
    <row r="28" spans="2:13" x14ac:dyDescent="0.25">
      <c r="B28" s="106"/>
      <c r="C28" s="106"/>
      <c r="D28" s="106"/>
      <c r="E28" s="106"/>
      <c r="F28" s="106"/>
      <c r="G28" s="106"/>
      <c r="H28" s="106"/>
      <c r="I28" s="106"/>
      <c r="J28" s="106"/>
      <c r="K28" s="106"/>
      <c r="L28" s="103"/>
    </row>
    <row r="29" spans="2:13" x14ac:dyDescent="0.25">
      <c r="B29" s="106"/>
      <c r="C29" s="106"/>
      <c r="D29" s="106"/>
      <c r="E29" s="106"/>
      <c r="F29" s="106"/>
      <c r="G29" s="106"/>
      <c r="H29" s="106"/>
      <c r="I29" s="106"/>
      <c r="J29" s="106"/>
      <c r="K29" s="106"/>
      <c r="L29" s="103"/>
    </row>
    <row r="30" spans="2:13" x14ac:dyDescent="0.25">
      <c r="B30" s="106"/>
      <c r="C30" s="106"/>
      <c r="D30" s="106"/>
      <c r="E30" s="106"/>
      <c r="F30" s="106"/>
      <c r="G30" s="106"/>
      <c r="H30" s="106"/>
      <c r="I30" s="106"/>
      <c r="J30" s="106"/>
      <c r="K30" s="106"/>
      <c r="L30" s="103"/>
    </row>
    <row r="31" spans="2:13" x14ac:dyDescent="0.25">
      <c r="B31" s="106"/>
      <c r="C31" s="106"/>
      <c r="D31" s="106"/>
      <c r="E31" s="106"/>
      <c r="F31" s="106"/>
      <c r="G31" s="106"/>
      <c r="H31" s="106"/>
      <c r="I31" s="106"/>
      <c r="J31" s="106"/>
      <c r="K31" s="106"/>
      <c r="L31" s="103"/>
    </row>
    <row r="32" spans="2:13" x14ac:dyDescent="0.25">
      <c r="B32" s="106"/>
      <c r="C32" s="106"/>
      <c r="D32" s="106"/>
      <c r="E32" s="106"/>
      <c r="F32" s="106"/>
      <c r="G32" s="106"/>
      <c r="H32" s="106"/>
      <c r="I32" s="106"/>
      <c r="J32" s="106"/>
      <c r="K32" s="106"/>
      <c r="L32" s="103"/>
    </row>
    <row r="33" spans="2:12" x14ac:dyDescent="0.25">
      <c r="B33" s="106"/>
      <c r="C33" s="106"/>
      <c r="D33" s="106"/>
      <c r="E33" s="106"/>
      <c r="F33" s="106"/>
      <c r="G33" s="106"/>
      <c r="H33" s="106"/>
      <c r="I33" s="106"/>
      <c r="J33" s="106"/>
      <c r="K33" s="106"/>
      <c r="L33" s="103"/>
    </row>
    <row r="34" spans="2:12" x14ac:dyDescent="0.25">
      <c r="B34" s="106"/>
      <c r="C34" s="106"/>
      <c r="D34" s="106"/>
      <c r="E34" s="106"/>
      <c r="F34" s="106"/>
      <c r="G34" s="106"/>
      <c r="H34" s="106"/>
      <c r="I34" s="106"/>
      <c r="J34" s="106"/>
      <c r="K34" s="106"/>
      <c r="L34" s="103"/>
    </row>
    <row r="35" spans="2:12" x14ac:dyDescent="0.25">
      <c r="B35" s="106"/>
      <c r="C35" s="106"/>
      <c r="D35" s="106"/>
      <c r="E35" s="106"/>
      <c r="F35" s="106"/>
      <c r="G35" s="106"/>
      <c r="H35" s="106"/>
      <c r="I35" s="106"/>
      <c r="J35" s="106"/>
      <c r="K35" s="106"/>
      <c r="L35" s="103"/>
    </row>
    <row r="36" spans="2:12" x14ac:dyDescent="0.25">
      <c r="B36" s="106"/>
      <c r="C36" s="106"/>
      <c r="D36" s="106"/>
      <c r="E36" s="106"/>
      <c r="F36" s="106"/>
      <c r="G36" s="106"/>
      <c r="H36" s="106"/>
      <c r="I36" s="106"/>
      <c r="J36" s="106"/>
      <c r="K36" s="106"/>
      <c r="L36" s="103"/>
    </row>
    <row r="37" spans="2:12" ht="15" customHeight="1" x14ac:dyDescent="0.25">
      <c r="B37" s="106"/>
      <c r="C37" s="106"/>
      <c r="D37" s="106"/>
      <c r="E37" s="106"/>
      <c r="F37" s="106"/>
      <c r="G37" s="106"/>
      <c r="H37" s="106"/>
      <c r="I37" s="106"/>
      <c r="J37" s="106"/>
      <c r="K37" s="106"/>
      <c r="L37" s="103"/>
    </row>
    <row r="38" spans="2:12" x14ac:dyDescent="0.25">
      <c r="B38" s="106"/>
      <c r="C38" s="106"/>
      <c r="D38" s="106"/>
      <c r="E38" s="106"/>
      <c r="F38" s="106"/>
      <c r="G38" s="106"/>
      <c r="H38" s="106"/>
      <c r="I38" s="106"/>
      <c r="J38" s="106"/>
      <c r="K38" s="106"/>
      <c r="L38" s="103"/>
    </row>
    <row r="39" spans="2:12" x14ac:dyDescent="0.25">
      <c r="B39" s="106"/>
      <c r="C39" s="106"/>
      <c r="D39" s="106"/>
      <c r="E39" s="106"/>
      <c r="F39" s="106"/>
      <c r="G39" s="106"/>
      <c r="H39" s="106"/>
      <c r="I39" s="106"/>
      <c r="J39" s="106"/>
      <c r="K39" s="106"/>
      <c r="L39" s="103"/>
    </row>
    <row r="40" spans="2:12" x14ac:dyDescent="0.25">
      <c r="B40" s="106"/>
      <c r="C40" s="106"/>
      <c r="D40" s="106"/>
      <c r="E40" s="106"/>
      <c r="F40" s="106"/>
      <c r="G40" s="106"/>
      <c r="H40" s="106"/>
      <c r="I40" s="106"/>
      <c r="J40" s="106"/>
      <c r="K40" s="106"/>
      <c r="L40" s="103"/>
    </row>
    <row r="41" spans="2:12" x14ac:dyDescent="0.25">
      <c r="B41" s="106"/>
      <c r="C41" s="106"/>
      <c r="D41" s="106"/>
      <c r="E41" s="106"/>
      <c r="F41" s="106"/>
      <c r="G41" s="106"/>
      <c r="H41" s="106"/>
      <c r="I41" s="106"/>
      <c r="J41" s="106"/>
      <c r="K41" s="106"/>
      <c r="L41" s="103"/>
    </row>
    <row r="42" spans="2:12" ht="15" customHeight="1" x14ac:dyDescent="0.25">
      <c r="B42" s="103"/>
      <c r="C42" s="103"/>
      <c r="D42" s="103"/>
      <c r="E42" s="105"/>
      <c r="F42" s="103"/>
      <c r="G42" s="103"/>
      <c r="H42" s="103"/>
      <c r="I42" s="103"/>
      <c r="J42" s="103"/>
      <c r="K42" s="103"/>
      <c r="L42" s="103"/>
    </row>
    <row r="43" spans="2:12" x14ac:dyDescent="0.25">
      <c r="B43" s="103"/>
      <c r="C43" s="103"/>
      <c r="D43" s="103"/>
      <c r="E43" s="104"/>
      <c r="F43" s="103"/>
      <c r="G43" s="103"/>
      <c r="H43" s="103"/>
      <c r="I43" s="103"/>
      <c r="J43" s="103"/>
      <c r="K43" s="103"/>
      <c r="L43" s="103"/>
    </row>
    <row r="44" spans="2:12" x14ac:dyDescent="0.25">
      <c r="B44" s="103"/>
      <c r="C44" s="103"/>
      <c r="D44" s="103"/>
      <c r="E44" s="104"/>
      <c r="F44" s="103"/>
      <c r="G44" s="103"/>
      <c r="H44" s="103"/>
      <c r="I44" s="103"/>
      <c r="J44" s="103"/>
      <c r="K44" s="103"/>
      <c r="L44" s="103"/>
    </row>
    <row r="45" spans="2:12" x14ac:dyDescent="0.25">
      <c r="B45" s="103"/>
      <c r="C45" s="103"/>
      <c r="D45" s="103"/>
      <c r="E45" s="104"/>
      <c r="F45" s="103"/>
      <c r="G45" s="103"/>
      <c r="H45" s="103"/>
      <c r="I45" s="103"/>
      <c r="J45" s="103"/>
      <c r="K45" s="103"/>
      <c r="L45" s="103"/>
    </row>
    <row r="46" spans="2:12" x14ac:dyDescent="0.25">
      <c r="B46" s="103"/>
      <c r="C46" s="103"/>
      <c r="D46" s="103"/>
      <c r="E46" s="104"/>
      <c r="F46" s="103"/>
      <c r="G46" s="103"/>
      <c r="H46" s="103"/>
      <c r="I46" s="103"/>
      <c r="J46" s="103"/>
      <c r="K46" s="103"/>
      <c r="L46" s="103"/>
    </row>
    <row r="47" spans="2:12" x14ac:dyDescent="0.25">
      <c r="B47" s="103"/>
      <c r="C47" s="103"/>
      <c r="D47" s="103"/>
      <c r="E47" s="103"/>
      <c r="F47" s="103"/>
      <c r="G47" s="103"/>
      <c r="H47" s="103"/>
      <c r="I47" s="103"/>
      <c r="J47" s="103"/>
      <c r="K47" s="103"/>
      <c r="L47" s="103"/>
    </row>
  </sheetData>
  <mergeCells count="5">
    <mergeCell ref="M6:O6"/>
    <mergeCell ref="B10:D10"/>
    <mergeCell ref="E10:K10"/>
    <mergeCell ref="H12:I12"/>
    <mergeCell ref="B13:B24"/>
  </mergeCells>
  <conditionalFormatting sqref="H13:H24">
    <cfRule type="cellIs" dxfId="54" priority="53" stopIfTrue="1" operator="between">
      <formula>0.66</formula>
      <formula>0.79</formula>
    </cfRule>
    <cfRule type="cellIs" dxfId="53" priority="54" stopIfTrue="1" operator="lessThan">
      <formula>0.66</formula>
    </cfRule>
    <cfRule type="cellIs" dxfId="52" priority="55" stopIfTrue="1" operator="between">
      <formula>0.8</formula>
      <formula>1</formula>
    </cfRule>
  </conditionalFormatting>
  <conditionalFormatting sqref="H13:H24">
    <cfRule type="expression" dxfId="51" priority="52">
      <formula>ISERROR(H13)</formula>
    </cfRule>
  </conditionalFormatting>
  <conditionalFormatting sqref="H13:H24">
    <cfRule type="cellIs" dxfId="50" priority="49" stopIfTrue="1" operator="between">
      <formula>0.66</formula>
      <formula>0.79</formula>
    </cfRule>
    <cfRule type="cellIs" dxfId="49" priority="50" stopIfTrue="1" operator="lessThan">
      <formula>0.66</formula>
    </cfRule>
    <cfRule type="cellIs" dxfId="48" priority="51" stopIfTrue="1" operator="greaterThanOrEqual">
      <formula>0.8</formula>
    </cfRule>
  </conditionalFormatting>
  <conditionalFormatting sqref="I13:I24">
    <cfRule type="containsText" dxfId="47" priority="46" operator="containsText" text="Critico">
      <formula>NOT(ISERROR(SEARCH("Critico",I13)))</formula>
    </cfRule>
    <cfRule type="containsText" dxfId="46" priority="47" operator="containsText" text="Satisfactorio">
      <formula>NOT(ISERROR(SEARCH("Satisfactorio",I13)))</formula>
    </cfRule>
    <cfRule type="containsText" dxfId="45" priority="48" operator="containsText" text="Medio">
      <formula>NOT(ISERROR(SEARCH("Medio",I13)))</formula>
    </cfRule>
  </conditionalFormatting>
  <conditionalFormatting sqref="K13 K19:K22 J14:K18">
    <cfRule type="containsText" dxfId="44" priority="37" operator="containsText" text="Critico">
      <formula>NOT(ISERROR(SEARCH("Critico",J13)))</formula>
    </cfRule>
    <cfRule type="containsText" dxfId="43" priority="38" operator="containsText" text="Satisfactorio">
      <formula>NOT(ISERROR(SEARCH("Satisfactorio",J13)))</formula>
    </cfRule>
    <cfRule type="containsText" dxfId="42" priority="39" operator="containsText" text="Medio">
      <formula>NOT(ISERROR(SEARCH("Medio",J13)))</formula>
    </cfRule>
  </conditionalFormatting>
  <conditionalFormatting sqref="D13:D24">
    <cfRule type="containsText" dxfId="41" priority="43" operator="containsText" text="Critico">
      <formula>NOT(ISERROR(SEARCH("Critico",D13)))</formula>
    </cfRule>
    <cfRule type="containsText" dxfId="40" priority="44" operator="containsText" text="Satisfactorio">
      <formula>NOT(ISERROR(SEARCH("Satisfactorio",D13)))</formula>
    </cfRule>
    <cfRule type="containsText" dxfId="39" priority="45" operator="containsText" text="Medio">
      <formula>NOT(ISERROR(SEARCH("Medio",D13)))</formula>
    </cfRule>
  </conditionalFormatting>
  <conditionalFormatting sqref="G13:G16 G19:G24">
    <cfRule type="containsText" dxfId="38" priority="40" operator="containsText" text="Critico">
      <formula>NOT(ISERROR(SEARCH("Critico",G13)))</formula>
    </cfRule>
    <cfRule type="containsText" dxfId="37" priority="41" operator="containsText" text="Satisfactorio">
      <formula>NOT(ISERROR(SEARCH("Satisfactorio",G13)))</formula>
    </cfRule>
    <cfRule type="containsText" dxfId="36" priority="42" operator="containsText" text="Medio">
      <formula>NOT(ISERROR(SEARCH("Medio",G13)))</formula>
    </cfRule>
  </conditionalFormatting>
  <conditionalFormatting sqref="B13:C13">
    <cfRule type="containsText" dxfId="35" priority="34" operator="containsText" text="Critico">
      <formula>NOT(ISERROR(SEARCH("Critico",B13)))</formula>
    </cfRule>
    <cfRule type="containsText" dxfId="34" priority="35" operator="containsText" text="Satisfactorio">
      <formula>NOT(ISERROR(SEARCH("Satisfactorio",B13)))</formula>
    </cfRule>
    <cfRule type="containsText" dxfId="33" priority="36" operator="containsText" text="Medio">
      <formula>NOT(ISERROR(SEARCH("Medio",B13)))</formula>
    </cfRule>
  </conditionalFormatting>
  <conditionalFormatting sqref="C14:C24">
    <cfRule type="containsText" dxfId="32" priority="31" operator="containsText" text="Critico">
      <formula>NOT(ISERROR(SEARCH("Critico",C14)))</formula>
    </cfRule>
    <cfRule type="containsText" dxfId="31" priority="32" operator="containsText" text="Satisfactorio">
      <formula>NOT(ISERROR(SEARCH("Satisfactorio",C14)))</formula>
    </cfRule>
    <cfRule type="containsText" dxfId="30" priority="33" operator="containsText" text="Medio">
      <formula>NOT(ISERROR(SEARCH("Medio",C14)))</formula>
    </cfRule>
  </conditionalFormatting>
  <conditionalFormatting sqref="J19">
    <cfRule type="containsText" dxfId="29" priority="28" operator="containsText" text="Critico">
      <formula>NOT(ISERROR(SEARCH("Critico",J19)))</formula>
    </cfRule>
    <cfRule type="containsText" dxfId="28" priority="29" operator="containsText" text="Satisfactorio">
      <formula>NOT(ISERROR(SEARCH("Satisfactorio",J19)))</formula>
    </cfRule>
    <cfRule type="containsText" dxfId="27" priority="30" operator="containsText" text="Medio">
      <formula>NOT(ISERROR(SEARCH("Medio",J19)))</formula>
    </cfRule>
  </conditionalFormatting>
  <conditionalFormatting sqref="J20">
    <cfRule type="containsText" dxfId="26" priority="25" operator="containsText" text="Critico">
      <formula>NOT(ISERROR(SEARCH("Critico",J20)))</formula>
    </cfRule>
    <cfRule type="containsText" dxfId="25" priority="26" operator="containsText" text="Satisfactorio">
      <formula>NOT(ISERROR(SEARCH("Satisfactorio",J20)))</formula>
    </cfRule>
    <cfRule type="containsText" dxfId="24" priority="27" operator="containsText" text="Medio">
      <formula>NOT(ISERROR(SEARCH("Medio",J20)))</formula>
    </cfRule>
  </conditionalFormatting>
  <conditionalFormatting sqref="J21">
    <cfRule type="containsText" dxfId="23" priority="22" operator="containsText" text="Critico">
      <formula>NOT(ISERROR(SEARCH("Critico",J21)))</formula>
    </cfRule>
    <cfRule type="containsText" dxfId="22" priority="23" operator="containsText" text="Satisfactorio">
      <formula>NOT(ISERROR(SEARCH("Satisfactorio",J21)))</formula>
    </cfRule>
    <cfRule type="containsText" dxfId="21" priority="24" operator="containsText" text="Medio">
      <formula>NOT(ISERROR(SEARCH("Medio",J21)))</formula>
    </cfRule>
  </conditionalFormatting>
  <conditionalFormatting sqref="G17">
    <cfRule type="containsText" dxfId="20" priority="19" operator="containsText" text="Critico">
      <formula>NOT(ISERROR(SEARCH("Critico",G17)))</formula>
    </cfRule>
    <cfRule type="containsText" dxfId="19" priority="20" operator="containsText" text="Satisfactorio">
      <formula>NOT(ISERROR(SEARCH("Satisfactorio",G17)))</formula>
    </cfRule>
    <cfRule type="containsText" dxfId="18" priority="21" operator="containsText" text="Medio">
      <formula>NOT(ISERROR(SEARCH("Medio",G17)))</formula>
    </cfRule>
  </conditionalFormatting>
  <conditionalFormatting sqref="G18">
    <cfRule type="containsText" dxfId="17" priority="16" operator="containsText" text="Critico">
      <formula>NOT(ISERROR(SEARCH("Critico",G18)))</formula>
    </cfRule>
    <cfRule type="containsText" dxfId="16" priority="17" operator="containsText" text="Satisfactorio">
      <formula>NOT(ISERROR(SEARCH("Satisfactorio",G18)))</formula>
    </cfRule>
    <cfRule type="containsText" dxfId="15" priority="18" operator="containsText" text="Medio">
      <formula>NOT(ISERROR(SEARCH("Medio",G18)))</formula>
    </cfRule>
  </conditionalFormatting>
  <conditionalFormatting sqref="J22">
    <cfRule type="containsText" dxfId="14" priority="13" operator="containsText" text="Critico">
      <formula>NOT(ISERROR(SEARCH("Critico",J22)))</formula>
    </cfRule>
    <cfRule type="containsText" dxfId="13" priority="14" operator="containsText" text="Satisfactorio">
      <formula>NOT(ISERROR(SEARCH("Satisfactorio",J22)))</formula>
    </cfRule>
    <cfRule type="containsText" dxfId="12" priority="15" operator="containsText" text="Medio">
      <formula>NOT(ISERROR(SEARCH("Medio",J22)))</formula>
    </cfRule>
  </conditionalFormatting>
  <conditionalFormatting sqref="J13">
    <cfRule type="containsText" dxfId="11" priority="10" operator="containsText" text="Critico">
      <formula>NOT(ISERROR(SEARCH("Critico",J13)))</formula>
    </cfRule>
    <cfRule type="containsText" dxfId="10" priority="11" operator="containsText" text="Satisfactorio">
      <formula>NOT(ISERROR(SEARCH("Satisfactorio",J13)))</formula>
    </cfRule>
    <cfRule type="containsText" dxfId="9" priority="12" operator="containsText" text="Medio">
      <formula>NOT(ISERROR(SEARCH("Medio",J13)))</formula>
    </cfRule>
  </conditionalFormatting>
  <conditionalFormatting sqref="J23:K23">
    <cfRule type="containsText" dxfId="8" priority="7" operator="containsText" text="Critico">
      <formula>NOT(ISERROR(SEARCH("Critico",J23)))</formula>
    </cfRule>
    <cfRule type="containsText" dxfId="7" priority="8" operator="containsText" text="Satisfactorio">
      <formula>NOT(ISERROR(SEARCH("Satisfactorio",J23)))</formula>
    </cfRule>
    <cfRule type="containsText" dxfId="6" priority="9" operator="containsText" text="Medio">
      <formula>NOT(ISERROR(SEARCH("Medio",J23)))</formula>
    </cfRule>
  </conditionalFormatting>
  <conditionalFormatting sqref="K24">
    <cfRule type="containsText" dxfId="5" priority="4" operator="containsText" text="Critico">
      <formula>NOT(ISERROR(SEARCH("Critico",K24)))</formula>
    </cfRule>
    <cfRule type="containsText" dxfId="4" priority="5" operator="containsText" text="Satisfactorio">
      <formula>NOT(ISERROR(SEARCH("Satisfactorio",K24)))</formula>
    </cfRule>
    <cfRule type="containsText" dxfId="3" priority="6" operator="containsText" text="Medio">
      <formula>NOT(ISERROR(SEARCH("Medio",K24)))</formula>
    </cfRule>
  </conditionalFormatting>
  <conditionalFormatting sqref="J24">
    <cfRule type="containsText" dxfId="2" priority="1" operator="containsText" text="Critico">
      <formula>NOT(ISERROR(SEARCH("Critico",J24)))</formula>
    </cfRule>
    <cfRule type="containsText" dxfId="1" priority="2" operator="containsText" text="Satisfactorio">
      <formula>NOT(ISERROR(SEARCH("Satisfactorio",J24)))</formula>
    </cfRule>
    <cfRule type="containsText" dxfId="0" priority="3" operator="containsText" text="Medio">
      <formula>NOT(ISERROR(SEARCH("Medio",J24)))</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 Opor Req</vt:lpstr>
      <vt:lpstr>Seguito % Opor</vt:lpstr>
      <vt:lpstr>'Ficha % Opor Req'!Área_de_impresión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2019-11-27T20:56:45Z</dcterms:created>
  <dcterms:modified xsi:type="dcterms:W3CDTF">2019-11-27T21:00:14Z</dcterms:modified>
</cp:coreProperties>
</file>