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219\Desktop\INFORMACION ESTRATÉICA\"/>
    </mc:Choice>
  </mc:AlternateContent>
  <bookViews>
    <workbookView xWindow="0" yWindow="0" windowWidth="20490" windowHeight="7755"/>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3" l="1"/>
  <c r="H20" i="3" s="1"/>
  <c r="G19" i="3" l="1"/>
  <c r="H19" i="3" s="1"/>
  <c r="G18" i="3"/>
  <c r="H18" i="3" s="1"/>
  <c r="G17" i="3" l="1"/>
  <c r="H17" i="3" s="1"/>
  <c r="G16" i="3"/>
  <c r="H16" i="3" s="1"/>
  <c r="G15" i="3"/>
  <c r="H15" i="3" s="1"/>
  <c r="G14" i="3"/>
  <c r="H14" i="3" s="1"/>
  <c r="G13" i="3" l="1"/>
  <c r="E10" i="3" l="1"/>
  <c r="I19" i="3"/>
  <c r="I14" i="3"/>
  <c r="I15" i="3"/>
  <c r="I16" i="3"/>
  <c r="I17" i="3"/>
  <c r="I18" i="3"/>
  <c r="I20" i="3"/>
  <c r="G21" i="3"/>
  <c r="H21" i="3" s="1"/>
  <c r="I21" i="3" s="1"/>
  <c r="G22" i="3"/>
  <c r="H22" i="3"/>
  <c r="I22" i="3" s="1"/>
  <c r="G23" i="3"/>
  <c r="H23" i="3" s="1"/>
  <c r="I23" i="3" s="1"/>
  <c r="G24" i="3"/>
  <c r="H24" i="3" s="1"/>
  <c r="I24" i="3" s="1"/>
  <c r="H13" i="3"/>
  <c r="I13" i="3" s="1"/>
  <c r="I15" i="13"/>
  <c r="J15" i="13" s="1"/>
  <c r="I14" i="13"/>
  <c r="J14" i="13" s="1"/>
  <c r="C14" i="13"/>
  <c r="F14" i="13" s="1"/>
  <c r="C15" i="13" s="1"/>
  <c r="D26" i="13"/>
  <c r="B26" i="13"/>
  <c r="C26" i="13" s="1"/>
  <c r="I25" i="13"/>
  <c r="J25" i="13" s="1"/>
  <c r="I18" i="13"/>
  <c r="J18" i="13" s="1"/>
  <c r="I19" i="13"/>
  <c r="J19" i="13" s="1"/>
  <c r="D9" i="13"/>
  <c r="B47" i="13"/>
  <c r="B48" i="13" s="1"/>
  <c r="B49" i="13" s="1"/>
  <c r="B50" i="13" s="1"/>
  <c r="B51" i="13" s="1"/>
  <c r="B52" i="13" s="1"/>
  <c r="B53" i="13" s="1"/>
  <c r="B54" i="13" s="1"/>
  <c r="B55" i="13" s="1"/>
  <c r="B56" i="13" s="1"/>
  <c r="B57" i="13" s="1"/>
  <c r="B58" i="13" s="1"/>
  <c r="I24" i="13"/>
  <c r="J24" i="13" s="1"/>
  <c r="I23" i="13"/>
  <c r="J23" i="13" s="1"/>
  <c r="I22" i="13"/>
  <c r="J22" i="13" s="1"/>
  <c r="I21" i="13"/>
  <c r="J21" i="13"/>
  <c r="I20" i="13"/>
  <c r="J20" i="13" s="1"/>
  <c r="I17" i="13"/>
  <c r="J17" i="13" s="1"/>
  <c r="I16" i="13"/>
  <c r="J16" i="13"/>
  <c r="I26" i="13" l="1"/>
  <c r="J26" i="13" s="1"/>
  <c r="F15" i="13"/>
  <c r="C16" i="13" s="1"/>
  <c r="E15" i="13"/>
  <c r="G15" i="13" s="1"/>
  <c r="E26" i="13"/>
  <c r="G26" i="13" s="1"/>
  <c r="F47" i="13"/>
  <c r="F48" i="13" s="1"/>
  <c r="F49" i="13" s="1"/>
  <c r="F50" i="13" s="1"/>
  <c r="F51" i="13" s="1"/>
  <c r="F52" i="13" s="1"/>
  <c r="F53" i="13" s="1"/>
  <c r="F54" i="13" s="1"/>
  <c r="F55" i="13" s="1"/>
  <c r="F56" i="13" s="1"/>
  <c r="F57" i="13" s="1"/>
  <c r="F58" i="13" s="1"/>
  <c r="E14" i="13"/>
  <c r="G14" i="13" s="1"/>
  <c r="F16" i="13" l="1"/>
  <c r="C17" i="13" s="1"/>
  <c r="E16" i="13"/>
  <c r="G16" i="13" s="1"/>
  <c r="F17" i="13" l="1"/>
  <c r="C18" i="13" s="1"/>
  <c r="E17" i="13"/>
  <c r="G17" i="13" s="1"/>
  <c r="F18" i="13" l="1"/>
  <c r="C19" i="13" s="1"/>
  <c r="E18" i="13"/>
  <c r="G18" i="13" s="1"/>
  <c r="F19" i="13" l="1"/>
  <c r="C20" i="13" s="1"/>
  <c r="E19" i="13"/>
  <c r="G19" i="13" s="1"/>
  <c r="F20" i="13" l="1"/>
  <c r="C21" i="13" s="1"/>
  <c r="E20" i="13"/>
  <c r="G20" i="13" s="1"/>
  <c r="F21" i="13" l="1"/>
  <c r="C22" i="13" s="1"/>
  <c r="E21" i="13"/>
  <c r="G21" i="13" s="1"/>
  <c r="F22" i="13" l="1"/>
  <c r="C23" i="13" s="1"/>
  <c r="E22" i="13"/>
  <c r="G22" i="13" s="1"/>
  <c r="F23" i="13" l="1"/>
  <c r="C24" i="13" s="1"/>
  <c r="E23" i="13"/>
  <c r="G23" i="13" s="1"/>
  <c r="F24" i="13" l="1"/>
  <c r="C25" i="13" s="1"/>
  <c r="E24" i="13"/>
  <c r="G24" i="13" s="1"/>
  <c r="F25" i="13" l="1"/>
  <c r="F26" i="13" s="1"/>
  <c r="E25" i="13"/>
  <c r="G25" i="13" s="1"/>
</calcChain>
</file>

<file path=xl/sharedStrings.xml><?xml version="1.0" encoding="utf-8"?>
<sst xmlns="http://schemas.openxmlformats.org/spreadsheetml/2006/main" count="159" uniqueCount="134">
  <si>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</si>
  <si>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</si>
  <si>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</si>
  <si>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</si>
  <si>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</si>
  <si>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</si>
  <si>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</si>
  <si>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</si>
  <si>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</si>
  <si>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</si>
  <si>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</si>
  <si>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</si>
  <si>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</si>
  <si>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</si>
  <si>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</si>
  <si>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</si>
  <si>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</si>
  <si>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</si>
  <si>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</si>
  <si>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</si>
  <si>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</si>
  <si>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</si>
  <si>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</si>
  <si>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</si>
  <si>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</si>
  <si>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</si>
  <si>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</si>
  <si>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</si>
  <si>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</si>
  <si>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</si>
  <si>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</si>
  <si>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</si>
  <si>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</si>
  <si>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</si>
  <si>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</si>
  <si>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</si>
  <si>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</si>
  <si>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</si>
  <si>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</si>
  <si>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</si>
  <si>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</si>
  <si>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</si>
  <si>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</si>
  <si>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</si>
  <si>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</si>
  <si>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</si>
  <si>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</si>
  <si>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</si>
  <si>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</si>
  <si>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</si>
  <si>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</si>
  <si>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</si>
  <si>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</si>
  <si>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</si>
  <si>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</si>
  <si>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</si>
  <si>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</si>
  <si>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</si>
  <si>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</si>
  <si>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</si>
  <si>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</si>
  <si>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</si>
  <si>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</si>
  <si>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</si>
  <si>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</si>
  <si>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</si>
  <si>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</si>
  <si>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</si>
  <si>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</si>
  <si>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</si>
  <si>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</si>
  <si>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</si>
  <si>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</si>
  <si>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</si>
  <si>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</si>
  <si>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</si>
  <si>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</si>
  <si>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</si>
  <si>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</si>
  <si>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</si>
  <si>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</si>
  <si>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</si>
  <si>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</si>
  <si>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</si>
  <si>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</si>
  <si>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</si>
  <si>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</si>
  <si>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</si>
  <si>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</si>
  <si>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</si>
  <si>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</si>
  <si>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</si>
  <si>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</si>
  <si>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</si>
  <si>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</si>
  <si>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</si>
  <si>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</si>
  <si>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</si>
  <si>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Direccionamiento estratégico</t>
  </si>
  <si>
    <t>Información estratégica</t>
  </si>
  <si>
    <t>Implementación del Plan Estadístico Territorial - MEDE01.07.01.18.P02</t>
  </si>
  <si>
    <t>PIPET</t>
  </si>
  <si>
    <t>5. Cali Participativa y Bien Gobernada</t>
  </si>
  <si>
    <t>5.1 Gerencia pública basada en resultados y la defensa de lo público</t>
  </si>
  <si>
    <t>5.1.2 Información de calidad para la planificación territorial</t>
  </si>
  <si>
    <t>Plan Estadístico Territorial Implementado (4 años)</t>
  </si>
  <si>
    <t>Porcentaje de implementación del Plan Estadístico Territorial</t>
  </si>
  <si>
    <t>Porcentaje</t>
  </si>
  <si>
    <t>No Aplica</t>
  </si>
  <si>
    <t>Departamento Administrativo de Planeación Municipal</t>
  </si>
  <si>
    <t>Plan Indicativo - Equipo del Plan Estadístico Territorial</t>
  </si>
  <si>
    <t>V1 = Porcentaje de avance de la implementación del Plan Estadístico Territorial del año en curso</t>
  </si>
  <si>
    <t>Diseño, producción, análisis y divulgación de información</t>
  </si>
  <si>
    <t>PIPET = (V1/V2)*100</t>
  </si>
  <si>
    <t>Medir el porcentaje de la implementación del Plan Estadístico Territorial, con el fin de determinar el avance durante un año del total de la vigencia, es decir, un año de los cuatro (4) formulados.</t>
  </si>
  <si>
    <t>V2 = Porcentaje de avance de la implementeación del Plan Estadístico Teritorial proyectado para el año en curso</t>
  </si>
  <si>
    <t>60% y 69%</t>
  </si>
  <si>
    <t>Satisfactorio    &gt; 69%
Medio                Entre 60% y 69%
Bajo                   &lt; 60%</t>
  </si>
  <si>
    <t>División entre el porcentaje de implementación en un año, sobre el porcentaje de implementación proyectado para el mismo año. Por cien (100).</t>
  </si>
  <si>
    <t>Implementación: Es colocar en funcionamiento algo, llevar a cabo.
Plan Estadístico Territorial (PET): Es un instrumento técnico permanente de planificación, que identifica y analiza la oferta y demanda de información estadística, con el fin de trazar estrategias para suplir los vacíos de información y articular la actividad estadística de la Administración Municipal</t>
  </si>
  <si>
    <t>MEDE01.07.18.FT01</t>
  </si>
  <si>
    <t>No aplica</t>
  </si>
  <si>
    <t>2015 = 0%</t>
  </si>
  <si>
    <t>Ninguna</t>
  </si>
  <si>
    <t>Enero - Diciembre</t>
  </si>
  <si>
    <t>Enero - Junio</t>
  </si>
  <si>
    <t>Semestral</t>
  </si>
  <si>
    <t>01/oct/2018</t>
  </si>
  <si>
    <t>El incremento en el indicador se ve reflejado en el segundo periodo del año debido a que las acciones del Plan inician en el primer periodo y se concretan a lo largo del segundo periodo</t>
  </si>
  <si>
    <t>Programar las metas no alcanzadas en la vigencia actual para la siguiente vigencia</t>
  </si>
  <si>
    <t>El bajo avance en el indicador se deriva a la no ejecución del presupuesto debido a prolemas en la contratación para fortalecimiento estadístico con la Universidad del Valle</t>
  </si>
  <si>
    <t>La superación de la meta se debe a que se alcanzó las metas  no logradas en la vigencia anterior.</t>
  </si>
  <si>
    <t>No se alcanza la meta debido a que el porcentaje faltante corresponden a las acciones del componente jurídico que no dependen directamente del DAPM. Para el nuevo plan que se esta formulando, las acciones que se proponen dependen directamente del DAPM</t>
  </si>
  <si>
    <t>Para el nuevo plan que se esta formulando, las acciones que se proponen dependen directamente del DAPM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</si>
</sst>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_-* #,##0.00\ &quot;€&quot;_-;\-* #,##0.00\ &quot;€&quot;_-;_-* &quot;-&quot;??\ &quot;€&quot;_-;_-@_-"/>
    <numFmt numFmtId="166" formatCode="0.0%"/>
    <numFmt numFmtId="167" formatCode="0.0"/>
    <numFmt numFmtId="168" formatCode="#,##0.0"/>
  </numFmts>
  <fonts count="2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2">
    <xf numFmtId="0" fontId="0" fillId="0" borderId="0"/>
    <xf numFmtId="9" fontId="9" fillId="0" borderId="0" applyFont="0" applyFill="0" applyBorder="0" applyAlignment="0" applyProtection="0"/>
    <xf numFmtId="0" fontId="12" fillId="0" borderId="0"/>
    <xf numFmtId="164" fontId="9" fillId="0" borderId="0" applyFont="0" applyFill="0" applyBorder="0" applyAlignment="0" applyProtection="0"/>
    <xf numFmtId="165" fontId="14" fillId="0" borderId="0" applyFont="0" applyFill="0" applyBorder="0" applyAlignment="0" applyProtection="0"/>
    <xf numFmtId="0" fontId="15" fillId="0" borderId="0"/>
    <xf numFmtId="0" fontId="9" fillId="0" borderId="0"/>
    <xf numFmtId="0" fontId="16" fillId="0" borderId="0"/>
    <xf numFmtId="0" fontId="15" fillId="0" borderId="0"/>
    <xf numFmtId="9" fontId="12" fillId="0" borderId="0" applyFont="0" applyFill="0" applyBorder="0" applyAlignment="0" applyProtection="0"/>
    <xf numFmtId="9" fontId="12" fillId="0" borderId="0" applyFill="0" applyBorder="0" applyAlignment="0" applyProtection="0"/>
    <xf numFmtId="9" fontId="14" fillId="0" borderId="0" applyFont="0" applyFill="0" applyBorder="0" applyAlignment="0" applyProtection="0"/>
  </cellStyleXfs>
  <cellXfs count="20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7"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5" fillId="2" borderId="0" xfId="0" applyFont="1" applyFill="1" applyAlignment="1">
      <alignment vertical="center"/>
    </xf>
    <xf numFmtId="0" fontId="26" fillId="2" borderId="0" xfId="0" applyFont="1" applyFill="1" applyAlignment="1">
      <alignment vertical="center"/>
    </xf>
    <xf numFmtId="0" fontId="27" fillId="2" borderId="15" xfId="0" applyFont="1" applyFill="1" applyBorder="1" applyAlignment="1" applyProtection="1">
      <alignment horizontal="center" vertical="center"/>
    </xf>
    <xf numFmtId="0" fontId="15" fillId="0" borderId="42" xfId="0" applyFont="1" applyFill="1" applyBorder="1" applyAlignment="1" applyProtection="1">
      <alignment horizontal="center" vertical="center"/>
      <protection hidden="1"/>
    </xf>
    <xf numFmtId="0" fontId="13" fillId="0" borderId="43" xfId="0" applyFont="1" applyFill="1" applyBorder="1" applyAlignment="1" applyProtection="1">
      <alignment vertical="center" wrapText="1"/>
      <protection hidden="1"/>
    </xf>
    <xf numFmtId="0" fontId="13"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5" fillId="0" borderId="45" xfId="0" applyFont="1" applyFill="1" applyBorder="1" applyAlignment="1" applyProtection="1">
      <alignment horizontal="center" vertical="center"/>
      <protection hidden="1"/>
    </xf>
    <xf numFmtId="3" fontId="19" fillId="7" borderId="46" xfId="0" applyNumberFormat="1" applyFont="1" applyFill="1" applyBorder="1" applyAlignment="1">
      <alignment horizontal="center" vertical="center"/>
    </xf>
    <xf numFmtId="3" fontId="19" fillId="0" borderId="46" xfId="0" applyNumberFormat="1" applyFont="1" applyFill="1" applyBorder="1" applyAlignment="1">
      <alignment horizontal="center" vertical="center"/>
    </xf>
    <xf numFmtId="166" fontId="19" fillId="0" borderId="46" xfId="0" applyNumberFormat="1" applyFont="1" applyBorder="1" applyAlignment="1">
      <alignment horizontal="center" vertical="center" wrapText="1"/>
    </xf>
    <xf numFmtId="0" fontId="20" fillId="0" borderId="46" xfId="0" applyFont="1" applyBorder="1" applyAlignment="1">
      <alignment horizontal="center" vertical="center"/>
    </xf>
    <xf numFmtId="1" fontId="18" fillId="7" borderId="46" xfId="0" applyNumberFormat="1" applyFont="1" applyFill="1" applyBorder="1" applyAlignment="1">
      <alignment horizontal="center" vertical="center"/>
    </xf>
    <xf numFmtId="167" fontId="18" fillId="0" borderId="46" xfId="0" applyNumberFormat="1" applyFont="1" applyFill="1" applyBorder="1" applyAlignment="1">
      <alignment horizontal="center" vertical="center"/>
    </xf>
    <xf numFmtId="0" fontId="19" fillId="0" borderId="46" xfId="0" applyFont="1" applyBorder="1" applyAlignment="1">
      <alignment vertical="center" wrapText="1"/>
    </xf>
    <xf numFmtId="0" fontId="0" fillId="0" borderId="47" xfId="0" applyBorder="1" applyAlignment="1">
      <alignment vertical="center"/>
    </xf>
    <xf numFmtId="0" fontId="19" fillId="0" borderId="46" xfId="0" applyFont="1" applyBorder="1" applyAlignment="1">
      <alignment vertical="center"/>
    </xf>
    <xf numFmtId="0" fontId="22" fillId="8" borderId="48" xfId="0" applyFont="1" applyFill="1" applyBorder="1" applyAlignment="1" applyProtection="1">
      <alignment horizontal="center" vertical="center"/>
      <protection hidden="1"/>
    </xf>
    <xf numFmtId="3" fontId="21" fillId="0" borderId="49" xfId="0" applyNumberFormat="1" applyFont="1" applyFill="1" applyBorder="1" applyAlignment="1">
      <alignment horizontal="center" vertical="center"/>
    </xf>
    <xf numFmtId="166" fontId="21" fillId="0" borderId="49" xfId="0" applyNumberFormat="1" applyFont="1" applyBorder="1" applyAlignment="1">
      <alignment horizontal="center" vertical="center" wrapText="1"/>
    </xf>
    <xf numFmtId="1" fontId="21" fillId="0" borderId="49" xfId="0" applyNumberFormat="1" applyFont="1" applyFill="1" applyBorder="1" applyAlignment="1">
      <alignment horizontal="center" vertical="center"/>
    </xf>
    <xf numFmtId="167" fontId="21" fillId="0" borderId="49" xfId="0" applyNumberFormat="1" applyFont="1" applyFill="1" applyBorder="1" applyAlignment="1">
      <alignment horizontal="center" vertical="center"/>
    </xf>
    <xf numFmtId="0" fontId="15" fillId="0" borderId="49" xfId="0" applyFont="1" applyBorder="1" applyAlignment="1">
      <alignment horizontal="center" vertical="center"/>
    </xf>
    <xf numFmtId="0" fontId="19" fillId="0" borderId="49" xfId="0" applyFont="1" applyBorder="1" applyAlignment="1">
      <alignment vertical="center"/>
    </xf>
    <xf numFmtId="0" fontId="19" fillId="0" borderId="50" xfId="0" applyFont="1" applyBorder="1" applyAlignment="1">
      <alignment vertical="center"/>
    </xf>
    <xf numFmtId="167" fontId="0" fillId="0" borderId="0" xfId="0" applyNumberFormat="1" applyAlignment="1">
      <alignment vertical="center"/>
    </xf>
    <xf numFmtId="0" fontId="22" fillId="8" borderId="0" xfId="0" applyFont="1" applyFill="1" applyBorder="1" applyAlignment="1" applyProtection="1">
      <alignment horizontal="center" vertical="center"/>
      <protection hidden="1"/>
    </xf>
    <xf numFmtId="3" fontId="21" fillId="0" borderId="0" xfId="0" applyNumberFormat="1" applyFont="1" applyFill="1" applyBorder="1" applyAlignment="1">
      <alignment horizontal="center" vertical="center"/>
    </xf>
    <xf numFmtId="0" fontId="24" fillId="0" borderId="0" xfId="0" applyFont="1" applyBorder="1" applyAlignment="1">
      <alignment horizontal="center" vertical="center"/>
    </xf>
    <xf numFmtId="1" fontId="23" fillId="0" borderId="0" xfId="0" applyNumberFormat="1" applyFont="1" applyFill="1" applyBorder="1" applyAlignment="1">
      <alignment horizontal="center" vertical="center"/>
    </xf>
    <xf numFmtId="167" fontId="23" fillId="0" borderId="0" xfId="0" applyNumberFormat="1" applyFont="1" applyFill="1" applyBorder="1" applyAlignment="1">
      <alignment horizontal="center" vertical="center"/>
    </xf>
    <xf numFmtId="0" fontId="20" fillId="0" borderId="0" xfId="0" applyFont="1" applyBorder="1" applyAlignment="1">
      <alignment horizontal="center" vertical="center"/>
    </xf>
    <xf numFmtId="0" fontId="19" fillId="0" borderId="0" xfId="0" applyFont="1" applyBorder="1" applyAlignment="1">
      <alignment vertical="center"/>
    </xf>
    <xf numFmtId="167"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7"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6"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0" fontId="13" fillId="6" borderId="15" xfId="2" applyFont="1" applyFill="1" applyBorder="1" applyAlignment="1" applyProtection="1">
      <alignment horizontal="center" vertical="center" wrapText="1"/>
      <protection hidden="1"/>
    </xf>
    <xf numFmtId="0" fontId="13" fillId="6" borderId="15" xfId="0" applyFont="1" applyFill="1" applyBorder="1" applyAlignment="1" applyProtection="1">
      <alignment horizontal="center" vertical="center" wrapText="1"/>
      <protection hidden="1"/>
    </xf>
    <xf numFmtId="0" fontId="13" fillId="6" borderId="39" xfId="0" applyFont="1" applyFill="1" applyBorder="1" applyAlignment="1" applyProtection="1">
      <alignment horizontal="center" vertical="center" wrapText="1"/>
      <protection hidden="1"/>
    </xf>
    <xf numFmtId="0" fontId="13" fillId="6" borderId="40" xfId="2" applyFont="1" applyFill="1" applyBorder="1" applyAlignment="1" applyProtection="1">
      <alignment horizontal="center" vertical="center" wrapText="1"/>
      <protection hidden="1"/>
    </xf>
    <xf numFmtId="0" fontId="13" fillId="6" borderId="40" xfId="0" applyFont="1" applyFill="1" applyBorder="1" applyAlignment="1" applyProtection="1">
      <alignment horizontal="center" vertical="center" wrapText="1"/>
      <protection hidden="1"/>
    </xf>
    <xf numFmtId="0" fontId="13" fillId="6" borderId="41" xfId="2" applyFont="1" applyFill="1" applyBorder="1" applyAlignment="1" applyProtection="1">
      <alignment horizontal="center" vertical="center" wrapText="1"/>
      <protection hidden="1"/>
    </xf>
    <xf numFmtId="0" fontId="19" fillId="0" borderId="46" xfId="0" applyFont="1" applyBorder="1" applyAlignment="1">
      <alignment horizontal="center" vertical="center" wrapText="1"/>
    </xf>
    <xf numFmtId="0" fontId="0" fillId="0" borderId="47" xfId="0" applyBorder="1" applyAlignment="1">
      <alignment horizontal="center" vertical="center"/>
    </xf>
    <xf numFmtId="0" fontId="0" fillId="0" borderId="0" xfId="0" applyAlignment="1">
      <alignment horizontal="right"/>
    </xf>
    <xf numFmtId="9" fontId="0" fillId="0" borderId="0" xfId="0" applyNumberFormat="1" applyAlignment="1">
      <alignment horizontal="left" vertical="center"/>
    </xf>
    <xf numFmtId="0" fontId="20" fillId="0" borderId="49" xfId="0" applyFont="1" applyBorder="1" applyAlignment="1">
      <alignment horizontal="center" vertical="center"/>
    </xf>
    <xf numFmtId="0" fontId="5" fillId="5" borderId="14" xfId="0" applyFont="1" applyFill="1" applyBorder="1" applyAlignment="1">
      <alignment vertical="center" wrapText="1"/>
    </xf>
    <xf numFmtId="0" fontId="0" fillId="0" borderId="0" xfId="0" applyAlignment="1">
      <alignmen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3" fillId="6" borderId="15" xfId="0" applyFont="1" applyFill="1" applyBorder="1" applyAlignment="1" applyProtection="1">
      <alignment horizontal="center" vertical="center" wrapText="1"/>
      <protection hidden="1"/>
    </xf>
    <xf numFmtId="0" fontId="7" fillId="0" borderId="51" xfId="1" applyNumberFormat="1" applyFont="1" applyBorder="1" applyAlignment="1">
      <alignment horizontal="center" vertical="center"/>
    </xf>
    <xf numFmtId="0" fontId="7" fillId="0" borderId="46" xfId="0" applyFont="1" applyFill="1" applyBorder="1" applyAlignment="1">
      <alignment horizontal="center" vertical="center"/>
    </xf>
    <xf numFmtId="9" fontId="7" fillId="0" borderId="46" xfId="1" applyFont="1" applyFill="1" applyBorder="1" applyAlignment="1">
      <alignment horizontal="center" vertical="center"/>
    </xf>
    <xf numFmtId="0" fontId="0" fillId="0" borderId="0" xfId="0" applyFill="1" applyBorder="1" applyAlignment="1">
      <alignment horizontal="center" vertical="center"/>
    </xf>
    <xf numFmtId="0" fontId="7" fillId="0" borderId="51" xfId="1" applyNumberFormat="1" applyFont="1" applyFill="1" applyBorder="1" applyAlignment="1">
      <alignment horizontal="center" vertical="center"/>
    </xf>
    <xf numFmtId="9" fontId="7" fillId="0" borderId="51" xfId="1" applyFont="1" applyFill="1" applyBorder="1" applyAlignment="1">
      <alignment horizontal="center" vertical="center"/>
    </xf>
    <xf numFmtId="168" fontId="1" fillId="7" borderId="51" xfId="0" applyNumberFormat="1" applyFont="1" applyFill="1" applyBorder="1" applyAlignment="1">
      <alignment horizontal="center" vertical="center"/>
    </xf>
    <xf numFmtId="168" fontId="7" fillId="0" borderId="51" xfId="1" applyNumberFormat="1" applyFont="1" applyBorder="1" applyAlignment="1">
      <alignment horizontal="center" vertical="center"/>
    </xf>
    <xf numFmtId="168" fontId="1" fillId="7" borderId="46" xfId="0" applyNumberFormat="1" applyFont="1" applyFill="1" applyBorder="1" applyAlignment="1">
      <alignment horizontal="center" vertical="center"/>
    </xf>
    <xf numFmtId="0" fontId="28" fillId="0" borderId="51" xfId="0" applyFont="1" applyBorder="1" applyAlignment="1">
      <alignment horizontal="left" vertical="top" wrapText="1"/>
    </xf>
    <xf numFmtId="0" fontId="28" fillId="0" borderId="46" xfId="0" applyFont="1" applyBorder="1" applyAlignment="1">
      <alignment horizontal="left" vertical="top" wrapText="1"/>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0" fillId="0" borderId="15" xfId="0"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8" fillId="0" borderId="0" xfId="0" applyFont="1" applyAlignment="1">
      <alignment horizontal="left" vertical="center"/>
    </xf>
    <xf numFmtId="0" fontId="1" fillId="0" borderId="15" xfId="0" applyNumberFormat="1" applyFont="1" applyFill="1" applyBorder="1" applyAlignment="1" applyProtection="1">
      <alignment horizontal="left" vertical="center" wrapText="1"/>
      <protection locked="0"/>
    </xf>
    <xf numFmtId="0" fontId="1" fillId="0"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5" xfId="0" applyNumberFormat="1" applyFont="1" applyBorder="1" applyAlignment="1" applyProtection="1">
      <alignment horizontal="center" vertical="center" wrapText="1"/>
      <protection locked="0"/>
    </xf>
    <xf numFmtId="0" fontId="6" fillId="5" borderId="36" xfId="0" applyFont="1" applyFill="1" applyBorder="1" applyAlignment="1" applyProtection="1">
      <alignment horizontal="center" vertical="center" wrapText="1"/>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7" fillId="0" borderId="10" xfId="0" applyNumberFormat="1" applyFont="1" applyBorder="1" applyAlignment="1">
      <alignment horizontal="center" vertical="center"/>
    </xf>
    <xf numFmtId="0" fontId="27" fillId="2" borderId="27" xfId="0" applyFont="1" applyFill="1" applyBorder="1" applyAlignment="1" applyProtection="1">
      <alignment horizontal="center" vertical="center"/>
    </xf>
    <xf numFmtId="0" fontId="27" fillId="2" borderId="10" xfId="0" applyFont="1" applyFill="1" applyBorder="1" applyAlignment="1" applyProtection="1">
      <alignment horizontal="center" vertical="center"/>
    </xf>
    <xf numFmtId="0" fontId="10" fillId="3" borderId="10" xfId="0" applyFont="1" applyFill="1" applyBorder="1" applyAlignment="1">
      <alignment horizontal="center" vertical="center"/>
    </xf>
    <xf numFmtId="0" fontId="10" fillId="3" borderId="28" xfId="0" applyFont="1" applyFill="1" applyBorder="1" applyAlignment="1">
      <alignment horizontal="center" vertical="center"/>
    </xf>
    <xf numFmtId="0" fontId="10" fillId="3" borderId="10" xfId="0" applyFont="1" applyFill="1" applyBorder="1" applyAlignment="1">
      <alignment horizontal="left" vertical="center"/>
    </xf>
    <xf numFmtId="0" fontId="11" fillId="2" borderId="15" xfId="0" applyFont="1" applyFill="1" applyBorder="1" applyAlignment="1" applyProtection="1">
      <alignment horizontal="center" vertical="center"/>
    </xf>
    <xf numFmtId="0" fontId="10" fillId="3" borderId="15" xfId="0" applyFont="1" applyFill="1" applyBorder="1" applyAlignment="1">
      <alignment horizontal="left" vertical="center"/>
    </xf>
    <xf numFmtId="0" fontId="13" fillId="6" borderId="15" xfId="0" applyFont="1" applyFill="1" applyBorder="1" applyAlignment="1" applyProtection="1">
      <alignment horizontal="center" vertical="center" wrapText="1"/>
      <protection hidden="1"/>
    </xf>
    <xf numFmtId="0" fontId="11" fillId="2" borderId="27" xfId="0"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xf>
    <xf numFmtId="0" fontId="11"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57412448"/>
        <c:axId val="357412056"/>
      </c:barChart>
      <c:catAx>
        <c:axId val="357412448"/>
        <c:scaling>
          <c:orientation val="minMax"/>
        </c:scaling>
        <c:delete val="0"/>
        <c:axPos val="b"/>
        <c:numFmt formatCode="General" sourceLinked="1"/>
        <c:majorTickMark val="out"/>
        <c:minorTickMark val="none"/>
        <c:tickLblPos val="nextTo"/>
        <c:txPr>
          <a:bodyPr rot="0" vert="horz"/>
          <a:lstStyle/>
          <a:p>
            <a:pPr>
              <a:defRPr/>
            </a:pPr>
            <a:endParaRPr lang="es-CO"/>
          </a:p>
        </c:txPr>
        <c:crossAx val="357412056"/>
        <c:crosses val="autoZero"/>
        <c:auto val="1"/>
        <c:lblAlgn val="ctr"/>
        <c:lblOffset val="100"/>
        <c:noMultiLvlLbl val="0"/>
      </c:catAx>
      <c:valAx>
        <c:axId val="35741205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57412448"/>
        <c:crosses val="autoZero"/>
        <c:crossBetween val="between"/>
        <c:majorUnit val="0.1"/>
        <c:minorUnit val="2.0000000000000011E-2"/>
      </c:valAx>
    </c:plotArea>
    <c:plotVisOnly val="1"/>
    <c:dispBlanksAs val="gap"/>
    <c:showDLblsOverMax val="0"/>
  </c:chart>
  <c:printSettings>
    <c:headerFooter/>
    <c:pageMargins b="0.75000000000000655" l="0.70000000000000062" r="0.70000000000000062" t="0.7500000000000065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64"/>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57411664"/>
        <c:axId val="358750952"/>
      </c:lineChart>
      <c:catAx>
        <c:axId val="357411664"/>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58750952"/>
        <c:crosses val="autoZero"/>
        <c:auto val="1"/>
        <c:lblAlgn val="ctr"/>
        <c:lblOffset val="100"/>
        <c:noMultiLvlLbl val="0"/>
      </c:catAx>
      <c:valAx>
        <c:axId val="358750952"/>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57411664"/>
        <c:crosses val="autoZero"/>
        <c:crossBetween val="between"/>
      </c:valAx>
    </c:plotArea>
    <c:legend>
      <c:legendPos val="b"/>
      <c:layout>
        <c:manualLayout>
          <c:xMode val="edge"/>
          <c:yMode val="edge"/>
          <c:x val="0.19514981732811038"/>
          <c:y val="0.9220617361480159"/>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66" l="0.70000000000000062" r="0.70000000000000062" t="0.750000000000004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84E-2"/>
          <c:y val="0.16086462676161625"/>
          <c:w val="0.85420154154938854"/>
          <c:h val="0.72380413529237064"/>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8"/>
                <c:pt idx="0">
                  <c:v>Enero - Junio</c:v>
                </c:pt>
                <c:pt idx="1">
                  <c:v>Enero - Diciembre</c:v>
                </c:pt>
                <c:pt idx="2">
                  <c:v>Enero - Junio</c:v>
                </c:pt>
                <c:pt idx="3">
                  <c:v>Enero - Diciembre</c:v>
                </c:pt>
                <c:pt idx="4">
                  <c:v>Enero - Junio</c:v>
                </c:pt>
                <c:pt idx="5">
                  <c:v>Enero - Diciembre</c:v>
                </c:pt>
                <c:pt idx="6">
                  <c:v>Enero - Junio</c:v>
                </c:pt>
                <c:pt idx="7">
                  <c:v>Enero - Diciembre</c:v>
                </c:pt>
              </c:strCache>
            </c:strRef>
          </c:cat>
          <c:val>
            <c:numRef>
              <c:f>'Ficha T Seguimiento'!$D$13:$D$24</c:f>
              <c:numCache>
                <c:formatCode>0%</c:formatCode>
                <c:ptCount val="12"/>
                <c:pt idx="0">
                  <c:v>0.4</c:v>
                </c:pt>
                <c:pt idx="1">
                  <c:v>1</c:v>
                </c:pt>
                <c:pt idx="2">
                  <c:v>0.4</c:v>
                </c:pt>
                <c:pt idx="3">
                  <c:v>1</c:v>
                </c:pt>
                <c:pt idx="4">
                  <c:v>0.4</c:v>
                </c:pt>
                <c:pt idx="5">
                  <c:v>1</c:v>
                </c:pt>
                <c:pt idx="6">
                  <c:v>0.4</c:v>
                </c:pt>
                <c:pt idx="7">
                  <c:v>1</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8"/>
                <c:pt idx="0">
                  <c:v>Enero - Junio</c:v>
                </c:pt>
                <c:pt idx="1">
                  <c:v>Enero - Diciembre</c:v>
                </c:pt>
                <c:pt idx="2">
                  <c:v>Enero - Junio</c:v>
                </c:pt>
                <c:pt idx="3">
                  <c:v>Enero - Diciembre</c:v>
                </c:pt>
                <c:pt idx="4">
                  <c:v>Enero - Junio</c:v>
                </c:pt>
                <c:pt idx="5">
                  <c:v>Enero - Diciembre</c:v>
                </c:pt>
                <c:pt idx="6">
                  <c:v>Enero - Junio</c:v>
                </c:pt>
                <c:pt idx="7">
                  <c:v>Enero - Diciembre</c:v>
                </c:pt>
              </c:strCache>
            </c:strRef>
          </c:cat>
          <c:val>
            <c:numRef>
              <c:f>'Ficha T Seguimiento'!$G$13:$G$24</c:f>
              <c:numCache>
                <c:formatCode>0%</c:formatCode>
                <c:ptCount val="12"/>
                <c:pt idx="0" formatCode="#,##0.0">
                  <c:v>0.38636363636363635</c:v>
                </c:pt>
                <c:pt idx="1">
                  <c:v>0.87878787878787878</c:v>
                </c:pt>
                <c:pt idx="2">
                  <c:v>0.25179856115107913</c:v>
                </c:pt>
                <c:pt idx="3">
                  <c:v>0.5539568345323741</c:v>
                </c:pt>
                <c:pt idx="4">
                  <c:v>0.31926121372031663</c:v>
                </c:pt>
                <c:pt idx="5">
                  <c:v>1.20844327176781</c:v>
                </c:pt>
                <c:pt idx="6">
                  <c:v>0.1657142857142857</c:v>
                </c:pt>
                <c:pt idx="7">
                  <c:v>0.58857142857142863</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58749384"/>
        <c:axId val="358751344"/>
      </c:barChart>
      <c:catAx>
        <c:axId val="358749384"/>
        <c:scaling>
          <c:orientation val="minMax"/>
        </c:scaling>
        <c:delete val="0"/>
        <c:axPos val="b"/>
        <c:numFmt formatCode="General" sourceLinked="1"/>
        <c:majorTickMark val="none"/>
        <c:minorTickMark val="none"/>
        <c:tickLblPos val="nextTo"/>
        <c:txPr>
          <a:bodyPr/>
          <a:lstStyle/>
          <a:p>
            <a:pPr>
              <a:defRPr sz="1100"/>
            </a:pPr>
            <a:endParaRPr lang="es-CO"/>
          </a:p>
        </c:txPr>
        <c:crossAx val="358751344"/>
        <c:crosses val="autoZero"/>
        <c:auto val="1"/>
        <c:lblAlgn val="ctr"/>
        <c:lblOffset val="100"/>
        <c:noMultiLvlLbl val="0"/>
      </c:catAx>
      <c:valAx>
        <c:axId val="35875134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58749384"/>
        <c:crosses val="autoZero"/>
        <c:crossBetween val="between"/>
      </c:valAx>
    </c:plotArea>
    <c:legend>
      <c:legendPos val="b"/>
      <c:layout>
        <c:manualLayout>
          <c:xMode val="edge"/>
          <c:yMode val="edge"/>
          <c:x val="0.89768444555290317"/>
          <c:y val="0.25742959705741625"/>
          <c:w val="9.2715478438498367E-2"/>
          <c:h val="0.40383156808727233"/>
        </c:manualLayout>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143277</xdr:rowOff>
    </xdr:from>
    <xdr:to>
      <xdr:col>12</xdr:col>
      <xdr:colOff>81642</xdr:colOff>
      <xdr:row>9</xdr:row>
      <xdr:rowOff>114702</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2495" y="143277"/>
          <a:ext cx="10024722" cy="1695450"/>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59833" y="381000"/>
          <a:ext cx="11259609" cy="1309158"/>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7"/>
  <sheetViews>
    <sheetView showGridLines="0" tabSelected="1" topLeftCell="B9"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5"/>
      <c r="C2" s="136"/>
      <c r="D2" s="136"/>
      <c r="E2" s="136"/>
      <c r="F2" s="136"/>
      <c r="G2" s="136"/>
      <c r="H2" s="136"/>
      <c r="I2" s="136"/>
      <c r="J2" s="136"/>
      <c r="K2" s="136"/>
      <c r="L2" s="136"/>
      <c r="M2" s="137"/>
    </row>
    <row r="3" spans="2:13" x14ac:dyDescent="0.25">
      <c r="B3" s="138"/>
      <c r="C3" s="139"/>
      <c r="D3" s="139"/>
      <c r="E3" s="139"/>
      <c r="F3" s="139"/>
      <c r="G3" s="139"/>
      <c r="H3" s="139"/>
      <c r="I3" s="139"/>
      <c r="J3" s="139"/>
      <c r="K3" s="139"/>
      <c r="L3" s="139"/>
      <c r="M3" s="140"/>
    </row>
    <row r="4" spans="2:13" x14ac:dyDescent="0.25">
      <c r="B4" s="138"/>
      <c r="C4" s="139"/>
      <c r="D4" s="139"/>
      <c r="E4" s="139"/>
      <c r="F4" s="139"/>
      <c r="G4" s="139"/>
      <c r="H4" s="139"/>
      <c r="I4" s="139"/>
      <c r="J4" s="139"/>
      <c r="K4" s="139"/>
      <c r="L4" s="139"/>
      <c r="M4" s="140"/>
    </row>
    <row r="5" spans="2:13" x14ac:dyDescent="0.25">
      <c r="B5" s="138"/>
      <c r="C5" s="139"/>
      <c r="D5" s="139"/>
      <c r="E5" s="139"/>
      <c r="F5" s="139"/>
      <c r="G5" s="139"/>
      <c r="H5" s="139"/>
      <c r="I5" s="139"/>
      <c r="J5" s="139"/>
      <c r="K5" s="139"/>
      <c r="L5" s="139"/>
      <c r="M5" s="140"/>
    </row>
    <row r="6" spans="2:13" x14ac:dyDescent="0.25">
      <c r="B6" s="138"/>
      <c r="C6" s="139"/>
      <c r="D6" s="139"/>
      <c r="E6" s="139"/>
      <c r="F6" s="139"/>
      <c r="G6" s="139"/>
      <c r="H6" s="139"/>
      <c r="I6" s="139"/>
      <c r="J6" s="139"/>
      <c r="K6" s="139"/>
      <c r="L6" s="139"/>
      <c r="M6" s="140"/>
    </row>
    <row r="7" spans="2:13" x14ac:dyDescent="0.25">
      <c r="B7" s="138"/>
      <c r="C7" s="139"/>
      <c r="D7" s="139"/>
      <c r="E7" s="139"/>
      <c r="F7" s="139"/>
      <c r="G7" s="139"/>
      <c r="H7" s="139"/>
      <c r="I7" s="139"/>
      <c r="J7" s="139"/>
      <c r="K7" s="139"/>
      <c r="L7" s="139"/>
      <c r="M7" s="140"/>
    </row>
    <row r="8" spans="2:13" x14ac:dyDescent="0.25">
      <c r="B8" s="138"/>
      <c r="C8" s="139"/>
      <c r="D8" s="139"/>
      <c r="E8" s="139"/>
      <c r="F8" s="139"/>
      <c r="G8" s="139"/>
      <c r="H8" s="139"/>
      <c r="I8" s="139"/>
      <c r="J8" s="139"/>
      <c r="K8" s="139"/>
      <c r="L8" s="139"/>
      <c r="M8" s="140"/>
    </row>
    <row r="9" spans="2:13" x14ac:dyDescent="0.25">
      <c r="B9" s="138"/>
      <c r="C9" s="139"/>
      <c r="D9" s="139"/>
      <c r="E9" s="139"/>
      <c r="F9" s="139"/>
      <c r="G9" s="139"/>
      <c r="H9" s="139"/>
      <c r="I9" s="139"/>
      <c r="J9" s="139"/>
      <c r="K9" s="139"/>
      <c r="L9" s="139"/>
      <c r="M9" s="140"/>
    </row>
    <row r="10" spans="2:13" ht="15.75" thickBot="1" x14ac:dyDescent="0.3">
      <c r="B10" s="141"/>
      <c r="C10" s="142"/>
      <c r="D10" s="142"/>
      <c r="E10" s="142"/>
      <c r="F10" s="142"/>
      <c r="G10" s="142"/>
      <c r="H10" s="142"/>
      <c r="I10" s="142"/>
      <c r="J10" s="142"/>
      <c r="K10" s="142"/>
      <c r="L10" s="142"/>
      <c r="M10" s="143"/>
    </row>
    <row r="11" spans="2:13" ht="12.75" customHeight="1" x14ac:dyDescent="0.25">
      <c r="B11" s="2"/>
      <c r="C11" s="3"/>
      <c r="D11" s="3"/>
      <c r="E11" s="3"/>
      <c r="F11" s="4"/>
      <c r="G11" s="3"/>
      <c r="H11" s="3"/>
      <c r="I11" s="3"/>
      <c r="J11" s="3"/>
      <c r="K11" s="3"/>
      <c r="L11" s="3"/>
      <c r="M11" s="5"/>
    </row>
    <row r="12" spans="2:13" ht="23.25" customHeight="1" x14ac:dyDescent="0.25">
      <c r="B12" s="144" t="s">
        <v>0</v>
      </c>
      <c r="C12" s="145"/>
      <c r="D12" s="145"/>
      <c r="E12" s="145"/>
      <c r="F12" s="145"/>
      <c r="G12" s="145"/>
      <c r="H12" s="145"/>
      <c r="I12" s="145"/>
      <c r="J12" s="145"/>
      <c r="K12" s="145"/>
      <c r="L12" s="145"/>
      <c r="M12" s="146"/>
    </row>
    <row r="13" spans="2:13" ht="15.75" customHeight="1" x14ac:dyDescent="0.25">
      <c r="B13" s="6"/>
      <c r="C13" s="7"/>
      <c r="D13" s="8"/>
      <c r="E13" s="8"/>
      <c r="F13" s="7"/>
      <c r="G13" s="7"/>
      <c r="H13" s="7"/>
      <c r="I13" s="8"/>
      <c r="J13" s="8"/>
      <c r="K13" s="7"/>
      <c r="L13" s="7"/>
      <c r="M13" s="9"/>
    </row>
    <row r="14" spans="2:13" ht="12.75" customHeight="1" x14ac:dyDescent="0.25">
      <c r="B14" s="147" t="s">
        <v>1</v>
      </c>
      <c r="C14" s="148"/>
      <c r="D14" s="10"/>
      <c r="E14" s="10"/>
      <c r="F14" s="149" t="s">
        <v>50</v>
      </c>
      <c r="G14" s="149"/>
      <c r="H14" s="149"/>
      <c r="I14" s="10"/>
      <c r="J14" s="10"/>
      <c r="K14" s="149" t="s">
        <v>2</v>
      </c>
      <c r="L14" s="149"/>
      <c r="M14" s="11"/>
    </row>
    <row r="15" spans="2:13" ht="12.75" customHeight="1" x14ac:dyDescent="0.25">
      <c r="B15" s="147"/>
      <c r="C15" s="148"/>
      <c r="D15" s="10"/>
      <c r="E15" s="10"/>
      <c r="F15" s="149"/>
      <c r="G15" s="149"/>
      <c r="H15" s="149"/>
      <c r="I15" s="10"/>
      <c r="J15" s="10"/>
      <c r="K15" s="149"/>
      <c r="L15" s="149"/>
      <c r="M15" s="11"/>
    </row>
    <row r="16" spans="2:13" ht="14.25" customHeight="1" x14ac:dyDescent="0.25">
      <c r="B16" s="12" t="s">
        <v>3</v>
      </c>
      <c r="C16" s="13" t="s">
        <v>97</v>
      </c>
      <c r="D16" s="14"/>
      <c r="E16" s="14"/>
      <c r="F16" s="28" t="s">
        <v>42</v>
      </c>
      <c r="G16" s="121"/>
      <c r="H16" s="121"/>
      <c r="I16" s="14"/>
      <c r="J16" s="10"/>
      <c r="K16" s="122" t="s">
        <v>120</v>
      </c>
      <c r="L16" s="123"/>
      <c r="M16" s="11"/>
    </row>
    <row r="17" spans="2:15" x14ac:dyDescent="0.25">
      <c r="B17" s="12" t="s">
        <v>4</v>
      </c>
      <c r="C17" s="13" t="s">
        <v>97</v>
      </c>
      <c r="D17" s="14"/>
      <c r="E17" s="14"/>
      <c r="F17" s="28" t="s">
        <v>43</v>
      </c>
      <c r="G17" s="128" t="s">
        <v>97</v>
      </c>
      <c r="H17" s="128"/>
      <c r="I17" s="105"/>
      <c r="J17" s="10"/>
      <c r="K17" s="124"/>
      <c r="L17" s="125"/>
      <c r="M17" s="11"/>
    </row>
    <row r="18" spans="2:15" x14ac:dyDescent="0.25">
      <c r="B18" s="12" t="s">
        <v>5</v>
      </c>
      <c r="C18" s="13"/>
      <c r="D18" s="14"/>
      <c r="E18" s="14"/>
      <c r="F18" s="28" t="s">
        <v>44</v>
      </c>
      <c r="G18" s="128"/>
      <c r="H18" s="128"/>
      <c r="I18" s="14"/>
      <c r="J18" s="10"/>
      <c r="K18" s="126"/>
      <c r="L18" s="127"/>
      <c r="M18" s="11"/>
    </row>
    <row r="19" spans="2:15" x14ac:dyDescent="0.25">
      <c r="B19" s="12" t="s">
        <v>41</v>
      </c>
      <c r="C19" s="13"/>
      <c r="D19" s="14"/>
      <c r="E19" s="14"/>
      <c r="F19" s="28" t="s">
        <v>40</v>
      </c>
      <c r="G19" s="128"/>
      <c r="H19" s="128"/>
      <c r="I19" s="10"/>
      <c r="J19" s="16"/>
      <c r="K19" s="16"/>
      <c r="L19" s="16"/>
      <c r="M19" s="11"/>
    </row>
    <row r="20" spans="2:15" ht="10.5" customHeight="1" x14ac:dyDescent="0.25">
      <c r="B20" s="17"/>
      <c r="C20" s="18"/>
      <c r="D20" s="10"/>
      <c r="E20" s="10"/>
      <c r="F20" s="10"/>
      <c r="G20" s="10"/>
      <c r="H20" s="15"/>
      <c r="I20" s="10"/>
      <c r="J20" s="16"/>
      <c r="K20" s="16"/>
      <c r="L20" s="16"/>
      <c r="M20" s="11"/>
    </row>
    <row r="21" spans="2:15" ht="17.25" customHeight="1" x14ac:dyDescent="0.25">
      <c r="B21" s="129" t="s">
        <v>6</v>
      </c>
      <c r="C21" s="130"/>
      <c r="D21" s="130"/>
      <c r="E21" s="130"/>
      <c r="F21" s="130"/>
      <c r="G21" s="130"/>
      <c r="H21" s="130"/>
      <c r="I21" s="130"/>
      <c r="J21" s="130"/>
      <c r="K21" s="130"/>
      <c r="L21" s="130"/>
      <c r="M21" s="131"/>
    </row>
    <row r="22" spans="2:15" ht="14.25" customHeight="1" x14ac:dyDescent="0.25">
      <c r="B22" s="132"/>
      <c r="C22" s="133"/>
      <c r="D22" s="133"/>
      <c r="E22" s="133"/>
      <c r="F22" s="133"/>
      <c r="G22" s="133"/>
      <c r="H22" s="133"/>
      <c r="I22" s="133"/>
      <c r="J22" s="133"/>
      <c r="K22" s="133"/>
      <c r="L22" s="133"/>
      <c r="M22" s="134"/>
    </row>
    <row r="23" spans="2:15" ht="21" customHeight="1" x14ac:dyDescent="0.25">
      <c r="B23" s="113" t="s">
        <v>81</v>
      </c>
      <c r="C23" s="115" t="s">
        <v>7</v>
      </c>
      <c r="D23" s="116"/>
      <c r="E23" s="116"/>
      <c r="F23" s="117"/>
      <c r="G23" s="118" t="s">
        <v>105</v>
      </c>
      <c r="H23" s="119"/>
      <c r="I23" s="119"/>
      <c r="J23" s="119"/>
      <c r="K23" s="119"/>
      <c r="L23" s="119"/>
      <c r="M23" s="120"/>
    </row>
    <row r="24" spans="2:15" ht="20.100000000000001" customHeight="1" x14ac:dyDescent="0.25">
      <c r="B24" s="114"/>
      <c r="C24" s="115" t="s">
        <v>8</v>
      </c>
      <c r="D24" s="116"/>
      <c r="E24" s="116"/>
      <c r="F24" s="117"/>
      <c r="G24" s="118" t="s">
        <v>102</v>
      </c>
      <c r="H24" s="119"/>
      <c r="I24" s="119"/>
      <c r="J24" s="119"/>
      <c r="K24" s="119"/>
      <c r="L24" s="119"/>
      <c r="M24" s="120"/>
    </row>
    <row r="25" spans="2:15" ht="20.100000000000001" customHeight="1" x14ac:dyDescent="0.25">
      <c r="B25" s="114"/>
      <c r="C25" s="115" t="s">
        <v>9</v>
      </c>
      <c r="D25" s="116"/>
      <c r="E25" s="116"/>
      <c r="F25" s="117"/>
      <c r="G25" s="118" t="s">
        <v>103</v>
      </c>
      <c r="H25" s="119"/>
      <c r="I25" s="119"/>
      <c r="J25" s="119"/>
      <c r="K25" s="119"/>
      <c r="L25" s="119"/>
      <c r="M25" s="120"/>
    </row>
    <row r="26" spans="2:15" ht="20.100000000000001" customHeight="1" x14ac:dyDescent="0.25">
      <c r="B26" s="114"/>
      <c r="C26" s="115" t="s">
        <v>10</v>
      </c>
      <c r="D26" s="116"/>
      <c r="E26" s="116"/>
      <c r="F26" s="117"/>
      <c r="G26" s="118" t="s">
        <v>104</v>
      </c>
      <c r="H26" s="119"/>
      <c r="I26" s="119"/>
      <c r="J26" s="119"/>
      <c r="K26" s="119"/>
      <c r="L26" s="119"/>
      <c r="M26" s="120"/>
    </row>
    <row r="27" spans="2:15" ht="23.25" customHeight="1" x14ac:dyDescent="0.25">
      <c r="B27" s="113" t="s">
        <v>82</v>
      </c>
      <c r="C27" s="115" t="s">
        <v>11</v>
      </c>
      <c r="D27" s="116"/>
      <c r="E27" s="116"/>
      <c r="F27" s="117"/>
      <c r="G27" s="118" t="s">
        <v>98</v>
      </c>
      <c r="H27" s="119"/>
      <c r="I27" s="119"/>
      <c r="J27" s="119"/>
      <c r="K27" s="119"/>
      <c r="L27" s="119"/>
      <c r="M27" s="120"/>
    </row>
    <row r="28" spans="2:15" ht="23.25" customHeight="1" x14ac:dyDescent="0.25">
      <c r="B28" s="114"/>
      <c r="C28" s="115" t="s">
        <v>12</v>
      </c>
      <c r="D28" s="116"/>
      <c r="E28" s="116"/>
      <c r="F28" s="117"/>
      <c r="G28" s="118" t="s">
        <v>99</v>
      </c>
      <c r="H28" s="119"/>
      <c r="I28" s="119"/>
      <c r="J28" s="119"/>
      <c r="K28" s="119"/>
      <c r="L28" s="119"/>
      <c r="M28" s="120"/>
    </row>
    <row r="29" spans="2:15" ht="23.25" customHeight="1" x14ac:dyDescent="0.25">
      <c r="B29" s="114"/>
      <c r="C29" s="115" t="s">
        <v>13</v>
      </c>
      <c r="D29" s="116"/>
      <c r="E29" s="116"/>
      <c r="F29" s="117"/>
      <c r="G29" s="118" t="s">
        <v>112</v>
      </c>
      <c r="H29" s="119"/>
      <c r="I29" s="119"/>
      <c r="J29" s="119"/>
      <c r="K29" s="119"/>
      <c r="L29" s="119"/>
      <c r="M29" s="120"/>
      <c r="N29"/>
      <c r="O29"/>
    </row>
    <row r="30" spans="2:15" ht="23.25" customHeight="1" x14ac:dyDescent="0.25">
      <c r="B30" s="161"/>
      <c r="C30" s="115" t="s">
        <v>14</v>
      </c>
      <c r="D30" s="116"/>
      <c r="E30" s="116"/>
      <c r="F30" s="117"/>
      <c r="G30" s="118" t="s">
        <v>100</v>
      </c>
      <c r="H30" s="119"/>
      <c r="I30" s="119"/>
      <c r="J30" s="119"/>
      <c r="K30" s="119"/>
      <c r="L30" s="119"/>
      <c r="M30" s="120"/>
      <c r="N30"/>
      <c r="O30"/>
    </row>
    <row r="31" spans="2:15" ht="25.5" customHeight="1" x14ac:dyDescent="0.25">
      <c r="B31" s="169" t="s">
        <v>83</v>
      </c>
      <c r="C31" s="171" t="s">
        <v>15</v>
      </c>
      <c r="D31" s="171"/>
      <c r="E31" s="171"/>
      <c r="F31" s="171"/>
      <c r="G31" s="98" t="s">
        <v>121</v>
      </c>
      <c r="H31" s="99"/>
      <c r="I31" s="99"/>
      <c r="J31" s="99"/>
      <c r="K31" s="99"/>
      <c r="L31" s="99"/>
      <c r="M31" s="100"/>
      <c r="N31"/>
      <c r="O31"/>
    </row>
    <row r="32" spans="2:15" ht="21" customHeight="1" x14ac:dyDescent="0.25">
      <c r="B32" s="170"/>
      <c r="C32" s="171" t="s">
        <v>16</v>
      </c>
      <c r="D32" s="171"/>
      <c r="E32" s="171"/>
      <c r="F32" s="171"/>
      <c r="G32" s="98" t="s">
        <v>121</v>
      </c>
      <c r="H32" s="99"/>
      <c r="I32" s="99"/>
      <c r="J32" s="99"/>
      <c r="K32" s="99"/>
      <c r="L32" s="99"/>
      <c r="M32" s="100"/>
      <c r="N32"/>
      <c r="O32"/>
    </row>
    <row r="33" spans="2:15" ht="33" customHeight="1" x14ac:dyDescent="0.25">
      <c r="B33" s="170"/>
      <c r="C33" s="153" t="s">
        <v>17</v>
      </c>
      <c r="D33" s="153"/>
      <c r="E33" s="153"/>
      <c r="F33" s="153"/>
      <c r="G33" s="98" t="s">
        <v>121</v>
      </c>
      <c r="H33" s="99"/>
      <c r="I33" s="99"/>
      <c r="J33" s="99"/>
      <c r="K33" s="99"/>
      <c r="L33" s="99"/>
      <c r="M33" s="100"/>
      <c r="N33"/>
      <c r="O33"/>
    </row>
    <row r="34" spans="2:15" ht="28.5" customHeight="1" x14ac:dyDescent="0.25">
      <c r="B34" s="19" t="s">
        <v>84</v>
      </c>
      <c r="C34" s="153" t="s">
        <v>7</v>
      </c>
      <c r="D34" s="153"/>
      <c r="E34" s="153"/>
      <c r="F34" s="153"/>
      <c r="G34" s="98" t="s">
        <v>121</v>
      </c>
      <c r="H34" s="99"/>
      <c r="I34" s="99"/>
      <c r="J34" s="99"/>
      <c r="K34" s="99"/>
      <c r="L34" s="99"/>
      <c r="M34" s="100"/>
      <c r="N34"/>
      <c r="O34"/>
    </row>
    <row r="35" spans="2:15" s="20" customFormat="1" ht="28.5" customHeight="1" x14ac:dyDescent="0.25">
      <c r="B35" s="154" t="s">
        <v>18</v>
      </c>
      <c r="C35" s="155"/>
      <c r="D35" s="155"/>
      <c r="E35" s="155"/>
      <c r="F35" s="155"/>
      <c r="G35" s="155"/>
      <c r="H35" s="155"/>
      <c r="I35" s="155"/>
      <c r="J35" s="155"/>
      <c r="K35" s="155"/>
      <c r="L35" s="155"/>
      <c r="M35" s="156"/>
      <c r="N35"/>
      <c r="O35"/>
    </row>
    <row r="36" spans="2:15" s="20" customFormat="1" ht="24.75" customHeight="1" x14ac:dyDescent="0.25">
      <c r="B36" s="21" t="s">
        <v>19</v>
      </c>
      <c r="C36" s="157" t="s">
        <v>20</v>
      </c>
      <c r="D36" s="157"/>
      <c r="E36" s="157"/>
      <c r="F36" s="157"/>
      <c r="G36" s="157"/>
      <c r="H36" s="157"/>
      <c r="I36" s="157"/>
      <c r="J36" s="157"/>
      <c r="K36" s="157"/>
      <c r="L36" s="157"/>
      <c r="M36" s="158"/>
      <c r="N36"/>
      <c r="O36"/>
    </row>
    <row r="37" spans="2:15" ht="29.25" customHeight="1" x14ac:dyDescent="0.25">
      <c r="B37" s="22" t="s">
        <v>95</v>
      </c>
      <c r="C37" s="159" t="s">
        <v>106</v>
      </c>
      <c r="D37" s="159"/>
      <c r="E37" s="159"/>
      <c r="F37" s="159"/>
      <c r="G37" s="159"/>
      <c r="H37" s="159"/>
      <c r="I37" s="159"/>
      <c r="J37" s="159"/>
      <c r="K37" s="159"/>
      <c r="L37" s="159"/>
      <c r="M37" s="160"/>
      <c r="N37"/>
      <c r="O37"/>
    </row>
    <row r="38" spans="2:15" ht="29.25" customHeight="1" x14ac:dyDescent="0.25">
      <c r="B38" s="23" t="s">
        <v>22</v>
      </c>
      <c r="C38" s="150" t="s">
        <v>101</v>
      </c>
      <c r="D38" s="151"/>
      <c r="E38" s="151"/>
      <c r="F38" s="151"/>
      <c r="G38" s="151"/>
      <c r="H38" s="151"/>
      <c r="I38" s="151"/>
      <c r="J38" s="151"/>
      <c r="K38" s="151"/>
      <c r="L38" s="151"/>
      <c r="M38" s="152"/>
    </row>
    <row r="39" spans="2:15" s="97" customFormat="1" ht="65.25" customHeight="1" x14ac:dyDescent="0.25">
      <c r="B39" s="96" t="s">
        <v>94</v>
      </c>
      <c r="C39" s="177" t="s">
        <v>119</v>
      </c>
      <c r="D39" s="178"/>
      <c r="E39" s="178"/>
      <c r="F39" s="178"/>
      <c r="G39" s="178"/>
      <c r="H39" s="178"/>
      <c r="I39" s="178"/>
      <c r="J39" s="178"/>
      <c r="K39" s="178"/>
      <c r="L39" s="178"/>
      <c r="M39" s="179"/>
    </row>
    <row r="40" spans="2:15" ht="37.5" customHeight="1" x14ac:dyDescent="0.25">
      <c r="B40" s="24" t="s">
        <v>23</v>
      </c>
      <c r="C40" s="172" t="s">
        <v>114</v>
      </c>
      <c r="D40" s="172"/>
      <c r="E40" s="172"/>
      <c r="F40" s="172"/>
      <c r="G40" s="172"/>
      <c r="H40" s="172"/>
      <c r="I40" s="172"/>
      <c r="J40" s="172"/>
      <c r="K40" s="172"/>
      <c r="L40" s="172"/>
      <c r="M40" s="173"/>
    </row>
    <row r="41" spans="2:15" ht="36" customHeight="1" x14ac:dyDescent="0.25">
      <c r="B41" s="24" t="s">
        <v>24</v>
      </c>
      <c r="C41" s="174" t="s">
        <v>118</v>
      </c>
      <c r="D41" s="175"/>
      <c r="E41" s="175"/>
      <c r="F41" s="175"/>
      <c r="G41" s="175"/>
      <c r="H41" s="175"/>
      <c r="I41" s="175"/>
      <c r="J41" s="175"/>
      <c r="K41" s="175"/>
      <c r="L41" s="175"/>
      <c r="M41" s="176"/>
    </row>
    <row r="42" spans="2:15" ht="53.25" customHeight="1" x14ac:dyDescent="0.25">
      <c r="B42" s="24" t="s">
        <v>25</v>
      </c>
      <c r="C42" s="163" t="s">
        <v>117</v>
      </c>
      <c r="D42" s="164"/>
      <c r="E42" s="164"/>
      <c r="F42" s="164"/>
      <c r="G42" s="164"/>
      <c r="H42" s="164"/>
      <c r="I42" s="164"/>
      <c r="J42" s="164"/>
      <c r="K42" s="164"/>
      <c r="L42" s="164"/>
      <c r="M42" s="165"/>
    </row>
    <row r="43" spans="2:15" ht="26.25" customHeight="1" x14ac:dyDescent="0.25">
      <c r="B43" s="25" t="s">
        <v>26</v>
      </c>
      <c r="C43" s="172" t="s">
        <v>107</v>
      </c>
      <c r="D43" s="172"/>
      <c r="E43" s="172"/>
      <c r="F43" s="172"/>
      <c r="G43" s="172"/>
      <c r="H43" s="172"/>
      <c r="I43" s="172"/>
      <c r="J43" s="172"/>
      <c r="K43" s="172"/>
      <c r="L43" s="172"/>
      <c r="M43" s="173"/>
    </row>
    <row r="44" spans="2:15" ht="26.25" customHeight="1" x14ac:dyDescent="0.25">
      <c r="B44" s="25" t="s">
        <v>27</v>
      </c>
      <c r="C44" s="166" t="s">
        <v>113</v>
      </c>
      <c r="D44" s="167"/>
      <c r="E44" s="167"/>
      <c r="F44" s="167"/>
      <c r="G44" s="167"/>
      <c r="H44" s="167"/>
      <c r="I44" s="167"/>
      <c r="J44" s="167"/>
      <c r="K44" s="167"/>
      <c r="L44" s="167"/>
      <c r="M44" s="168"/>
    </row>
    <row r="45" spans="2:15" ht="23.25" customHeight="1" x14ac:dyDescent="0.25">
      <c r="B45" s="162" t="s">
        <v>28</v>
      </c>
      <c r="C45" s="163" t="s">
        <v>111</v>
      </c>
      <c r="D45" s="164"/>
      <c r="E45" s="164"/>
      <c r="F45" s="164"/>
      <c r="G45" s="164"/>
      <c r="H45" s="164"/>
      <c r="I45" s="164"/>
      <c r="J45" s="164"/>
      <c r="K45" s="164"/>
      <c r="L45" s="164"/>
      <c r="M45" s="165"/>
    </row>
    <row r="46" spans="2:15" ht="23.25" customHeight="1" x14ac:dyDescent="0.25">
      <c r="B46" s="162"/>
      <c r="C46" s="166" t="s">
        <v>115</v>
      </c>
      <c r="D46" s="167"/>
      <c r="E46" s="167"/>
      <c r="F46" s="167"/>
      <c r="G46" s="167"/>
      <c r="H46" s="167"/>
      <c r="I46" s="167"/>
      <c r="J46" s="167"/>
      <c r="K46" s="167"/>
      <c r="L46" s="167"/>
      <c r="M46" s="168"/>
    </row>
    <row r="47" spans="2:15" ht="26.25" customHeight="1" x14ac:dyDescent="0.25">
      <c r="B47" s="25" t="s">
        <v>29</v>
      </c>
      <c r="C47" s="150" t="s">
        <v>108</v>
      </c>
      <c r="D47" s="151"/>
      <c r="E47" s="151"/>
      <c r="F47" s="151"/>
      <c r="G47" s="151"/>
      <c r="H47" s="151"/>
      <c r="I47" s="151"/>
      <c r="J47" s="151"/>
      <c r="K47" s="151"/>
      <c r="L47" s="151"/>
      <c r="M47" s="152"/>
    </row>
    <row r="48" spans="2:15" ht="33" customHeight="1" x14ac:dyDescent="0.25">
      <c r="B48" s="25" t="s">
        <v>30</v>
      </c>
      <c r="C48" s="150" t="s">
        <v>108</v>
      </c>
      <c r="D48" s="151"/>
      <c r="E48" s="151"/>
      <c r="F48" s="151"/>
      <c r="G48" s="151"/>
      <c r="H48" s="151"/>
      <c r="I48" s="151"/>
      <c r="J48" s="151"/>
      <c r="K48" s="151"/>
      <c r="L48" s="151"/>
      <c r="M48" s="152"/>
    </row>
    <row r="49" spans="2:14" ht="33" customHeight="1" x14ac:dyDescent="0.25">
      <c r="B49" s="25" t="s">
        <v>31</v>
      </c>
      <c r="C49" s="150" t="s">
        <v>108</v>
      </c>
      <c r="D49" s="151"/>
      <c r="E49" s="151"/>
      <c r="F49" s="151"/>
      <c r="G49" s="151"/>
      <c r="H49" s="151"/>
      <c r="I49" s="151"/>
      <c r="J49" s="151"/>
      <c r="K49" s="151"/>
      <c r="L49" s="151"/>
      <c r="M49" s="152"/>
    </row>
    <row r="50" spans="2:14" ht="28.5" customHeight="1" x14ac:dyDescent="0.25">
      <c r="B50" s="25" t="s">
        <v>32</v>
      </c>
      <c r="C50" s="181" t="s">
        <v>122</v>
      </c>
      <c r="D50" s="181"/>
      <c r="E50" s="181"/>
      <c r="F50" s="181"/>
      <c r="G50" s="181"/>
      <c r="H50" s="181"/>
      <c r="I50" s="181"/>
      <c r="J50" s="181"/>
      <c r="K50" s="181"/>
      <c r="L50" s="181"/>
      <c r="M50" s="182"/>
      <c r="N50"/>
    </row>
    <row r="51" spans="2:14" ht="42.75" customHeight="1" x14ac:dyDescent="0.25">
      <c r="B51" s="25" t="s">
        <v>73</v>
      </c>
      <c r="C51" s="183" t="s">
        <v>126</v>
      </c>
      <c r="D51" s="184"/>
      <c r="E51" s="184"/>
      <c r="F51" s="184"/>
      <c r="G51" s="184"/>
      <c r="H51" s="184"/>
      <c r="I51" s="184"/>
      <c r="J51" s="184"/>
      <c r="K51" s="184"/>
      <c r="L51" s="184"/>
      <c r="M51" s="185"/>
      <c r="N51" s="44"/>
    </row>
    <row r="52" spans="2:14" ht="24" customHeight="1" x14ac:dyDescent="0.25">
      <c r="B52" s="25" t="s">
        <v>33</v>
      </c>
      <c r="C52" s="172" t="s">
        <v>110</v>
      </c>
      <c r="D52" s="172"/>
      <c r="E52" s="172"/>
      <c r="F52" s="172"/>
      <c r="G52" s="172"/>
      <c r="H52" s="172"/>
      <c r="I52" s="172"/>
      <c r="J52" s="172"/>
      <c r="K52" s="172"/>
      <c r="L52" s="172"/>
      <c r="M52" s="173"/>
    </row>
    <row r="53" spans="2:14" ht="27" customHeight="1" x14ac:dyDescent="0.25">
      <c r="B53" s="25" t="s">
        <v>34</v>
      </c>
      <c r="C53" s="172" t="s">
        <v>109</v>
      </c>
      <c r="D53" s="172"/>
      <c r="E53" s="172"/>
      <c r="F53" s="172"/>
      <c r="G53" s="172"/>
      <c r="H53" s="172"/>
      <c r="I53" s="172"/>
      <c r="J53" s="172"/>
      <c r="K53" s="172"/>
      <c r="L53" s="172"/>
      <c r="M53" s="173"/>
    </row>
    <row r="54" spans="2:14" ht="27" customHeight="1" x14ac:dyDescent="0.25">
      <c r="B54" s="26" t="s">
        <v>35</v>
      </c>
      <c r="C54" s="166" t="s">
        <v>123</v>
      </c>
      <c r="D54" s="167"/>
      <c r="E54" s="167"/>
      <c r="F54" s="167"/>
      <c r="G54" s="167"/>
      <c r="H54" s="167"/>
      <c r="I54" s="167"/>
      <c r="J54" s="167"/>
      <c r="K54" s="167"/>
      <c r="L54" s="167"/>
      <c r="M54" s="168"/>
    </row>
    <row r="55" spans="2:14" ht="48" customHeight="1" thickBot="1" x14ac:dyDescent="0.3">
      <c r="B55" s="27" t="s">
        <v>36</v>
      </c>
      <c r="C55" s="186" t="s">
        <v>127</v>
      </c>
      <c r="D55" s="187"/>
      <c r="E55" s="187"/>
      <c r="F55" s="187"/>
      <c r="G55" s="188"/>
      <c r="H55" s="189" t="s">
        <v>37</v>
      </c>
      <c r="I55" s="189"/>
      <c r="J55" s="189"/>
      <c r="K55" s="186"/>
      <c r="L55" s="187"/>
      <c r="M55" s="190"/>
    </row>
    <row r="56" spans="2:14" ht="9" customHeight="1" x14ac:dyDescent="0.25"/>
    <row r="57" spans="2:14" ht="15.75" x14ac:dyDescent="0.25">
      <c r="B57" s="180" t="s">
        <v>38</v>
      </c>
      <c r="C57" s="180"/>
      <c r="D57" s="180"/>
      <c r="E57" s="180"/>
      <c r="F57" s="180"/>
      <c r="G57" s="180"/>
      <c r="H57" s="180"/>
      <c r="I57" s="180"/>
      <c r="J57" s="180"/>
      <c r="K57" s="180"/>
      <c r="L57" s="180"/>
      <c r="M57" s="180"/>
    </row>
  </sheetData>
  <mergeCells count="59">
    <mergeCell ref="B57:M57"/>
    <mergeCell ref="C47:M47"/>
    <mergeCell ref="C48:M48"/>
    <mergeCell ref="C49:M49"/>
    <mergeCell ref="C50:M50"/>
    <mergeCell ref="C51:M51"/>
    <mergeCell ref="C52:M52"/>
    <mergeCell ref="C53:M53"/>
    <mergeCell ref="C54:M54"/>
    <mergeCell ref="C55:G55"/>
    <mergeCell ref="H55:J55"/>
    <mergeCell ref="K55:M55"/>
    <mergeCell ref="B45:B46"/>
    <mergeCell ref="C45:M45"/>
    <mergeCell ref="C46:M46"/>
    <mergeCell ref="B31:B33"/>
    <mergeCell ref="C31:F31"/>
    <mergeCell ref="C32:F32"/>
    <mergeCell ref="C33:F33"/>
    <mergeCell ref="C40:M40"/>
    <mergeCell ref="C41:M41"/>
    <mergeCell ref="C43:M43"/>
    <mergeCell ref="C44:M44"/>
    <mergeCell ref="C42:M42"/>
    <mergeCell ref="C39:M39"/>
    <mergeCell ref="C28:F28"/>
    <mergeCell ref="G28:M28"/>
    <mergeCell ref="C29:F29"/>
    <mergeCell ref="G29:M29"/>
    <mergeCell ref="C38:M38"/>
    <mergeCell ref="G30:M30"/>
    <mergeCell ref="C30:F30"/>
    <mergeCell ref="C34:F34"/>
    <mergeCell ref="B35:M35"/>
    <mergeCell ref="C36:M36"/>
    <mergeCell ref="C37:M37"/>
    <mergeCell ref="B27:B30"/>
    <mergeCell ref="C27:F27"/>
    <mergeCell ref="G27:M27"/>
    <mergeCell ref="B2:M10"/>
    <mergeCell ref="B12:M12"/>
    <mergeCell ref="B14:C15"/>
    <mergeCell ref="F14:H15"/>
    <mergeCell ref="K14:L15"/>
    <mergeCell ref="G16:H16"/>
    <mergeCell ref="K16:L18"/>
    <mergeCell ref="G17:H17"/>
    <mergeCell ref="G18:H18"/>
    <mergeCell ref="B21:M22"/>
    <mergeCell ref="G19:H19"/>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57"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19" zoomScale="70" zoomScaleNormal="70" workbookViewId="0">
      <selection activeCell="L10" sqref="L10"/>
    </sheetView>
  </sheetViews>
  <sheetFormatPr baseColWidth="10" defaultColWidth="11.42578125"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1" t="s">
        <v>86</v>
      </c>
      <c r="O3" s="191"/>
      <c r="P3" s="191"/>
    </row>
    <row r="4" spans="1:16" x14ac:dyDescent="0.25">
      <c r="A4" s="37"/>
      <c r="B4" s="37"/>
      <c r="C4" s="37"/>
      <c r="G4" s="1"/>
      <c r="I4" s="1"/>
      <c r="J4" s="1"/>
      <c r="N4" s="81" t="s">
        <v>53</v>
      </c>
      <c r="O4" s="93" t="s">
        <v>91</v>
      </c>
      <c r="P4" s="94">
        <v>0.9</v>
      </c>
    </row>
    <row r="5" spans="1:16" x14ac:dyDescent="0.25">
      <c r="A5" s="37"/>
      <c r="B5" s="37"/>
      <c r="C5" s="37"/>
      <c r="G5" s="1"/>
      <c r="I5" s="1"/>
      <c r="J5" s="1"/>
      <c r="N5" s="80" t="s">
        <v>54</v>
      </c>
      <c r="O5" s="93" t="s">
        <v>92</v>
      </c>
      <c r="P5" s="20" t="s">
        <v>90</v>
      </c>
    </row>
    <row r="6" spans="1:16" x14ac:dyDescent="0.25">
      <c r="A6" s="37"/>
      <c r="B6" s="37"/>
      <c r="C6" s="37"/>
      <c r="G6" s="1"/>
      <c r="I6" s="1"/>
      <c r="J6" s="1"/>
      <c r="N6" s="82" t="s">
        <v>85</v>
      </c>
      <c r="O6" s="93" t="s">
        <v>93</v>
      </c>
      <c r="P6" s="94">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7" t="s">
        <v>39</v>
      </c>
      <c r="B9" s="197"/>
      <c r="C9" s="197"/>
      <c r="D9" s="198" t="str">
        <f>+'Ficha Técnica Formulación'!G31</f>
        <v>No aplica</v>
      </c>
      <c r="E9" s="198"/>
      <c r="F9" s="198"/>
      <c r="G9" s="198"/>
      <c r="H9" s="198"/>
      <c r="I9" s="198"/>
      <c r="J9" s="198"/>
      <c r="K9" s="198"/>
      <c r="L9" s="198"/>
    </row>
    <row r="10" spans="1:16" ht="24.75" customHeight="1" x14ac:dyDescent="0.25">
      <c r="A10" s="199" t="s">
        <v>71</v>
      </c>
      <c r="B10" s="199"/>
      <c r="C10" s="199"/>
      <c r="D10" s="193"/>
      <c r="E10" s="194"/>
      <c r="F10" s="194"/>
      <c r="G10" s="194"/>
      <c r="H10" s="194"/>
      <c r="I10" s="195" t="s">
        <v>88</v>
      </c>
      <c r="J10" s="195"/>
      <c r="K10" s="196"/>
      <c r="L10" s="39"/>
    </row>
    <row r="11" spans="1:16" ht="12" customHeight="1" x14ac:dyDescent="0.25">
      <c r="A11" s="192"/>
      <c r="B11" s="192"/>
      <c r="C11" s="192"/>
      <c r="D11" s="192"/>
      <c r="E11" s="192"/>
      <c r="F11" s="192"/>
      <c r="G11" s="192"/>
      <c r="H11" s="192"/>
      <c r="I11" s="192"/>
      <c r="J11" s="192"/>
      <c r="K11" s="192"/>
      <c r="L11" s="192"/>
    </row>
    <row r="12" spans="1:16" ht="76.5" customHeight="1" x14ac:dyDescent="0.25">
      <c r="A12" s="87" t="s">
        <v>74</v>
      </c>
      <c r="B12" s="88" t="s">
        <v>75</v>
      </c>
      <c r="C12" s="88" t="s">
        <v>76</v>
      </c>
      <c r="D12" s="88" t="s">
        <v>77</v>
      </c>
      <c r="E12" s="89" t="s">
        <v>87</v>
      </c>
      <c r="F12" s="88" t="s">
        <v>78</v>
      </c>
      <c r="G12" s="88" t="s">
        <v>55</v>
      </c>
      <c r="H12" s="89" t="s">
        <v>79</v>
      </c>
      <c r="I12" s="89" t="s">
        <v>80</v>
      </c>
      <c r="J12" s="88" t="s">
        <v>56</v>
      </c>
      <c r="K12" s="88" t="s">
        <v>89</v>
      </c>
      <c r="L12" s="90"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1"/>
      <c r="L14" s="92"/>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5"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4" priority="4" operator="containsText" text="Critico">
      <formula>NOT(ISERROR(SEARCH("Critico",G14)))</formula>
    </cfRule>
    <cfRule type="containsText" dxfId="53" priority="5" operator="containsText" text="Satisfactorio">
      <formula>NOT(ISERROR(SEARCH("Satisfactorio",G14)))</formula>
    </cfRule>
    <cfRule type="containsText" dxfId="52" priority="6" operator="containsText" text="Medio">
      <formula>NOT(ISERROR(SEARCH("Medio",G14)))</formula>
    </cfRule>
  </conditionalFormatting>
  <conditionalFormatting sqref="J14:J27">
    <cfRule type="containsText" dxfId="51" priority="1" operator="containsText" text="Critico">
      <formula>NOT(ISERROR(SEARCH("Critico",J14)))</formula>
    </cfRule>
    <cfRule type="containsText" dxfId="50" priority="2" operator="containsText" text="Satisfactorio">
      <formula>NOT(ISERROR(SEARCH("Satisfactorio",J14)))</formula>
    </cfRule>
    <cfRule type="containsText" dxfId="49"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zoomScale="90" zoomScaleNormal="90" workbookViewId="0">
      <selection activeCell="M16" sqref="M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9.5703125" customWidth="1"/>
    <col min="6" max="6" width="18.85546875" customWidth="1"/>
    <col min="7" max="7" width="12.28515625" customWidth="1"/>
    <col min="8" max="8" width="9.42578125" customWidth="1"/>
    <col min="9" max="9" width="12.42578125" customWidth="1"/>
    <col min="10" max="10" width="26"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4" t="s">
        <v>86</v>
      </c>
      <c r="N6" s="204"/>
      <c r="O6" s="204"/>
    </row>
    <row r="7" spans="2:15" x14ac:dyDescent="0.25">
      <c r="B7" s="10"/>
      <c r="C7" s="10"/>
      <c r="D7" s="10"/>
      <c r="E7" s="29"/>
      <c r="F7" s="29"/>
      <c r="G7" s="29"/>
      <c r="H7" s="29"/>
      <c r="I7" s="29"/>
      <c r="J7" s="29"/>
      <c r="K7" s="1"/>
      <c r="M7" s="81" t="s">
        <v>53</v>
      </c>
      <c r="N7" s="93" t="s">
        <v>91</v>
      </c>
      <c r="O7" s="94">
        <v>0.69</v>
      </c>
    </row>
    <row r="8" spans="2:15" x14ac:dyDescent="0.25">
      <c r="B8" s="29"/>
      <c r="C8" s="29"/>
      <c r="D8" s="29"/>
      <c r="E8" s="29"/>
      <c r="F8" s="29"/>
      <c r="G8" s="29"/>
      <c r="H8" s="29"/>
      <c r="I8" s="29"/>
      <c r="J8" s="29"/>
      <c r="K8" s="1"/>
      <c r="M8" s="80" t="s">
        <v>54</v>
      </c>
      <c r="N8" s="93" t="s">
        <v>92</v>
      </c>
      <c r="O8" s="20" t="s">
        <v>116</v>
      </c>
    </row>
    <row r="9" spans="2:15" ht="18.75" customHeight="1" x14ac:dyDescent="0.25">
      <c r="B9" s="29"/>
      <c r="C9" s="29"/>
      <c r="D9" s="29"/>
      <c r="E9" s="29"/>
      <c r="F9" s="29"/>
      <c r="G9" s="29"/>
      <c r="H9" s="29"/>
      <c r="I9" s="29"/>
      <c r="J9" s="29"/>
      <c r="K9" s="1"/>
      <c r="L9" s="30"/>
      <c r="M9" s="82" t="s">
        <v>85</v>
      </c>
      <c r="N9" s="93" t="s">
        <v>93</v>
      </c>
      <c r="O9" s="94">
        <v>0.6</v>
      </c>
    </row>
    <row r="10" spans="2:15" ht="24" customHeight="1" x14ac:dyDescent="0.25">
      <c r="B10" s="199" t="s">
        <v>21</v>
      </c>
      <c r="C10" s="199"/>
      <c r="D10" s="199"/>
      <c r="E10" s="201" t="str">
        <f>'Ficha Técnica Formulación'!C37</f>
        <v>Porcentaje de implementación del Plan Estadístico Territorial</v>
      </c>
      <c r="F10" s="202"/>
      <c r="G10" s="202"/>
      <c r="H10" s="202"/>
      <c r="I10" s="202"/>
      <c r="J10" s="202"/>
      <c r="K10" s="203"/>
      <c r="L10" s="31"/>
    </row>
    <row r="11" spans="2:15" ht="10.5" customHeight="1" x14ac:dyDescent="0.25">
      <c r="L11" s="30"/>
    </row>
    <row r="12" spans="2:15" ht="75" customHeight="1" x14ac:dyDescent="0.25">
      <c r="B12" s="85" t="s">
        <v>45</v>
      </c>
      <c r="C12" s="85" t="s">
        <v>96</v>
      </c>
      <c r="D12" s="85" t="s">
        <v>51</v>
      </c>
      <c r="E12" s="101" t="s">
        <v>111</v>
      </c>
      <c r="F12" s="86" t="s">
        <v>115</v>
      </c>
      <c r="G12" s="86" t="s">
        <v>52</v>
      </c>
      <c r="H12" s="200" t="s">
        <v>47</v>
      </c>
      <c r="I12" s="200"/>
      <c r="J12" s="86" t="s">
        <v>46</v>
      </c>
      <c r="K12" s="86" t="s">
        <v>72</v>
      </c>
      <c r="L12" s="30"/>
    </row>
    <row r="13" spans="2:15" x14ac:dyDescent="0.25">
      <c r="B13" s="102">
        <v>2016</v>
      </c>
      <c r="C13" s="106" t="s">
        <v>125</v>
      </c>
      <c r="D13" s="107">
        <v>0.4</v>
      </c>
      <c r="E13" s="108">
        <v>5.0999999999999996</v>
      </c>
      <c r="F13" s="108">
        <v>13.2</v>
      </c>
      <c r="G13" s="109">
        <f>IF(E13="","",E13/F13)</f>
        <v>0.38636363636363635</v>
      </c>
      <c r="H13" s="83">
        <f>IF(G13="","",G13/D13)</f>
        <v>0.96590909090909083</v>
      </c>
      <c r="I13" s="84" t="str">
        <f>IF(H13&lt;$O$9,"Critico",IF(H13&lt;$O$7,"Medio",IF(H13="","","Satisfactorio")))</f>
        <v>Satisfactorio</v>
      </c>
      <c r="J13" s="111"/>
      <c r="K13" s="111"/>
      <c r="L13" s="30"/>
    </row>
    <row r="14" spans="2:15" x14ac:dyDescent="0.25">
      <c r="B14" s="102">
        <v>2016</v>
      </c>
      <c r="C14" s="106" t="s">
        <v>124</v>
      </c>
      <c r="D14" s="104">
        <v>1</v>
      </c>
      <c r="E14" s="110">
        <v>11.6</v>
      </c>
      <c r="F14" s="110">
        <v>13.2</v>
      </c>
      <c r="G14" s="76">
        <f>IF(E14="","",E14/F14)</f>
        <v>0.87878787878787878</v>
      </c>
      <c r="H14" s="83">
        <f t="shared" ref="H14:H20" si="0">IF(G14="","",G14/D14)</f>
        <v>0.87878787878787878</v>
      </c>
      <c r="I14" s="84" t="str">
        <f t="shared" ref="I14:I24" si="1">IF(H14&lt;$O$9,"Critico",IF(H14&lt;$O$7,"Medio",IF(H14="","","Satisfactorio")))</f>
        <v>Satisfactorio</v>
      </c>
      <c r="J14" s="112"/>
      <c r="K14" s="112"/>
      <c r="L14" s="30"/>
    </row>
    <row r="15" spans="2:15" ht="84" x14ac:dyDescent="0.25">
      <c r="B15" s="102">
        <v>2017</v>
      </c>
      <c r="C15" s="106" t="s">
        <v>125</v>
      </c>
      <c r="D15" s="104">
        <v>0.4</v>
      </c>
      <c r="E15" s="110">
        <v>3.5</v>
      </c>
      <c r="F15" s="110">
        <v>13.9</v>
      </c>
      <c r="G15" s="76">
        <f t="shared" ref="G15:G20" si="2">IF(E15="","",E15/F15)</f>
        <v>0.25179856115107913</v>
      </c>
      <c r="H15" s="83">
        <f t="shared" si="0"/>
        <v>0.62949640287769781</v>
      </c>
      <c r="I15" s="84" t="str">
        <f t="shared" si="1"/>
        <v>Medio</v>
      </c>
      <c r="J15" s="112" t="s">
        <v>128</v>
      </c>
      <c r="K15" s="112"/>
      <c r="L15" s="30"/>
    </row>
    <row r="16" spans="2:15" ht="72" x14ac:dyDescent="0.25">
      <c r="B16" s="102">
        <v>2017</v>
      </c>
      <c r="C16" s="106" t="s">
        <v>124</v>
      </c>
      <c r="D16" s="104">
        <v>1</v>
      </c>
      <c r="E16" s="110">
        <v>7.7</v>
      </c>
      <c r="F16" s="110">
        <v>13.9</v>
      </c>
      <c r="G16" s="76">
        <f t="shared" si="2"/>
        <v>0.5539568345323741</v>
      </c>
      <c r="H16" s="83">
        <f t="shared" si="0"/>
        <v>0.5539568345323741</v>
      </c>
      <c r="I16" s="84" t="str">
        <f t="shared" si="1"/>
        <v>Critico</v>
      </c>
      <c r="J16" s="112" t="s">
        <v>130</v>
      </c>
      <c r="K16" s="112" t="s">
        <v>129</v>
      </c>
      <c r="L16" s="30"/>
    </row>
    <row r="17" spans="2:12" x14ac:dyDescent="0.25">
      <c r="B17" s="102">
        <v>2018</v>
      </c>
      <c r="C17" s="106" t="s">
        <v>125</v>
      </c>
      <c r="D17" s="104">
        <v>0.4</v>
      </c>
      <c r="E17" s="110">
        <v>12.1</v>
      </c>
      <c r="F17" s="110">
        <v>37.9</v>
      </c>
      <c r="G17" s="76">
        <f t="shared" si="2"/>
        <v>0.31926121372031663</v>
      </c>
      <c r="H17" s="83">
        <f t="shared" si="0"/>
        <v>0.79815303430079154</v>
      </c>
      <c r="I17" s="84" t="str">
        <f t="shared" si="1"/>
        <v>Satisfactorio</v>
      </c>
      <c r="J17" s="112"/>
      <c r="K17" s="112"/>
      <c r="L17" s="30"/>
    </row>
    <row r="18" spans="2:12" ht="49.15" customHeight="1" x14ac:dyDescent="0.25">
      <c r="B18" s="102">
        <v>2018</v>
      </c>
      <c r="C18" s="106" t="s">
        <v>124</v>
      </c>
      <c r="D18" s="107">
        <v>1</v>
      </c>
      <c r="E18" s="110">
        <v>45.8</v>
      </c>
      <c r="F18" s="110">
        <v>37.9</v>
      </c>
      <c r="G18" s="76">
        <f t="shared" si="2"/>
        <v>1.20844327176781</v>
      </c>
      <c r="H18" s="83">
        <f t="shared" si="0"/>
        <v>1.20844327176781</v>
      </c>
      <c r="I18" s="84" t="str">
        <f t="shared" si="1"/>
        <v>Satisfactorio</v>
      </c>
      <c r="J18" s="112" t="s">
        <v>131</v>
      </c>
      <c r="K18" s="112"/>
      <c r="L18" s="30"/>
    </row>
    <row r="19" spans="2:12" ht="84" x14ac:dyDescent="0.25">
      <c r="B19" s="102">
        <v>2019</v>
      </c>
      <c r="C19" s="106" t="s">
        <v>125</v>
      </c>
      <c r="D19" s="104">
        <v>0.4</v>
      </c>
      <c r="E19" s="110">
        <v>5.8</v>
      </c>
      <c r="F19" s="77">
        <v>35</v>
      </c>
      <c r="G19" s="76">
        <f t="shared" si="2"/>
        <v>0.1657142857142857</v>
      </c>
      <c r="H19" s="83">
        <f t="shared" si="0"/>
        <v>0.41428571428571426</v>
      </c>
      <c r="I19" s="84" t="str">
        <f>IF(H19&lt;$O$9,"Critico",IF(H19&lt;$O$7,"Medio",IF(H19="","","Satisfactorio")))</f>
        <v>Critico</v>
      </c>
      <c r="J19" s="112" t="s">
        <v>128</v>
      </c>
      <c r="K19" s="112"/>
      <c r="L19" s="30"/>
    </row>
    <row r="20" spans="2:12" ht="118.15" customHeight="1" x14ac:dyDescent="0.25">
      <c r="B20" s="102">
        <v>2019</v>
      </c>
      <c r="C20" s="106" t="s">
        <v>124</v>
      </c>
      <c r="D20" s="107">
        <v>1</v>
      </c>
      <c r="E20" s="110">
        <v>20.6</v>
      </c>
      <c r="F20" s="77">
        <v>35</v>
      </c>
      <c r="G20" s="76">
        <f t="shared" si="2"/>
        <v>0.58857142857142863</v>
      </c>
      <c r="H20" s="83">
        <f t="shared" si="0"/>
        <v>0.58857142857142863</v>
      </c>
      <c r="I20" s="84" t="str">
        <f t="shared" si="1"/>
        <v>Critico</v>
      </c>
      <c r="J20" s="112" t="s">
        <v>132</v>
      </c>
      <c r="K20" s="112" t="s">
        <v>133</v>
      </c>
      <c r="L20" s="30"/>
    </row>
    <row r="21" spans="2:12" x14ac:dyDescent="0.25">
      <c r="B21" s="106"/>
      <c r="C21" s="103"/>
      <c r="D21" s="104"/>
      <c r="E21" s="77"/>
      <c r="F21" s="77"/>
      <c r="G21" s="76" t="str">
        <f t="shared" ref="G21:G24" si="3">IF(E21="","",E145/F21)</f>
        <v/>
      </c>
      <c r="H21" s="79" t="str">
        <f t="shared" ref="H21:H24" si="4">IF(G21="","",G21/D21)</f>
        <v/>
      </c>
      <c r="I21" s="84" t="str">
        <f t="shared" si="1"/>
        <v/>
      </c>
      <c r="J21" s="78"/>
      <c r="K21" s="78"/>
      <c r="L21" s="30"/>
    </row>
    <row r="22" spans="2:12" x14ac:dyDescent="0.25">
      <c r="B22" s="106"/>
      <c r="C22" s="106"/>
      <c r="D22" s="104"/>
      <c r="E22" s="77"/>
      <c r="F22" s="77"/>
      <c r="G22" s="76" t="str">
        <f t="shared" si="3"/>
        <v/>
      </c>
      <c r="H22" s="79" t="str">
        <f t="shared" si="4"/>
        <v/>
      </c>
      <c r="I22" s="84" t="str">
        <f t="shared" si="1"/>
        <v/>
      </c>
      <c r="J22" s="78"/>
      <c r="K22" s="78"/>
      <c r="L22" s="30"/>
    </row>
    <row r="23" spans="2:12" x14ac:dyDescent="0.25">
      <c r="B23" s="106"/>
      <c r="C23" s="103"/>
      <c r="D23" s="104"/>
      <c r="E23" s="77"/>
      <c r="F23" s="77"/>
      <c r="G23" s="76" t="str">
        <f t="shared" si="3"/>
        <v/>
      </c>
      <c r="H23" s="79" t="str">
        <f t="shared" si="4"/>
        <v/>
      </c>
      <c r="I23" s="84" t="str">
        <f t="shared" si="1"/>
        <v/>
      </c>
      <c r="J23" s="78"/>
      <c r="K23" s="78"/>
      <c r="L23" s="30"/>
    </row>
    <row r="24" spans="2:12" x14ac:dyDescent="0.25">
      <c r="B24" s="78"/>
      <c r="C24" s="78"/>
      <c r="D24" s="76"/>
      <c r="E24" s="77"/>
      <c r="F24" s="77"/>
      <c r="G24" s="76" t="str">
        <f t="shared" si="3"/>
        <v/>
      </c>
      <c r="H24" s="79" t="str">
        <f t="shared" si="4"/>
        <v/>
      </c>
      <c r="I24" s="84"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48" priority="85" stopIfTrue="1" operator="between">
      <formula>0.66</formula>
      <formula>0.79</formula>
    </cfRule>
    <cfRule type="cellIs" dxfId="47" priority="86" stopIfTrue="1" operator="lessThan">
      <formula>0.66</formula>
    </cfRule>
    <cfRule type="cellIs" dxfId="46" priority="87" stopIfTrue="1" operator="between">
      <formula>0.8</formula>
      <formula>1</formula>
    </cfRule>
  </conditionalFormatting>
  <conditionalFormatting sqref="H13:H24">
    <cfRule type="expression" dxfId="45" priority="84">
      <formula>ISERROR(H13)</formula>
    </cfRule>
  </conditionalFormatting>
  <conditionalFormatting sqref="H13:H24">
    <cfRule type="cellIs" dxfId="44" priority="81" stopIfTrue="1" operator="between">
      <formula>0.66</formula>
      <formula>0.79</formula>
    </cfRule>
    <cfRule type="cellIs" dxfId="43" priority="82" stopIfTrue="1" operator="lessThan">
      <formula>0.66</formula>
    </cfRule>
    <cfRule type="cellIs" dxfId="42" priority="83" stopIfTrue="1" operator="greaterThanOrEqual">
      <formula>0.8</formula>
    </cfRule>
  </conditionalFormatting>
  <conditionalFormatting sqref="I13:I24">
    <cfRule type="containsText" dxfId="41" priority="40" operator="containsText" text="Critico">
      <formula>NOT(ISERROR(SEARCH("Critico",I13)))</formula>
    </cfRule>
    <cfRule type="containsText" dxfId="40" priority="41" operator="containsText" text="Satisfactorio">
      <formula>NOT(ISERROR(SEARCH("Satisfactorio",I13)))</formula>
    </cfRule>
    <cfRule type="containsText" dxfId="39" priority="42" operator="containsText" text="Medio">
      <formula>NOT(ISERROR(SEARCH("Medio",I13)))</formula>
    </cfRule>
  </conditionalFormatting>
  <conditionalFormatting sqref="J13:K24">
    <cfRule type="containsText" dxfId="38" priority="28" operator="containsText" text="Critico">
      <formula>NOT(ISERROR(SEARCH("Critico",J13)))</formula>
    </cfRule>
    <cfRule type="containsText" dxfId="37" priority="29" operator="containsText" text="Satisfactorio">
      <formula>NOT(ISERROR(SEARCH("Satisfactorio",J13)))</formula>
    </cfRule>
    <cfRule type="containsText" dxfId="36" priority="30" operator="containsText" text="Medio">
      <formula>NOT(ISERROR(SEARCH("Medio",J13)))</formula>
    </cfRule>
  </conditionalFormatting>
  <conditionalFormatting sqref="D24 D17 B13:D16 B15:B18">
    <cfRule type="containsText" dxfId="35" priority="37" operator="containsText" text="Critico">
      <formula>NOT(ISERROR(SEARCH("Critico",B13)))</formula>
    </cfRule>
    <cfRule type="containsText" dxfId="34" priority="38" operator="containsText" text="Satisfactorio">
      <formula>NOT(ISERROR(SEARCH("Satisfactorio",B13)))</formula>
    </cfRule>
    <cfRule type="containsText" dxfId="33" priority="39" operator="containsText" text="Medio">
      <formula>NOT(ISERROR(SEARCH("Medio",B13)))</formula>
    </cfRule>
  </conditionalFormatting>
  <conditionalFormatting sqref="B24:C24">
    <cfRule type="containsText" dxfId="32" priority="34" operator="containsText" text="Critico">
      <formula>NOT(ISERROR(SEARCH("Critico",B24)))</formula>
    </cfRule>
    <cfRule type="containsText" dxfId="31" priority="35" operator="containsText" text="Satisfactorio">
      <formula>NOT(ISERROR(SEARCH("Satisfactorio",B24)))</formula>
    </cfRule>
    <cfRule type="containsText" dxfId="30" priority="36" operator="containsText" text="Medio">
      <formula>NOT(ISERROR(SEARCH("Medio",B24)))</formula>
    </cfRule>
  </conditionalFormatting>
  <conditionalFormatting sqref="G13:G24">
    <cfRule type="containsText" dxfId="29" priority="31" operator="containsText" text="Critico">
      <formula>NOT(ISERROR(SEARCH("Critico",G13)))</formula>
    </cfRule>
    <cfRule type="containsText" dxfId="28" priority="32" operator="containsText" text="Satisfactorio">
      <formula>NOT(ISERROR(SEARCH("Satisfactorio",G13)))</formula>
    </cfRule>
    <cfRule type="containsText" dxfId="27" priority="33" operator="containsText" text="Medio">
      <formula>NOT(ISERROR(SEARCH("Medio",G13)))</formula>
    </cfRule>
  </conditionalFormatting>
  <conditionalFormatting sqref="D21 B18 D18 B21:B23">
    <cfRule type="containsText" dxfId="26" priority="25" operator="containsText" text="Critico">
      <formula>NOT(ISERROR(SEARCH("Critico",B18)))</formula>
    </cfRule>
    <cfRule type="containsText" dxfId="25" priority="26" operator="containsText" text="Satisfactorio">
      <formula>NOT(ISERROR(SEARCH("Satisfactorio",B18)))</formula>
    </cfRule>
    <cfRule type="containsText" dxfId="24" priority="27" operator="containsText" text="Medio">
      <formula>NOT(ISERROR(SEARCH("Medio",B18)))</formula>
    </cfRule>
  </conditionalFormatting>
  <conditionalFormatting sqref="C21">
    <cfRule type="containsText" dxfId="23" priority="22" operator="containsText" text="Critico">
      <formula>NOT(ISERROR(SEARCH("Critico",C21)))</formula>
    </cfRule>
    <cfRule type="containsText" dxfId="22" priority="23" operator="containsText" text="Satisfactorio">
      <formula>NOT(ISERROR(SEARCH("Satisfactorio",C21)))</formula>
    </cfRule>
    <cfRule type="containsText" dxfId="21" priority="24" operator="containsText" text="Medio">
      <formula>NOT(ISERROR(SEARCH("Medio",C21)))</formula>
    </cfRule>
  </conditionalFormatting>
  <conditionalFormatting sqref="C22:C23">
    <cfRule type="containsText" dxfId="20" priority="19" operator="containsText" text="Critico">
      <formula>NOT(ISERROR(SEARCH("Critico",C22)))</formula>
    </cfRule>
    <cfRule type="containsText" dxfId="19" priority="20" operator="containsText" text="Satisfactorio">
      <formula>NOT(ISERROR(SEARCH("Satisfactorio",C22)))</formula>
    </cfRule>
    <cfRule type="containsText" dxfId="18" priority="21" operator="containsText" text="Medio">
      <formula>NOT(ISERROR(SEARCH("Medio",C22)))</formula>
    </cfRule>
  </conditionalFormatting>
  <conditionalFormatting sqref="D22">
    <cfRule type="containsText" dxfId="17" priority="16" operator="containsText" text="Critico">
      <formula>NOT(ISERROR(SEARCH("Critico",D22)))</formula>
    </cfRule>
    <cfRule type="containsText" dxfId="16" priority="17" operator="containsText" text="Satisfactorio">
      <formula>NOT(ISERROR(SEARCH("Satisfactorio",D22)))</formula>
    </cfRule>
    <cfRule type="containsText" dxfId="15" priority="18" operator="containsText" text="Medio">
      <formula>NOT(ISERROR(SEARCH("Medio",D22)))</formula>
    </cfRule>
  </conditionalFormatting>
  <conditionalFormatting sqref="D23">
    <cfRule type="containsText" dxfId="14" priority="13" operator="containsText" text="Critico">
      <formula>NOT(ISERROR(SEARCH("Critico",D23)))</formula>
    </cfRule>
    <cfRule type="containsText" dxfId="13" priority="14" operator="containsText" text="Satisfactorio">
      <formula>NOT(ISERROR(SEARCH("Satisfactorio",D23)))</formula>
    </cfRule>
    <cfRule type="containsText" dxfId="12" priority="15" operator="containsText" text="Medio">
      <formula>NOT(ISERROR(SEARCH("Medio",D23)))</formula>
    </cfRule>
  </conditionalFormatting>
  <conditionalFormatting sqref="C17:C18">
    <cfRule type="containsText" dxfId="11" priority="10" operator="containsText" text="Critico">
      <formula>NOT(ISERROR(SEARCH("Critico",C17)))</formula>
    </cfRule>
    <cfRule type="containsText" dxfId="10" priority="11" operator="containsText" text="Satisfactorio">
      <formula>NOT(ISERROR(SEARCH("Satisfactorio",C17)))</formula>
    </cfRule>
    <cfRule type="containsText" dxfId="9" priority="12" operator="containsText" text="Medio">
      <formula>NOT(ISERROR(SEARCH("Medio",C17)))</formula>
    </cfRule>
  </conditionalFormatting>
  <conditionalFormatting sqref="D19 B19:B20">
    <cfRule type="containsText" dxfId="8" priority="7" operator="containsText" text="Critico">
      <formula>NOT(ISERROR(SEARCH("Critico",B19)))</formula>
    </cfRule>
    <cfRule type="containsText" dxfId="7" priority="8" operator="containsText" text="Satisfactorio">
      <formula>NOT(ISERROR(SEARCH("Satisfactorio",B19)))</formula>
    </cfRule>
    <cfRule type="containsText" dxfId="6" priority="9" operator="containsText" text="Medio">
      <formula>NOT(ISERROR(SEARCH("Medio",B19)))</formula>
    </cfRule>
  </conditionalFormatting>
  <conditionalFormatting sqref="B20 D20">
    <cfRule type="containsText" dxfId="5" priority="4" operator="containsText" text="Critico">
      <formula>NOT(ISERROR(SEARCH("Critico",B20)))</formula>
    </cfRule>
    <cfRule type="containsText" dxfId="4" priority="5" operator="containsText" text="Satisfactorio">
      <formula>NOT(ISERROR(SEARCH("Satisfactorio",B20)))</formula>
    </cfRule>
    <cfRule type="containsText" dxfId="3" priority="6" operator="containsText" text="Medio">
      <formula>NOT(ISERROR(SEARCH("Medio",B20)))</formula>
    </cfRule>
  </conditionalFormatting>
  <conditionalFormatting sqref="C19:C20">
    <cfRule type="containsText" dxfId="2" priority="1" operator="containsText" text="Critico">
      <formula>NOT(ISERROR(SEARCH("Critico",C19)))</formula>
    </cfRule>
    <cfRule type="containsText" dxfId="1" priority="2" operator="containsText" text="Satisfactorio">
      <formula>NOT(ISERROR(SEARCH("Satisfactorio",C19)))</formula>
    </cfRule>
    <cfRule type="containsText" dxfId="0" priority="3" operator="containsText" text="Medio">
      <formula>NOT(ISERROR(SEARCH("Medio",C19)))</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user219</cp:lastModifiedBy>
  <cp:lastPrinted>2018-10-02T21:35:42Z</cp:lastPrinted>
  <dcterms:created xsi:type="dcterms:W3CDTF">2017-09-28T15:09:54Z</dcterms:created>
  <dcterms:modified xsi:type="dcterms:W3CDTF">2019-11-28T01:11:05Z</dcterms:modified>
</cp:coreProperties>
</file>