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20" windowWidth="19440" windowHeight="7410" activeTab="1"/>
  </bookViews>
  <sheets>
    <sheet name="Ficha Técnica Formulación" sheetId="1" r:id="rId1"/>
    <sheet name="Ficha T Seguimiento" sheetId="3" r:id="rId2"/>
  </sheets>
  <definedNames>
    <definedName name="_xlnm.Print_Area" localSheetId="0">'Ficha Técnica Formulación'!$B$2:$M$56</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3" l="1"/>
  <c r="G14" i="3"/>
  <c r="G15" i="3"/>
  <c r="G16" i="3"/>
  <c r="G17" i="3"/>
  <c r="G18" i="3"/>
  <c r="G20" i="3"/>
  <c r="G21" i="3"/>
  <c r="G22" i="3"/>
  <c r="G23" i="3"/>
  <c r="G24" i="3"/>
  <c r="H15" i="3" l="1"/>
  <c r="I15" i="3" s="1"/>
  <c r="H16" i="3"/>
  <c r="I16" i="3" s="1"/>
  <c r="H17" i="3"/>
  <c r="I17" i="3" s="1"/>
  <c r="H18" i="3"/>
  <c r="I18" i="3" s="1"/>
  <c r="H19" i="3"/>
  <c r="I19" i="3" s="1"/>
  <c r="H20" i="3"/>
  <c r="I20" i="3" s="1"/>
  <c r="H21" i="3"/>
  <c r="I21" i="3" s="1"/>
  <c r="H22" i="3"/>
  <c r="I22" i="3" s="1"/>
  <c r="H23" i="3"/>
  <c r="I23" i="3" s="1"/>
  <c r="H24" i="3" l="1"/>
  <c r="I24" i="3" s="1"/>
  <c r="G13" i="3" l="1"/>
  <c r="H13" i="3" s="1"/>
  <c r="I13" i="3" s="1"/>
  <c r="E10" i="3"/>
  <c r="H14" i="3" l="1"/>
  <c r="I14" i="3" s="1"/>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text>
        <r>
          <rPr>
            <sz val="9"/>
            <color indexed="81"/>
            <rFont val="Tahoma"/>
            <family val="2"/>
          </rPr>
          <t>se refiere al contexto de medición, es decir, bajo que enfoque está dado el indicador que se está registrando; por lo cual, seleccione con una “X”, en:</t>
        </r>
      </text>
    </comment>
    <comment ref="F14" author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text>
        <r>
          <rPr>
            <sz val="9"/>
            <color indexed="81"/>
            <rFont val="Tahoma"/>
            <family val="2"/>
          </rPr>
          <t>si el indicador corresponde a un indicador de producto o resultado del Plan de Desarrollo vigente.</t>
        </r>
      </text>
    </comment>
    <comment ref="F16" authorId="0">
      <text>
        <r>
          <rPr>
            <sz val="9"/>
            <color indexed="81"/>
            <rFont val="Tahoma"/>
            <family val="2"/>
          </rPr>
          <t xml:space="preserve">si el indicador expresa el logro de los objetivos, metas y resultados de un proceso, plan, programa, proyecto o política. (DANE)
</t>
        </r>
      </text>
    </comment>
    <comment ref="B17" authorId="0">
      <text>
        <r>
          <rPr>
            <sz val="9"/>
            <color indexed="81"/>
            <rFont val="Tahoma"/>
            <family val="2"/>
          </rPr>
          <t>si el indicador corresponde a la medición de un Proceso determinado en el Modelo de Operación por Procesos - MOP de la Entidad.</t>
        </r>
      </text>
    </comment>
    <comment ref="F17" authorId="0">
      <text>
        <r>
          <rPr>
            <sz val="9"/>
            <color indexed="81"/>
            <rFont val="Tahoma"/>
            <family val="2"/>
          </rPr>
          <t>si el indicador permite establecer la relación de productividad en el uso de los recursos. (DANE)</t>
        </r>
      </text>
    </comment>
    <comment ref="B18" authorId="0">
      <text>
        <r>
          <rPr>
            <sz val="9"/>
            <color indexed="81"/>
            <rFont val="Tahoma"/>
            <family val="2"/>
          </rPr>
          <t>si el indicador corresponde a la medición de un trámite o un servicio priorizado por la entidad.</t>
        </r>
      </text>
    </comment>
    <comment ref="F18" author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text>
        <r>
          <rPr>
            <sz val="9"/>
            <color indexed="81"/>
            <rFont val="Tahoma"/>
            <family val="2"/>
          </rPr>
          <t>Diligenciar otra  clasificación para el indicador, por ejemplo:indicadores de gestión, estatégicos, tácticos, insumos, productos y resultado.</t>
        </r>
      </text>
    </comment>
    <comment ref="B21" authorId="0">
      <text>
        <r>
          <rPr>
            <sz val="9"/>
            <color indexed="81"/>
            <rFont val="Tahoma"/>
            <family val="2"/>
          </rPr>
          <t>pretende identificar a mayor detalle el contexto donde se realiza la medición del indicador; diligencie en el campo:</t>
        </r>
      </text>
    </comment>
    <comment ref="B23" authorId="1">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text>
        <r>
          <rPr>
            <sz val="9"/>
            <color indexed="81"/>
            <rFont val="Tahoma"/>
            <family val="2"/>
          </rPr>
          <t>Se diligencia la expresión verbal, precisa y concreta que identifica el indicador.</t>
        </r>
      </text>
    </comment>
    <comment ref="B38" authorId="2">
      <text>
        <r>
          <rPr>
            <sz val="9"/>
            <color indexed="81"/>
            <rFont val="Tahoma"/>
            <family val="2"/>
          </rPr>
          <t xml:space="preserve">Se especifican el término abreviado que representa el nombre del indicador. De ser complejo o no ser posible, se diligencia no aplica. </t>
        </r>
      </text>
    </comment>
    <comment ref="B39" authorId="2">
      <text>
        <r>
          <rPr>
            <sz val="9"/>
            <color indexed="81"/>
            <rFont val="Tahoma"/>
            <family val="2"/>
          </rPr>
          <t xml:space="preserve">Se diligencia la explicación conceptual de cada uno de los términos utilizados en el indicador. </t>
        </r>
      </text>
    </comment>
    <comment ref="B40" authorId="2">
      <text>
        <r>
          <rPr>
            <sz val="9"/>
            <color indexed="81"/>
            <rFont val="Tahoma"/>
            <family val="2"/>
          </rPr>
          <t>Se diligencia el propósito que se persigue con la medición del indicador, es decir, la finalidad e importancia del indicador.</t>
        </r>
      </text>
    </comment>
    <comment ref="B41" authorId="2">
      <text>
        <r>
          <rPr>
            <sz val="9"/>
            <color indexed="81"/>
            <rFont val="Tahoma"/>
            <family val="2"/>
          </rPr>
          <t xml:space="preserve">Se registra una explicación técnica sobre los pasos que se deben realizar para la obtención de los datos y del cálculo del indicador.
</t>
        </r>
      </text>
    </comment>
    <comment ref="B42" authorId="2">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text>
        <r>
          <rPr>
            <sz val="9"/>
            <color indexed="81"/>
            <rFont val="Tahoma"/>
            <family val="2"/>
          </rPr>
          <t>se diligencia el parámetro de referencia para la medición, de acuerdo con la(s) variable(s) establecidas, ejemplo: porcentaje, número, kilo, grados, etc.</t>
        </r>
      </text>
    </comment>
    <comment ref="B44" authorId="2">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text>
        <r>
          <rPr>
            <sz val="9"/>
            <color indexed="81"/>
            <rFont val="Tahoma"/>
            <family val="2"/>
          </rPr>
          <t xml:space="preserve">Diligenciar la descripción de cada variable de la fórmula. Se especifica claramente cada una de las variables con su respectiva sigla. </t>
        </r>
      </text>
    </comment>
    <comment ref="B47" authorId="2">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text>
        <r>
          <rPr>
            <sz val="9"/>
            <color indexed="81"/>
            <rFont val="Tahoma"/>
            <family val="2"/>
          </rPr>
          <t>Se diligencia el organismo  encargado de la elaboración del indicador.</t>
        </r>
      </text>
    </comment>
    <comment ref="B54" authorId="2">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text>
        <r>
          <rPr>
            <sz val="9"/>
            <color indexed="81"/>
            <rFont val="Tahoma"/>
            <family val="2"/>
          </rPr>
          <t>Se diligencia la fecha en que formula el indicador.</t>
        </r>
      </text>
    </comment>
    <comment ref="H55" authorId="2">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<sst xmlns="http://schemas.openxmlformats.org/spreadsheetml/2006/main" count="139" uniqueCount="112">
  <si>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</si>
  <si>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</si>
  <si>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</si>
  <si>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</si>
  <si>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</si>
  <si>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</si>
  <si>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</si>
  <si>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</si>
  <si>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</si>
  <si>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</si>
  <si>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</si>
  <si>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</si>
  <si>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</si>
  <si>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</si>
  <si>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</si>
  <si>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</si>
  <si>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</si>
  <si>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</si>
  <si>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</si>
  <si>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</si>
  <si>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</si>
  <si>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</si>
  <si>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</si>
  <si>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</si>
  <si>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</si>
  <si>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</si>
  <si>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</si>
  <si>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</si>
  <si>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</si>
  <si>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</si>
  <si>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</si>
  <si>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</si>
  <si>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</si>
  <si>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</si>
  <si>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</si>
  <si>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</si>
  <si>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</si>
  <si>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</si>
  <si>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</si>
  <si>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</si>
  <si>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</si>
  <si>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</si>
  <si>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</si>
  <si>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</si>
  <si>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</si>
  <si>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</si>
  <si>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</si>
  <si>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</si>
  <si>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</si>
  <si>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</si>
  <si>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</si>
  <si>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</si>
  <si>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</si>
  <si>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</si>
  <si>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</si>
  <si>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</si>
  <si>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70% y 90%</t>
  </si>
  <si>
    <t xml:space="preserve">&gt; </t>
  </si>
  <si>
    <t xml:space="preserve">entre </t>
  </si>
  <si>
    <t>&lt;</t>
  </si>
  <si>
    <t>Definiciones y conceptos</t>
  </si>
  <si>
    <t>Nombre del indicador</t>
  </si>
  <si>
    <t>Periodicidad de  medición (Mes/Trimestre/Semestre/Año)</t>
  </si>
  <si>
    <t>x</t>
  </si>
  <si>
    <t>MMCS03.02.03.18.P08</t>
  </si>
  <si>
    <t>V1/V2</t>
  </si>
  <si>
    <t>Secretaría de Seguridad y Justicia/proceso control y mantenimiento del orden público/subproceso control a construcciones</t>
  </si>
  <si>
    <t>2.2 Ordenamiento Territorial e integración regional</t>
  </si>
  <si>
    <t>2.2.1 Planificación y control del territorio</t>
  </si>
  <si>
    <t>2 Cali amable y sostenible</t>
  </si>
  <si>
    <t>Cali progresa contigo 2016-2019</t>
  </si>
  <si>
    <t>Curaduria Urbana, Planeación Municipal</t>
  </si>
  <si>
    <t>critico&gt; 70%, medio entre 70% y 90%, satisfactorio&gt;90%</t>
  </si>
  <si>
    <t>enero</t>
  </si>
  <si>
    <t>febrero</t>
  </si>
  <si>
    <t>marzo</t>
  </si>
  <si>
    <t>abril</t>
  </si>
  <si>
    <t>mayo</t>
  </si>
  <si>
    <t>junio</t>
  </si>
  <si>
    <t>julio</t>
  </si>
  <si>
    <t>agosto</t>
  </si>
  <si>
    <t>septiembre</t>
  </si>
  <si>
    <t>octubre</t>
  </si>
  <si>
    <t>noviembre</t>
  </si>
  <si>
    <t>diciembre</t>
  </si>
  <si>
    <t xml:space="preserve">Número  </t>
  </si>
  <si>
    <t>satisfactorio</t>
  </si>
  <si>
    <t>medio</t>
  </si>
  <si>
    <t>critico</t>
  </si>
  <si>
    <t>No aplica</t>
  </si>
  <si>
    <t>Licencias urbanísticas: Es el acto administrativo de carácter particular y concreto, expedido por el curador urbano o la autoridad municipal o distrital competente, por medio del cual se autoriza específicamente a adelantar obras de urbanización y parcelación de predios, de construcción, ampliación, modificación, adecuación, reforzamiento estructural, restauración, reconstrucción, cerramiento y demolición de edificaciones, de intervención y ocupación del espacio público, y realizar el loteo o subdivisión de predios.
Control posterior: es el examen especial que verificará, estudiará y evaluará las actividades de la obra en construcción  y de medio ambiente con posterioridad a su ejecución, para formular el correspondiente informe.</t>
  </si>
  <si>
    <t>Mensual</t>
  </si>
  <si>
    <t>MMCS03.02.18.FT03</t>
  </si>
  <si>
    <t>MMCS03 Convivencia y Seguridad</t>
  </si>
  <si>
    <t>MMCS03.02 Control y Mantenimiento del Orden Publico</t>
  </si>
  <si>
    <t>MMCS03.02.03 Control a construcciones</t>
  </si>
  <si>
    <t>Número de licencias urbanisticas  controladas por técnico</t>
  </si>
  <si>
    <t>Dependencia encargada Control a Construcciones</t>
  </si>
  <si>
    <t>Licencias urbanisticas recibidas de planeación y el número de técnicos asignados para las tareas</t>
  </si>
  <si>
    <t>40 licencias urbanisticas mes - 2017</t>
  </si>
  <si>
    <t>Medir el número de licencias urbanísticas controladas por técnico durante el mes</t>
  </si>
  <si>
    <t>Periodicidad de  medición (Mes/Trimestre/Semestre/Anual)</t>
  </si>
  <si>
    <t>Número de licencias urbanisticas controladas en el mes</t>
  </si>
  <si>
    <t>Número de tecnicos asignados para control de licencias urbanisticas</t>
  </si>
  <si>
    <t>V1= Número de licencias urbanisticas controladas en el mes</t>
  </si>
  <si>
    <t>V2= Número de tecnicos asignados para control de licencias urbanisticas</t>
  </si>
  <si>
    <t>N/A</t>
  </si>
  <si>
    <t>No se cumplió con la meta establecida debido a la falta de personal contratado para realizar las visitas a obras en construcción</t>
  </si>
  <si>
    <t>Revisar las fechas de contratación de personal por parte de la Alcaldia de Santiago de Cali</t>
  </si>
  <si>
    <t>Se esta cumpliendo con la meta; pues se estan controlando mas del 90% de las licencias</t>
  </si>
  <si>
    <t>El lider del subproceso informa que no hay datos a la fecha ya que los profesionales entregan la informacion mes vencido y que no va a proyectar informacion.</t>
  </si>
  <si>
    <t>No se debe solicitar informacion proyectada de indicadores ya que esta puede no corresponder a la realidad, se debe trabajar con la informacion enviada.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</si>
</sst>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_-* #,##0.00_-;\-* #,##0.00_-;_-* &quot;-&quot;??_-;_-@_-"/>
    <numFmt numFmtId="166" formatCode="0.0"/>
  </numFmts>
  <fonts count="21"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Calibri"/>
      <family val="2"/>
      <scheme val="minor"/>
    </font>
    <font>
      <b/>
      <sz val="9"/>
      <color rgb="FFFF000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top/>
      <bottom style="hair">
        <color indexed="64"/>
      </bottom>
      <diagonal/>
    </border>
    <border>
      <left style="hair">
        <color indexed="64"/>
      </left>
      <right/>
      <top/>
      <bottom/>
      <diagonal/>
    </border>
    <border>
      <left style="hair">
        <color indexed="64"/>
      </left>
      <right style="hair">
        <color indexed="64"/>
      </right>
      <top style="hair">
        <color indexed="64"/>
      </top>
      <bottom/>
      <diagonal/>
    </border>
    <border>
      <left style="thin">
        <color indexed="64"/>
      </left>
      <right style="thin">
        <color indexed="64"/>
      </right>
      <top/>
      <bottom/>
      <diagonal/>
    </border>
  </borders>
  <cellStyleXfs count="12">
    <xf numFmtId="0" fontId="0" fillId="0" borderId="0"/>
    <xf numFmtId="9" fontId="11" fillId="0" borderId="0" applyFont="0" applyFill="0" applyBorder="0" applyAlignment="0" applyProtection="0"/>
    <xf numFmtId="0" fontId="14" fillId="0" borderId="0"/>
    <xf numFmtId="165"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5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9" fillId="0" borderId="0" xfId="0" applyFont="1" applyAlignment="1">
      <alignment vertical="center"/>
    </xf>
    <xf numFmtId="0" fontId="19" fillId="0" borderId="0" xfId="0" applyFont="1" applyAlignment="1">
      <alignment horizontal="left" vertical="center"/>
    </xf>
    <xf numFmtId="0" fontId="20" fillId="6" borderId="15" xfId="0" applyFont="1" applyFill="1" applyBorder="1" applyAlignment="1" applyProtection="1">
      <alignment horizontal="center" vertical="center" wrapText="1"/>
      <protection hidden="1"/>
    </xf>
    <xf numFmtId="1" fontId="7" fillId="0" borderId="40" xfId="1" applyNumberFormat="1" applyFont="1" applyBorder="1" applyAlignment="1">
      <alignment horizontal="center" vertical="center"/>
    </xf>
    <xf numFmtId="1" fontId="7" fillId="0" borderId="40" xfId="1" applyNumberFormat="1" applyFont="1" applyBorder="1" applyAlignment="1">
      <alignment horizontal="center" vertical="center" wrapText="1"/>
    </xf>
    <xf numFmtId="0" fontId="7" fillId="0" borderId="39"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15" xfId="0" applyFont="1" applyBorder="1" applyAlignment="1">
      <alignment horizontal="center" vertical="center" wrapText="1"/>
    </xf>
    <xf numFmtId="1" fontId="7" fillId="0" borderId="42" xfId="1" applyNumberFormat="1" applyFont="1" applyBorder="1" applyAlignment="1">
      <alignment horizontal="center" vertical="center"/>
    </xf>
    <xf numFmtId="9" fontId="7" fillId="8" borderId="15" xfId="1" applyFont="1" applyFill="1" applyBorder="1" applyAlignment="1" applyProtection="1">
      <alignment horizontal="center" vertical="center"/>
      <protection hidden="1"/>
    </xf>
    <xf numFmtId="0" fontId="7" fillId="0" borderId="15" xfId="0" applyFont="1" applyBorder="1" applyAlignment="1">
      <alignment horizontal="center" vertical="center"/>
    </xf>
    <xf numFmtId="0" fontId="0" fillId="0" borderId="15" xfId="0" applyFill="1" applyBorder="1" applyAlignment="1">
      <alignment horizontal="center"/>
    </xf>
    <xf numFmtId="0" fontId="7" fillId="0" borderId="45" xfId="0" applyFont="1" applyBorder="1" applyAlignment="1">
      <alignment horizontal="center" vertical="center"/>
    </xf>
    <xf numFmtId="1" fontId="7" fillId="0" borderId="42" xfId="1" applyNumberFormat="1" applyFont="1" applyBorder="1" applyAlignment="1">
      <alignment horizontal="center" vertical="center" wrapText="1"/>
    </xf>
    <xf numFmtId="3" fontId="1" fillId="7" borderId="45" xfId="0" applyNumberFormat="1" applyFont="1" applyFill="1" applyBorder="1" applyAlignment="1">
      <alignment horizontal="center" vertical="center"/>
    </xf>
    <xf numFmtId="9" fontId="7" fillId="8" borderId="46" xfId="1" applyFont="1" applyFill="1" applyBorder="1" applyAlignment="1" applyProtection="1">
      <alignment horizontal="center" vertical="center"/>
      <protection hidden="1"/>
    </xf>
    <xf numFmtId="0" fontId="7" fillId="0" borderId="42" xfId="0" applyFont="1" applyBorder="1" applyAlignment="1">
      <alignment horizontal="center" vertical="center"/>
    </xf>
    <xf numFmtId="9" fontId="7" fillId="0" borderId="15" xfId="1" applyFont="1" applyBorder="1" applyAlignment="1">
      <alignment horizontal="center" vertical="center"/>
    </xf>
    <xf numFmtId="1" fontId="7" fillId="0" borderId="15" xfId="1" applyNumberFormat="1" applyFont="1" applyBorder="1" applyAlignment="1">
      <alignment horizontal="center" vertical="center" wrapText="1"/>
    </xf>
    <xf numFmtId="1" fontId="7" fillId="0" borderId="15" xfId="1" applyNumberFormat="1" applyFont="1" applyBorder="1" applyAlignment="1">
      <alignment horizontal="center" vertical="center"/>
    </xf>
    <xf numFmtId="0" fontId="0" fillId="0" borderId="15" xfId="0"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6" fillId="5" borderId="14" xfId="0" applyFont="1" applyFill="1" applyBorder="1" applyAlignment="1" applyProtection="1">
      <alignment vertical="center" wrapText="1"/>
    </xf>
    <xf numFmtId="0" fontId="1" fillId="2" borderId="27" xfId="0" applyFont="1" applyFill="1" applyBorder="1" applyAlignment="1" applyProtection="1">
      <alignment horizontal="left" vertical="center" wrapText="1"/>
      <protection locked="0"/>
    </xf>
    <xf numFmtId="0" fontId="1" fillId="2" borderId="10" xfId="0" applyFont="1" applyFill="1" applyBorder="1" applyAlignment="1" applyProtection="1">
      <alignment horizontal="left" vertical="center" wrapText="1"/>
      <protection locked="0"/>
    </xf>
    <xf numFmtId="0" fontId="1" fillId="2"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27" xfId="0" applyFont="1" applyFill="1" applyBorder="1" applyAlignment="1" applyProtection="1">
      <alignment horizontal="justify" vertical="center" wrapText="1"/>
      <protection locked="0"/>
    </xf>
    <xf numFmtId="0" fontId="7" fillId="2" borderId="10" xfId="0" applyFont="1" applyFill="1" applyBorder="1" applyAlignment="1" applyProtection="1">
      <alignment horizontal="justify" vertical="center" wrapText="1"/>
      <protection locked="0"/>
    </xf>
    <xf numFmtId="0" fontId="7" fillId="2" borderId="11" xfId="0" applyFont="1" applyFill="1" applyBorder="1" applyAlignment="1" applyProtection="1">
      <alignment horizontal="justify" vertical="center" wrapText="1"/>
      <protection locked="0"/>
    </xf>
    <xf numFmtId="0" fontId="8" fillId="0" borderId="0" xfId="0" applyFont="1" applyAlignment="1">
      <alignment horizontal="left" vertical="center"/>
    </xf>
    <xf numFmtId="0" fontId="1" fillId="2" borderId="15" xfId="0" applyNumberFormat="1" applyFont="1" applyFill="1" applyBorder="1" applyAlignment="1" applyProtection="1">
      <alignment horizontal="left" vertical="center" wrapText="1"/>
      <protection locked="0"/>
    </xf>
    <xf numFmtId="0" fontId="1" fillId="2" borderId="31" xfId="0" applyNumberFormat="1" applyFont="1" applyFill="1" applyBorder="1" applyAlignment="1" applyProtection="1">
      <alignment horizontal="left" vertical="center" wrapText="1"/>
      <protection locked="0"/>
    </xf>
    <xf numFmtId="9" fontId="1" fillId="2" borderId="27" xfId="0" applyNumberFormat="1" applyFont="1" applyFill="1" applyBorder="1" applyAlignment="1" applyProtection="1">
      <alignment horizontal="left" vertical="center" wrapText="1"/>
      <protection locked="0"/>
    </xf>
    <xf numFmtId="9" fontId="1" fillId="2" borderId="10" xfId="0" applyNumberFormat="1" applyFont="1" applyFill="1" applyBorder="1" applyAlignment="1" applyProtection="1">
      <alignment horizontal="left" vertical="center" wrapText="1"/>
      <protection locked="0"/>
    </xf>
    <xf numFmtId="9" fontId="1" fillId="2" borderId="11" xfId="0" applyNumberFormat="1" applyFont="1" applyFill="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1" fontId="7" fillId="0" borderId="41" xfId="1" applyNumberFormat="1" applyFont="1" applyBorder="1" applyAlignment="1">
      <alignment horizontal="center" vertical="center"/>
    </xf>
    <xf numFmtId="1" fontId="7" fillId="0" borderId="42" xfId="1" applyNumberFormat="1" applyFont="1" applyBorder="1" applyAlignment="1">
      <alignment horizontal="center" vertical="center"/>
    </xf>
    <xf numFmtId="1" fontId="7" fillId="0" borderId="44" xfId="1" applyNumberFormat="1" applyFont="1" applyBorder="1" applyAlignment="1">
      <alignment horizontal="center" vertical="center"/>
    </xf>
    <xf numFmtId="1" fontId="7" fillId="0" borderId="43" xfId="1" applyNumberFormat="1" applyFont="1" applyBorder="1" applyAlignment="1">
      <alignment horizontal="center" vertical="center"/>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4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40</c:v>
                </c:pt>
                <c:pt idx="1">
                  <c:v>40</c:v>
                </c:pt>
                <c:pt idx="2">
                  <c:v>40</c:v>
                </c:pt>
                <c:pt idx="3">
                  <c:v>40</c:v>
                </c:pt>
                <c:pt idx="4">
                  <c:v>40</c:v>
                </c:pt>
                <c:pt idx="5">
                  <c:v>40</c:v>
                </c:pt>
                <c:pt idx="6">
                  <c:v>40</c:v>
                </c:pt>
                <c:pt idx="7">
                  <c:v>40</c:v>
                </c:pt>
                <c:pt idx="8">
                  <c:v>40</c:v>
                </c:pt>
                <c:pt idx="9">
                  <c:v>40</c:v>
                </c:pt>
                <c:pt idx="10">
                  <c:v>40</c:v>
                </c:pt>
                <c:pt idx="11">
                  <c:v>40</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c:formatCode>
                <c:ptCount val="12"/>
                <c:pt idx="0">
                  <c:v>0</c:v>
                </c:pt>
                <c:pt idx="1">
                  <c:v>64.8</c:v>
                </c:pt>
                <c:pt idx="2">
                  <c:v>58.666666666666664</c:v>
                </c:pt>
                <c:pt idx="3">
                  <c:v>55.5</c:v>
                </c:pt>
                <c:pt idx="4">
                  <c:v>45.166666666666664</c:v>
                </c:pt>
                <c:pt idx="5">
                  <c:v>46.8</c:v>
                </c:pt>
                <c:pt idx="6">
                  <c:v>51.166666666666664</c:v>
                </c:pt>
                <c:pt idx="7">
                  <c:v>70.666666666666671</c:v>
                </c:pt>
                <c:pt idx="8">
                  <c:v>61.857142857142854</c:v>
                </c:pt>
                <c:pt idx="9">
                  <c:v>49.714285714285715</c:v>
                </c:pt>
                <c:pt idx="10">
                  <c:v>0</c:v>
                </c:pt>
                <c:pt idx="11">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98229632"/>
        <c:axId val="98333824"/>
      </c:barChart>
      <c:catAx>
        <c:axId val="98229632"/>
        <c:scaling>
          <c:orientation val="minMax"/>
        </c:scaling>
        <c:delete val="0"/>
        <c:axPos val="b"/>
        <c:numFmt formatCode="0%" sourceLinked="1"/>
        <c:majorTickMark val="none"/>
        <c:minorTickMark val="none"/>
        <c:tickLblPos val="nextTo"/>
        <c:txPr>
          <a:bodyPr/>
          <a:lstStyle/>
          <a:p>
            <a:pPr>
              <a:defRPr sz="1100"/>
            </a:pPr>
            <a:endParaRPr lang="es-CO"/>
          </a:p>
        </c:txPr>
        <c:crossAx val="98333824"/>
        <c:crosses val="autoZero"/>
        <c:auto val="1"/>
        <c:lblAlgn val="ctr"/>
        <c:lblOffset val="100"/>
        <c:noMultiLvlLbl val="0"/>
      </c:catAx>
      <c:valAx>
        <c:axId val="9833382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9822963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0</xdr:colOff>
      <xdr:row>8</xdr:row>
      <xdr:rowOff>123825</xdr:rowOff>
    </xdr:to>
    <xdr:grpSp>
      <xdr:nvGrpSpPr>
        <xdr:cNvPr id="2" name="13 Grupo">
          <a:extLst>
            <a:ext uri="{FF2B5EF4-FFF2-40B4-BE49-F238E27FC236}">
              <a16:creationId xmlns="" xmlns:a16="http://schemas.microsoft.com/office/drawing/2014/main" id="{00000000-0008-0000-0200-000002000000}"/>
            </a:ext>
          </a:extLst>
        </xdr:cNvPr>
        <xdr:cNvGrpSpPr>
          <a:grpSpLocks/>
        </xdr:cNvGrpSpPr>
      </xdr:nvGrpSpPr>
      <xdr:grpSpPr bwMode="auto">
        <a:xfrm>
          <a:off x="361950" y="381000"/>
          <a:ext cx="9963150" cy="1304925"/>
          <a:chOff x="596900" y="2852737"/>
          <a:chExt cx="7950200" cy="1152527"/>
        </a:xfrm>
      </xdr:grpSpPr>
      <xdr:grpSp>
        <xdr:nvGrpSpPr>
          <xdr:cNvPr id="3" name="37 Grupo">
            <a:extLst>
              <a:ext uri="{FF2B5EF4-FFF2-40B4-BE49-F238E27FC236}">
                <a16:creationId xmlns=""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opLeftCell="A12" zoomScale="85" zoomScaleNormal="85" workbookViewId="0">
      <selection activeCell="N29" sqref="N29"/>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12.28515625" style="47"/>
    <col min="15" max="16384" width="12.28515625" style="1"/>
  </cols>
  <sheetData>
    <row r="1" spans="2:13" ht="15.75" thickBot="1" x14ac:dyDescent="0.3"/>
    <row r="2" spans="2:13" x14ac:dyDescent="0.25">
      <c r="B2" s="89"/>
      <c r="C2" s="90"/>
      <c r="D2" s="90"/>
      <c r="E2" s="90"/>
      <c r="F2" s="90"/>
      <c r="G2" s="90"/>
      <c r="H2" s="90"/>
      <c r="I2" s="90"/>
      <c r="J2" s="90"/>
      <c r="K2" s="90"/>
      <c r="L2" s="90"/>
      <c r="M2" s="91"/>
    </row>
    <row r="3" spans="2:13" x14ac:dyDescent="0.25">
      <c r="B3" s="92"/>
      <c r="C3" s="93"/>
      <c r="D3" s="93"/>
      <c r="E3" s="93"/>
      <c r="F3" s="93"/>
      <c r="G3" s="93"/>
      <c r="H3" s="93"/>
      <c r="I3" s="93"/>
      <c r="J3" s="93"/>
      <c r="K3" s="93"/>
      <c r="L3" s="93"/>
      <c r="M3" s="94"/>
    </row>
    <row r="4" spans="2:13" x14ac:dyDescent="0.25">
      <c r="B4" s="92"/>
      <c r="C4" s="93"/>
      <c r="D4" s="93"/>
      <c r="E4" s="93"/>
      <c r="F4" s="93"/>
      <c r="G4" s="93"/>
      <c r="H4" s="93"/>
      <c r="I4" s="93"/>
      <c r="J4" s="93"/>
      <c r="K4" s="93"/>
      <c r="L4" s="93"/>
      <c r="M4" s="94"/>
    </row>
    <row r="5" spans="2:13" x14ac:dyDescent="0.25">
      <c r="B5" s="92"/>
      <c r="C5" s="93"/>
      <c r="D5" s="93"/>
      <c r="E5" s="93"/>
      <c r="F5" s="93"/>
      <c r="G5" s="93"/>
      <c r="H5" s="93"/>
      <c r="I5" s="93"/>
      <c r="J5" s="93"/>
      <c r="K5" s="93"/>
      <c r="L5" s="93"/>
      <c r="M5" s="94"/>
    </row>
    <row r="6" spans="2:13" x14ac:dyDescent="0.25">
      <c r="B6" s="92"/>
      <c r="C6" s="93"/>
      <c r="D6" s="93"/>
      <c r="E6" s="93"/>
      <c r="F6" s="93"/>
      <c r="G6" s="93"/>
      <c r="H6" s="93"/>
      <c r="I6" s="93"/>
      <c r="J6" s="93"/>
      <c r="K6" s="93"/>
      <c r="L6" s="93"/>
      <c r="M6" s="94"/>
    </row>
    <row r="7" spans="2:13" x14ac:dyDescent="0.25">
      <c r="B7" s="92"/>
      <c r="C7" s="93"/>
      <c r="D7" s="93"/>
      <c r="E7" s="93"/>
      <c r="F7" s="93"/>
      <c r="G7" s="93"/>
      <c r="H7" s="93"/>
      <c r="I7" s="93"/>
      <c r="J7" s="93"/>
      <c r="K7" s="93"/>
      <c r="L7" s="93"/>
      <c r="M7" s="94"/>
    </row>
    <row r="8" spans="2:13" x14ac:dyDescent="0.25">
      <c r="B8" s="92"/>
      <c r="C8" s="93"/>
      <c r="D8" s="93"/>
      <c r="E8" s="93"/>
      <c r="F8" s="93"/>
      <c r="G8" s="93"/>
      <c r="H8" s="93"/>
      <c r="I8" s="93"/>
      <c r="J8" s="93"/>
      <c r="K8" s="93"/>
      <c r="L8" s="93"/>
      <c r="M8" s="94"/>
    </row>
    <row r="9" spans="2:13" x14ac:dyDescent="0.25">
      <c r="B9" s="92"/>
      <c r="C9" s="93"/>
      <c r="D9" s="93"/>
      <c r="E9" s="93"/>
      <c r="F9" s="93"/>
      <c r="G9" s="93"/>
      <c r="H9" s="93"/>
      <c r="I9" s="93"/>
      <c r="J9" s="93"/>
      <c r="K9" s="93"/>
      <c r="L9" s="93"/>
      <c r="M9" s="94"/>
    </row>
    <row r="10" spans="2:13" ht="15.75" thickBot="1" x14ac:dyDescent="0.3">
      <c r="B10" s="95"/>
      <c r="C10" s="96"/>
      <c r="D10" s="96"/>
      <c r="E10" s="96"/>
      <c r="F10" s="96"/>
      <c r="G10" s="96"/>
      <c r="H10" s="96"/>
      <c r="I10" s="96"/>
      <c r="J10" s="96"/>
      <c r="K10" s="96"/>
      <c r="L10" s="96"/>
      <c r="M10" s="97"/>
    </row>
    <row r="11" spans="2:13" ht="12.75" customHeight="1" x14ac:dyDescent="0.25">
      <c r="B11" s="2"/>
      <c r="C11" s="3"/>
      <c r="D11" s="3"/>
      <c r="E11" s="3"/>
      <c r="F11" s="4"/>
      <c r="G11" s="3"/>
      <c r="H11" s="3"/>
      <c r="I11" s="3"/>
      <c r="J11" s="3"/>
      <c r="K11" s="3"/>
      <c r="L11" s="3"/>
      <c r="M11" s="5"/>
    </row>
    <row r="12" spans="2:13" ht="23.25" customHeight="1" x14ac:dyDescent="0.25">
      <c r="B12" s="98" t="s">
        <v>0</v>
      </c>
      <c r="C12" s="99"/>
      <c r="D12" s="99"/>
      <c r="E12" s="99"/>
      <c r="F12" s="99"/>
      <c r="G12" s="99"/>
      <c r="H12" s="99"/>
      <c r="I12" s="99"/>
      <c r="J12" s="99"/>
      <c r="K12" s="99"/>
      <c r="L12" s="99"/>
      <c r="M12" s="100"/>
    </row>
    <row r="13" spans="2:13" ht="15.75" customHeight="1" x14ac:dyDescent="0.25">
      <c r="B13" s="6"/>
      <c r="C13" s="7"/>
      <c r="D13" s="8"/>
      <c r="E13" s="8"/>
      <c r="F13" s="7"/>
      <c r="G13" s="7"/>
      <c r="H13" s="7"/>
      <c r="I13" s="8"/>
      <c r="J13" s="8"/>
      <c r="K13" s="7"/>
      <c r="L13" s="7"/>
      <c r="M13" s="9"/>
    </row>
    <row r="14" spans="2:13" ht="12.75" customHeight="1" x14ac:dyDescent="0.25">
      <c r="B14" s="101" t="s">
        <v>1</v>
      </c>
      <c r="C14" s="102"/>
      <c r="D14" s="10"/>
      <c r="E14" s="10"/>
      <c r="F14" s="103" t="s">
        <v>47</v>
      </c>
      <c r="G14" s="103"/>
      <c r="H14" s="103"/>
      <c r="I14" s="10"/>
      <c r="J14" s="10"/>
      <c r="K14" s="103" t="s">
        <v>2</v>
      </c>
      <c r="L14" s="103"/>
      <c r="M14" s="11"/>
    </row>
    <row r="15" spans="2:13" ht="12.75" customHeight="1" x14ac:dyDescent="0.25">
      <c r="B15" s="101"/>
      <c r="C15" s="102"/>
      <c r="D15" s="10"/>
      <c r="E15" s="10"/>
      <c r="F15" s="103"/>
      <c r="G15" s="103"/>
      <c r="H15" s="103"/>
      <c r="I15" s="10"/>
      <c r="J15" s="10"/>
      <c r="K15" s="103"/>
      <c r="L15" s="103"/>
      <c r="M15" s="11"/>
    </row>
    <row r="16" spans="2:13" ht="14.25" customHeight="1" x14ac:dyDescent="0.25">
      <c r="B16" s="12" t="s">
        <v>3</v>
      </c>
      <c r="C16" s="13"/>
      <c r="D16" s="14"/>
      <c r="E16" s="14"/>
      <c r="F16" s="28" t="s">
        <v>41</v>
      </c>
      <c r="G16" s="76" t="s">
        <v>63</v>
      </c>
      <c r="H16" s="76"/>
      <c r="I16" s="14"/>
      <c r="J16" s="10"/>
      <c r="K16" s="77" t="s">
        <v>92</v>
      </c>
      <c r="L16" s="78"/>
      <c r="M16" s="11"/>
    </row>
    <row r="17" spans="2:13" x14ac:dyDescent="0.25">
      <c r="B17" s="12" t="s">
        <v>4</v>
      </c>
      <c r="C17" s="13" t="s">
        <v>63</v>
      </c>
      <c r="D17" s="14"/>
      <c r="E17" s="14"/>
      <c r="F17" s="28" t="s">
        <v>42</v>
      </c>
      <c r="G17" s="76"/>
      <c r="H17" s="76"/>
      <c r="I17" s="14"/>
      <c r="J17" s="10"/>
      <c r="K17" s="79"/>
      <c r="L17" s="80"/>
      <c r="M17" s="11"/>
    </row>
    <row r="18" spans="2:13" x14ac:dyDescent="0.25">
      <c r="B18" s="12" t="s">
        <v>5</v>
      </c>
      <c r="C18" s="13"/>
      <c r="D18" s="14"/>
      <c r="E18" s="14"/>
      <c r="F18" s="28" t="s">
        <v>43</v>
      </c>
      <c r="G18" s="76"/>
      <c r="H18" s="76"/>
      <c r="I18" s="14"/>
      <c r="J18" s="10"/>
      <c r="K18" s="81"/>
      <c r="L18" s="82"/>
      <c r="M18" s="11"/>
    </row>
    <row r="19" spans="2:13" x14ac:dyDescent="0.25">
      <c r="B19" s="12" t="s">
        <v>40</v>
      </c>
      <c r="C19" s="13"/>
      <c r="D19" s="14"/>
      <c r="E19" s="14"/>
      <c r="F19" s="28" t="s">
        <v>39</v>
      </c>
      <c r="G19" s="76"/>
      <c r="H19" s="7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83" t="s">
        <v>6</v>
      </c>
      <c r="C21" s="84"/>
      <c r="D21" s="84"/>
      <c r="E21" s="84"/>
      <c r="F21" s="84"/>
      <c r="G21" s="84"/>
      <c r="H21" s="84"/>
      <c r="I21" s="84"/>
      <c r="J21" s="84"/>
      <c r="K21" s="84"/>
      <c r="L21" s="84"/>
      <c r="M21" s="85"/>
    </row>
    <row r="22" spans="2:13" ht="14.25" customHeight="1" x14ac:dyDescent="0.25">
      <c r="B22" s="86"/>
      <c r="C22" s="87"/>
      <c r="D22" s="87"/>
      <c r="E22" s="87"/>
      <c r="F22" s="87"/>
      <c r="G22" s="87"/>
      <c r="H22" s="87"/>
      <c r="I22" s="87"/>
      <c r="J22" s="87"/>
      <c r="K22" s="87"/>
      <c r="L22" s="87"/>
      <c r="M22" s="88"/>
    </row>
    <row r="23" spans="2:13" ht="21" customHeight="1" x14ac:dyDescent="0.25">
      <c r="B23" s="68" t="s">
        <v>51</v>
      </c>
      <c r="C23" s="70" t="s">
        <v>7</v>
      </c>
      <c r="D23" s="71"/>
      <c r="E23" s="71"/>
      <c r="F23" s="72"/>
      <c r="G23" s="73" t="s">
        <v>70</v>
      </c>
      <c r="H23" s="74"/>
      <c r="I23" s="74"/>
      <c r="J23" s="74"/>
      <c r="K23" s="74"/>
      <c r="L23" s="74"/>
      <c r="M23" s="75"/>
    </row>
    <row r="24" spans="2:13" ht="20.100000000000001" customHeight="1" x14ac:dyDescent="0.25">
      <c r="B24" s="69"/>
      <c r="C24" s="70" t="s">
        <v>8</v>
      </c>
      <c r="D24" s="71"/>
      <c r="E24" s="71"/>
      <c r="F24" s="72"/>
      <c r="G24" s="73" t="s">
        <v>69</v>
      </c>
      <c r="H24" s="74"/>
      <c r="I24" s="74"/>
      <c r="J24" s="74"/>
      <c r="K24" s="74"/>
      <c r="L24" s="74"/>
      <c r="M24" s="75"/>
    </row>
    <row r="25" spans="2:13" ht="20.100000000000001" customHeight="1" x14ac:dyDescent="0.25">
      <c r="B25" s="69"/>
      <c r="C25" s="70" t="s">
        <v>9</v>
      </c>
      <c r="D25" s="71"/>
      <c r="E25" s="71"/>
      <c r="F25" s="72"/>
      <c r="G25" s="73" t="s">
        <v>67</v>
      </c>
      <c r="H25" s="74"/>
      <c r="I25" s="74"/>
      <c r="J25" s="74"/>
      <c r="K25" s="74"/>
      <c r="L25" s="74"/>
      <c r="M25" s="75"/>
    </row>
    <row r="26" spans="2:13" ht="20.100000000000001" customHeight="1" x14ac:dyDescent="0.25">
      <c r="B26" s="69"/>
      <c r="C26" s="70" t="s">
        <v>10</v>
      </c>
      <c r="D26" s="71"/>
      <c r="E26" s="71"/>
      <c r="F26" s="72"/>
      <c r="G26" s="73" t="s">
        <v>68</v>
      </c>
      <c r="H26" s="74"/>
      <c r="I26" s="74"/>
      <c r="J26" s="74"/>
      <c r="K26" s="74"/>
      <c r="L26" s="74"/>
      <c r="M26" s="75"/>
    </row>
    <row r="27" spans="2:13" ht="23.25" customHeight="1" x14ac:dyDescent="0.25">
      <c r="B27" s="68" t="s">
        <v>52</v>
      </c>
      <c r="C27" s="70" t="s">
        <v>11</v>
      </c>
      <c r="D27" s="71"/>
      <c r="E27" s="71"/>
      <c r="F27" s="72"/>
      <c r="G27" s="73" t="s">
        <v>93</v>
      </c>
      <c r="H27" s="74"/>
      <c r="I27" s="74"/>
      <c r="J27" s="74"/>
      <c r="K27" s="74"/>
      <c r="L27" s="74"/>
      <c r="M27" s="75"/>
    </row>
    <row r="28" spans="2:13" ht="23.25" customHeight="1" x14ac:dyDescent="0.25">
      <c r="B28" s="69"/>
      <c r="C28" s="70" t="s">
        <v>12</v>
      </c>
      <c r="D28" s="71"/>
      <c r="E28" s="71"/>
      <c r="F28" s="72"/>
      <c r="G28" s="73" t="s">
        <v>94</v>
      </c>
      <c r="H28" s="74"/>
      <c r="I28" s="74"/>
      <c r="J28" s="74"/>
      <c r="K28" s="74"/>
      <c r="L28" s="74"/>
      <c r="M28" s="75"/>
    </row>
    <row r="29" spans="2:13" ht="23.25" customHeight="1" x14ac:dyDescent="0.25">
      <c r="B29" s="69"/>
      <c r="C29" s="70" t="s">
        <v>13</v>
      </c>
      <c r="D29" s="71"/>
      <c r="E29" s="71"/>
      <c r="F29" s="72"/>
      <c r="G29" s="73" t="s">
        <v>95</v>
      </c>
      <c r="H29" s="74"/>
      <c r="I29" s="74"/>
      <c r="J29" s="74"/>
      <c r="K29" s="74"/>
      <c r="L29" s="74"/>
      <c r="M29" s="75"/>
    </row>
    <row r="30" spans="2:13" ht="23.25" customHeight="1" x14ac:dyDescent="0.25">
      <c r="B30" s="117"/>
      <c r="C30" s="70" t="s">
        <v>14</v>
      </c>
      <c r="D30" s="71"/>
      <c r="E30" s="71"/>
      <c r="F30" s="72"/>
      <c r="G30" s="73" t="s">
        <v>64</v>
      </c>
      <c r="H30" s="74"/>
      <c r="I30" s="74"/>
      <c r="J30" s="74"/>
      <c r="K30" s="74"/>
      <c r="L30" s="74"/>
      <c r="M30" s="75"/>
    </row>
    <row r="31" spans="2:13" ht="25.5" customHeight="1" x14ac:dyDescent="0.25">
      <c r="B31" s="122" t="s">
        <v>53</v>
      </c>
      <c r="C31" s="124" t="s">
        <v>15</v>
      </c>
      <c r="D31" s="124"/>
      <c r="E31" s="124"/>
      <c r="F31" s="124"/>
      <c r="G31" s="108" t="s">
        <v>89</v>
      </c>
      <c r="H31" s="108"/>
      <c r="I31" s="108"/>
      <c r="J31" s="108"/>
      <c r="K31" s="108"/>
      <c r="L31" s="108"/>
      <c r="M31" s="109"/>
    </row>
    <row r="32" spans="2:13" ht="21" customHeight="1" x14ac:dyDescent="0.25">
      <c r="B32" s="123"/>
      <c r="C32" s="124" t="s">
        <v>16</v>
      </c>
      <c r="D32" s="124"/>
      <c r="E32" s="124"/>
      <c r="F32" s="124"/>
      <c r="G32" s="108" t="s">
        <v>89</v>
      </c>
      <c r="H32" s="108"/>
      <c r="I32" s="108"/>
      <c r="J32" s="108"/>
      <c r="K32" s="108"/>
      <c r="L32" s="108"/>
      <c r="M32" s="109"/>
    </row>
    <row r="33" spans="2:14" ht="33" customHeight="1" x14ac:dyDescent="0.25">
      <c r="B33" s="123"/>
      <c r="C33" s="107" t="s">
        <v>17</v>
      </c>
      <c r="D33" s="107"/>
      <c r="E33" s="107"/>
      <c r="F33" s="107"/>
      <c r="G33" s="108" t="s">
        <v>89</v>
      </c>
      <c r="H33" s="108"/>
      <c r="I33" s="108"/>
      <c r="J33" s="108"/>
      <c r="K33" s="108"/>
      <c r="L33" s="108"/>
      <c r="M33" s="109"/>
    </row>
    <row r="34" spans="2:14" ht="28.5" customHeight="1" x14ac:dyDescent="0.25">
      <c r="B34" s="19" t="s">
        <v>54</v>
      </c>
      <c r="C34" s="107" t="s">
        <v>7</v>
      </c>
      <c r="D34" s="107"/>
      <c r="E34" s="107"/>
      <c r="F34" s="107"/>
      <c r="G34" s="108" t="s">
        <v>89</v>
      </c>
      <c r="H34" s="108"/>
      <c r="I34" s="108"/>
      <c r="J34" s="108"/>
      <c r="K34" s="108"/>
      <c r="L34" s="108"/>
      <c r="M34" s="109"/>
    </row>
    <row r="35" spans="2:14" s="20" customFormat="1" ht="28.5" customHeight="1" x14ac:dyDescent="0.25">
      <c r="B35" s="110" t="s">
        <v>18</v>
      </c>
      <c r="C35" s="111"/>
      <c r="D35" s="111"/>
      <c r="E35" s="111"/>
      <c r="F35" s="111"/>
      <c r="G35" s="111"/>
      <c r="H35" s="111"/>
      <c r="I35" s="111"/>
      <c r="J35" s="111"/>
      <c r="K35" s="111"/>
      <c r="L35" s="111"/>
      <c r="M35" s="112"/>
      <c r="N35" s="48"/>
    </row>
    <row r="36" spans="2:14" s="20" customFormat="1" ht="24.75" customHeight="1" x14ac:dyDescent="0.25">
      <c r="B36" s="21" t="s">
        <v>19</v>
      </c>
      <c r="C36" s="113" t="s">
        <v>20</v>
      </c>
      <c r="D36" s="113"/>
      <c r="E36" s="113"/>
      <c r="F36" s="113"/>
      <c r="G36" s="113"/>
      <c r="H36" s="113"/>
      <c r="I36" s="113"/>
      <c r="J36" s="113"/>
      <c r="K36" s="113"/>
      <c r="L36" s="113"/>
      <c r="M36" s="114"/>
      <c r="N36" s="48"/>
    </row>
    <row r="37" spans="2:14" ht="29.25" customHeight="1" x14ac:dyDescent="0.25">
      <c r="B37" s="22" t="s">
        <v>61</v>
      </c>
      <c r="C37" s="115" t="s">
        <v>96</v>
      </c>
      <c r="D37" s="115"/>
      <c r="E37" s="115"/>
      <c r="F37" s="115"/>
      <c r="G37" s="115"/>
      <c r="H37" s="115"/>
      <c r="I37" s="115"/>
      <c r="J37" s="115"/>
      <c r="K37" s="115"/>
      <c r="L37" s="115"/>
      <c r="M37" s="116"/>
    </row>
    <row r="38" spans="2:14" ht="29.25" customHeight="1" x14ac:dyDescent="0.25">
      <c r="B38" s="23" t="s">
        <v>22</v>
      </c>
      <c r="C38" s="104" t="s">
        <v>89</v>
      </c>
      <c r="D38" s="105"/>
      <c r="E38" s="105"/>
      <c r="F38" s="105"/>
      <c r="G38" s="105"/>
      <c r="H38" s="105"/>
      <c r="I38" s="105"/>
      <c r="J38" s="105"/>
      <c r="K38" s="105"/>
      <c r="L38" s="105"/>
      <c r="M38" s="106"/>
    </row>
    <row r="39" spans="2:14" ht="114" customHeight="1" x14ac:dyDescent="0.25">
      <c r="B39" s="23" t="s">
        <v>60</v>
      </c>
      <c r="C39" s="125" t="s">
        <v>90</v>
      </c>
      <c r="D39" s="126"/>
      <c r="E39" s="126"/>
      <c r="F39" s="126"/>
      <c r="G39" s="126"/>
      <c r="H39" s="126"/>
      <c r="I39" s="126"/>
      <c r="J39" s="126"/>
      <c r="K39" s="126"/>
      <c r="L39" s="126"/>
      <c r="M39" s="127"/>
    </row>
    <row r="40" spans="2:14" ht="33" customHeight="1" x14ac:dyDescent="0.25">
      <c r="B40" s="24" t="s">
        <v>23</v>
      </c>
      <c r="C40" s="115" t="s">
        <v>100</v>
      </c>
      <c r="D40" s="115"/>
      <c r="E40" s="115"/>
      <c r="F40" s="115"/>
      <c r="G40" s="115"/>
      <c r="H40" s="115"/>
      <c r="I40" s="115"/>
      <c r="J40" s="115"/>
      <c r="K40" s="115"/>
      <c r="L40" s="115"/>
      <c r="M40" s="116"/>
    </row>
    <row r="41" spans="2:14" ht="22.5" customHeight="1" x14ac:dyDescent="0.25">
      <c r="B41" s="24" t="s">
        <v>24</v>
      </c>
      <c r="C41" s="119" t="s">
        <v>98</v>
      </c>
      <c r="D41" s="120"/>
      <c r="E41" s="120"/>
      <c r="F41" s="120"/>
      <c r="G41" s="120"/>
      <c r="H41" s="120"/>
      <c r="I41" s="120"/>
      <c r="J41" s="120"/>
      <c r="K41" s="120"/>
      <c r="L41" s="120"/>
      <c r="M41" s="121"/>
    </row>
    <row r="42" spans="2:14" ht="21.75" customHeight="1" x14ac:dyDescent="0.25">
      <c r="B42" s="24" t="s">
        <v>25</v>
      </c>
      <c r="C42" s="119" t="s">
        <v>72</v>
      </c>
      <c r="D42" s="120"/>
      <c r="E42" s="120"/>
      <c r="F42" s="120"/>
      <c r="G42" s="120"/>
      <c r="H42" s="120"/>
      <c r="I42" s="120"/>
      <c r="J42" s="120"/>
      <c r="K42" s="120"/>
      <c r="L42" s="120"/>
      <c r="M42" s="121"/>
    </row>
    <row r="43" spans="2:14" ht="26.25" customHeight="1" x14ac:dyDescent="0.25">
      <c r="B43" s="25" t="s">
        <v>26</v>
      </c>
      <c r="C43" s="115" t="s">
        <v>85</v>
      </c>
      <c r="D43" s="115"/>
      <c r="E43" s="115"/>
      <c r="F43" s="115"/>
      <c r="G43" s="115"/>
      <c r="H43" s="115"/>
      <c r="I43" s="115"/>
      <c r="J43" s="115"/>
      <c r="K43" s="115"/>
      <c r="L43" s="115"/>
      <c r="M43" s="116"/>
    </row>
    <row r="44" spans="2:14" ht="26.25" customHeight="1" x14ac:dyDescent="0.25">
      <c r="B44" s="25" t="s">
        <v>27</v>
      </c>
      <c r="C44" s="119" t="s">
        <v>65</v>
      </c>
      <c r="D44" s="120"/>
      <c r="E44" s="120"/>
      <c r="F44" s="120"/>
      <c r="G44" s="120"/>
      <c r="H44" s="120"/>
      <c r="I44" s="120"/>
      <c r="J44" s="120"/>
      <c r="K44" s="120"/>
      <c r="L44" s="120"/>
      <c r="M44" s="121"/>
    </row>
    <row r="45" spans="2:14" ht="23.25" customHeight="1" x14ac:dyDescent="0.25">
      <c r="B45" s="118" t="s">
        <v>28</v>
      </c>
      <c r="C45" s="119" t="s">
        <v>102</v>
      </c>
      <c r="D45" s="120"/>
      <c r="E45" s="120"/>
      <c r="F45" s="120"/>
      <c r="G45" s="120"/>
      <c r="H45" s="120"/>
      <c r="I45" s="120"/>
      <c r="J45" s="120"/>
      <c r="K45" s="120"/>
      <c r="L45" s="120"/>
      <c r="M45" s="121"/>
    </row>
    <row r="46" spans="2:14" ht="23.25" customHeight="1" x14ac:dyDescent="0.25">
      <c r="B46" s="118"/>
      <c r="C46" s="119" t="s">
        <v>103</v>
      </c>
      <c r="D46" s="120"/>
      <c r="E46" s="120"/>
      <c r="F46" s="120"/>
      <c r="G46" s="120"/>
      <c r="H46" s="120"/>
      <c r="I46" s="120"/>
      <c r="J46" s="120"/>
      <c r="K46" s="120"/>
      <c r="L46" s="120"/>
      <c r="M46" s="121"/>
    </row>
    <row r="47" spans="2:14" ht="26.25" customHeight="1" x14ac:dyDescent="0.25">
      <c r="B47" s="25" t="s">
        <v>29</v>
      </c>
      <c r="C47" s="104" t="s">
        <v>89</v>
      </c>
      <c r="D47" s="105"/>
      <c r="E47" s="105"/>
      <c r="F47" s="105"/>
      <c r="G47" s="105"/>
      <c r="H47" s="105"/>
      <c r="I47" s="105"/>
      <c r="J47" s="105"/>
      <c r="K47" s="105"/>
      <c r="L47" s="105"/>
      <c r="M47" s="106"/>
    </row>
    <row r="48" spans="2:14" ht="33" customHeight="1" x14ac:dyDescent="0.25">
      <c r="B48" s="25" t="s">
        <v>30</v>
      </c>
      <c r="C48" s="104" t="s">
        <v>89</v>
      </c>
      <c r="D48" s="105"/>
      <c r="E48" s="105"/>
      <c r="F48" s="105"/>
      <c r="G48" s="105"/>
      <c r="H48" s="105"/>
      <c r="I48" s="105"/>
      <c r="J48" s="105"/>
      <c r="K48" s="105"/>
      <c r="L48" s="105"/>
      <c r="M48" s="106"/>
    </row>
    <row r="49" spans="2:13" ht="33" customHeight="1" x14ac:dyDescent="0.25">
      <c r="B49" s="25" t="s">
        <v>31</v>
      </c>
      <c r="C49" s="104" t="s">
        <v>89</v>
      </c>
      <c r="D49" s="105"/>
      <c r="E49" s="105"/>
      <c r="F49" s="105"/>
      <c r="G49" s="105"/>
      <c r="H49" s="105"/>
      <c r="I49" s="105"/>
      <c r="J49" s="105"/>
      <c r="K49" s="105"/>
      <c r="L49" s="105"/>
      <c r="M49" s="106"/>
    </row>
    <row r="50" spans="2:13" ht="27" customHeight="1" x14ac:dyDescent="0.25">
      <c r="B50" s="25" t="s">
        <v>32</v>
      </c>
      <c r="C50" s="129" t="s">
        <v>99</v>
      </c>
      <c r="D50" s="129"/>
      <c r="E50" s="129"/>
      <c r="F50" s="129"/>
      <c r="G50" s="129"/>
      <c r="H50" s="129"/>
      <c r="I50" s="129"/>
      <c r="J50" s="129"/>
      <c r="K50" s="129"/>
      <c r="L50" s="129"/>
      <c r="M50" s="130"/>
    </row>
    <row r="51" spans="2:13" ht="36" customHeight="1" x14ac:dyDescent="0.25">
      <c r="B51" s="25" t="s">
        <v>101</v>
      </c>
      <c r="C51" s="131" t="s">
        <v>91</v>
      </c>
      <c r="D51" s="132"/>
      <c r="E51" s="132"/>
      <c r="F51" s="132"/>
      <c r="G51" s="132"/>
      <c r="H51" s="132"/>
      <c r="I51" s="132"/>
      <c r="J51" s="132"/>
      <c r="K51" s="132"/>
      <c r="L51" s="132"/>
      <c r="M51" s="133"/>
    </row>
    <row r="52" spans="2:13" ht="24" customHeight="1" x14ac:dyDescent="0.25">
      <c r="B52" s="25" t="s">
        <v>33</v>
      </c>
      <c r="C52" s="115" t="s">
        <v>71</v>
      </c>
      <c r="D52" s="115"/>
      <c r="E52" s="115"/>
      <c r="F52" s="115"/>
      <c r="G52" s="115"/>
      <c r="H52" s="115"/>
      <c r="I52" s="115"/>
      <c r="J52" s="115"/>
      <c r="K52" s="115"/>
      <c r="L52" s="115"/>
      <c r="M52" s="116"/>
    </row>
    <row r="53" spans="2:13" ht="27" customHeight="1" x14ac:dyDescent="0.25">
      <c r="B53" s="25" t="s">
        <v>34</v>
      </c>
      <c r="C53" s="115" t="s">
        <v>66</v>
      </c>
      <c r="D53" s="115"/>
      <c r="E53" s="115"/>
      <c r="F53" s="115"/>
      <c r="G53" s="115"/>
      <c r="H53" s="115"/>
      <c r="I53" s="115"/>
      <c r="J53" s="115"/>
      <c r="K53" s="115"/>
      <c r="L53" s="115"/>
      <c r="M53" s="116"/>
    </row>
    <row r="54" spans="2:13" ht="27" customHeight="1" x14ac:dyDescent="0.25">
      <c r="B54" s="26" t="s">
        <v>35</v>
      </c>
      <c r="C54" s="134" t="s">
        <v>97</v>
      </c>
      <c r="D54" s="135"/>
      <c r="E54" s="135"/>
      <c r="F54" s="135"/>
      <c r="G54" s="135"/>
      <c r="H54" s="135"/>
      <c r="I54" s="135"/>
      <c r="J54" s="135"/>
      <c r="K54" s="135"/>
      <c r="L54" s="135"/>
      <c r="M54" s="136"/>
    </row>
    <row r="55" spans="2:13" ht="48" customHeight="1" thickBot="1" x14ac:dyDescent="0.3">
      <c r="B55" s="27" t="s">
        <v>36</v>
      </c>
      <c r="C55" s="137"/>
      <c r="D55" s="138"/>
      <c r="E55" s="138"/>
      <c r="F55" s="138"/>
      <c r="G55" s="139"/>
      <c r="H55" s="140" t="s">
        <v>37</v>
      </c>
      <c r="I55" s="140"/>
      <c r="J55" s="140"/>
      <c r="K55" s="141"/>
      <c r="L55" s="142"/>
      <c r="M55" s="143"/>
    </row>
    <row r="56" spans="2:13" ht="9" customHeight="1" x14ac:dyDescent="0.25"/>
    <row r="57" spans="2:13" ht="15.75" x14ac:dyDescent="0.25">
      <c r="B57" s="128" t="s">
        <v>38</v>
      </c>
      <c r="C57" s="128"/>
      <c r="D57" s="128"/>
      <c r="E57" s="128"/>
      <c r="F57" s="128"/>
      <c r="G57" s="128"/>
      <c r="H57" s="128"/>
      <c r="I57" s="128"/>
      <c r="J57" s="128"/>
      <c r="K57" s="128"/>
      <c r="L57" s="128"/>
      <c r="M57" s="128"/>
    </row>
  </sheetData>
  <mergeCells count="63">
    <mergeCell ref="B57:M57"/>
    <mergeCell ref="C47:M47"/>
    <mergeCell ref="C48:M48"/>
    <mergeCell ref="C49:M49"/>
    <mergeCell ref="C50:M50"/>
    <mergeCell ref="C51:M51"/>
    <mergeCell ref="C52:M52"/>
    <mergeCell ref="C53:M53"/>
    <mergeCell ref="C54:M54"/>
    <mergeCell ref="C55:G55"/>
    <mergeCell ref="H55:J55"/>
    <mergeCell ref="K55:M55"/>
    <mergeCell ref="B45:B46"/>
    <mergeCell ref="C45:M45"/>
    <mergeCell ref="C46:M46"/>
    <mergeCell ref="B31:B33"/>
    <mergeCell ref="C31:F31"/>
    <mergeCell ref="G31:M31"/>
    <mergeCell ref="C32:F32"/>
    <mergeCell ref="G32:M32"/>
    <mergeCell ref="C33:F33"/>
    <mergeCell ref="G33:M33"/>
    <mergeCell ref="C40:M40"/>
    <mergeCell ref="C41:M41"/>
    <mergeCell ref="C43:M43"/>
    <mergeCell ref="C44:M44"/>
    <mergeCell ref="C42:M42"/>
    <mergeCell ref="C39:M39"/>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2:M10"/>
    <mergeCell ref="B12:M12"/>
    <mergeCell ref="B14:C15"/>
    <mergeCell ref="F14:H15"/>
    <mergeCell ref="K14:L15"/>
    <mergeCell ref="G16:H16"/>
    <mergeCell ref="K16:L18"/>
    <mergeCell ref="G17:H17"/>
    <mergeCell ref="G18:H18"/>
    <mergeCell ref="B21:M22"/>
    <mergeCell ref="G19:H19"/>
    <mergeCell ref="B23:B26"/>
    <mergeCell ref="C23:F23"/>
    <mergeCell ref="G23:M23"/>
    <mergeCell ref="C24:F24"/>
    <mergeCell ref="G24:M24"/>
    <mergeCell ref="C25:F25"/>
    <mergeCell ref="G25:M25"/>
    <mergeCell ref="C26:F26"/>
    <mergeCell ref="G26:M26"/>
  </mergeCells>
  <pageMargins left="0.55118110236220474" right="0.39370078740157483" top="0.39370078740157483" bottom="0.23622047244094491" header="0.31496062992125984" footer="0.19685039370078741"/>
  <pageSetup scale="60" orientation="portrait" horizontalDpi="4294967295" verticalDpi="4294967295"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47"/>
  <sheetViews>
    <sheetView showGridLines="0" tabSelected="1" topLeftCell="A22" zoomScaleNormal="100" workbookViewId="0">
      <selection activeCell="M24" sqref="M24"/>
    </sheetView>
  </sheetViews>
  <sheetFormatPr baseColWidth="10" defaultColWidth="14.140625" defaultRowHeight="15" x14ac:dyDescent="0.25"/>
  <cols>
    <col min="1" max="1" width="5.42578125" customWidth="1"/>
    <col min="2" max="2" width="12.85546875" customWidth="1"/>
    <col min="3" max="3" width="17.28515625" customWidth="1"/>
    <col min="4" max="4" width="15.140625" customWidth="1"/>
    <col min="5" max="5" width="15.28515625" customWidth="1"/>
    <col min="6" max="6" width="14.42578125" customWidth="1"/>
    <col min="7" max="7" width="12.28515625" customWidth="1"/>
    <col min="8" max="8" width="8.7109375" customWidth="1"/>
    <col min="9" max="9" width="12.5703125" bestFit="1" customWidth="1"/>
    <col min="10" max="10" width="25.85546875" customWidth="1"/>
    <col min="11" max="11" width="15" customWidth="1"/>
    <col min="12" max="12" width="12.5703125" customWidth="1"/>
    <col min="13" max="13" width="6.42578125" customWidth="1"/>
    <col min="14" max="253" width="11.42578125" customWidth="1"/>
    <col min="254" max="254" width="18.140625" customWidth="1"/>
    <col min="255" max="255" width="13.7109375" customWidth="1"/>
  </cols>
  <sheetData>
    <row r="3" spans="2:14" x14ac:dyDescent="0.25">
      <c r="B3" s="10"/>
      <c r="C3" s="10"/>
      <c r="D3" s="10"/>
      <c r="E3" s="29"/>
      <c r="F3" s="29"/>
      <c r="G3" s="29"/>
      <c r="H3" s="29"/>
      <c r="I3" s="29"/>
      <c r="J3" s="29"/>
      <c r="K3" s="1"/>
    </row>
    <row r="4" spans="2:14" x14ac:dyDescent="0.25">
      <c r="B4" s="10"/>
      <c r="C4" s="10"/>
      <c r="D4" s="10"/>
      <c r="E4" s="29"/>
      <c r="F4" s="29"/>
      <c r="G4" s="29"/>
      <c r="H4" s="29"/>
      <c r="I4" s="29"/>
      <c r="J4" s="29"/>
      <c r="K4" s="1"/>
    </row>
    <row r="5" spans="2:14" x14ac:dyDescent="0.25">
      <c r="B5" s="10"/>
      <c r="C5" s="10"/>
      <c r="D5" s="10"/>
      <c r="E5" s="29"/>
      <c r="F5" s="29"/>
      <c r="G5" s="29"/>
      <c r="H5" s="29"/>
      <c r="I5" s="29"/>
      <c r="J5" s="29"/>
      <c r="K5" s="1"/>
    </row>
    <row r="6" spans="2:14" ht="18" customHeight="1" x14ac:dyDescent="0.25">
      <c r="B6" s="10"/>
      <c r="C6" s="10"/>
      <c r="D6" s="10"/>
      <c r="E6" s="29"/>
      <c r="F6" s="29"/>
      <c r="G6" s="29"/>
      <c r="H6" s="29"/>
      <c r="I6" s="29"/>
      <c r="J6" s="29"/>
      <c r="K6" s="1"/>
      <c r="L6" s="149" t="s">
        <v>55</v>
      </c>
      <c r="M6" s="149"/>
      <c r="N6" s="149"/>
    </row>
    <row r="7" spans="2:14" x14ac:dyDescent="0.25">
      <c r="B7" s="10"/>
      <c r="C7" s="10"/>
      <c r="D7" s="10"/>
      <c r="E7" s="29"/>
      <c r="F7" s="29"/>
      <c r="G7" s="29"/>
      <c r="H7" s="29"/>
      <c r="I7" s="29"/>
      <c r="J7" s="29"/>
      <c r="K7" s="1"/>
      <c r="L7" s="37" t="s">
        <v>86</v>
      </c>
      <c r="M7" s="45" t="s">
        <v>57</v>
      </c>
      <c r="N7" s="46">
        <v>0.9</v>
      </c>
    </row>
    <row r="8" spans="2:14" x14ac:dyDescent="0.25">
      <c r="B8" s="29"/>
      <c r="C8" s="29"/>
      <c r="D8" s="29"/>
      <c r="E8" s="29"/>
      <c r="F8" s="29"/>
      <c r="G8" s="29"/>
      <c r="H8" s="29"/>
      <c r="I8" s="29"/>
      <c r="J8" s="29"/>
      <c r="K8" s="1"/>
      <c r="L8" s="36" t="s">
        <v>87</v>
      </c>
      <c r="M8" s="45" t="s">
        <v>58</v>
      </c>
      <c r="N8" s="20" t="s">
        <v>56</v>
      </c>
    </row>
    <row r="9" spans="2:14" ht="18.75" customHeight="1" x14ac:dyDescent="0.25">
      <c r="B9" s="29"/>
      <c r="C9" s="29"/>
      <c r="D9" s="29"/>
      <c r="E9" s="29"/>
      <c r="F9" s="29"/>
      <c r="G9" s="29"/>
      <c r="H9" s="29"/>
      <c r="I9" s="29"/>
      <c r="J9" s="29"/>
      <c r="K9" s="1"/>
      <c r="L9" s="38" t="s">
        <v>88</v>
      </c>
      <c r="M9" s="45" t="s">
        <v>59</v>
      </c>
      <c r="N9" s="46">
        <v>0.7</v>
      </c>
    </row>
    <row r="10" spans="2:14" ht="24" customHeight="1" x14ac:dyDescent="0.25">
      <c r="B10" s="145" t="s">
        <v>21</v>
      </c>
      <c r="C10" s="145"/>
      <c r="D10" s="145"/>
      <c r="E10" s="146" t="str">
        <f>'Ficha Técnica Formulación'!C37</f>
        <v>Número de licencias urbanisticas  controladas por técnico</v>
      </c>
      <c r="F10" s="147"/>
      <c r="G10" s="147"/>
      <c r="H10" s="147"/>
      <c r="I10" s="147"/>
      <c r="J10" s="147"/>
      <c r="K10" s="148"/>
    </row>
    <row r="11" spans="2:14" ht="10.5" customHeight="1" x14ac:dyDescent="0.25"/>
    <row r="12" spans="2:14" ht="57.75" customHeight="1" x14ac:dyDescent="0.25">
      <c r="B12" s="43" t="s">
        <v>44</v>
      </c>
      <c r="C12" s="43" t="s">
        <v>62</v>
      </c>
      <c r="D12" s="43" t="s">
        <v>48</v>
      </c>
      <c r="E12" s="49" t="s">
        <v>104</v>
      </c>
      <c r="F12" s="49" t="s">
        <v>105</v>
      </c>
      <c r="G12" s="44" t="s">
        <v>49</v>
      </c>
      <c r="H12" s="144" t="s">
        <v>46</v>
      </c>
      <c r="I12" s="144"/>
      <c r="J12" s="44" t="s">
        <v>45</v>
      </c>
      <c r="K12" s="44" t="s">
        <v>50</v>
      </c>
    </row>
    <row r="13" spans="2:14" ht="114" x14ac:dyDescent="0.25">
      <c r="B13" s="150">
        <v>2019</v>
      </c>
      <c r="C13" s="39" t="s">
        <v>73</v>
      </c>
      <c r="D13" s="51">
        <v>40</v>
      </c>
      <c r="E13" s="42">
        <v>0</v>
      </c>
      <c r="F13" s="42">
        <v>1</v>
      </c>
      <c r="G13" s="50">
        <f>IF(E13="","",E13/F13)</f>
        <v>0</v>
      </c>
      <c r="H13" s="40">
        <f>IF(G13="","",G13/D13)</f>
        <v>0</v>
      </c>
      <c r="I13" s="41" t="str">
        <f>IF(H13&lt;$N$9,"Critico",IF(H13&lt;$N$7,"Medio",IF(H13="","","Satisfactorio")))</f>
        <v>Critico</v>
      </c>
      <c r="J13" s="53" t="s">
        <v>107</v>
      </c>
      <c r="K13" s="54" t="s">
        <v>108</v>
      </c>
    </row>
    <row r="14" spans="2:14" ht="57" x14ac:dyDescent="0.25">
      <c r="B14" s="151"/>
      <c r="C14" s="35" t="s">
        <v>74</v>
      </c>
      <c r="D14" s="51">
        <v>40</v>
      </c>
      <c r="E14" s="34">
        <v>324</v>
      </c>
      <c r="F14" s="34">
        <v>5</v>
      </c>
      <c r="G14" s="50">
        <f t="shared" ref="G14:G24" si="0">IF(E14="","",E14/F14)</f>
        <v>64.8</v>
      </c>
      <c r="H14" s="40">
        <f>IF(G14="","",G14/D14)</f>
        <v>1.6199999999999999</v>
      </c>
      <c r="I14" s="41" t="str">
        <f t="shared" ref="I14:I24" si="1">IF(H14&lt;$N$9,"Critico",IF(H14&lt;$N$7,"Medio",IF(H14="","","Satisfactorio")))</f>
        <v>Satisfactorio</v>
      </c>
      <c r="J14" s="52" t="s">
        <v>109</v>
      </c>
      <c r="K14" s="52" t="s">
        <v>106</v>
      </c>
    </row>
    <row r="15" spans="2:14" ht="57" x14ac:dyDescent="0.25">
      <c r="B15" s="151"/>
      <c r="C15" s="39" t="s">
        <v>75</v>
      </c>
      <c r="D15" s="51">
        <v>40</v>
      </c>
      <c r="E15" s="34">
        <v>352</v>
      </c>
      <c r="F15" s="34">
        <v>6</v>
      </c>
      <c r="G15" s="50">
        <f t="shared" si="0"/>
        <v>58.666666666666664</v>
      </c>
      <c r="H15" s="40">
        <f t="shared" ref="H15:H24" si="2">IF(G15="","",G15/D15)</f>
        <v>1.4666666666666666</v>
      </c>
      <c r="I15" s="41" t="str">
        <f t="shared" si="1"/>
        <v>Satisfactorio</v>
      </c>
      <c r="J15" s="52" t="s">
        <v>109</v>
      </c>
      <c r="K15" s="52" t="s">
        <v>106</v>
      </c>
    </row>
    <row r="16" spans="2:14" ht="57" x14ac:dyDescent="0.25">
      <c r="B16" s="151"/>
      <c r="C16" s="35" t="s">
        <v>76</v>
      </c>
      <c r="D16" s="51">
        <v>40</v>
      </c>
      <c r="E16" s="34">
        <v>333</v>
      </c>
      <c r="F16" s="34">
        <v>6</v>
      </c>
      <c r="G16" s="50">
        <f t="shared" si="0"/>
        <v>55.5</v>
      </c>
      <c r="H16" s="40">
        <f t="shared" si="2"/>
        <v>1.3875</v>
      </c>
      <c r="I16" s="41" t="str">
        <f t="shared" si="1"/>
        <v>Satisfactorio</v>
      </c>
      <c r="J16" s="52" t="s">
        <v>109</v>
      </c>
      <c r="K16" s="52" t="s">
        <v>106</v>
      </c>
    </row>
    <row r="17" spans="2:11" ht="57" x14ac:dyDescent="0.25">
      <c r="B17" s="151"/>
      <c r="C17" s="39" t="s">
        <v>77</v>
      </c>
      <c r="D17" s="51">
        <v>40</v>
      </c>
      <c r="E17" s="34">
        <v>271</v>
      </c>
      <c r="F17" s="34">
        <v>6</v>
      </c>
      <c r="G17" s="50">
        <f t="shared" si="0"/>
        <v>45.166666666666664</v>
      </c>
      <c r="H17" s="40">
        <f t="shared" si="2"/>
        <v>1.1291666666666667</v>
      </c>
      <c r="I17" s="41" t="str">
        <f t="shared" si="1"/>
        <v>Satisfactorio</v>
      </c>
      <c r="J17" s="52" t="s">
        <v>109</v>
      </c>
      <c r="K17" s="52" t="s">
        <v>106</v>
      </c>
    </row>
    <row r="18" spans="2:11" ht="57" x14ac:dyDescent="0.25">
      <c r="B18" s="151"/>
      <c r="C18" s="35" t="s">
        <v>78</v>
      </c>
      <c r="D18" s="51">
        <v>40</v>
      </c>
      <c r="E18" s="34">
        <v>234</v>
      </c>
      <c r="F18" s="34">
        <v>5</v>
      </c>
      <c r="G18" s="50">
        <f t="shared" si="0"/>
        <v>46.8</v>
      </c>
      <c r="H18" s="40">
        <f t="shared" si="2"/>
        <v>1.17</v>
      </c>
      <c r="I18" s="41" t="str">
        <f t="shared" si="1"/>
        <v>Satisfactorio</v>
      </c>
      <c r="J18" s="52" t="s">
        <v>109</v>
      </c>
      <c r="K18" s="52" t="s">
        <v>106</v>
      </c>
    </row>
    <row r="19" spans="2:11" ht="57" x14ac:dyDescent="0.25">
      <c r="B19" s="151"/>
      <c r="C19" s="39" t="s">
        <v>79</v>
      </c>
      <c r="D19" s="51">
        <v>40</v>
      </c>
      <c r="E19" s="34">
        <v>307</v>
      </c>
      <c r="F19" s="34">
        <v>6</v>
      </c>
      <c r="G19" s="50">
        <f t="shared" si="0"/>
        <v>51.166666666666664</v>
      </c>
      <c r="H19" s="40">
        <f t="shared" si="2"/>
        <v>1.2791666666666666</v>
      </c>
      <c r="I19" s="41" t="str">
        <f t="shared" si="1"/>
        <v>Satisfactorio</v>
      </c>
      <c r="J19" s="52" t="s">
        <v>109</v>
      </c>
      <c r="K19" s="52" t="s">
        <v>106</v>
      </c>
    </row>
    <row r="20" spans="2:11" ht="57" x14ac:dyDescent="0.25">
      <c r="B20" s="151"/>
      <c r="C20" s="59" t="s">
        <v>80</v>
      </c>
      <c r="D20" s="60">
        <v>40</v>
      </c>
      <c r="E20" s="61">
        <v>424</v>
      </c>
      <c r="F20" s="61">
        <v>6</v>
      </c>
      <c r="G20" s="55">
        <f t="shared" si="0"/>
        <v>70.666666666666671</v>
      </c>
      <c r="H20" s="62">
        <f t="shared" si="2"/>
        <v>1.7666666666666668</v>
      </c>
      <c r="I20" s="63" t="str">
        <f t="shared" si="1"/>
        <v>Satisfactorio</v>
      </c>
      <c r="J20" s="52" t="s">
        <v>109</v>
      </c>
      <c r="K20" s="52" t="s">
        <v>106</v>
      </c>
    </row>
    <row r="21" spans="2:11" ht="57" x14ac:dyDescent="0.25">
      <c r="B21" s="152"/>
      <c r="C21" s="64" t="s">
        <v>81</v>
      </c>
      <c r="D21" s="65">
        <v>40</v>
      </c>
      <c r="E21" s="67">
        <v>433</v>
      </c>
      <c r="F21" s="67">
        <v>7</v>
      </c>
      <c r="G21" s="66">
        <f t="shared" si="0"/>
        <v>61.857142857142854</v>
      </c>
      <c r="H21" s="56">
        <f t="shared" si="2"/>
        <v>1.5464285714285713</v>
      </c>
      <c r="I21" s="57" t="str">
        <f t="shared" si="1"/>
        <v>Satisfactorio</v>
      </c>
      <c r="J21" s="52" t="s">
        <v>109</v>
      </c>
      <c r="K21" s="52" t="s">
        <v>106</v>
      </c>
    </row>
    <row r="22" spans="2:11" ht="57" x14ac:dyDescent="0.25">
      <c r="B22" s="152"/>
      <c r="C22" s="57" t="s">
        <v>82</v>
      </c>
      <c r="D22" s="65">
        <v>40</v>
      </c>
      <c r="E22" s="67">
        <v>348</v>
      </c>
      <c r="F22" s="67">
        <v>7</v>
      </c>
      <c r="G22" s="66">
        <f t="shared" si="0"/>
        <v>49.714285714285715</v>
      </c>
      <c r="H22" s="56">
        <f t="shared" si="2"/>
        <v>1.2428571428571429</v>
      </c>
      <c r="I22" s="57" t="str">
        <f t="shared" si="1"/>
        <v>Satisfactorio</v>
      </c>
      <c r="J22" s="52" t="s">
        <v>109</v>
      </c>
      <c r="K22" s="52" t="s">
        <v>106</v>
      </c>
    </row>
    <row r="23" spans="2:11" ht="185.25" x14ac:dyDescent="0.25">
      <c r="B23" s="152"/>
      <c r="C23" s="64" t="s">
        <v>83</v>
      </c>
      <c r="D23" s="65">
        <v>40</v>
      </c>
      <c r="E23" s="58"/>
      <c r="F23" s="58"/>
      <c r="G23" s="66" t="str">
        <f t="shared" si="0"/>
        <v/>
      </c>
      <c r="H23" s="56" t="str">
        <f t="shared" si="2"/>
        <v/>
      </c>
      <c r="I23" s="57" t="str">
        <f t="shared" si="1"/>
        <v/>
      </c>
      <c r="J23" s="54" t="s">
        <v>110</v>
      </c>
      <c r="K23" s="52" t="s">
        <v>111</v>
      </c>
    </row>
    <row r="24" spans="2:11" ht="185.25" x14ac:dyDescent="0.25">
      <c r="B24" s="153"/>
      <c r="C24" s="57" t="s">
        <v>84</v>
      </c>
      <c r="D24" s="65">
        <v>40</v>
      </c>
      <c r="E24" s="58"/>
      <c r="F24" s="58"/>
      <c r="G24" s="66" t="str">
        <f t="shared" si="0"/>
        <v/>
      </c>
      <c r="H24" s="56" t="str">
        <f t="shared" si="2"/>
        <v/>
      </c>
      <c r="I24" s="57" t="str">
        <f t="shared" si="1"/>
        <v/>
      </c>
      <c r="J24" s="54" t="s">
        <v>110</v>
      </c>
      <c r="K24" s="52" t="s">
        <v>111</v>
      </c>
    </row>
    <row r="25" spans="2:11" x14ac:dyDescent="0.25">
      <c r="C25" s="31"/>
      <c r="D25" s="31"/>
      <c r="E25" s="31"/>
      <c r="F25" s="31"/>
      <c r="G25" s="31"/>
      <c r="H25" s="31"/>
      <c r="I25" s="31"/>
      <c r="J25" s="31"/>
      <c r="K25" s="31"/>
    </row>
    <row r="26" spans="2:11" x14ac:dyDescent="0.25">
      <c r="B26" s="31"/>
      <c r="C26" s="31"/>
      <c r="D26" s="31"/>
      <c r="E26" s="31"/>
      <c r="F26" s="31"/>
      <c r="G26" s="31"/>
      <c r="H26" s="31"/>
      <c r="I26" s="31"/>
      <c r="J26" s="31"/>
      <c r="K26" s="31"/>
    </row>
    <row r="27" spans="2:11" x14ac:dyDescent="0.25">
      <c r="B27" s="31"/>
      <c r="C27" s="31"/>
      <c r="D27" s="31"/>
      <c r="E27" s="31"/>
      <c r="F27" s="31"/>
      <c r="G27" s="31"/>
      <c r="H27" s="31"/>
      <c r="I27" s="31"/>
      <c r="J27" s="31"/>
      <c r="K27" s="31"/>
    </row>
    <row r="28" spans="2:11" x14ac:dyDescent="0.25">
      <c r="B28" s="31"/>
      <c r="C28" s="31"/>
      <c r="D28" s="31"/>
      <c r="E28" s="31"/>
      <c r="F28" s="31"/>
      <c r="G28" s="31"/>
      <c r="H28" s="31"/>
      <c r="I28" s="31"/>
      <c r="J28" s="31"/>
      <c r="K28" s="31"/>
    </row>
    <row r="29" spans="2:11" x14ac:dyDescent="0.25">
      <c r="B29" s="31"/>
      <c r="C29" s="31"/>
      <c r="D29" s="31"/>
      <c r="E29" s="31"/>
      <c r="F29" s="31"/>
      <c r="G29" s="31"/>
      <c r="H29" s="31"/>
      <c r="I29" s="31"/>
      <c r="J29" s="31"/>
      <c r="K29" s="31"/>
    </row>
    <row r="30" spans="2:11" x14ac:dyDescent="0.25">
      <c r="B30" s="31"/>
      <c r="C30" s="31"/>
      <c r="D30" s="31"/>
      <c r="E30" s="31"/>
      <c r="F30" s="31"/>
      <c r="G30" s="31"/>
      <c r="H30" s="31"/>
      <c r="I30" s="31"/>
      <c r="J30" s="31"/>
      <c r="K30" s="31"/>
    </row>
    <row r="31" spans="2:11" x14ac:dyDescent="0.25">
      <c r="B31" s="31"/>
      <c r="C31" s="31"/>
      <c r="D31" s="31"/>
      <c r="E31" s="31"/>
      <c r="F31" s="31"/>
      <c r="G31" s="31"/>
      <c r="H31" s="31"/>
      <c r="I31" s="31"/>
      <c r="J31" s="31"/>
      <c r="K31" s="31"/>
    </row>
    <row r="32" spans="2:11" x14ac:dyDescent="0.25">
      <c r="B32" s="31"/>
      <c r="C32" s="31"/>
      <c r="D32" s="31"/>
      <c r="E32" s="31"/>
      <c r="F32" s="31"/>
      <c r="G32" s="31"/>
      <c r="H32" s="31"/>
      <c r="I32" s="31"/>
      <c r="J32" s="31"/>
      <c r="K32" s="31"/>
    </row>
    <row r="33" spans="2:11" x14ac:dyDescent="0.25">
      <c r="B33" s="31"/>
      <c r="C33" s="31"/>
      <c r="D33" s="31"/>
      <c r="E33" s="31"/>
      <c r="F33" s="31"/>
      <c r="G33" s="31"/>
      <c r="H33" s="31"/>
      <c r="I33" s="31"/>
      <c r="J33" s="31"/>
      <c r="K33" s="31"/>
    </row>
    <row r="34" spans="2:11" x14ac:dyDescent="0.25">
      <c r="B34" s="31"/>
      <c r="C34" s="31"/>
      <c r="D34" s="31"/>
      <c r="E34" s="31"/>
      <c r="F34" s="31"/>
      <c r="G34" s="31"/>
      <c r="H34" s="31"/>
      <c r="I34" s="31"/>
      <c r="J34" s="31"/>
      <c r="K34" s="31"/>
    </row>
    <row r="35" spans="2:11" x14ac:dyDescent="0.25">
      <c r="B35" s="31"/>
      <c r="C35" s="31"/>
      <c r="D35" s="31"/>
      <c r="E35" s="31"/>
      <c r="F35" s="31"/>
      <c r="G35" s="31"/>
      <c r="H35" s="31"/>
      <c r="I35" s="31"/>
      <c r="J35" s="31"/>
      <c r="K35" s="31"/>
    </row>
    <row r="36" spans="2:11" x14ac:dyDescent="0.25">
      <c r="B36" s="31"/>
      <c r="C36" s="31"/>
      <c r="D36" s="31"/>
      <c r="E36" s="31"/>
      <c r="F36" s="31"/>
      <c r="G36" s="31"/>
      <c r="H36" s="31"/>
      <c r="I36" s="31"/>
      <c r="J36" s="31"/>
      <c r="K36" s="31"/>
    </row>
    <row r="37" spans="2:11" ht="15" customHeight="1" x14ac:dyDescent="0.25">
      <c r="B37" s="31"/>
      <c r="C37" s="31"/>
      <c r="D37" s="31"/>
      <c r="E37" s="31"/>
      <c r="F37" s="31"/>
      <c r="G37" s="31"/>
      <c r="H37" s="31"/>
      <c r="I37" s="31"/>
      <c r="J37" s="31"/>
      <c r="K37" s="31"/>
    </row>
    <row r="38" spans="2:11" x14ac:dyDescent="0.25">
      <c r="B38" s="31"/>
      <c r="C38" s="31"/>
      <c r="D38" s="31"/>
      <c r="E38" s="31"/>
      <c r="F38" s="31"/>
      <c r="G38" s="31"/>
      <c r="H38" s="31"/>
      <c r="I38" s="31"/>
      <c r="J38" s="31"/>
      <c r="K38" s="31"/>
    </row>
    <row r="39" spans="2:11" x14ac:dyDescent="0.25">
      <c r="B39" s="31"/>
      <c r="C39" s="31"/>
      <c r="D39" s="31"/>
      <c r="E39" s="31"/>
      <c r="F39" s="31"/>
      <c r="G39" s="31"/>
      <c r="H39" s="31"/>
      <c r="I39" s="31"/>
      <c r="J39" s="31"/>
      <c r="K39" s="31"/>
    </row>
    <row r="40" spans="2:11" x14ac:dyDescent="0.25">
      <c r="B40" s="31"/>
      <c r="C40" s="31"/>
      <c r="D40" s="31"/>
      <c r="E40" s="31"/>
      <c r="F40" s="31"/>
      <c r="G40" s="31"/>
      <c r="H40" s="31"/>
      <c r="I40" s="31"/>
      <c r="J40" s="31"/>
      <c r="K40" s="31"/>
    </row>
    <row r="41" spans="2:11" x14ac:dyDescent="0.25">
      <c r="B41" s="31"/>
      <c r="C41" s="31"/>
      <c r="D41" s="31"/>
      <c r="E41" s="31"/>
      <c r="F41" s="31"/>
      <c r="G41" s="31"/>
      <c r="H41" s="31"/>
      <c r="I41" s="31"/>
      <c r="J41" s="31"/>
      <c r="K41" s="31"/>
    </row>
    <row r="42" spans="2:11" ht="15" customHeight="1" x14ac:dyDescent="0.25">
      <c r="B42" s="30"/>
      <c r="C42" s="30"/>
      <c r="D42" s="30"/>
      <c r="E42" s="32"/>
      <c r="F42" s="30"/>
      <c r="G42" s="30"/>
      <c r="H42" s="30"/>
      <c r="I42" s="30"/>
      <c r="J42" s="30"/>
      <c r="K42" s="30"/>
    </row>
    <row r="43" spans="2:11" x14ac:dyDescent="0.25">
      <c r="B43" s="30"/>
      <c r="C43" s="30"/>
      <c r="D43" s="30"/>
      <c r="E43" s="33"/>
      <c r="F43" s="30"/>
      <c r="G43" s="30"/>
      <c r="H43" s="30"/>
      <c r="I43" s="30"/>
      <c r="J43" s="30"/>
      <c r="K43" s="30"/>
    </row>
    <row r="44" spans="2:11" x14ac:dyDescent="0.25">
      <c r="B44" s="30"/>
      <c r="C44" s="30"/>
      <c r="D44" s="30"/>
      <c r="E44" s="33"/>
      <c r="F44" s="30"/>
      <c r="G44" s="30"/>
      <c r="H44" s="30"/>
      <c r="I44" s="30"/>
      <c r="J44" s="30"/>
      <c r="K44" s="30"/>
    </row>
    <row r="45" spans="2:11" x14ac:dyDescent="0.25">
      <c r="B45" s="30"/>
      <c r="C45" s="30"/>
      <c r="D45" s="30"/>
      <c r="E45" s="33"/>
      <c r="F45" s="30"/>
      <c r="G45" s="30"/>
      <c r="H45" s="30"/>
      <c r="I45" s="30"/>
      <c r="J45" s="30"/>
      <c r="K45" s="30"/>
    </row>
    <row r="46" spans="2:11" x14ac:dyDescent="0.25">
      <c r="B46" s="30"/>
      <c r="C46" s="30"/>
      <c r="D46" s="30"/>
      <c r="E46" s="33"/>
      <c r="F46" s="30"/>
      <c r="G46" s="30"/>
      <c r="H46" s="30"/>
      <c r="I46" s="30"/>
      <c r="J46" s="30"/>
      <c r="K46" s="30"/>
    </row>
    <row r="47" spans="2:11" x14ac:dyDescent="0.25">
      <c r="B47" s="30"/>
      <c r="C47" s="30"/>
      <c r="D47" s="30"/>
      <c r="E47" s="30"/>
      <c r="F47" s="30"/>
      <c r="G47" s="30"/>
      <c r="H47" s="30"/>
      <c r="I47" s="30"/>
      <c r="J47" s="30"/>
      <c r="K47" s="30"/>
    </row>
  </sheetData>
  <mergeCells count="5">
    <mergeCell ref="H12:I12"/>
    <mergeCell ref="B10:D10"/>
    <mergeCell ref="E10:K10"/>
    <mergeCell ref="L6:N6"/>
    <mergeCell ref="B13:B24"/>
  </mergeCells>
  <conditionalFormatting sqref="H13:H24">
    <cfRule type="cellIs" dxfId="39" priority="73" stopIfTrue="1" operator="between">
      <formula>0.66</formula>
      <formula>0.79</formula>
    </cfRule>
    <cfRule type="cellIs" dxfId="38" priority="74" stopIfTrue="1" operator="lessThan">
      <formula>0.66</formula>
    </cfRule>
    <cfRule type="cellIs" dxfId="37" priority="75" stopIfTrue="1" operator="between">
      <formula>0.8</formula>
      <formula>1</formula>
    </cfRule>
  </conditionalFormatting>
  <conditionalFormatting sqref="H13:H24">
    <cfRule type="expression" dxfId="36" priority="72">
      <formula>ISERROR(H13)</formula>
    </cfRule>
  </conditionalFormatting>
  <conditionalFormatting sqref="H13:H24">
    <cfRule type="cellIs" dxfId="35" priority="69" stopIfTrue="1" operator="between">
      <formula>0.66</formula>
      <formula>0.79</formula>
    </cfRule>
    <cfRule type="cellIs" dxfId="34" priority="70" stopIfTrue="1" operator="lessThan">
      <formula>0.66</formula>
    </cfRule>
    <cfRule type="cellIs" dxfId="33" priority="71" stopIfTrue="1" operator="greaterThanOrEqual">
      <formula>0.8</formula>
    </cfRule>
  </conditionalFormatting>
  <conditionalFormatting sqref="I13:I24">
    <cfRule type="containsText" dxfId="32" priority="28" operator="containsText" text="Critico">
      <formula>NOT(ISERROR(SEARCH("Critico",I13)))</formula>
    </cfRule>
    <cfRule type="containsText" dxfId="31" priority="29" operator="containsText" text="Satisfactorio">
      <formula>NOT(ISERROR(SEARCH("Satisfactorio",I13)))</formula>
    </cfRule>
    <cfRule type="containsText" dxfId="30" priority="30" operator="containsText" text="Medio">
      <formula>NOT(ISERROR(SEARCH("Medio",I13)))</formula>
    </cfRule>
  </conditionalFormatting>
  <conditionalFormatting sqref="J13:K22 J23:J24">
    <cfRule type="containsText" dxfId="29" priority="16" operator="containsText" text="Critico">
      <formula>NOT(ISERROR(SEARCH("Critico",J13)))</formula>
    </cfRule>
    <cfRule type="containsText" dxfId="28" priority="17" operator="containsText" text="Satisfactorio">
      <formula>NOT(ISERROR(SEARCH("Satisfactorio",J13)))</formula>
    </cfRule>
    <cfRule type="containsText" dxfId="27" priority="18" operator="containsText" text="Medio">
      <formula>NOT(ISERROR(SEARCH("Medio",J13)))</formula>
    </cfRule>
  </conditionalFormatting>
  <conditionalFormatting sqref="B13">
    <cfRule type="containsText" dxfId="26" priority="25" operator="containsText" text="Critico">
      <formula>NOT(ISERROR(SEARCH("Critico",B13)))</formula>
    </cfRule>
    <cfRule type="containsText" dxfId="25" priority="26" operator="containsText" text="Satisfactorio">
      <formula>NOT(ISERROR(SEARCH("Satisfactorio",B13)))</formula>
    </cfRule>
    <cfRule type="containsText" dxfId="24" priority="27" operator="containsText" text="Medio">
      <formula>NOT(ISERROR(SEARCH("Medio",B13)))</formula>
    </cfRule>
  </conditionalFormatting>
  <conditionalFormatting sqref="G13:G24">
    <cfRule type="containsText" dxfId="23" priority="19" operator="containsText" text="Critico">
      <formula>NOT(ISERROR(SEARCH("Critico",G13)))</formula>
    </cfRule>
    <cfRule type="containsText" dxfId="22" priority="20" operator="containsText" text="Satisfactorio">
      <formula>NOT(ISERROR(SEARCH("Satisfactorio",G13)))</formula>
    </cfRule>
    <cfRule type="containsText" dxfId="21" priority="21" operator="containsText" text="Medio">
      <formula>NOT(ISERROR(SEARCH("Medio",G13)))</formula>
    </cfRule>
  </conditionalFormatting>
  <conditionalFormatting sqref="C13:C24">
    <cfRule type="containsText" dxfId="20" priority="13" operator="containsText" text="Critico">
      <formula>NOT(ISERROR(SEARCH("Critico",C13)))</formula>
    </cfRule>
    <cfRule type="containsText" dxfId="19" priority="14" operator="containsText" text="Satisfactorio">
      <formula>NOT(ISERROR(SEARCH("Satisfactorio",C13)))</formula>
    </cfRule>
    <cfRule type="containsText" dxfId="18" priority="15" operator="containsText" text="Medio">
      <formula>NOT(ISERROR(SEARCH("Medio",C13)))</formula>
    </cfRule>
  </conditionalFormatting>
  <conditionalFormatting sqref="D13">
    <cfRule type="containsText" dxfId="17" priority="10" operator="containsText" text="Critico">
      <formula>NOT(ISERROR(SEARCH("Critico",D13)))</formula>
    </cfRule>
    <cfRule type="containsText" dxfId="16" priority="11" operator="containsText" text="Satisfactorio">
      <formula>NOT(ISERROR(SEARCH("Satisfactorio",D13)))</formula>
    </cfRule>
    <cfRule type="containsText" dxfId="15" priority="12" operator="containsText" text="Medio">
      <formula>NOT(ISERROR(SEARCH("Medio",D13)))</formula>
    </cfRule>
  </conditionalFormatting>
  <conditionalFormatting sqref="D14:D24">
    <cfRule type="containsText" dxfId="14" priority="7" operator="containsText" text="Critico">
      <formula>NOT(ISERROR(SEARCH("Critico",D14)))</formula>
    </cfRule>
    <cfRule type="containsText" dxfId="13" priority="8" operator="containsText" text="Satisfactorio">
      <formula>NOT(ISERROR(SEARCH("Satisfactorio",D14)))</formula>
    </cfRule>
    <cfRule type="containsText" dxfId="12" priority="9" operator="containsText" text="Medio">
      <formula>NOT(ISERROR(SEARCH("Medio",D14)))</formula>
    </cfRule>
  </conditionalFormatting>
  <conditionalFormatting sqref="K23">
    <cfRule type="containsText" dxfId="11" priority="4" operator="containsText" text="Critico">
      <formula>NOT(ISERROR(SEARCH("Critico",K23)))</formula>
    </cfRule>
    <cfRule type="containsText" dxfId="10" priority="5" operator="containsText" text="Satisfactorio">
      <formula>NOT(ISERROR(SEARCH("Satisfactorio",K23)))</formula>
    </cfRule>
    <cfRule type="containsText" dxfId="9" priority="6" operator="containsText" text="Medio">
      <formula>NOT(ISERROR(SEARCH("Medio",K23)))</formula>
    </cfRule>
  </conditionalFormatting>
  <conditionalFormatting sqref="K24">
    <cfRule type="containsText" dxfId="5" priority="1" operator="containsText" text="Critico">
      <formula>NOT(ISERROR(SEARCH("Critico",K24)))</formula>
    </cfRule>
    <cfRule type="containsText" dxfId="4" priority="2" operator="containsText" text="Satisfactorio">
      <formula>NOT(ISERROR(SEARCH("Satisfactorio",K24)))</formula>
    </cfRule>
    <cfRule type="containsText" dxfId="3" priority="3" operator="containsText" text="Medio">
      <formula>NOT(ISERROR(SEARCH("Medio",K24)))</formula>
    </cfRule>
  </conditionalFormatting>
  <pageMargins left="0.11811023622047245" right="0.19685039370078741" top="0.43307086614173229" bottom="0.43307086614173229"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Luffi</cp:lastModifiedBy>
  <cp:lastPrinted>2019-10-16T19:05:00Z</cp:lastPrinted>
  <dcterms:created xsi:type="dcterms:W3CDTF">2017-09-28T15:09:54Z</dcterms:created>
  <dcterms:modified xsi:type="dcterms:W3CDTF">2019-11-26T19:49:42Z</dcterms:modified>
</cp:coreProperties>
</file>