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52"/>
  <workbookPr/>
  <mc:AlternateContent xmlns:mc="http://schemas.openxmlformats.org/markup-compatibility/2006">
    <mc:Choice Requires="x15">
      <x15ac:absPath xmlns:x15ac="http://schemas.microsoft.com/office/spreadsheetml/2010/11/ac" url="G:\Mi unidad\ARCHIVOS LEIDY PORTILLA\SEGUIMIENTOS 2019\SEGUIMIENTO IV TRIMESTRE 2019\19. CONTROL Y MANTENIMIENTO DEL ORDEN PÚBLICO\"/>
    </mc:Choice>
  </mc:AlternateContent>
  <xr:revisionPtr revIDLastSave="0" documentId="13_ncr:1_{C3CB366B-2A6D-4FE4-BA4E-29C6A80B653C}" xr6:coauthVersionLast="36" xr6:coauthVersionMax="36" xr10:uidLastSave="{00000000-0000-0000-0000-000000000000}"/>
  <bookViews>
    <workbookView xWindow="0" yWindow="0" windowWidth="15480" windowHeight="7530" activeTab="1" xr2:uid="{00000000-000D-0000-FFFF-FFFF00000000}"/>
  </bookViews>
  <sheets>
    <sheet name="Ficha Técnica Formulación" sheetId="1" r:id="rId1"/>
    <sheet name="Ficha T Seguimiento" sheetId="3" r:id="rId2"/>
  </sheets>
  <definedNames>
    <definedName name="_xlnm.Print_Area" localSheetId="0">'Ficha Técnica Formulación'!$B$2:$M$56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5" i="3" l="1"/>
  <c r="G25" i="3"/>
  <c r="E25" i="3"/>
  <c r="F25" i="3"/>
  <c r="D25" i="3"/>
  <c r="H14" i="3" l="1"/>
  <c r="H15" i="3"/>
  <c r="H16" i="3"/>
  <c r="H17" i="3"/>
  <c r="H18" i="3"/>
  <c r="H19" i="3"/>
  <c r="H20" i="3"/>
  <c r="H21" i="3"/>
  <c r="H22" i="3"/>
  <c r="H23" i="3"/>
  <c r="H24" i="3"/>
  <c r="H13" i="3"/>
  <c r="G14" i="3"/>
  <c r="G15" i="3"/>
  <c r="G16" i="3"/>
  <c r="G17" i="3"/>
  <c r="G18" i="3"/>
  <c r="G19" i="3"/>
  <c r="G20" i="3"/>
  <c r="G21" i="3"/>
  <c r="G22" i="3"/>
  <c r="G23" i="3"/>
  <c r="G24" i="3"/>
  <c r="G13" i="3"/>
  <c r="I15" i="3" l="1"/>
  <c r="I18" i="3"/>
  <c r="I19" i="3"/>
  <c r="I20" i="3"/>
  <c r="I21" i="3"/>
  <c r="I22" i="3"/>
  <c r="I23" i="3"/>
  <c r="I24" i="3"/>
  <c r="I13" i="3"/>
  <c r="I14" i="3"/>
  <c r="I16" i="3"/>
  <c r="I17" i="3"/>
  <c r="E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Leidy torres</author>
    <author>Jessica Alejandra Muñoz</author>
  </authors>
  <commentList>
    <comment ref="B14" authorId="0" shapeId="0" xr:uid="{00000000-0006-0000-0000-000001000000}">
      <text>
        <r>
          <rPr>
            <sz val="9"/>
            <color indexed="81"/>
            <rFont val="Tahoma"/>
            <family val="2"/>
          </rPr>
          <t>se refiere al contexto de medición, es decir, bajo que enfoque está dado el indicador que se está registrando; por lo cual, seleccione con una “X”, en:</t>
        </r>
      </text>
    </comment>
    <comment ref="F14" authorId="0" shapeId="0" xr:uid="{00000000-0006-0000-00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9"/>
            <color indexed="81"/>
            <rFont val="Tahoma"/>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xr:uid="{00000000-0006-0000-0000-000004000000}">
      <text>
        <r>
          <rPr>
            <sz val="9"/>
            <color indexed="81"/>
            <rFont val="Tahoma"/>
            <family val="2"/>
          </rPr>
          <t>si el indicador corresponde a un indicador de producto o resultado del Plan de Desarrollo vigente.</t>
        </r>
      </text>
    </comment>
    <comment ref="F16" authorId="0" shapeId="0" xr:uid="{00000000-0006-0000-0000-000005000000}">
      <text>
        <r>
          <rPr>
            <sz val="9"/>
            <color indexed="81"/>
            <rFont val="Tahoma"/>
            <family val="2"/>
          </rPr>
          <t xml:space="preserve">si el indicador expresa el logro de los objetivos, metas y resultados de un proceso, plan, programa, proyecto o política. (DANE)
</t>
        </r>
      </text>
    </comment>
    <comment ref="B17" authorId="0" shapeId="0" xr:uid="{00000000-0006-0000-0000-000006000000}">
      <text>
        <r>
          <rPr>
            <sz val="9"/>
            <color indexed="81"/>
            <rFont val="Tahoma"/>
            <family val="2"/>
          </rPr>
          <t>si el indicador corresponde a la medición de un Proceso determinado en el Modelo de Operación por Procesos - MOP de la Entidad.</t>
        </r>
      </text>
    </comment>
    <comment ref="F17" authorId="0" shapeId="0" xr:uid="{00000000-0006-0000-0000-000007000000}">
      <text>
        <r>
          <rPr>
            <sz val="9"/>
            <color indexed="81"/>
            <rFont val="Tahoma"/>
            <family val="2"/>
          </rPr>
          <t>si el indicador permite establecer la relación de productividad en el uso de los recursos. (DANE)</t>
        </r>
      </text>
    </comment>
    <comment ref="B18" authorId="0" shapeId="0" xr:uid="{00000000-0006-0000-0000-000008000000}">
      <text>
        <r>
          <rPr>
            <sz val="9"/>
            <color indexed="81"/>
            <rFont val="Tahoma"/>
            <family val="2"/>
          </rPr>
          <t>si el indicador corresponde a la medición de un trámite o un servicio priorizado por la entidad.</t>
        </r>
      </text>
    </comment>
    <comment ref="F18" authorId="0" shapeId="0" xr:uid="{00000000-0006-0000-00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9"/>
            <color indexed="81"/>
            <rFont val="Tahoma"/>
            <family val="2"/>
          </rPr>
          <t>Diligenciar otra  clasificación para el indicador, por ejemplo:indicadores de gestión, estatégicos, tácticos, insumos, productos y resultado.</t>
        </r>
      </text>
    </comment>
    <comment ref="B21" authorId="0" shapeId="0" xr:uid="{00000000-0006-0000-0000-00000C000000}">
      <text>
        <r>
          <rPr>
            <sz val="9"/>
            <color indexed="81"/>
            <rFont val="Tahoma"/>
            <family val="2"/>
          </rPr>
          <t>pretende identificar a mayor detalle el contexto donde se realiza la medición del indicador; diligencie en el campo:</t>
        </r>
      </text>
    </comment>
    <comment ref="B23" authorId="1" shapeId="0" xr:uid="{00000000-0006-0000-00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xr:uid="{00000000-0006-0000-00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xr:uid="{00000000-0006-0000-0000-00000F00000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xr:uid="{00000000-0006-0000-00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xr:uid="{00000000-0006-0000-0000-000012000000}">
      <text>
        <r>
          <rPr>
            <sz val="9"/>
            <color indexed="81"/>
            <rFont val="Tahoma"/>
            <family val="2"/>
          </rPr>
          <t>Se diligencia la expresión verbal, precisa y concreta que identifica el indicador.</t>
        </r>
      </text>
    </comment>
    <comment ref="B38" authorId="2" shapeId="0" xr:uid="{00000000-0006-0000-0000-000013000000}">
      <text>
        <r>
          <rPr>
            <sz val="9"/>
            <color indexed="81"/>
            <rFont val="Tahoma"/>
            <family val="2"/>
          </rPr>
          <t xml:space="preserve">Se especifican el término abreviado que representa el nombre del indicador. De ser complejo o no ser posible, se diligencia no aplica. </t>
        </r>
      </text>
    </comment>
    <comment ref="B39" authorId="2" shapeId="0" xr:uid="{00000000-0006-0000-0000-000014000000}">
      <text>
        <r>
          <rPr>
            <sz val="9"/>
            <color indexed="81"/>
            <rFont val="Tahoma"/>
            <family val="2"/>
          </rPr>
          <t xml:space="preserve">Se diligencia la explicación conceptual de cada uno de los términos utilizados en el indicador. </t>
        </r>
      </text>
    </comment>
    <comment ref="B40" authorId="2" shapeId="0" xr:uid="{00000000-0006-0000-0000-000015000000}">
      <text>
        <r>
          <rPr>
            <sz val="9"/>
            <color indexed="81"/>
            <rFont val="Tahoma"/>
            <family val="2"/>
          </rPr>
          <t>Se diligencia el propósito que se persigue con la medición del indicador, es decir, la finalidad e importancia del indicador.</t>
        </r>
      </text>
    </comment>
    <comment ref="B41" authorId="2" shapeId="0" xr:uid="{00000000-0006-0000-0000-000016000000}">
      <text>
        <r>
          <rPr>
            <sz val="9"/>
            <color indexed="81"/>
            <rFont val="Tahoma"/>
            <family val="2"/>
          </rPr>
          <t xml:space="preserve">Se registra una explicación técnica sobre los pasos que se deben realizar para la obtención de los datos y del cálculo del indicador.
</t>
        </r>
      </text>
    </comment>
    <comment ref="B42" authorId="2" shapeId="0" xr:uid="{00000000-0006-0000-0000-00001700000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xr:uid="{00000000-0006-0000-0000-000018000000}">
      <text>
        <r>
          <rPr>
            <sz val="9"/>
            <color indexed="81"/>
            <rFont val="Tahoma"/>
            <family val="2"/>
          </rPr>
          <t>se diligencia el parámetro de referencia para la medición, de acuerdo con la(s) variable(s) establecidas, ejemplo: porcentaje, número, kilo, grados, etc.</t>
        </r>
      </text>
    </comment>
    <comment ref="B44" authorId="2" shapeId="0" xr:uid="{00000000-0006-0000-0000-000019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xr:uid="{00000000-0006-0000-0000-00001A000000}">
      <text>
        <r>
          <rPr>
            <sz val="9"/>
            <color indexed="81"/>
            <rFont val="Tahoma"/>
            <family val="2"/>
          </rPr>
          <t xml:space="preserve">Diligenciar la descripción de cada variable de la fórmula. Se especifica claramente cada una de las variables con su respectiva sigla. </t>
        </r>
      </text>
    </comment>
    <comment ref="B47" authorId="2" shapeId="0" xr:uid="{00000000-0006-0000-0000-00001B00000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8" authorId="2" shapeId="0" xr:uid="{00000000-0006-0000-0000-00001C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49" authorId="2" shapeId="0" xr:uid="{00000000-0006-0000-0000-00001D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0" authorId="2" shapeId="0" xr:uid="{00000000-0006-0000-0000-00001E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1" authorId="2" shapeId="0" xr:uid="{00000000-0006-0000-0000-00001F00000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2" authorId="2" shapeId="0" xr:uid="{00000000-0006-0000-0000-000020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3" authorId="2" shapeId="0" xr:uid="{00000000-0006-0000-0000-000021000000}">
      <text>
        <r>
          <rPr>
            <sz val="9"/>
            <color indexed="81"/>
            <rFont val="Tahoma"/>
            <family val="2"/>
          </rPr>
          <t>Se diligencia el organismo  encargado de la elaboración del indicador.</t>
        </r>
      </text>
    </comment>
    <comment ref="B54" authorId="2" shapeId="0" xr:uid="{00000000-0006-0000-0000-000022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5" authorId="2" shapeId="0" xr:uid="{00000000-0006-0000-0000-000023000000}">
      <text>
        <r>
          <rPr>
            <sz val="9"/>
            <color indexed="81"/>
            <rFont val="Tahoma"/>
            <family val="2"/>
          </rPr>
          <t>Se diligencia la fecha en que formula el indicador.</t>
        </r>
      </text>
    </comment>
    <comment ref="H55" authorId="2" shapeId="0" xr:uid="{00000000-0006-0000-0000-00002400000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<sst xmlns="http://schemas.openxmlformats.org/spreadsheetml/2006/main" count="122" uniqueCount="111">
  <si>
    <t xml:space="preserve">1. IDENTIFICACIÓN </t>
  </si>
  <si>
    <t>Indicador asociado a:</t>
  </si>
  <si>
    <t>Código del Indicador</t>
  </si>
  <si>
    <t>Plan de desarrollo</t>
  </si>
  <si>
    <t>Procesos</t>
  </si>
  <si>
    <t>Trámites y servicios</t>
  </si>
  <si>
    <t xml:space="preserve">Descripción </t>
  </si>
  <si>
    <t>Nombre y vigencia :</t>
  </si>
  <si>
    <t>Nombre del Tramite o Servicio:</t>
  </si>
  <si>
    <t>Tiempo máximo de respuesta legal:</t>
  </si>
  <si>
    <t>Normatividad que regula el tiempo de respuesta:</t>
  </si>
  <si>
    <t>2. METADATO DEL INDICADOR</t>
  </si>
  <si>
    <t>Componente</t>
  </si>
  <si>
    <t>Descripción</t>
  </si>
  <si>
    <t>Nombre del Indicador</t>
  </si>
  <si>
    <t>Sigla o abreviatura*</t>
  </si>
  <si>
    <t>Objetivo del Indicador</t>
  </si>
  <si>
    <t>Método de Medición</t>
  </si>
  <si>
    <t>Rangos de Cumplimiento</t>
  </si>
  <si>
    <t>Unidad de Medida</t>
  </si>
  <si>
    <t>Formula</t>
  </si>
  <si>
    <t>Definición de Variables de la Formula</t>
  </si>
  <si>
    <t>Valores de Referencia*</t>
  </si>
  <si>
    <t>Desagregación temática*</t>
  </si>
  <si>
    <t>Desagregación geográfica*</t>
  </si>
  <si>
    <t xml:space="preserve">Línea de Base </t>
  </si>
  <si>
    <t>Fuente de los Datos</t>
  </si>
  <si>
    <t xml:space="preserve">Responsable </t>
  </si>
  <si>
    <t>Observaciones</t>
  </si>
  <si>
    <t>Fecha de elaboración de la Ficha  Técnica</t>
  </si>
  <si>
    <t>Fecha de actualización de la Ficha  Técnica</t>
  </si>
  <si>
    <t>* Si aplica</t>
  </si>
  <si>
    <t>Otro ¿cual?</t>
  </si>
  <si>
    <t>Otro ¿Cuál?</t>
  </si>
  <si>
    <t>Eficiencia</t>
  </si>
  <si>
    <t>Eficacia</t>
  </si>
  <si>
    <t>Efectividad</t>
  </si>
  <si>
    <t>Vigencia 
(Año del seguiminto)</t>
  </si>
  <si>
    <t>Análisis y Observaciones</t>
  </si>
  <si>
    <t>% de Cumplimiento de la meta</t>
  </si>
  <si>
    <t>Tipo de Indicador</t>
  </si>
  <si>
    <t>Meta según Periodicidad de medición</t>
  </si>
  <si>
    <t>Resultado del Indicador</t>
  </si>
  <si>
    <t>Mejora</t>
  </si>
  <si>
    <t>Plan de Desarrollo Municipal</t>
  </si>
  <si>
    <t>Modelo de operación por procesos</t>
  </si>
  <si>
    <t>Tramites y Servicios</t>
  </si>
  <si>
    <t>Otro</t>
  </si>
  <si>
    <t>% Cumplimiento</t>
  </si>
  <si>
    <t xml:space="preserve">&gt; </t>
  </si>
  <si>
    <t xml:space="preserve">entre </t>
  </si>
  <si>
    <t>&lt;</t>
  </si>
  <si>
    <t>Definiciones y conceptos</t>
  </si>
  <si>
    <t>Nombre del indicador</t>
  </si>
  <si>
    <t>Periodicidad de  medición (Mes/Trimestre/Semestre/Año)</t>
  </si>
  <si>
    <t>Mensual</t>
  </si>
  <si>
    <t>X</t>
  </si>
  <si>
    <t>CRITICO</t>
  </si>
  <si>
    <t>MEDIO</t>
  </si>
  <si>
    <t>SATISFACTORIO</t>
  </si>
  <si>
    <t xml:space="preserve">Nombre y vigencia : </t>
  </si>
  <si>
    <t>Cali progresa contigo 2016-2019</t>
  </si>
  <si>
    <t xml:space="preserve">Eje:  </t>
  </si>
  <si>
    <t xml:space="preserve">Componente:  </t>
  </si>
  <si>
    <t>Programa:</t>
  </si>
  <si>
    <t>Macroproceso:</t>
  </si>
  <si>
    <t xml:space="preserve">Proceso: </t>
  </si>
  <si>
    <t>Subproceso:</t>
  </si>
  <si>
    <t>Procedimiento (Código):</t>
  </si>
  <si>
    <t>enero</t>
  </si>
  <si>
    <t>febrero</t>
  </si>
  <si>
    <t>marzo</t>
  </si>
  <si>
    <t>abril</t>
  </si>
  <si>
    <t>mayo</t>
  </si>
  <si>
    <t>junio</t>
  </si>
  <si>
    <t>julio</t>
  </si>
  <si>
    <t>agosto</t>
  </si>
  <si>
    <t>septiembre</t>
  </si>
  <si>
    <t>octubre</t>
  </si>
  <si>
    <t>noviembre</t>
  </si>
  <si>
    <t>diciembre</t>
  </si>
  <si>
    <t>2. Cali amable y sostenible</t>
  </si>
  <si>
    <t>2.3. Viviendo mejor y disfrutando más a Cali</t>
  </si>
  <si>
    <t xml:space="preserve"> 2.3.2. Espacios públicos más verdes e incluyentes</t>
  </si>
  <si>
    <t>MMCS03.02.4.18.P02</t>
  </si>
  <si>
    <t>No aplica</t>
  </si>
  <si>
    <t>Periodicidad de  medición (Mes/Trimestre/Semestre/Anual)</t>
  </si>
  <si>
    <t>MMCS03 Convivencia y Seguridad</t>
  </si>
  <si>
    <t>MMCS03.02 Control y Mantenimiento del Espacio Publico</t>
  </si>
  <si>
    <t>MMCS03.02.02 Control del Espacio público</t>
  </si>
  <si>
    <t>Número</t>
  </si>
  <si>
    <t>x</t>
  </si>
  <si>
    <t>critico&lt;60%, medio entre 60% y 90%, satisfactorio&gt;90%</t>
  </si>
  <si>
    <t>60% y 90%</t>
  </si>
  <si>
    <t>N/A</t>
  </si>
  <si>
    <t xml:space="preserve"> </t>
  </si>
  <si>
    <t xml:space="preserve">Conteo de operativos ejecutados mensuamente </t>
  </si>
  <si>
    <t>vi</t>
  </si>
  <si>
    <t>V1= Número de operativos de espacio público realizados</t>
  </si>
  <si>
    <t>MMCS03.02.18.FT07</t>
  </si>
  <si>
    <t>operativos realizados vigencia anterior</t>
  </si>
  <si>
    <t>Mide el numero de operativos de espacio público por publicidad exterior visual realizados mensualmente</t>
  </si>
  <si>
    <t xml:space="preserve"> Número de operativos de espacio público  por publicidad exterior visual realizados en el mes</t>
  </si>
  <si>
    <t>Operativos: actividades de control realizadas por funcionarios en las diferentes zonas de la ciudad .
 Publicidad Exterior Visual : pasacalles, avisos publicitarios en las vias</t>
  </si>
  <si>
    <t>02/jun/2019</t>
  </si>
  <si>
    <t>Lider del proceso control y mantenimiento del orden publico</t>
  </si>
  <si>
    <t>la meta no se cumplió en su totalidad por la falta de personal para efectuar los operativos, en espera de contratación</t>
  </si>
  <si>
    <t>se cumplió la meta ya que se tenia el personal para efectuar los operativos</t>
  </si>
  <si>
    <t>Se proyecto con la informacion del año pasado, teniendo en cuenta que el personal trabaja es en la feria y casi no se le hace control a la publicidad exterior visual.</t>
  </si>
  <si>
    <t>Este indicador marco medio ya que los datos fueron suministrados al  22 de noviembre; es decir no se habia terminado el mes.</t>
  </si>
  <si>
    <t>oct-dic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</si>
</sst>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 &quot;€&quot;_-;\-* #,##0.00\ &quot;€&quot;_-;_-* &quot;-&quot;??\ &quot;€&quot;_-;_-@_-"/>
    <numFmt numFmtId="165" formatCode="0.0"/>
    <numFmt numFmtId="166" formatCode="#,##0.0"/>
  </numFmts>
  <fonts count="26" x14ac:knownFonts="1">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b/>
      <sz val="11"/>
      <color theme="1"/>
      <name val="Arial"/>
      <family val="2"/>
    </font>
    <font>
      <sz val="11"/>
      <name val="Arial"/>
      <family val="2"/>
    </font>
    <font>
      <b/>
      <sz val="12"/>
      <color theme="1"/>
      <name val="Calibri"/>
      <family val="2"/>
      <scheme val="minor"/>
    </font>
    <font>
      <sz val="9"/>
      <color indexed="81"/>
      <name val="Tahoma"/>
      <family val="2"/>
    </font>
    <font>
      <b/>
      <sz val="9"/>
      <color indexed="81"/>
      <name val="Tahoma"/>
      <family val="2"/>
    </font>
    <font>
      <sz val="11"/>
      <color theme="1"/>
      <name val="Calibri"/>
      <family val="2"/>
      <scheme val="minor"/>
    </font>
    <font>
      <sz val="11"/>
      <color indexed="8"/>
      <name val="Calibri"/>
      <family val="2"/>
    </font>
    <font>
      <b/>
      <sz val="9"/>
      <name val="Arial"/>
      <family val="2"/>
    </font>
    <font>
      <sz val="10"/>
      <color indexed="8"/>
      <name val="Tahoma"/>
      <family val="2"/>
    </font>
    <font>
      <sz val="10"/>
      <name val="Arial"/>
      <family val="2"/>
    </font>
    <font>
      <sz val="10"/>
      <color theme="1"/>
      <name val="Tahoma"/>
      <family val="2"/>
    </font>
    <font>
      <sz val="11"/>
      <color rgb="FFFF0000"/>
      <name val="Calibri"/>
      <family val="2"/>
      <scheme val="minor"/>
    </font>
    <font>
      <sz val="11"/>
      <name val="Calibri"/>
      <family val="2"/>
      <scheme val="minor"/>
    </font>
    <font>
      <sz val="9"/>
      <color theme="1"/>
      <name val="Calibri"/>
      <family val="2"/>
      <scheme val="minor"/>
    </font>
    <font>
      <sz val="9"/>
      <color theme="1"/>
      <name val="Arial"/>
      <family val="2"/>
    </font>
    <font>
      <b/>
      <sz val="9"/>
      <color theme="0"/>
      <name val="Arial"/>
      <family val="2"/>
    </font>
    <font>
      <b/>
      <sz val="9"/>
      <color theme="1"/>
      <name val="Arial"/>
      <family val="2"/>
    </font>
    <font>
      <sz val="9"/>
      <name val="Arial"/>
      <family val="2"/>
    </font>
    <font>
      <sz val="11"/>
      <color rgb="FFFF0000"/>
      <name val="Arial"/>
      <family val="2"/>
    </font>
    <font>
      <sz val="9"/>
      <color rgb="FFFF0000"/>
      <name val="Arial"/>
      <family val="2"/>
    </font>
  </fonts>
  <fills count="12">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s>
  <borders count="4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s>
  <cellStyleXfs count="12">
    <xf numFmtId="0" fontId="0" fillId="0" borderId="0"/>
    <xf numFmtId="9" fontId="11" fillId="0" borderId="0" applyFont="0" applyFill="0" applyBorder="0" applyAlignment="0" applyProtection="0"/>
    <xf numFmtId="0" fontId="12" fillId="0" borderId="0"/>
    <xf numFmtId="43" fontId="11" fillId="0" borderId="0" applyFont="0" applyFill="0" applyBorder="0" applyAlignment="0" applyProtection="0"/>
    <xf numFmtId="164" fontId="14" fillId="0" borderId="0" applyFont="0" applyFill="0" applyBorder="0" applyAlignment="0" applyProtection="0"/>
    <xf numFmtId="0" fontId="15" fillId="0" borderId="0"/>
    <xf numFmtId="0" fontId="11" fillId="0" borderId="0"/>
    <xf numFmtId="0" fontId="16" fillId="0" borderId="0"/>
    <xf numFmtId="0" fontId="15" fillId="0" borderId="0"/>
    <xf numFmtId="9" fontId="12" fillId="0" borderId="0" applyFont="0" applyFill="0" applyBorder="0" applyAlignment="0" applyProtection="0"/>
    <xf numFmtId="9" fontId="12" fillId="0" borderId="0" applyFill="0" applyBorder="0" applyAlignment="0" applyProtection="0"/>
    <xf numFmtId="9" fontId="14" fillId="0" borderId="0" applyFont="0" applyFill="0" applyBorder="0" applyAlignment="0" applyProtection="0"/>
  </cellStyleXfs>
  <cellXfs count="152">
    <xf numFmtId="0" fontId="0" fillId="0" borderId="0" xfId="0"/>
    <xf numFmtId="0" fontId="0" fillId="0" borderId="0" xfId="0"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2" xfId="0" applyBorder="1" applyAlignment="1">
      <alignment vertical="center"/>
    </xf>
    <xf numFmtId="0" fontId="1" fillId="2" borderId="3" xfId="0" applyFont="1" applyFill="1" applyBorder="1" applyAlignment="1">
      <alignment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5" xfId="0" applyFont="1" applyFill="1" applyBorder="1" applyAlignment="1">
      <alignment horizontal="center" vertical="center"/>
    </xf>
    <xf numFmtId="0" fontId="1" fillId="2" borderId="0" xfId="0" applyFont="1" applyFill="1" applyBorder="1" applyAlignment="1">
      <alignment vertical="center"/>
    </xf>
    <xf numFmtId="0" fontId="1" fillId="2" borderId="5" xfId="0" applyFont="1" applyFill="1" applyBorder="1" applyAlignment="1">
      <alignment vertical="center"/>
    </xf>
    <xf numFmtId="0" fontId="1" fillId="5" borderId="14" xfId="0" applyFont="1" applyFill="1" applyBorder="1" applyAlignment="1">
      <alignment horizontal="left" vertical="center"/>
    </xf>
    <xf numFmtId="0" fontId="1" fillId="2" borderId="15" xfId="0" applyFont="1" applyFill="1" applyBorder="1" applyAlignment="1" applyProtection="1">
      <alignment horizontal="center" vertical="center"/>
      <protection locked="0"/>
    </xf>
    <xf numFmtId="0" fontId="0" fillId="0" borderId="0" xfId="0" applyBorder="1" applyAlignment="1">
      <alignment vertical="center"/>
    </xf>
    <xf numFmtId="0" fontId="1" fillId="2" borderId="0" xfId="0" applyFont="1" applyFill="1" applyBorder="1" applyAlignment="1" applyProtection="1">
      <alignment vertical="center"/>
      <protection locked="0"/>
    </xf>
    <xf numFmtId="0" fontId="0" fillId="2" borderId="0" xfId="0" applyFill="1" applyBorder="1" applyAlignment="1">
      <alignment vertical="center"/>
    </xf>
    <xf numFmtId="0" fontId="0" fillId="0" borderId="4" xfId="0" applyBorder="1" applyAlignment="1">
      <alignment vertical="center"/>
    </xf>
    <xf numFmtId="0" fontId="1" fillId="2" borderId="0" xfId="0" applyFont="1" applyFill="1" applyBorder="1" applyAlignment="1" applyProtection="1">
      <alignment horizontal="center" vertical="center"/>
      <protection locked="0"/>
    </xf>
    <xf numFmtId="0" fontId="5" fillId="5" borderId="14" xfId="0" applyFont="1" applyFill="1" applyBorder="1" applyAlignment="1">
      <alignment horizontal="left" vertical="center"/>
    </xf>
    <xf numFmtId="0" fontId="0" fillId="0" borderId="0" xfId="0" applyAlignment="1">
      <alignment horizontal="left" vertical="center"/>
    </xf>
    <xf numFmtId="0" fontId="6" fillId="6" borderId="14" xfId="0" applyFont="1" applyFill="1" applyBorder="1" applyAlignment="1" applyProtection="1">
      <alignment horizontal="center" vertical="center"/>
      <protection locked="0"/>
    </xf>
    <xf numFmtId="0" fontId="6" fillId="5" borderId="14" xfId="0" applyFont="1" applyFill="1" applyBorder="1" applyAlignment="1">
      <alignment vertical="center"/>
    </xf>
    <xf numFmtId="0" fontId="5" fillId="5" borderId="14" xfId="0" applyFont="1" applyFill="1" applyBorder="1" applyAlignment="1">
      <alignment vertical="center"/>
    </xf>
    <xf numFmtId="0" fontId="6" fillId="5" borderId="14" xfId="0" applyFont="1" applyFill="1" applyBorder="1" applyAlignment="1" applyProtection="1">
      <alignment horizontal="left" vertical="center" wrapText="1"/>
    </xf>
    <xf numFmtId="0" fontId="6" fillId="5" borderId="14" xfId="0" applyFont="1" applyFill="1" applyBorder="1" applyAlignment="1" applyProtection="1">
      <alignment vertical="center" wrapText="1"/>
    </xf>
    <xf numFmtId="0" fontId="6" fillId="5" borderId="26" xfId="0" applyFont="1" applyFill="1" applyBorder="1" applyAlignment="1" applyProtection="1">
      <alignment vertical="center" wrapText="1"/>
    </xf>
    <xf numFmtId="0" fontId="6" fillId="5" borderId="32" xfId="0" applyFont="1" applyFill="1" applyBorder="1" applyAlignment="1" applyProtection="1">
      <alignment vertical="center" wrapText="1"/>
    </xf>
    <xf numFmtId="0" fontId="1" fillId="5" borderId="15" xfId="0" applyFont="1" applyFill="1" applyBorder="1" applyAlignment="1">
      <alignment horizontal="left" vertical="center"/>
    </xf>
    <xf numFmtId="0" fontId="13" fillId="6" borderId="15" xfId="2" applyFont="1" applyFill="1" applyBorder="1" applyAlignment="1" applyProtection="1">
      <alignment horizontal="center" vertical="center" wrapText="1"/>
      <protection hidden="1"/>
    </xf>
    <xf numFmtId="0" fontId="1" fillId="2" borderId="15" xfId="0" applyFont="1" applyFill="1" applyBorder="1" applyAlignment="1" applyProtection="1">
      <alignment horizontal="center" vertical="center" wrapText="1"/>
      <protection locked="0"/>
    </xf>
    <xf numFmtId="0" fontId="17" fillId="0" borderId="0" xfId="0" applyFont="1" applyAlignment="1">
      <alignment vertical="center"/>
    </xf>
    <xf numFmtId="0" fontId="13" fillId="6" borderId="15" xfId="0" applyFont="1" applyFill="1" applyBorder="1" applyAlignment="1" applyProtection="1">
      <alignment horizontal="center" vertical="center" wrapText="1"/>
      <protection hidden="1"/>
    </xf>
    <xf numFmtId="0" fontId="19" fillId="0" borderId="0" xfId="0" applyFont="1"/>
    <xf numFmtId="0" fontId="20" fillId="2" borderId="0" xfId="0" applyFont="1" applyFill="1" applyBorder="1" applyAlignment="1">
      <alignment vertical="center"/>
    </xf>
    <xf numFmtId="0" fontId="20" fillId="0" borderId="0" xfId="0" applyFont="1" applyBorder="1" applyAlignment="1">
      <alignment vertical="center"/>
    </xf>
    <xf numFmtId="0" fontId="19" fillId="0" borderId="0" xfId="0" applyFont="1" applyAlignment="1">
      <alignment vertical="center"/>
    </xf>
    <xf numFmtId="0" fontId="19" fillId="10" borderId="0" xfId="0" applyFont="1" applyFill="1"/>
    <xf numFmtId="0" fontId="19" fillId="0" borderId="0" xfId="0" applyFont="1" applyAlignment="1">
      <alignment horizontal="right"/>
    </xf>
    <xf numFmtId="9" fontId="19" fillId="0" borderId="0" xfId="0" applyNumberFormat="1" applyFont="1" applyAlignment="1">
      <alignment horizontal="left" vertical="center"/>
    </xf>
    <xf numFmtId="0" fontId="19" fillId="8" borderId="0" xfId="0" applyFont="1" applyFill="1"/>
    <xf numFmtId="0" fontId="19" fillId="0" borderId="0" xfId="0" applyFont="1" applyAlignment="1">
      <alignment horizontal="left" vertical="center"/>
    </xf>
    <xf numFmtId="0" fontId="19" fillId="0" borderId="0" xfId="0" applyFont="1" applyBorder="1"/>
    <xf numFmtId="0" fontId="19" fillId="9" borderId="0" xfId="0" applyFont="1" applyFill="1"/>
    <xf numFmtId="0" fontId="19" fillId="0" borderId="18" xfId="0" applyFont="1" applyBorder="1"/>
    <xf numFmtId="1" fontId="23" fillId="0" borderId="40" xfId="1" applyNumberFormat="1" applyFont="1" applyBorder="1" applyAlignment="1">
      <alignment horizontal="center" vertical="center"/>
    </xf>
    <xf numFmtId="9" fontId="23" fillId="0" borderId="40" xfId="1" applyFont="1" applyBorder="1" applyAlignment="1">
      <alignment horizontal="center" vertical="center"/>
    </xf>
    <xf numFmtId="3" fontId="20" fillId="0" borderId="40" xfId="0" applyNumberFormat="1" applyFont="1" applyFill="1" applyBorder="1" applyAlignment="1">
      <alignment horizontal="center" vertical="center"/>
    </xf>
    <xf numFmtId="9" fontId="23" fillId="7" borderId="38" xfId="1" applyFont="1" applyFill="1" applyBorder="1" applyAlignment="1" applyProtection="1">
      <alignment horizontal="center" vertical="center"/>
      <protection hidden="1"/>
    </xf>
    <xf numFmtId="0" fontId="23" fillId="0" borderId="40" xfId="0" applyFont="1" applyBorder="1" applyAlignment="1">
      <alignment horizontal="center" vertical="center"/>
    </xf>
    <xf numFmtId="0" fontId="23" fillId="0" borderId="40" xfId="0" applyFont="1" applyBorder="1" applyAlignment="1">
      <alignment horizontal="center" vertical="center" wrapText="1"/>
    </xf>
    <xf numFmtId="0" fontId="23" fillId="0" borderId="39" xfId="0" applyFont="1" applyBorder="1" applyAlignment="1">
      <alignment horizontal="center" vertical="center"/>
    </xf>
    <xf numFmtId="3" fontId="20" fillId="0" borderId="39" xfId="0" applyNumberFormat="1" applyFont="1" applyFill="1" applyBorder="1" applyAlignment="1">
      <alignment horizontal="center" vertical="center"/>
    </xf>
    <xf numFmtId="0" fontId="23" fillId="0" borderId="39" xfId="0" applyFont="1" applyBorder="1" applyAlignment="1">
      <alignment horizontal="center" vertical="center" wrapText="1"/>
    </xf>
    <xf numFmtId="3" fontId="20" fillId="0" borderId="15" xfId="0" applyNumberFormat="1" applyFont="1" applyBorder="1" applyAlignment="1">
      <alignment horizontal="center" vertical="center"/>
    </xf>
    <xf numFmtId="0" fontId="19" fillId="0" borderId="0" xfId="0" applyFont="1" applyBorder="1" applyAlignment="1" applyProtection="1">
      <alignment vertical="center"/>
      <protection hidden="1"/>
    </xf>
    <xf numFmtId="0" fontId="19" fillId="0" borderId="0" xfId="0" applyFont="1" applyBorder="1" applyAlignment="1"/>
    <xf numFmtId="165" fontId="19" fillId="0" borderId="0" xfId="0" applyNumberFormat="1" applyFont="1" applyBorder="1"/>
    <xf numFmtId="166" fontId="23" fillId="0" borderId="40" xfId="1" applyNumberFormat="1" applyFont="1" applyBorder="1" applyAlignment="1">
      <alignment horizontal="center" vertical="center"/>
    </xf>
    <xf numFmtId="3" fontId="19" fillId="0" borderId="0" xfId="0" applyNumberFormat="1" applyFont="1" applyBorder="1" applyAlignment="1" applyProtection="1">
      <alignment vertical="center"/>
      <protection hidden="1"/>
    </xf>
    <xf numFmtId="1" fontId="25" fillId="0" borderId="39" xfId="1" applyNumberFormat="1" applyFont="1" applyBorder="1" applyAlignment="1">
      <alignment horizontal="center" vertical="center"/>
    </xf>
    <xf numFmtId="1" fontId="25" fillId="0" borderId="39" xfId="1" applyNumberFormat="1" applyFont="1" applyFill="1" applyBorder="1" applyAlignment="1">
      <alignment horizontal="center" vertical="center"/>
    </xf>
    <xf numFmtId="1" fontId="19" fillId="0" borderId="0" xfId="0" applyNumberFormat="1" applyFont="1" applyBorder="1" applyAlignment="1" applyProtection="1">
      <alignment vertical="center"/>
      <protection hidden="1"/>
    </xf>
    <xf numFmtId="0" fontId="25" fillId="2" borderId="39" xfId="0" applyFont="1" applyFill="1" applyBorder="1" applyAlignment="1">
      <alignment horizontal="center" vertical="center" wrapText="1"/>
    </xf>
    <xf numFmtId="0" fontId="20" fillId="0" borderId="0" xfId="0" applyFont="1" applyAlignment="1">
      <alignment horizontal="center" vertical="center" wrapText="1"/>
    </xf>
    <xf numFmtId="0" fontId="0" fillId="0" borderId="15" xfId="0" applyBorder="1" applyAlignment="1">
      <alignment horizontal="center" vertical="center"/>
    </xf>
    <xf numFmtId="0" fontId="5" fillId="5" borderId="26" xfId="0" applyFont="1" applyFill="1" applyBorder="1" applyAlignment="1">
      <alignment horizontal="left" vertical="center" wrapText="1"/>
    </xf>
    <xf numFmtId="0" fontId="5" fillId="5" borderId="29" xfId="0" applyFont="1" applyFill="1" applyBorder="1" applyAlignment="1">
      <alignment horizontal="left" vertical="center" wrapText="1"/>
    </xf>
    <xf numFmtId="0" fontId="5" fillId="5" borderId="30" xfId="0" applyFont="1" applyFill="1" applyBorder="1" applyAlignment="1">
      <alignment horizontal="left" vertical="center" wrapText="1"/>
    </xf>
    <xf numFmtId="0" fontId="8" fillId="0" borderId="0" xfId="0" applyFont="1" applyAlignment="1">
      <alignment horizontal="left" vertical="center"/>
    </xf>
    <xf numFmtId="0" fontId="7" fillId="2" borderId="27" xfId="0" applyFont="1" applyFill="1" applyBorder="1" applyAlignment="1" applyProtection="1">
      <alignment horizontal="left" vertical="center" wrapText="1"/>
      <protection locked="0"/>
    </xf>
    <xf numFmtId="0" fontId="7" fillId="2" borderId="10" xfId="0" applyFont="1" applyFill="1" applyBorder="1" applyAlignment="1" applyProtection="1">
      <alignment horizontal="left" vertical="center" wrapText="1"/>
      <protection locked="0"/>
    </xf>
    <xf numFmtId="0" fontId="7" fillId="2" borderId="11" xfId="0" applyFont="1" applyFill="1" applyBorder="1" applyAlignment="1" applyProtection="1">
      <alignment horizontal="left" vertical="center" wrapText="1"/>
      <protection locked="0"/>
    </xf>
    <xf numFmtId="0" fontId="1" fillId="2" borderId="15" xfId="0" applyNumberFormat="1" applyFont="1" applyFill="1" applyBorder="1" applyAlignment="1" applyProtection="1">
      <alignment horizontal="left" vertical="center" wrapText="1"/>
      <protection locked="0"/>
    </xf>
    <xf numFmtId="0" fontId="1" fillId="2" borderId="31" xfId="0" applyNumberFormat="1" applyFont="1" applyFill="1" applyBorder="1" applyAlignment="1" applyProtection="1">
      <alignment horizontal="left" vertical="center" wrapText="1"/>
      <protection locked="0"/>
    </xf>
    <xf numFmtId="9" fontId="1" fillId="0" borderId="27" xfId="0" applyNumberFormat="1" applyFont="1" applyBorder="1" applyAlignment="1" applyProtection="1">
      <alignment horizontal="left" vertical="center" wrapText="1"/>
      <protection locked="0"/>
    </xf>
    <xf numFmtId="9" fontId="1" fillId="0" borderId="10" xfId="0" applyNumberFormat="1" applyFont="1" applyBorder="1" applyAlignment="1" applyProtection="1">
      <alignment horizontal="left" vertical="center" wrapText="1"/>
      <protection locked="0"/>
    </xf>
    <xf numFmtId="9" fontId="1" fillId="0" borderId="11" xfId="0" applyNumberFormat="1" applyFont="1" applyBorder="1" applyAlignment="1" applyProtection="1">
      <alignment horizontal="left" vertical="center" wrapText="1"/>
      <protection locked="0"/>
    </xf>
    <xf numFmtId="0" fontId="1" fillId="2" borderId="15" xfId="0" applyFont="1" applyFill="1" applyBorder="1" applyAlignment="1" applyProtection="1">
      <alignment horizontal="left" vertical="center" wrapText="1"/>
      <protection locked="0"/>
    </xf>
    <xf numFmtId="0" fontId="1" fillId="2" borderId="31" xfId="0" applyFont="1" applyFill="1" applyBorder="1" applyAlignment="1" applyProtection="1">
      <alignment horizontal="left" vertical="center" wrapText="1"/>
      <protection locked="0"/>
    </xf>
    <xf numFmtId="0" fontId="1" fillId="0" borderId="15" xfId="0" applyFont="1" applyBorder="1" applyAlignment="1" applyProtection="1">
      <alignment horizontal="left" vertical="center" wrapText="1"/>
      <protection locked="0"/>
    </xf>
    <xf numFmtId="0" fontId="1" fillId="0" borderId="31" xfId="0" applyFont="1" applyBorder="1" applyAlignment="1" applyProtection="1">
      <alignment horizontal="left" vertical="center" wrapText="1"/>
      <protection locked="0"/>
    </xf>
    <xf numFmtId="0" fontId="1" fillId="2" borderId="27" xfId="0" applyFont="1" applyFill="1" applyBorder="1" applyAlignment="1" applyProtection="1">
      <alignment horizontal="left" vertical="center" wrapText="1"/>
      <protection locked="0"/>
    </xf>
    <xf numFmtId="0" fontId="1" fillId="2" borderId="10" xfId="0" applyFont="1" applyFill="1" applyBorder="1" applyAlignment="1" applyProtection="1">
      <alignment horizontal="left" vertical="center" wrapText="1"/>
      <protection locked="0"/>
    </xf>
    <xf numFmtId="0" fontId="1" fillId="2" borderId="11" xfId="0" applyFont="1" applyFill="1" applyBorder="1" applyAlignment="1" applyProtection="1">
      <alignment horizontal="left" vertical="center" wrapText="1"/>
      <protection locked="0"/>
    </xf>
    <xf numFmtId="49" fontId="1" fillId="0" borderId="33" xfId="0" applyNumberFormat="1" applyFont="1" applyBorder="1" applyAlignment="1" applyProtection="1">
      <alignment horizontal="left" vertical="center" wrapText="1"/>
      <protection locked="0"/>
    </xf>
    <xf numFmtId="49" fontId="1" fillId="0" borderId="34" xfId="0" applyNumberFormat="1" applyFont="1" applyBorder="1" applyAlignment="1" applyProtection="1">
      <alignment horizontal="left" vertical="center" wrapText="1"/>
      <protection locked="0"/>
    </xf>
    <xf numFmtId="49" fontId="1" fillId="0" borderId="35" xfId="0" applyNumberFormat="1" applyFont="1" applyBorder="1" applyAlignment="1" applyProtection="1">
      <alignment horizontal="left" vertical="center" wrapText="1"/>
      <protection locked="0"/>
    </xf>
    <xf numFmtId="0" fontId="6" fillId="5" borderId="36" xfId="0" applyFont="1" applyFill="1" applyBorder="1" applyAlignment="1" applyProtection="1">
      <alignment horizontal="center" vertical="center" wrapText="1"/>
    </xf>
    <xf numFmtId="49" fontId="1" fillId="0" borderId="33" xfId="0" applyNumberFormat="1" applyFont="1" applyBorder="1" applyAlignment="1" applyProtection="1">
      <alignment horizontal="center" vertical="center" wrapText="1"/>
      <protection locked="0"/>
    </xf>
    <xf numFmtId="49" fontId="1" fillId="0" borderId="34" xfId="0" applyNumberFormat="1" applyFont="1" applyBorder="1" applyAlignment="1" applyProtection="1">
      <alignment horizontal="center" vertical="center" wrapText="1"/>
      <protection locked="0"/>
    </xf>
    <xf numFmtId="49" fontId="1" fillId="0" borderId="37" xfId="0" applyNumberFormat="1" applyFont="1" applyBorder="1" applyAlignment="1" applyProtection="1">
      <alignment horizontal="center" vertical="center" wrapText="1"/>
      <protection locked="0"/>
    </xf>
    <xf numFmtId="0" fontId="1" fillId="0" borderId="27" xfId="0" applyFont="1" applyBorder="1" applyAlignment="1" applyProtection="1">
      <alignment horizontal="justify" vertical="center" wrapText="1"/>
      <protection locked="0"/>
    </xf>
    <xf numFmtId="0" fontId="1" fillId="0" borderId="10" xfId="0" applyFont="1" applyBorder="1" applyAlignment="1" applyProtection="1">
      <alignment horizontal="justify" vertical="center" wrapText="1"/>
      <protection locked="0"/>
    </xf>
    <xf numFmtId="0" fontId="1" fillId="0" borderId="11" xfId="0" applyFont="1" applyBorder="1" applyAlignment="1" applyProtection="1">
      <alignment horizontal="justify" vertical="center" wrapText="1"/>
      <protection locked="0"/>
    </xf>
    <xf numFmtId="0" fontId="1" fillId="0" borderId="27" xfId="0" applyFont="1" applyBorder="1" applyAlignment="1" applyProtection="1">
      <alignment horizontal="left" vertical="center" wrapText="1"/>
      <protection locked="0"/>
    </xf>
    <xf numFmtId="0" fontId="1" fillId="0" borderId="10"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0" fontId="6" fillId="5" borderId="14" xfId="0" applyFont="1" applyFill="1" applyBorder="1" applyAlignment="1" applyProtection="1">
      <alignment vertical="center" wrapText="1"/>
    </xf>
    <xf numFmtId="0" fontId="7" fillId="2" borderId="27" xfId="0" applyFont="1" applyFill="1" applyBorder="1" applyAlignment="1" applyProtection="1">
      <alignment horizontal="left" vertical="center"/>
    </xf>
    <xf numFmtId="0" fontId="7" fillId="2" borderId="10" xfId="0" applyFont="1" applyFill="1" applyBorder="1" applyAlignment="1" applyProtection="1">
      <alignment horizontal="left" vertical="center"/>
    </xf>
    <xf numFmtId="0" fontId="7" fillId="2" borderId="11" xfId="0" applyFont="1" applyFill="1" applyBorder="1" applyAlignment="1" applyProtection="1">
      <alignment horizontal="left" vertical="center"/>
    </xf>
    <xf numFmtId="0" fontId="5" fillId="5" borderId="30" xfId="0" applyFont="1" applyFill="1" applyBorder="1" applyAlignment="1">
      <alignment horizontal="left" vertical="center"/>
    </xf>
    <xf numFmtId="0" fontId="5" fillId="5" borderId="14" xfId="0" applyFont="1" applyFill="1" applyBorder="1" applyAlignment="1">
      <alignment horizontal="left" vertical="center"/>
    </xf>
    <xf numFmtId="0" fontId="6" fillId="2" borderId="15" xfId="0" applyFont="1" applyFill="1" applyBorder="1" applyAlignment="1">
      <alignment horizontal="left" vertical="center"/>
    </xf>
    <xf numFmtId="0" fontId="7" fillId="2" borderId="15" xfId="0" applyFont="1" applyFill="1" applyBorder="1" applyAlignment="1" applyProtection="1">
      <alignment horizontal="left" vertical="center"/>
    </xf>
    <xf numFmtId="0" fontId="7" fillId="2" borderId="31" xfId="0" applyFont="1" applyFill="1" applyBorder="1" applyAlignment="1" applyProtection="1">
      <alignment horizontal="left" vertical="center"/>
    </xf>
    <xf numFmtId="0" fontId="6" fillId="2" borderId="15" xfId="0" applyFont="1" applyFill="1" applyBorder="1" applyAlignment="1">
      <alignment horizontal="left" vertical="center" wrapText="1"/>
    </xf>
    <xf numFmtId="0" fontId="5" fillId="2" borderId="27" xfId="0" applyFont="1" applyFill="1" applyBorder="1" applyAlignment="1" applyProtection="1">
      <alignment horizontal="left" vertical="center"/>
    </xf>
    <xf numFmtId="0" fontId="5" fillId="2" borderId="10" xfId="0" applyFont="1" applyFill="1" applyBorder="1" applyAlignment="1" applyProtection="1">
      <alignment horizontal="left" vertical="center"/>
    </xf>
    <xf numFmtId="0" fontId="5" fillId="2" borderId="28" xfId="0" applyFont="1" applyFill="1" applyBorder="1" applyAlignment="1" applyProtection="1">
      <alignment horizontal="left" vertical="center"/>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5" xfId="0" applyFont="1" applyFill="1" applyBorder="1" applyAlignment="1">
      <alignment horizontal="center" vertical="center"/>
    </xf>
    <xf numFmtId="0" fontId="6" fillId="6" borderId="15" xfId="0" applyFont="1" applyFill="1" applyBorder="1" applyAlignment="1" applyProtection="1">
      <alignment horizontal="center" vertical="center"/>
      <protection locked="0"/>
    </xf>
    <xf numFmtId="0" fontId="6" fillId="6" borderId="31" xfId="0" applyFont="1" applyFill="1" applyBorder="1" applyAlignment="1" applyProtection="1">
      <alignment horizontal="center" vertical="center"/>
      <protection locked="0"/>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11" borderId="14" xfId="0" applyFont="1" applyFill="1" applyBorder="1" applyAlignment="1">
      <alignment horizontal="center" vertical="center"/>
    </xf>
    <xf numFmtId="0" fontId="3" fillId="11" borderId="15" xfId="0" applyFont="1" applyFill="1" applyBorder="1" applyAlignment="1">
      <alignment horizontal="center" vertical="center"/>
    </xf>
    <xf numFmtId="0" fontId="3" fillId="4" borderId="15" xfId="0" applyFont="1" applyFill="1" applyBorder="1" applyAlignment="1">
      <alignment horizontal="center" vertical="center"/>
    </xf>
    <xf numFmtId="0" fontId="24" fillId="8" borderId="16" xfId="0" applyFont="1" applyFill="1" applyBorder="1" applyAlignment="1">
      <alignment horizontal="center" vertical="center" wrapText="1"/>
    </xf>
    <xf numFmtId="0" fontId="24" fillId="8" borderId="17" xfId="0" applyFont="1" applyFill="1" applyBorder="1" applyAlignment="1">
      <alignment horizontal="center" vertical="center" wrapText="1"/>
    </xf>
    <xf numFmtId="0" fontId="24" fillId="8" borderId="18" xfId="0" applyFont="1" applyFill="1" applyBorder="1" applyAlignment="1">
      <alignment horizontal="center" vertical="center" wrapText="1"/>
    </xf>
    <xf numFmtId="0" fontId="24" fillId="8" borderId="19" xfId="0" applyFont="1" applyFill="1" applyBorder="1" applyAlignment="1">
      <alignment horizontal="center" vertical="center" wrapText="1"/>
    </xf>
    <xf numFmtId="0" fontId="24" fillId="8" borderId="20" xfId="0" applyFont="1" applyFill="1" applyBorder="1" applyAlignment="1">
      <alignment horizontal="center" vertical="center" wrapText="1"/>
    </xf>
    <xf numFmtId="0" fontId="24" fillId="8" borderId="21" xfId="0" applyFont="1" applyFill="1" applyBorder="1" applyAlignment="1">
      <alignment horizontal="center" vertical="center" wrapText="1"/>
    </xf>
    <xf numFmtId="0" fontId="18" fillId="0" borderId="15" xfId="0" applyFont="1" applyBorder="1" applyAlignment="1">
      <alignment horizontal="center" vertical="center"/>
    </xf>
    <xf numFmtId="0" fontId="4" fillId="6" borderId="22"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24"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5" xfId="0" applyFont="1" applyFill="1" applyBorder="1" applyAlignment="1">
      <alignment horizontal="center" vertical="center"/>
    </xf>
    <xf numFmtId="0" fontId="5" fillId="2" borderId="27" xfId="0" applyFont="1" applyFill="1" applyBorder="1" applyAlignment="1" applyProtection="1">
      <alignment horizontal="left" vertical="center" wrapText="1"/>
    </xf>
    <xf numFmtId="0" fontId="7" fillId="2" borderId="27" xfId="0" applyFont="1" applyFill="1" applyBorder="1" applyAlignment="1" applyProtection="1">
      <alignment horizontal="left" vertical="center" wrapText="1"/>
    </xf>
    <xf numFmtId="0" fontId="13" fillId="6" borderId="15" xfId="0" applyFont="1" applyFill="1" applyBorder="1" applyAlignment="1" applyProtection="1">
      <alignment horizontal="center" vertical="center" wrapText="1"/>
      <protection hidden="1"/>
    </xf>
    <xf numFmtId="0" fontId="21" fillId="3" borderId="15" xfId="0" applyFont="1" applyFill="1" applyBorder="1" applyAlignment="1">
      <alignment horizontal="left" vertical="center"/>
    </xf>
    <xf numFmtId="0" fontId="22" fillId="2" borderId="27" xfId="0" applyFont="1" applyFill="1" applyBorder="1" applyAlignment="1" applyProtection="1">
      <alignment horizontal="center" vertical="center" wrapText="1"/>
    </xf>
    <xf numFmtId="0" fontId="22" fillId="2" borderId="10" xfId="0" applyFont="1" applyFill="1" applyBorder="1" applyAlignment="1" applyProtection="1">
      <alignment horizontal="center" vertical="center" wrapText="1"/>
    </xf>
    <xf numFmtId="0" fontId="22" fillId="2" borderId="28" xfId="0" applyFont="1" applyFill="1" applyBorder="1" applyAlignment="1" applyProtection="1">
      <alignment horizontal="center" vertical="center" wrapText="1"/>
    </xf>
    <xf numFmtId="0" fontId="19" fillId="0" borderId="0" xfId="0" applyFont="1" applyAlignment="1">
      <alignment horizontal="center" vertical="center"/>
    </xf>
  </cellXfs>
  <cellStyles count="12">
    <cellStyle name="Euro" xfId="4" xr:uid="{00000000-0005-0000-0000-000000000000}"/>
    <cellStyle name="Millares 2" xfId="3" xr:uid="{00000000-0005-0000-0000-000001000000}"/>
    <cellStyle name="Normal" xfId="0" builtinId="0"/>
    <cellStyle name="Normal 2" xfId="2" xr:uid="{00000000-0005-0000-0000-000003000000}"/>
    <cellStyle name="Normal 2 2" xfId="5" xr:uid="{00000000-0005-0000-0000-000004000000}"/>
    <cellStyle name="Normal 2 3" xfId="6" xr:uid="{00000000-0005-0000-0000-000005000000}"/>
    <cellStyle name="Normal 2 4" xfId="7" xr:uid="{00000000-0005-0000-0000-000006000000}"/>
    <cellStyle name="Normal 3" xfId="8" xr:uid="{00000000-0005-0000-0000-000007000000}"/>
    <cellStyle name="Porcentaje" xfId="1" builtinId="5"/>
    <cellStyle name="Porcentaje 2" xfId="9" xr:uid="{00000000-0005-0000-0000-000009000000}"/>
    <cellStyle name="Porcentual 2" xfId="10" xr:uid="{00000000-0005-0000-0000-00000A000000}"/>
    <cellStyle name="Porcentual 2 2" xfId="11" xr:uid="{00000000-0005-0000-0000-00000B000000}"/>
  </cellStyles>
  <dxfs count="19">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auto="1"/>
      </font>
      <fill>
        <patternFill>
          <bgColor rgb="FFFFFF00"/>
        </patternFill>
      </fill>
    </dxf>
    <dxf>
      <font>
        <color auto="1"/>
      </font>
      <fill>
        <patternFill>
          <bgColor rgb="FF00B050"/>
        </patternFill>
      </fill>
    </dxf>
    <dxf>
      <font>
        <color auto="1"/>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Seguimiento'!$C$13:$C$24</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Seguimiento'!$D$13:$D$24</c:f>
              <c:numCache>
                <c:formatCode>0</c:formatCode>
                <c:ptCount val="12"/>
                <c:pt idx="0">
                  <c:v>4</c:v>
                </c:pt>
                <c:pt idx="1">
                  <c:v>44</c:v>
                </c:pt>
                <c:pt idx="2">
                  <c:v>20</c:v>
                </c:pt>
                <c:pt idx="3">
                  <c:v>24</c:v>
                </c:pt>
                <c:pt idx="4">
                  <c:v>28</c:v>
                </c:pt>
                <c:pt idx="5">
                  <c:v>23</c:v>
                </c:pt>
                <c:pt idx="6">
                  <c:v>25</c:v>
                </c:pt>
                <c:pt idx="7">
                  <c:v>8</c:v>
                </c:pt>
                <c:pt idx="8">
                  <c:v>9</c:v>
                </c:pt>
                <c:pt idx="9">
                  <c:v>28</c:v>
                </c:pt>
                <c:pt idx="10">
                  <c:v>15</c:v>
                </c:pt>
                <c:pt idx="11">
                  <c:v>6</c:v>
                </c:pt>
              </c:numCache>
            </c:numRef>
          </c:val>
          <c:extLst>
            <c:ext xmlns:c16="http://schemas.microsoft.com/office/drawing/2014/chart" uri="{C3380CC4-5D6E-409C-BE32-E72D297353CC}">
              <c16:uniqueId val="{00000000-EC3F-470A-BA61-6F56121C36D4}"/>
            </c:ext>
          </c:extLst>
        </c:ser>
        <c:ser>
          <c:idx val="1"/>
          <c:order val="1"/>
          <c:tx>
            <c:v>Resultado</c:v>
          </c:tx>
          <c:spPr>
            <a:solidFill>
              <a:srgbClr val="0070C0"/>
            </a:solidFill>
            <a:scene3d>
              <a:camera prst="orthographicFront"/>
              <a:lightRig rig="threePt" dir="t"/>
            </a:scene3d>
            <a:sp3d>
              <a:bevelT/>
            </a:sp3d>
          </c:spPr>
          <c:invertIfNegative val="0"/>
          <c:cat>
            <c:strRef>
              <c:f>'Ficha T Seguimiento'!$C$13:$C$24</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Seguimiento'!$G$13:$G$24</c:f>
              <c:numCache>
                <c:formatCode>#,##0.0</c:formatCode>
                <c:ptCount val="12"/>
                <c:pt idx="0">
                  <c:v>0</c:v>
                </c:pt>
                <c:pt idx="1">
                  <c:v>0</c:v>
                </c:pt>
                <c:pt idx="2">
                  <c:v>0</c:v>
                </c:pt>
                <c:pt idx="3">
                  <c:v>0</c:v>
                </c:pt>
                <c:pt idx="4">
                  <c:v>0</c:v>
                </c:pt>
                <c:pt idx="5">
                  <c:v>0</c:v>
                </c:pt>
                <c:pt idx="6">
                  <c:v>15</c:v>
                </c:pt>
                <c:pt idx="7">
                  <c:v>26</c:v>
                </c:pt>
                <c:pt idx="8">
                  <c:v>33</c:v>
                </c:pt>
                <c:pt idx="9">
                  <c:v>65</c:v>
                </c:pt>
                <c:pt idx="10">
                  <c:v>13</c:v>
                </c:pt>
                <c:pt idx="11">
                  <c:v>6</c:v>
                </c:pt>
              </c:numCache>
            </c:numRef>
          </c:val>
          <c:extLs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overlap val="-25"/>
        <c:axId val="42574976"/>
        <c:axId val="42576896"/>
      </c:barChart>
      <c:catAx>
        <c:axId val="42574976"/>
        <c:scaling>
          <c:orientation val="minMax"/>
        </c:scaling>
        <c:delete val="0"/>
        <c:axPos val="b"/>
        <c:numFmt formatCode="General" sourceLinked="1"/>
        <c:majorTickMark val="none"/>
        <c:minorTickMark val="none"/>
        <c:tickLblPos val="nextTo"/>
        <c:txPr>
          <a:bodyPr/>
          <a:lstStyle/>
          <a:p>
            <a:pPr>
              <a:defRPr sz="1100"/>
            </a:pPr>
            <a:endParaRPr lang="es-CO"/>
          </a:p>
        </c:txPr>
        <c:crossAx val="42576896"/>
        <c:crosses val="autoZero"/>
        <c:auto val="1"/>
        <c:lblAlgn val="ctr"/>
        <c:lblOffset val="100"/>
        <c:noMultiLvlLbl val="0"/>
      </c:catAx>
      <c:valAx>
        <c:axId val="42576896"/>
        <c:scaling>
          <c:orientation val="minMax"/>
        </c:scaling>
        <c:delete val="0"/>
        <c:axPos val="l"/>
        <c:majorGridlines/>
        <c:numFmt formatCode="0" sourceLinked="1"/>
        <c:majorTickMark val="none"/>
        <c:minorTickMark val="none"/>
        <c:tickLblPos val="nextTo"/>
        <c:txPr>
          <a:bodyPr/>
          <a:lstStyle/>
          <a:p>
            <a:pPr>
              <a:defRPr sz="1050"/>
            </a:pPr>
            <a:endParaRPr lang="es-CO"/>
          </a:p>
        </c:txPr>
        <c:crossAx val="42574976"/>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id="{00000000-0008-0000-0000-000002000000}"/>
            </a:ext>
          </a:extLst>
        </xdr:cNvPr>
        <xdr:cNvGrpSpPr>
          <a:grpSpLocks/>
        </xdr:cNvGrpSpPr>
      </xdr:nvGrpSpPr>
      <xdr:grpSpPr bwMode="auto">
        <a:xfrm>
          <a:off x="370814" y="176894"/>
          <a:ext cx="10031446" cy="1697131"/>
          <a:chOff x="596900" y="2852737"/>
          <a:chExt cx="7950200" cy="1152527"/>
        </a:xfrm>
      </xdr:grpSpPr>
      <xdr:grpSp>
        <xdr:nvGrpSpPr>
          <xdr:cNvPr id="3" name="37 Grupo">
            <a:extLst>
              <a:ext uri="{FF2B5EF4-FFF2-40B4-BE49-F238E27FC236}">
                <a16:creationId xmlns:a16="http://schemas.microsoft.com/office/drawing/2014/main" id="{00000000-0008-0000-00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0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0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0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0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0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0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000-00000B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00000000-0008-0000-00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id="{00000000-0008-0000-0200-000002000000}"/>
            </a:ext>
          </a:extLst>
        </xdr:cNvPr>
        <xdr:cNvGrpSpPr>
          <a:grpSpLocks/>
        </xdr:cNvGrpSpPr>
      </xdr:nvGrpSpPr>
      <xdr:grpSpPr bwMode="auto">
        <a:xfrm>
          <a:off x="361950" y="304800"/>
          <a:ext cx="11487150" cy="1114425"/>
          <a:chOff x="596900" y="2852737"/>
          <a:chExt cx="7950200" cy="1152527"/>
        </a:xfrm>
      </xdr:grpSpPr>
      <xdr:grpSp>
        <xdr:nvGrpSpPr>
          <xdr:cNvPr id="3" name="37 Grupo">
            <a:extLst>
              <a:ext uri="{FF2B5EF4-FFF2-40B4-BE49-F238E27FC236}">
                <a16:creationId xmlns:a16="http://schemas.microsoft.com/office/drawing/2014/main" id="{00000000-0008-0000-02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2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2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2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2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2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2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2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00000000-0008-0000-02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02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130174</xdr:colOff>
      <xdr:row>37</xdr:row>
      <xdr:rowOff>158750</xdr:rowOff>
    </xdr:from>
    <xdr:to>
      <xdr:col>10</xdr:col>
      <xdr:colOff>1289049</xdr:colOff>
      <xdr:row>58</xdr:row>
      <xdr:rowOff>6349</xdr:rowOff>
    </xdr:to>
    <xdr:graphicFrame macro="">
      <xdr:nvGraphicFramePr>
        <xdr:cNvPr id="13" name="12 Gráfico">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N57"/>
  <sheetViews>
    <sheetView showGridLines="0" topLeftCell="A22" zoomScale="85" zoomScaleNormal="85" workbookViewId="0">
      <selection activeCell="C50" sqref="C50:M50"/>
    </sheetView>
  </sheetViews>
  <sheetFormatPr baseColWidth="10" defaultColWidth="12.28515625" defaultRowHeight="15" x14ac:dyDescent="0.25"/>
  <cols>
    <col min="1" max="1" width="5.5703125" style="1" customWidth="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5703125" style="1" customWidth="1"/>
    <col min="14" max="16384" width="12.28515625" style="1"/>
  </cols>
  <sheetData>
    <row r="1" spans="2:13" ht="15.75" thickBot="1" x14ac:dyDescent="0.3"/>
    <row r="2" spans="2:13" x14ac:dyDescent="0.25">
      <c r="B2" s="116"/>
      <c r="C2" s="117"/>
      <c r="D2" s="117"/>
      <c r="E2" s="117"/>
      <c r="F2" s="117"/>
      <c r="G2" s="117"/>
      <c r="H2" s="117"/>
      <c r="I2" s="117"/>
      <c r="J2" s="117"/>
      <c r="K2" s="117"/>
      <c r="L2" s="117"/>
      <c r="M2" s="118"/>
    </row>
    <row r="3" spans="2:13" x14ac:dyDescent="0.25">
      <c r="B3" s="119"/>
      <c r="C3" s="120"/>
      <c r="D3" s="120"/>
      <c r="E3" s="120"/>
      <c r="F3" s="120"/>
      <c r="G3" s="120"/>
      <c r="H3" s="120"/>
      <c r="I3" s="120"/>
      <c r="J3" s="120"/>
      <c r="K3" s="120"/>
      <c r="L3" s="120"/>
      <c r="M3" s="121"/>
    </row>
    <row r="4" spans="2:13" x14ac:dyDescent="0.25">
      <c r="B4" s="119"/>
      <c r="C4" s="120"/>
      <c r="D4" s="120"/>
      <c r="E4" s="120"/>
      <c r="F4" s="120"/>
      <c r="G4" s="120"/>
      <c r="H4" s="120"/>
      <c r="I4" s="120"/>
      <c r="J4" s="120"/>
      <c r="K4" s="120"/>
      <c r="L4" s="120"/>
      <c r="M4" s="121"/>
    </row>
    <row r="5" spans="2:13" x14ac:dyDescent="0.25">
      <c r="B5" s="119"/>
      <c r="C5" s="120"/>
      <c r="D5" s="120"/>
      <c r="E5" s="120"/>
      <c r="F5" s="120"/>
      <c r="G5" s="120"/>
      <c r="H5" s="120"/>
      <c r="I5" s="120"/>
      <c r="J5" s="120"/>
      <c r="K5" s="120"/>
      <c r="L5" s="120"/>
      <c r="M5" s="121"/>
    </row>
    <row r="6" spans="2:13" x14ac:dyDescent="0.25">
      <c r="B6" s="119"/>
      <c r="C6" s="120"/>
      <c r="D6" s="120"/>
      <c r="E6" s="120"/>
      <c r="F6" s="120"/>
      <c r="G6" s="120"/>
      <c r="H6" s="120"/>
      <c r="I6" s="120"/>
      <c r="J6" s="120"/>
      <c r="K6" s="120"/>
      <c r="L6" s="120"/>
      <c r="M6" s="121"/>
    </row>
    <row r="7" spans="2:13" x14ac:dyDescent="0.25">
      <c r="B7" s="119"/>
      <c r="C7" s="120"/>
      <c r="D7" s="120"/>
      <c r="E7" s="120"/>
      <c r="F7" s="120"/>
      <c r="G7" s="120"/>
      <c r="H7" s="120"/>
      <c r="I7" s="120"/>
      <c r="J7" s="120"/>
      <c r="K7" s="120"/>
      <c r="L7" s="120"/>
      <c r="M7" s="121"/>
    </row>
    <row r="8" spans="2:13" x14ac:dyDescent="0.25">
      <c r="B8" s="119"/>
      <c r="C8" s="120"/>
      <c r="D8" s="120"/>
      <c r="E8" s="120"/>
      <c r="F8" s="120"/>
      <c r="G8" s="120"/>
      <c r="H8" s="120"/>
      <c r="I8" s="120"/>
      <c r="J8" s="120"/>
      <c r="K8" s="120"/>
      <c r="L8" s="120"/>
      <c r="M8" s="121"/>
    </row>
    <row r="9" spans="2:13" x14ac:dyDescent="0.25">
      <c r="B9" s="119"/>
      <c r="C9" s="120"/>
      <c r="D9" s="120"/>
      <c r="E9" s="120"/>
      <c r="F9" s="120"/>
      <c r="G9" s="120"/>
      <c r="H9" s="120"/>
      <c r="I9" s="120"/>
      <c r="J9" s="120"/>
      <c r="K9" s="120"/>
      <c r="L9" s="120"/>
      <c r="M9" s="121"/>
    </row>
    <row r="10" spans="2:13" ht="15.75" thickBot="1" x14ac:dyDescent="0.3">
      <c r="B10" s="122"/>
      <c r="C10" s="123"/>
      <c r="D10" s="123"/>
      <c r="E10" s="123"/>
      <c r="F10" s="123"/>
      <c r="G10" s="123"/>
      <c r="H10" s="123"/>
      <c r="I10" s="123"/>
      <c r="J10" s="123"/>
      <c r="K10" s="123"/>
      <c r="L10" s="123"/>
      <c r="M10" s="124"/>
    </row>
    <row r="11" spans="2:13" ht="12.75" customHeight="1" x14ac:dyDescent="0.25">
      <c r="B11" s="2"/>
      <c r="C11" s="3"/>
      <c r="D11" s="3"/>
      <c r="E11" s="3"/>
      <c r="F11" s="4"/>
      <c r="G11" s="3"/>
      <c r="H11" s="3"/>
      <c r="I11" s="3"/>
      <c r="J11" s="3"/>
      <c r="K11" s="3"/>
      <c r="L11" s="3"/>
      <c r="M11" s="5"/>
    </row>
    <row r="12" spans="2:13" ht="23.25" customHeight="1" x14ac:dyDescent="0.25">
      <c r="B12" s="125" t="s">
        <v>0</v>
      </c>
      <c r="C12" s="126"/>
      <c r="D12" s="126"/>
      <c r="E12" s="126"/>
      <c r="F12" s="126"/>
      <c r="G12" s="126"/>
      <c r="H12" s="126"/>
      <c r="I12" s="126"/>
      <c r="J12" s="126"/>
      <c r="K12" s="126"/>
      <c r="L12" s="126"/>
      <c r="M12" s="127"/>
    </row>
    <row r="13" spans="2:13" ht="15.75" customHeight="1" x14ac:dyDescent="0.25">
      <c r="B13" s="6"/>
      <c r="C13" s="7"/>
      <c r="D13" s="8"/>
      <c r="E13" s="8"/>
      <c r="F13" s="7"/>
      <c r="G13" s="7"/>
      <c r="H13" s="7"/>
      <c r="I13" s="8"/>
      <c r="J13" s="8"/>
      <c r="K13" s="7"/>
      <c r="L13" s="7"/>
      <c r="M13" s="9"/>
    </row>
    <row r="14" spans="2:13" ht="12.75" customHeight="1" x14ac:dyDescent="0.25">
      <c r="B14" s="128" t="s">
        <v>1</v>
      </c>
      <c r="C14" s="129"/>
      <c r="D14" s="10"/>
      <c r="E14" s="10"/>
      <c r="F14" s="130" t="s">
        <v>40</v>
      </c>
      <c r="G14" s="130"/>
      <c r="H14" s="130"/>
      <c r="I14" s="10"/>
      <c r="J14" s="10"/>
      <c r="K14" s="130" t="s">
        <v>2</v>
      </c>
      <c r="L14" s="130"/>
      <c r="M14" s="11"/>
    </row>
    <row r="15" spans="2:13" ht="12.75" customHeight="1" x14ac:dyDescent="0.25">
      <c r="B15" s="128"/>
      <c r="C15" s="129"/>
      <c r="D15" s="10"/>
      <c r="E15" s="10"/>
      <c r="F15" s="130"/>
      <c r="G15" s="130"/>
      <c r="H15" s="130"/>
      <c r="I15" s="10"/>
      <c r="J15" s="10"/>
      <c r="K15" s="130"/>
      <c r="L15" s="130"/>
      <c r="M15" s="11"/>
    </row>
    <row r="16" spans="2:13" ht="17.25" customHeight="1" x14ac:dyDescent="0.25">
      <c r="B16" s="12" t="s">
        <v>3</v>
      </c>
      <c r="C16" s="30"/>
      <c r="D16" s="14"/>
      <c r="E16" s="14"/>
      <c r="F16" s="28" t="s">
        <v>34</v>
      </c>
      <c r="G16" s="65" t="s">
        <v>91</v>
      </c>
      <c r="H16" s="65"/>
      <c r="I16" s="14"/>
      <c r="J16" s="10"/>
      <c r="K16" s="131" t="s">
        <v>99</v>
      </c>
      <c r="L16" s="132"/>
      <c r="M16" s="11"/>
    </row>
    <row r="17" spans="2:13" x14ac:dyDescent="0.25">
      <c r="B17" s="12" t="s">
        <v>4</v>
      </c>
      <c r="C17" s="30" t="s">
        <v>56</v>
      </c>
      <c r="D17" s="14"/>
      <c r="E17" s="14"/>
      <c r="F17" s="28" t="s">
        <v>35</v>
      </c>
      <c r="G17" s="137"/>
      <c r="H17" s="137"/>
      <c r="I17" s="14"/>
      <c r="J17" s="10"/>
      <c r="K17" s="133"/>
      <c r="L17" s="134"/>
      <c r="M17" s="11"/>
    </row>
    <row r="18" spans="2:13" x14ac:dyDescent="0.25">
      <c r="B18" s="12" t="s">
        <v>5</v>
      </c>
      <c r="C18" s="13"/>
      <c r="D18" s="14"/>
      <c r="E18" s="14"/>
      <c r="F18" s="28" t="s">
        <v>36</v>
      </c>
      <c r="G18" s="65"/>
      <c r="H18" s="65"/>
      <c r="I18" s="14"/>
      <c r="J18" s="10"/>
      <c r="K18" s="135"/>
      <c r="L18" s="136"/>
      <c r="M18" s="11"/>
    </row>
    <row r="19" spans="2:13" x14ac:dyDescent="0.25">
      <c r="B19" s="12" t="s">
        <v>33</v>
      </c>
      <c r="C19" s="13"/>
      <c r="D19" s="14"/>
      <c r="E19" s="14"/>
      <c r="F19" s="28" t="s">
        <v>32</v>
      </c>
      <c r="G19" s="65"/>
      <c r="H19" s="65"/>
      <c r="I19" s="10"/>
      <c r="J19" s="16"/>
      <c r="K19" s="16"/>
      <c r="L19" s="16"/>
      <c r="M19" s="11"/>
    </row>
    <row r="20" spans="2:13" ht="10.5" customHeight="1" x14ac:dyDescent="0.25">
      <c r="B20" s="17"/>
      <c r="C20" s="18"/>
      <c r="D20" s="10"/>
      <c r="E20" s="10"/>
      <c r="F20" s="10"/>
      <c r="G20" s="10"/>
      <c r="H20" s="15"/>
      <c r="I20" s="10"/>
      <c r="J20" s="16"/>
      <c r="K20" s="16"/>
      <c r="L20" s="16"/>
      <c r="M20" s="11"/>
    </row>
    <row r="21" spans="2:13" ht="17.25" customHeight="1" x14ac:dyDescent="0.25">
      <c r="B21" s="138" t="s">
        <v>6</v>
      </c>
      <c r="C21" s="139"/>
      <c r="D21" s="139"/>
      <c r="E21" s="139"/>
      <c r="F21" s="139"/>
      <c r="G21" s="139"/>
      <c r="H21" s="139"/>
      <c r="I21" s="139"/>
      <c r="J21" s="139"/>
      <c r="K21" s="139"/>
      <c r="L21" s="139"/>
      <c r="M21" s="140"/>
    </row>
    <row r="22" spans="2:13" ht="14.25" customHeight="1" x14ac:dyDescent="0.25">
      <c r="B22" s="141"/>
      <c r="C22" s="142"/>
      <c r="D22" s="142"/>
      <c r="E22" s="142"/>
      <c r="F22" s="142"/>
      <c r="G22" s="142"/>
      <c r="H22" s="142"/>
      <c r="I22" s="142"/>
      <c r="J22" s="142"/>
      <c r="K22" s="142"/>
      <c r="L22" s="142"/>
      <c r="M22" s="143"/>
    </row>
    <row r="23" spans="2:13" ht="21" customHeight="1" x14ac:dyDescent="0.25">
      <c r="B23" s="66" t="s">
        <v>44</v>
      </c>
      <c r="C23" s="108" t="s">
        <v>60</v>
      </c>
      <c r="D23" s="109"/>
      <c r="E23" s="109"/>
      <c r="F23" s="110"/>
      <c r="G23" s="99" t="s">
        <v>61</v>
      </c>
      <c r="H23" s="100"/>
      <c r="I23" s="100"/>
      <c r="J23" s="100"/>
      <c r="K23" s="100"/>
      <c r="L23" s="100"/>
      <c r="M23" s="101"/>
    </row>
    <row r="24" spans="2:13" ht="33" customHeight="1" x14ac:dyDescent="0.25">
      <c r="B24" s="67"/>
      <c r="C24" s="144" t="s">
        <v>62</v>
      </c>
      <c r="D24" s="109"/>
      <c r="E24" s="109"/>
      <c r="F24" s="110"/>
      <c r="G24" s="145" t="s">
        <v>81</v>
      </c>
      <c r="H24" s="100"/>
      <c r="I24" s="100"/>
      <c r="J24" s="100"/>
      <c r="K24" s="100"/>
      <c r="L24" s="100"/>
      <c r="M24" s="101"/>
    </row>
    <row r="25" spans="2:13" ht="39.75" customHeight="1" x14ac:dyDescent="0.25">
      <c r="B25" s="67"/>
      <c r="C25" s="144" t="s">
        <v>63</v>
      </c>
      <c r="D25" s="109"/>
      <c r="E25" s="109"/>
      <c r="F25" s="110"/>
      <c r="G25" s="145" t="s">
        <v>82</v>
      </c>
      <c r="H25" s="100"/>
      <c r="I25" s="100"/>
      <c r="J25" s="100"/>
      <c r="K25" s="100"/>
      <c r="L25" s="100"/>
      <c r="M25" s="101"/>
    </row>
    <row r="26" spans="2:13" ht="39.75" customHeight="1" x14ac:dyDescent="0.25">
      <c r="B26" s="67"/>
      <c r="C26" s="144" t="s">
        <v>64</v>
      </c>
      <c r="D26" s="109"/>
      <c r="E26" s="109"/>
      <c r="F26" s="110"/>
      <c r="G26" s="145" t="s">
        <v>83</v>
      </c>
      <c r="H26" s="100"/>
      <c r="I26" s="100"/>
      <c r="J26" s="100"/>
      <c r="K26" s="100"/>
      <c r="L26" s="100"/>
      <c r="M26" s="101"/>
    </row>
    <row r="27" spans="2:13" ht="23.25" customHeight="1" x14ac:dyDescent="0.25">
      <c r="B27" s="66" t="s">
        <v>45</v>
      </c>
      <c r="C27" s="108" t="s">
        <v>65</v>
      </c>
      <c r="D27" s="109"/>
      <c r="E27" s="109"/>
      <c r="F27" s="110"/>
      <c r="G27" s="99" t="s">
        <v>87</v>
      </c>
      <c r="H27" s="100"/>
      <c r="I27" s="100"/>
      <c r="J27" s="100"/>
      <c r="K27" s="100"/>
      <c r="L27" s="100"/>
      <c r="M27" s="101"/>
    </row>
    <row r="28" spans="2:13" ht="23.25" customHeight="1" x14ac:dyDescent="0.25">
      <c r="B28" s="67"/>
      <c r="C28" s="108" t="s">
        <v>66</v>
      </c>
      <c r="D28" s="109"/>
      <c r="E28" s="109"/>
      <c r="F28" s="110"/>
      <c r="G28" s="99" t="s">
        <v>88</v>
      </c>
      <c r="H28" s="100"/>
      <c r="I28" s="100"/>
      <c r="J28" s="100"/>
      <c r="K28" s="100"/>
      <c r="L28" s="100"/>
      <c r="M28" s="101"/>
    </row>
    <row r="29" spans="2:13" ht="23.25" customHeight="1" x14ac:dyDescent="0.25">
      <c r="B29" s="67"/>
      <c r="C29" s="108" t="s">
        <v>67</v>
      </c>
      <c r="D29" s="109"/>
      <c r="E29" s="109"/>
      <c r="F29" s="110"/>
      <c r="G29" s="99" t="s">
        <v>89</v>
      </c>
      <c r="H29" s="100"/>
      <c r="I29" s="100"/>
      <c r="J29" s="100"/>
      <c r="K29" s="100"/>
      <c r="L29" s="100"/>
      <c r="M29" s="101"/>
    </row>
    <row r="30" spans="2:13" ht="23.25" customHeight="1" x14ac:dyDescent="0.25">
      <c r="B30" s="68"/>
      <c r="C30" s="108" t="s">
        <v>68</v>
      </c>
      <c r="D30" s="109"/>
      <c r="E30" s="109"/>
      <c r="F30" s="110"/>
      <c r="G30" s="99" t="s">
        <v>84</v>
      </c>
      <c r="H30" s="100"/>
      <c r="I30" s="100"/>
      <c r="J30" s="100"/>
      <c r="K30" s="100"/>
      <c r="L30" s="100"/>
      <c r="M30" s="101"/>
    </row>
    <row r="31" spans="2:13" ht="25.5" customHeight="1" x14ac:dyDescent="0.25">
      <c r="B31" s="102" t="s">
        <v>46</v>
      </c>
      <c r="C31" s="104" t="s">
        <v>8</v>
      </c>
      <c r="D31" s="104"/>
      <c r="E31" s="104"/>
      <c r="F31" s="104"/>
      <c r="G31" s="105" t="s">
        <v>85</v>
      </c>
      <c r="H31" s="105"/>
      <c r="I31" s="105"/>
      <c r="J31" s="105"/>
      <c r="K31" s="105"/>
      <c r="L31" s="105"/>
      <c r="M31" s="106"/>
    </row>
    <row r="32" spans="2:13" ht="21" customHeight="1" x14ac:dyDescent="0.25">
      <c r="B32" s="103"/>
      <c r="C32" s="104" t="s">
        <v>9</v>
      </c>
      <c r="D32" s="104"/>
      <c r="E32" s="104"/>
      <c r="F32" s="104"/>
      <c r="G32" s="105" t="s">
        <v>85</v>
      </c>
      <c r="H32" s="105"/>
      <c r="I32" s="105"/>
      <c r="J32" s="105"/>
      <c r="K32" s="105"/>
      <c r="L32" s="105"/>
      <c r="M32" s="106"/>
    </row>
    <row r="33" spans="2:14" ht="33" customHeight="1" x14ac:dyDescent="0.25">
      <c r="B33" s="103"/>
      <c r="C33" s="107" t="s">
        <v>10</v>
      </c>
      <c r="D33" s="107"/>
      <c r="E33" s="107"/>
      <c r="F33" s="107"/>
      <c r="G33" s="105" t="s">
        <v>85</v>
      </c>
      <c r="H33" s="105"/>
      <c r="I33" s="105"/>
      <c r="J33" s="105"/>
      <c r="K33" s="105"/>
      <c r="L33" s="105"/>
      <c r="M33" s="106"/>
    </row>
    <row r="34" spans="2:14" ht="28.5" customHeight="1" x14ac:dyDescent="0.25">
      <c r="B34" s="19" t="s">
        <v>47</v>
      </c>
      <c r="C34" s="107" t="s">
        <v>7</v>
      </c>
      <c r="D34" s="107"/>
      <c r="E34" s="107"/>
      <c r="F34" s="107"/>
      <c r="G34" s="105" t="s">
        <v>85</v>
      </c>
      <c r="H34" s="105"/>
      <c r="I34" s="105"/>
      <c r="J34" s="105"/>
      <c r="K34" s="105"/>
      <c r="L34" s="105"/>
      <c r="M34" s="106"/>
    </row>
    <row r="35" spans="2:14" s="20" customFormat="1" ht="28.5" customHeight="1" x14ac:dyDescent="0.25">
      <c r="B35" s="111" t="s">
        <v>11</v>
      </c>
      <c r="C35" s="112"/>
      <c r="D35" s="112"/>
      <c r="E35" s="112"/>
      <c r="F35" s="112"/>
      <c r="G35" s="112"/>
      <c r="H35" s="112"/>
      <c r="I35" s="112"/>
      <c r="J35" s="112"/>
      <c r="K35" s="112"/>
      <c r="L35" s="112"/>
      <c r="M35" s="113"/>
    </row>
    <row r="36" spans="2:14" s="20" customFormat="1" ht="24.75" customHeight="1" x14ac:dyDescent="0.25">
      <c r="B36" s="21" t="s">
        <v>12</v>
      </c>
      <c r="C36" s="114" t="s">
        <v>13</v>
      </c>
      <c r="D36" s="114"/>
      <c r="E36" s="114"/>
      <c r="F36" s="114"/>
      <c r="G36" s="114"/>
      <c r="H36" s="114"/>
      <c r="I36" s="114"/>
      <c r="J36" s="114"/>
      <c r="K36" s="114"/>
      <c r="L36" s="114"/>
      <c r="M36" s="115"/>
    </row>
    <row r="37" spans="2:14" ht="29.25" customHeight="1" x14ac:dyDescent="0.25">
      <c r="B37" s="22" t="s">
        <v>53</v>
      </c>
      <c r="C37" s="78" t="s">
        <v>102</v>
      </c>
      <c r="D37" s="78"/>
      <c r="E37" s="78"/>
      <c r="F37" s="78"/>
      <c r="G37" s="78"/>
      <c r="H37" s="78"/>
      <c r="I37" s="78"/>
      <c r="J37" s="78"/>
      <c r="K37" s="78"/>
      <c r="L37" s="78"/>
      <c r="M37" s="79"/>
    </row>
    <row r="38" spans="2:14" ht="29.25" customHeight="1" x14ac:dyDescent="0.25">
      <c r="B38" s="23" t="s">
        <v>15</v>
      </c>
      <c r="C38" s="70" t="s">
        <v>85</v>
      </c>
      <c r="D38" s="71"/>
      <c r="E38" s="71"/>
      <c r="F38" s="71"/>
      <c r="G38" s="71"/>
      <c r="H38" s="71"/>
      <c r="I38" s="71"/>
      <c r="J38" s="71"/>
      <c r="K38" s="71"/>
      <c r="L38" s="71"/>
      <c r="M38" s="72"/>
    </row>
    <row r="39" spans="2:14" ht="29.25" customHeight="1" x14ac:dyDescent="0.25">
      <c r="B39" s="23" t="s">
        <v>52</v>
      </c>
      <c r="C39" s="70" t="s">
        <v>103</v>
      </c>
      <c r="D39" s="71"/>
      <c r="E39" s="71"/>
      <c r="F39" s="71"/>
      <c r="G39" s="71"/>
      <c r="H39" s="71"/>
      <c r="I39" s="71"/>
      <c r="J39" s="71"/>
      <c r="K39" s="71"/>
      <c r="L39" s="71"/>
      <c r="M39" s="72"/>
    </row>
    <row r="40" spans="2:14" ht="33" customHeight="1" x14ac:dyDescent="0.25">
      <c r="B40" s="24" t="s">
        <v>16</v>
      </c>
      <c r="C40" s="92" t="s">
        <v>101</v>
      </c>
      <c r="D40" s="93"/>
      <c r="E40" s="93"/>
      <c r="F40" s="93"/>
      <c r="G40" s="93"/>
      <c r="H40" s="93"/>
      <c r="I40" s="93"/>
      <c r="J40" s="93"/>
      <c r="K40" s="93"/>
      <c r="L40" s="93"/>
      <c r="M40" s="94"/>
    </row>
    <row r="41" spans="2:14" ht="28.5" customHeight="1" x14ac:dyDescent="0.25">
      <c r="B41" s="24" t="s">
        <v>17</v>
      </c>
      <c r="C41" s="95" t="s">
        <v>96</v>
      </c>
      <c r="D41" s="96"/>
      <c r="E41" s="96"/>
      <c r="F41" s="96"/>
      <c r="G41" s="96"/>
      <c r="H41" s="96"/>
      <c r="I41" s="96"/>
      <c r="J41" s="96"/>
      <c r="K41" s="96"/>
      <c r="L41" s="96"/>
      <c r="M41" s="97"/>
    </row>
    <row r="42" spans="2:14" ht="43.5" customHeight="1" x14ac:dyDescent="0.25">
      <c r="B42" s="24" t="s">
        <v>18</v>
      </c>
      <c r="C42" s="70" t="s">
        <v>92</v>
      </c>
      <c r="D42" s="71"/>
      <c r="E42" s="71"/>
      <c r="F42" s="71"/>
      <c r="G42" s="71"/>
      <c r="H42" s="71"/>
      <c r="I42" s="71"/>
      <c r="J42" s="71"/>
      <c r="K42" s="71"/>
      <c r="L42" s="71"/>
      <c r="M42" s="72"/>
    </row>
    <row r="43" spans="2:14" ht="26.25" customHeight="1" x14ac:dyDescent="0.25">
      <c r="B43" s="25" t="s">
        <v>19</v>
      </c>
      <c r="C43" s="80" t="s">
        <v>90</v>
      </c>
      <c r="D43" s="80"/>
      <c r="E43" s="80"/>
      <c r="F43" s="80"/>
      <c r="G43" s="80"/>
      <c r="H43" s="80"/>
      <c r="I43" s="80"/>
      <c r="J43" s="80"/>
      <c r="K43" s="80"/>
      <c r="L43" s="80"/>
      <c r="M43" s="81"/>
      <c r="N43" s="31"/>
    </row>
    <row r="44" spans="2:14" ht="26.25" customHeight="1" x14ac:dyDescent="0.25">
      <c r="B44" s="25" t="s">
        <v>20</v>
      </c>
      <c r="C44" s="95" t="s">
        <v>97</v>
      </c>
      <c r="D44" s="96"/>
      <c r="E44" s="96"/>
      <c r="F44" s="96"/>
      <c r="G44" s="96"/>
      <c r="H44" s="96"/>
      <c r="I44" s="96"/>
      <c r="J44" s="96"/>
      <c r="K44" s="96"/>
      <c r="L44" s="96"/>
      <c r="M44" s="97"/>
    </row>
    <row r="45" spans="2:14" ht="23.25" customHeight="1" x14ac:dyDescent="0.25">
      <c r="B45" s="98" t="s">
        <v>21</v>
      </c>
      <c r="C45" s="95" t="s">
        <v>98</v>
      </c>
      <c r="D45" s="96"/>
      <c r="E45" s="96"/>
      <c r="F45" s="96"/>
      <c r="G45" s="96"/>
      <c r="H45" s="96"/>
      <c r="I45" s="96"/>
      <c r="J45" s="96"/>
      <c r="K45" s="96"/>
      <c r="L45" s="96"/>
      <c r="M45" s="97"/>
    </row>
    <row r="46" spans="2:14" ht="23.25" customHeight="1" x14ac:dyDescent="0.25">
      <c r="B46" s="98"/>
      <c r="C46" s="95"/>
      <c r="D46" s="96"/>
      <c r="E46" s="96"/>
      <c r="F46" s="96"/>
      <c r="G46" s="96"/>
      <c r="H46" s="96"/>
      <c r="I46" s="96"/>
      <c r="J46" s="96"/>
      <c r="K46" s="96"/>
      <c r="L46" s="96"/>
      <c r="M46" s="97"/>
    </row>
    <row r="47" spans="2:14" ht="26.25" customHeight="1" x14ac:dyDescent="0.25">
      <c r="B47" s="25" t="s">
        <v>22</v>
      </c>
      <c r="C47" s="70" t="s">
        <v>85</v>
      </c>
      <c r="D47" s="71"/>
      <c r="E47" s="71"/>
      <c r="F47" s="71"/>
      <c r="G47" s="71"/>
      <c r="H47" s="71"/>
      <c r="I47" s="71"/>
      <c r="J47" s="71"/>
      <c r="K47" s="71"/>
      <c r="L47" s="71"/>
      <c r="M47" s="72"/>
    </row>
    <row r="48" spans="2:14" ht="33" customHeight="1" x14ac:dyDescent="0.25">
      <c r="B48" s="25" t="s">
        <v>23</v>
      </c>
      <c r="C48" s="70" t="s">
        <v>85</v>
      </c>
      <c r="D48" s="71"/>
      <c r="E48" s="71"/>
      <c r="F48" s="71"/>
      <c r="G48" s="71"/>
      <c r="H48" s="71"/>
      <c r="I48" s="71"/>
      <c r="J48" s="71"/>
      <c r="K48" s="71"/>
      <c r="L48" s="71"/>
      <c r="M48" s="72"/>
    </row>
    <row r="49" spans="2:14" ht="33" customHeight="1" x14ac:dyDescent="0.25">
      <c r="B49" s="25" t="s">
        <v>24</v>
      </c>
      <c r="C49" s="70" t="s">
        <v>85</v>
      </c>
      <c r="D49" s="71"/>
      <c r="E49" s="71"/>
      <c r="F49" s="71"/>
      <c r="G49" s="71"/>
      <c r="H49" s="71"/>
      <c r="I49" s="71"/>
      <c r="J49" s="71"/>
      <c r="K49" s="71"/>
      <c r="L49" s="71"/>
      <c r="M49" s="72"/>
    </row>
    <row r="50" spans="2:14" ht="27" customHeight="1" x14ac:dyDescent="0.25">
      <c r="B50" s="25" t="s">
        <v>25</v>
      </c>
      <c r="C50" s="73" t="s">
        <v>100</v>
      </c>
      <c r="D50" s="73"/>
      <c r="E50" s="73"/>
      <c r="F50" s="73"/>
      <c r="G50" s="73"/>
      <c r="H50" s="73"/>
      <c r="I50" s="73"/>
      <c r="J50" s="73"/>
      <c r="K50" s="73"/>
      <c r="L50" s="73"/>
      <c r="M50" s="74"/>
    </row>
    <row r="51" spans="2:14" ht="42.75" customHeight="1" x14ac:dyDescent="0.25">
      <c r="B51" s="25" t="s">
        <v>86</v>
      </c>
      <c r="C51" s="75" t="s">
        <v>55</v>
      </c>
      <c r="D51" s="76"/>
      <c r="E51" s="76"/>
      <c r="F51" s="76"/>
      <c r="G51" s="76"/>
      <c r="H51" s="76"/>
      <c r="I51" s="76"/>
      <c r="J51" s="76"/>
      <c r="K51" s="76"/>
      <c r="L51" s="76"/>
      <c r="M51" s="77"/>
    </row>
    <row r="52" spans="2:14" ht="24" customHeight="1" x14ac:dyDescent="0.25">
      <c r="B52" s="25" t="s">
        <v>26</v>
      </c>
      <c r="C52" s="78" t="s">
        <v>94</v>
      </c>
      <c r="D52" s="78"/>
      <c r="E52" s="78"/>
      <c r="F52" s="78"/>
      <c r="G52" s="78"/>
      <c r="H52" s="78"/>
      <c r="I52" s="78"/>
      <c r="J52" s="78"/>
      <c r="K52" s="78"/>
      <c r="L52" s="78"/>
      <c r="M52" s="79"/>
    </row>
    <row r="53" spans="2:14" ht="27" customHeight="1" x14ac:dyDescent="0.25">
      <c r="B53" s="25" t="s">
        <v>27</v>
      </c>
      <c r="C53" s="80" t="s">
        <v>105</v>
      </c>
      <c r="D53" s="80"/>
      <c r="E53" s="80"/>
      <c r="F53" s="80"/>
      <c r="G53" s="80"/>
      <c r="H53" s="80"/>
      <c r="I53" s="80"/>
      <c r="J53" s="80"/>
      <c r="K53" s="80"/>
      <c r="L53" s="80"/>
      <c r="M53" s="81"/>
    </row>
    <row r="54" spans="2:14" ht="27" customHeight="1" x14ac:dyDescent="0.25">
      <c r="B54" s="26" t="s">
        <v>28</v>
      </c>
      <c r="C54" s="82"/>
      <c r="D54" s="83"/>
      <c r="E54" s="83"/>
      <c r="F54" s="83"/>
      <c r="G54" s="83"/>
      <c r="H54" s="83"/>
      <c r="I54" s="83"/>
      <c r="J54" s="83"/>
      <c r="K54" s="83"/>
      <c r="L54" s="83"/>
      <c r="M54" s="84"/>
      <c r="N54" s="31"/>
    </row>
    <row r="55" spans="2:14" ht="48" customHeight="1" thickBot="1" x14ac:dyDescent="0.3">
      <c r="B55" s="27" t="s">
        <v>29</v>
      </c>
      <c r="C55" s="85" t="s">
        <v>104</v>
      </c>
      <c r="D55" s="86"/>
      <c r="E55" s="86"/>
      <c r="F55" s="86"/>
      <c r="G55" s="87"/>
      <c r="H55" s="88" t="s">
        <v>30</v>
      </c>
      <c r="I55" s="88"/>
      <c r="J55" s="88"/>
      <c r="K55" s="89"/>
      <c r="L55" s="90"/>
      <c r="M55" s="91"/>
    </row>
    <row r="56" spans="2:14" ht="9" customHeight="1" x14ac:dyDescent="0.25"/>
    <row r="57" spans="2:14" ht="15.75" x14ac:dyDescent="0.25">
      <c r="B57" s="69" t="s">
        <v>31</v>
      </c>
      <c r="C57" s="69"/>
      <c r="D57" s="69"/>
      <c r="E57" s="69"/>
      <c r="F57" s="69"/>
      <c r="G57" s="69"/>
      <c r="H57" s="69"/>
      <c r="I57" s="69"/>
      <c r="J57" s="69"/>
      <c r="K57" s="69"/>
      <c r="L57" s="69"/>
      <c r="M57" s="69"/>
    </row>
  </sheetData>
  <mergeCells count="63">
    <mergeCell ref="C39:M39"/>
    <mergeCell ref="G16:H16"/>
    <mergeCell ref="K16:L18"/>
    <mergeCell ref="G17:H17"/>
    <mergeCell ref="G18:H18"/>
    <mergeCell ref="B21:M22"/>
    <mergeCell ref="B23:B26"/>
    <mergeCell ref="C23:F23"/>
    <mergeCell ref="G23:M23"/>
    <mergeCell ref="C24:F24"/>
    <mergeCell ref="G24:M24"/>
    <mergeCell ref="C25:F25"/>
    <mergeCell ref="G25:M25"/>
    <mergeCell ref="C26:F26"/>
    <mergeCell ref="G26:M26"/>
    <mergeCell ref="C27:F27"/>
    <mergeCell ref="B2:M10"/>
    <mergeCell ref="B12:M12"/>
    <mergeCell ref="B14:C15"/>
    <mergeCell ref="F14:H15"/>
    <mergeCell ref="K14:L15"/>
    <mergeCell ref="G27:M27"/>
    <mergeCell ref="C28:F28"/>
    <mergeCell ref="G28:M28"/>
    <mergeCell ref="C29:F29"/>
    <mergeCell ref="G29:M29"/>
    <mergeCell ref="C42:M42"/>
    <mergeCell ref="C38:M38"/>
    <mergeCell ref="G30:M30"/>
    <mergeCell ref="B31:B33"/>
    <mergeCell ref="C31:F31"/>
    <mergeCell ref="G31:M31"/>
    <mergeCell ref="C32:F32"/>
    <mergeCell ref="G32:M32"/>
    <mergeCell ref="C33:F33"/>
    <mergeCell ref="G33:M33"/>
    <mergeCell ref="C30:F30"/>
    <mergeCell ref="C34:F34"/>
    <mergeCell ref="G34:M34"/>
    <mergeCell ref="B35:M35"/>
    <mergeCell ref="C36:M36"/>
    <mergeCell ref="C37:M37"/>
    <mergeCell ref="C43:M43"/>
    <mergeCell ref="C44:M44"/>
    <mergeCell ref="B45:B46"/>
    <mergeCell ref="C45:M45"/>
    <mergeCell ref="C46:M46"/>
    <mergeCell ref="G19:H19"/>
    <mergeCell ref="B27:B30"/>
    <mergeCell ref="B57:M57"/>
    <mergeCell ref="C47:M47"/>
    <mergeCell ref="C48:M48"/>
    <mergeCell ref="C49:M49"/>
    <mergeCell ref="C50:M50"/>
    <mergeCell ref="C51:M51"/>
    <mergeCell ref="C52:M52"/>
    <mergeCell ref="C53:M53"/>
    <mergeCell ref="C54:M54"/>
    <mergeCell ref="C55:G55"/>
    <mergeCell ref="H55:J55"/>
    <mergeCell ref="K55:M55"/>
    <mergeCell ref="C40:M40"/>
    <mergeCell ref="C41:M41"/>
  </mergeCells>
  <pageMargins left="0.55118110236220474" right="0.39370078740157483" top="0.19685039370078741" bottom="3.937007874015748E-2" header="0.31496062992125984" footer="0.19685039370078741"/>
  <pageSetup scale="55"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O48"/>
  <sheetViews>
    <sheetView showGridLines="0" tabSelected="1" topLeftCell="B13" zoomScaleNormal="100" workbookViewId="0">
      <selection activeCell="D25" sqref="D25"/>
    </sheetView>
  </sheetViews>
  <sheetFormatPr baseColWidth="10" defaultColWidth="14.140625" defaultRowHeight="12" x14ac:dyDescent="0.2"/>
  <cols>
    <col min="1" max="1" width="5.42578125" style="33" customWidth="1"/>
    <col min="2" max="2" width="12.85546875" style="33" customWidth="1"/>
    <col min="3" max="3" width="19" style="33" customWidth="1"/>
    <col min="4" max="4" width="17.5703125" style="33" customWidth="1"/>
    <col min="5" max="5" width="15.28515625" style="33" customWidth="1"/>
    <col min="6" max="6" width="14.42578125" style="33" customWidth="1"/>
    <col min="7" max="7" width="12.28515625" style="33" customWidth="1"/>
    <col min="8" max="8" width="10.5703125" style="33" bestFit="1" customWidth="1"/>
    <col min="9" max="9" width="12.42578125" style="33" customWidth="1"/>
    <col min="10" max="10" width="37" style="33" customWidth="1"/>
    <col min="11" max="11" width="20.7109375" style="33" customWidth="1"/>
    <col min="12" max="13" width="12.5703125" style="33" customWidth="1"/>
    <col min="14" max="14" width="6.42578125" style="33" customWidth="1"/>
    <col min="15" max="254" width="11.42578125" style="33" customWidth="1"/>
    <col min="255" max="255" width="18.140625" style="33" customWidth="1"/>
    <col min="256" max="256" width="13.7109375" style="33" customWidth="1"/>
    <col min="257" max="16384" width="14.140625" style="33"/>
  </cols>
  <sheetData>
    <row r="3" spans="2:15" x14ac:dyDescent="0.2">
      <c r="B3" s="34"/>
      <c r="C3" s="34"/>
      <c r="D3" s="34"/>
      <c r="E3" s="35"/>
      <c r="F3" s="35"/>
      <c r="G3" s="35"/>
      <c r="H3" s="35"/>
      <c r="I3" s="35"/>
      <c r="J3" s="35"/>
      <c r="K3" s="36"/>
    </row>
    <row r="4" spans="2:15" x14ac:dyDescent="0.2">
      <c r="B4" s="34"/>
      <c r="C4" s="34"/>
      <c r="D4" s="34"/>
      <c r="E4" s="35"/>
      <c r="F4" s="35"/>
      <c r="G4" s="35"/>
      <c r="H4" s="35"/>
      <c r="I4" s="35"/>
      <c r="J4" s="35"/>
      <c r="K4" s="36"/>
    </row>
    <row r="5" spans="2:15" x14ac:dyDescent="0.2">
      <c r="B5" s="34"/>
      <c r="C5" s="34"/>
      <c r="D5" s="34"/>
      <c r="E5" s="35"/>
      <c r="F5" s="35"/>
      <c r="G5" s="35"/>
      <c r="H5" s="35"/>
      <c r="I5" s="35"/>
      <c r="J5" s="35"/>
      <c r="K5" s="36"/>
    </row>
    <row r="6" spans="2:15" ht="18" customHeight="1" x14ac:dyDescent="0.2">
      <c r="B6" s="34"/>
      <c r="C6" s="34"/>
      <c r="D6" s="34"/>
      <c r="E6" s="35"/>
      <c r="F6" s="35"/>
      <c r="G6" s="35"/>
      <c r="H6" s="35"/>
      <c r="I6" s="35"/>
      <c r="J6" s="35"/>
      <c r="K6" s="36"/>
      <c r="M6" s="151" t="s">
        <v>48</v>
      </c>
      <c r="N6" s="151"/>
      <c r="O6" s="151"/>
    </row>
    <row r="7" spans="2:15" x14ac:dyDescent="0.2">
      <c r="B7" s="34"/>
      <c r="C7" s="34"/>
      <c r="D7" s="34"/>
      <c r="E7" s="35"/>
      <c r="F7" s="35"/>
      <c r="G7" s="35"/>
      <c r="H7" s="35"/>
      <c r="I7" s="35"/>
      <c r="J7" s="35"/>
      <c r="K7" s="36"/>
      <c r="M7" s="37" t="s">
        <v>59</v>
      </c>
      <c r="N7" s="38" t="s">
        <v>49</v>
      </c>
      <c r="O7" s="39">
        <v>0.9</v>
      </c>
    </row>
    <row r="8" spans="2:15" x14ac:dyDescent="0.2">
      <c r="B8" s="35"/>
      <c r="C8" s="35"/>
      <c r="D8" s="35"/>
      <c r="E8" s="35"/>
      <c r="F8" s="35"/>
      <c r="G8" s="35"/>
      <c r="H8" s="35"/>
      <c r="I8" s="35"/>
      <c r="J8" s="35"/>
      <c r="K8" s="36"/>
      <c r="M8" s="40" t="s">
        <v>58</v>
      </c>
      <c r="N8" s="38" t="s">
        <v>50</v>
      </c>
      <c r="O8" s="41" t="s">
        <v>93</v>
      </c>
    </row>
    <row r="9" spans="2:15" ht="18.75" customHeight="1" x14ac:dyDescent="0.2">
      <c r="B9" s="35"/>
      <c r="C9" s="35"/>
      <c r="D9" s="35"/>
      <c r="E9" s="35"/>
      <c r="F9" s="35"/>
      <c r="G9" s="35"/>
      <c r="H9" s="35"/>
      <c r="I9" s="35"/>
      <c r="J9" s="35"/>
      <c r="K9" s="36"/>
      <c r="L9" s="42"/>
      <c r="M9" s="43" t="s">
        <v>57</v>
      </c>
      <c r="N9" s="38" t="s">
        <v>51</v>
      </c>
      <c r="O9" s="39">
        <v>0.6</v>
      </c>
    </row>
    <row r="10" spans="2:15" ht="24" customHeight="1" x14ac:dyDescent="0.2">
      <c r="B10" s="147" t="s">
        <v>14</v>
      </c>
      <c r="C10" s="147"/>
      <c r="D10" s="147"/>
      <c r="E10" s="148" t="str">
        <f>'Ficha Técnica Formulación'!C37</f>
        <v xml:space="preserve"> Número de operativos de espacio público  por publicidad exterior visual realizados en el mes</v>
      </c>
      <c r="F10" s="149"/>
      <c r="G10" s="149"/>
      <c r="H10" s="149"/>
      <c r="I10" s="149"/>
      <c r="J10" s="149"/>
      <c r="K10" s="150"/>
      <c r="L10" s="44"/>
    </row>
    <row r="11" spans="2:15" ht="10.5" customHeight="1" x14ac:dyDescent="0.2">
      <c r="L11" s="42"/>
    </row>
    <row r="12" spans="2:15" ht="87" customHeight="1" x14ac:dyDescent="0.2">
      <c r="B12" s="29" t="s">
        <v>37</v>
      </c>
      <c r="C12" s="29" t="s">
        <v>54</v>
      </c>
      <c r="D12" s="29" t="s">
        <v>41</v>
      </c>
      <c r="E12" s="32" t="s">
        <v>98</v>
      </c>
      <c r="F12" s="32"/>
      <c r="G12" s="32" t="s">
        <v>42</v>
      </c>
      <c r="H12" s="146" t="s">
        <v>39</v>
      </c>
      <c r="I12" s="146"/>
      <c r="J12" s="32" t="s">
        <v>38</v>
      </c>
      <c r="K12" s="32" t="s">
        <v>43</v>
      </c>
      <c r="L12" s="42"/>
    </row>
    <row r="13" spans="2:15" x14ac:dyDescent="0.2">
      <c r="B13" s="45">
        <v>2019</v>
      </c>
      <c r="C13" s="46" t="s">
        <v>69</v>
      </c>
      <c r="D13" s="60">
        <v>4</v>
      </c>
      <c r="E13" s="47"/>
      <c r="F13" s="47"/>
      <c r="G13" s="58">
        <f>+E13</f>
        <v>0</v>
      </c>
      <c r="H13" s="48">
        <f>+E13/D13</f>
        <v>0</v>
      </c>
      <c r="I13" s="49" t="str">
        <f>IF(H13&lt;$O$9,"Critico",IF(H13&lt;$O$7,"Medio",IF(H13="","","Satisfactorio")))</f>
        <v>Critico</v>
      </c>
      <c r="J13" s="50"/>
      <c r="K13" s="50"/>
      <c r="L13" s="42"/>
    </row>
    <row r="14" spans="2:15" x14ac:dyDescent="0.2">
      <c r="B14" s="45">
        <v>2019</v>
      </c>
      <c r="C14" s="51" t="s">
        <v>70</v>
      </c>
      <c r="D14" s="60">
        <v>44</v>
      </c>
      <c r="E14" s="52"/>
      <c r="F14" s="52"/>
      <c r="G14" s="58">
        <f t="shared" ref="G14:G25" si="0">+E14</f>
        <v>0</v>
      </c>
      <c r="H14" s="48">
        <f t="shared" ref="H14:H25" si="1">+E14/D14</f>
        <v>0</v>
      </c>
      <c r="I14" s="49" t="str">
        <f t="shared" ref="I14:I24" si="2">IF(H14&lt;$O$9,"Critico",IF(H14&lt;$O$7,"Medio",IF(H14="","","Satisfactorio")))</f>
        <v>Critico</v>
      </c>
      <c r="J14" s="50"/>
      <c r="K14" s="51"/>
      <c r="L14" s="42"/>
    </row>
    <row r="15" spans="2:15" x14ac:dyDescent="0.2">
      <c r="B15" s="45">
        <v>2019</v>
      </c>
      <c r="C15" s="46" t="s">
        <v>71</v>
      </c>
      <c r="D15" s="60">
        <v>20</v>
      </c>
      <c r="E15" s="52"/>
      <c r="F15" s="52"/>
      <c r="G15" s="58">
        <f t="shared" si="0"/>
        <v>0</v>
      </c>
      <c r="H15" s="48">
        <f t="shared" si="1"/>
        <v>0</v>
      </c>
      <c r="I15" s="49" t="str">
        <f t="shared" si="2"/>
        <v>Critico</v>
      </c>
      <c r="J15" s="53"/>
      <c r="K15" s="53"/>
      <c r="L15" s="42"/>
    </row>
    <row r="16" spans="2:15" x14ac:dyDescent="0.2">
      <c r="B16" s="45">
        <v>2019</v>
      </c>
      <c r="C16" s="51" t="s">
        <v>72</v>
      </c>
      <c r="D16" s="61">
        <v>24</v>
      </c>
      <c r="E16" s="54"/>
      <c r="F16" s="54"/>
      <c r="G16" s="58">
        <f t="shared" si="0"/>
        <v>0</v>
      </c>
      <c r="H16" s="48">
        <f t="shared" si="1"/>
        <v>0</v>
      </c>
      <c r="I16" s="49" t="str">
        <f t="shared" si="2"/>
        <v>Critico</v>
      </c>
      <c r="J16" s="53"/>
      <c r="K16" s="53"/>
      <c r="L16" s="42"/>
    </row>
    <row r="17" spans="2:12" x14ac:dyDescent="0.2">
      <c r="B17" s="45">
        <v>2019</v>
      </c>
      <c r="C17" s="46" t="s">
        <v>73</v>
      </c>
      <c r="D17" s="61">
        <v>28</v>
      </c>
      <c r="E17" s="54"/>
      <c r="F17" s="54"/>
      <c r="G17" s="58">
        <f t="shared" si="0"/>
        <v>0</v>
      </c>
      <c r="H17" s="48">
        <f t="shared" si="1"/>
        <v>0</v>
      </c>
      <c r="I17" s="49" t="str">
        <f t="shared" si="2"/>
        <v>Critico</v>
      </c>
      <c r="J17" s="53"/>
      <c r="K17" s="53"/>
      <c r="L17" s="42"/>
    </row>
    <row r="18" spans="2:12" x14ac:dyDescent="0.2">
      <c r="B18" s="45">
        <v>2019</v>
      </c>
      <c r="C18" s="51" t="s">
        <v>74</v>
      </c>
      <c r="D18" s="61">
        <v>23</v>
      </c>
      <c r="E18" s="52"/>
      <c r="F18" s="52"/>
      <c r="G18" s="58">
        <f t="shared" si="0"/>
        <v>0</v>
      </c>
      <c r="H18" s="48">
        <f t="shared" si="1"/>
        <v>0</v>
      </c>
      <c r="I18" s="49" t="str">
        <f t="shared" si="2"/>
        <v>Critico</v>
      </c>
      <c r="J18" s="53"/>
      <c r="K18" s="53"/>
      <c r="L18" s="42"/>
    </row>
    <row r="19" spans="2:12" ht="36" x14ac:dyDescent="0.2">
      <c r="B19" s="45">
        <v>2019</v>
      </c>
      <c r="C19" s="46" t="s">
        <v>75</v>
      </c>
      <c r="D19" s="61">
        <v>25</v>
      </c>
      <c r="E19" s="52">
        <v>15</v>
      </c>
      <c r="F19" s="52"/>
      <c r="G19" s="58">
        <f t="shared" si="0"/>
        <v>15</v>
      </c>
      <c r="H19" s="48">
        <f t="shared" si="1"/>
        <v>0.6</v>
      </c>
      <c r="I19" s="49" t="str">
        <f>IF(H19&lt;$O$9,"Critico",IF(H19&lt;$O$7,"Medio",IF(H19="","","Satisfactorio")))</f>
        <v>Medio</v>
      </c>
      <c r="J19" s="53" t="s">
        <v>106</v>
      </c>
      <c r="K19" s="53"/>
      <c r="L19" s="63"/>
    </row>
    <row r="20" spans="2:12" ht="24" x14ac:dyDescent="0.2">
      <c r="B20" s="45">
        <v>2019</v>
      </c>
      <c r="C20" s="51" t="s">
        <v>76</v>
      </c>
      <c r="D20" s="61">
        <v>8</v>
      </c>
      <c r="E20" s="52">
        <v>26</v>
      </c>
      <c r="F20" s="52"/>
      <c r="G20" s="58">
        <f t="shared" si="0"/>
        <v>26</v>
      </c>
      <c r="H20" s="48">
        <f t="shared" si="1"/>
        <v>3.25</v>
      </c>
      <c r="I20" s="49" t="str">
        <f t="shared" si="2"/>
        <v>Satisfactorio</v>
      </c>
      <c r="J20" s="53" t="s">
        <v>107</v>
      </c>
      <c r="K20" s="51"/>
      <c r="L20" s="42"/>
    </row>
    <row r="21" spans="2:12" ht="24" x14ac:dyDescent="0.2">
      <c r="B21" s="45">
        <v>2019</v>
      </c>
      <c r="C21" s="46" t="s">
        <v>77</v>
      </c>
      <c r="D21" s="61">
        <v>9</v>
      </c>
      <c r="E21" s="52">
        <v>33</v>
      </c>
      <c r="F21" s="52"/>
      <c r="G21" s="58">
        <f t="shared" si="0"/>
        <v>33</v>
      </c>
      <c r="H21" s="48">
        <f t="shared" si="1"/>
        <v>3.6666666666666665</v>
      </c>
      <c r="I21" s="49" t="str">
        <f t="shared" si="2"/>
        <v>Satisfactorio</v>
      </c>
      <c r="J21" s="53" t="s">
        <v>107</v>
      </c>
      <c r="K21" s="51"/>
      <c r="L21" s="42"/>
    </row>
    <row r="22" spans="2:12" ht="24" x14ac:dyDescent="0.2">
      <c r="B22" s="45">
        <v>2019</v>
      </c>
      <c r="C22" s="51" t="s">
        <v>78</v>
      </c>
      <c r="D22" s="61">
        <v>28</v>
      </c>
      <c r="E22" s="52">
        <v>65</v>
      </c>
      <c r="F22" s="52"/>
      <c r="G22" s="58">
        <f t="shared" si="0"/>
        <v>65</v>
      </c>
      <c r="H22" s="48">
        <f t="shared" si="1"/>
        <v>2.3214285714285716</v>
      </c>
      <c r="I22" s="49" t="str">
        <f t="shared" si="2"/>
        <v>Satisfactorio</v>
      </c>
      <c r="J22" s="53" t="s">
        <v>107</v>
      </c>
      <c r="K22" s="53"/>
      <c r="L22" s="42"/>
    </row>
    <row r="23" spans="2:12" ht="48" x14ac:dyDescent="0.2">
      <c r="B23" s="45">
        <v>2019</v>
      </c>
      <c r="C23" s="46" t="s">
        <v>79</v>
      </c>
      <c r="D23" s="61">
        <v>15</v>
      </c>
      <c r="E23" s="52">
        <v>13</v>
      </c>
      <c r="F23" s="52"/>
      <c r="G23" s="58">
        <f t="shared" si="0"/>
        <v>13</v>
      </c>
      <c r="H23" s="48">
        <f t="shared" si="1"/>
        <v>0.8666666666666667</v>
      </c>
      <c r="I23" s="49" t="str">
        <f t="shared" si="2"/>
        <v>Medio</v>
      </c>
      <c r="J23" s="64" t="s">
        <v>109</v>
      </c>
      <c r="K23" s="51"/>
      <c r="L23" s="42"/>
    </row>
    <row r="24" spans="2:12" ht="48" x14ac:dyDescent="0.2">
      <c r="B24" s="45">
        <v>2019</v>
      </c>
      <c r="C24" s="51" t="s">
        <v>80</v>
      </c>
      <c r="D24" s="61">
        <v>6</v>
      </c>
      <c r="E24" s="52">
        <v>6</v>
      </c>
      <c r="F24" s="52"/>
      <c r="G24" s="58">
        <f t="shared" si="0"/>
        <v>6</v>
      </c>
      <c r="H24" s="48">
        <f t="shared" si="1"/>
        <v>1</v>
      </c>
      <c r="I24" s="49" t="str">
        <f t="shared" si="2"/>
        <v>Satisfactorio</v>
      </c>
      <c r="J24" s="53" t="s">
        <v>108</v>
      </c>
      <c r="K24" s="51"/>
      <c r="L24" s="42"/>
    </row>
    <row r="25" spans="2:12" x14ac:dyDescent="0.2">
      <c r="B25" s="33">
        <v>2019</v>
      </c>
      <c r="C25" s="55" t="s">
        <v>110</v>
      </c>
      <c r="D25" s="62">
        <f>SUM(D22:D24)</f>
        <v>49</v>
      </c>
      <c r="E25" s="62">
        <f t="shared" ref="E25:H25" si="3">SUM(E22:E24)</f>
        <v>84</v>
      </c>
      <c r="F25" s="62">
        <f t="shared" si="3"/>
        <v>0</v>
      </c>
      <c r="G25" s="58">
        <f t="shared" si="0"/>
        <v>84</v>
      </c>
      <c r="H25" s="48">
        <f t="shared" si="1"/>
        <v>1.7142857142857142</v>
      </c>
      <c r="I25" s="55"/>
      <c r="J25" s="55"/>
      <c r="K25" s="55"/>
      <c r="L25" s="42"/>
    </row>
    <row r="26" spans="2:12" x14ac:dyDescent="0.2">
      <c r="C26" s="55"/>
      <c r="D26" s="55"/>
      <c r="E26" s="59" t="s">
        <v>95</v>
      </c>
      <c r="F26" s="55" t="s">
        <v>95</v>
      </c>
      <c r="G26" s="55"/>
      <c r="H26" s="55"/>
      <c r="I26" s="55"/>
      <c r="J26" s="55"/>
      <c r="K26" s="55"/>
      <c r="L26" s="42"/>
    </row>
    <row r="27" spans="2:12" x14ac:dyDescent="0.2">
      <c r="B27" s="55"/>
      <c r="C27" s="55"/>
      <c r="D27" s="55"/>
      <c r="E27" s="55"/>
      <c r="F27" s="55"/>
      <c r="G27" s="55"/>
      <c r="H27" s="55"/>
      <c r="I27" s="55"/>
      <c r="J27" s="55"/>
      <c r="K27" s="55"/>
      <c r="L27" s="42"/>
    </row>
    <row r="28" spans="2:12" x14ac:dyDescent="0.2">
      <c r="B28" s="55"/>
      <c r="C28" s="55"/>
      <c r="D28" s="55"/>
      <c r="E28" s="55"/>
      <c r="F28" s="55"/>
      <c r="G28" s="55"/>
      <c r="H28" s="55"/>
      <c r="I28" s="55"/>
      <c r="J28" s="55"/>
      <c r="K28" s="55"/>
      <c r="L28" s="42"/>
    </row>
    <row r="29" spans="2:12" x14ac:dyDescent="0.2">
      <c r="B29" s="55"/>
      <c r="C29" s="55"/>
      <c r="D29" s="55"/>
      <c r="E29" s="55"/>
      <c r="F29" s="55"/>
      <c r="G29" s="55"/>
      <c r="H29" s="55"/>
      <c r="I29" s="55"/>
      <c r="J29" s="55"/>
      <c r="K29" s="55"/>
      <c r="L29" s="42"/>
    </row>
    <row r="30" spans="2:12" x14ac:dyDescent="0.2">
      <c r="B30" s="55"/>
      <c r="C30" s="55"/>
      <c r="D30" s="55"/>
      <c r="E30" s="55"/>
      <c r="F30" s="55"/>
      <c r="G30" s="55"/>
      <c r="H30" s="55"/>
      <c r="I30" s="55"/>
      <c r="J30" s="55"/>
      <c r="K30" s="55"/>
      <c r="L30" s="42"/>
    </row>
    <row r="31" spans="2:12" x14ac:dyDescent="0.2">
      <c r="B31" s="55"/>
      <c r="C31" s="55"/>
      <c r="D31" s="55"/>
      <c r="E31" s="55"/>
      <c r="F31" s="55"/>
      <c r="G31" s="55"/>
      <c r="H31" s="55"/>
      <c r="I31" s="55"/>
      <c r="J31" s="55"/>
      <c r="K31" s="55"/>
      <c r="L31" s="42"/>
    </row>
    <row r="32" spans="2:12" x14ac:dyDescent="0.2">
      <c r="B32" s="55"/>
      <c r="C32" s="55"/>
      <c r="D32" s="55"/>
      <c r="E32" s="55"/>
      <c r="F32" s="55"/>
      <c r="G32" s="55"/>
      <c r="H32" s="55"/>
      <c r="I32" s="55"/>
      <c r="J32" s="55"/>
      <c r="K32" s="55"/>
      <c r="L32" s="42"/>
    </row>
    <row r="33" spans="2:12" x14ac:dyDescent="0.2">
      <c r="B33" s="55"/>
      <c r="C33" s="55"/>
      <c r="D33" s="55"/>
      <c r="E33" s="55"/>
      <c r="F33" s="55"/>
      <c r="G33" s="55"/>
      <c r="H33" s="55"/>
      <c r="I33" s="55"/>
      <c r="J33" s="55"/>
      <c r="K33" s="55"/>
      <c r="L33" s="42"/>
    </row>
    <row r="34" spans="2:12" x14ac:dyDescent="0.2">
      <c r="B34" s="55"/>
      <c r="C34" s="55"/>
      <c r="D34" s="55"/>
      <c r="E34" s="55"/>
      <c r="F34" s="55"/>
      <c r="G34" s="55"/>
      <c r="H34" s="55"/>
      <c r="I34" s="55"/>
      <c r="J34" s="55"/>
      <c r="K34" s="55"/>
      <c r="L34" s="42"/>
    </row>
    <row r="35" spans="2:12" x14ac:dyDescent="0.2">
      <c r="B35" s="55"/>
      <c r="C35" s="55"/>
      <c r="D35" s="55"/>
      <c r="E35" s="55"/>
      <c r="F35" s="55"/>
      <c r="G35" s="55"/>
      <c r="H35" s="55"/>
      <c r="I35" s="55"/>
      <c r="J35" s="55"/>
      <c r="K35" s="55"/>
      <c r="L35" s="42"/>
    </row>
    <row r="36" spans="2:12" x14ac:dyDescent="0.2">
      <c r="B36" s="55"/>
      <c r="C36" s="55"/>
      <c r="D36" s="55"/>
      <c r="E36" s="55"/>
      <c r="F36" s="55"/>
      <c r="G36" s="55"/>
      <c r="H36" s="55"/>
      <c r="I36" s="55"/>
      <c r="J36" s="55"/>
      <c r="K36" s="55"/>
      <c r="L36" s="42"/>
    </row>
    <row r="37" spans="2:12" x14ac:dyDescent="0.2">
      <c r="B37" s="55"/>
      <c r="C37" s="55"/>
      <c r="D37" s="55"/>
      <c r="E37" s="55"/>
      <c r="F37" s="55"/>
      <c r="G37" s="55"/>
      <c r="H37" s="55"/>
      <c r="I37" s="55"/>
      <c r="J37" s="55"/>
      <c r="K37" s="55"/>
      <c r="L37" s="42"/>
    </row>
    <row r="38" spans="2:12" ht="15" customHeight="1" x14ac:dyDescent="0.2">
      <c r="B38" s="55"/>
      <c r="C38" s="55"/>
      <c r="D38" s="55"/>
      <c r="E38" s="55"/>
      <c r="F38" s="55"/>
      <c r="G38" s="55"/>
      <c r="H38" s="55"/>
      <c r="I38" s="55"/>
      <c r="J38" s="55"/>
      <c r="K38" s="55"/>
      <c r="L38" s="42"/>
    </row>
    <row r="39" spans="2:12" x14ac:dyDescent="0.2">
      <c r="B39" s="55"/>
      <c r="C39" s="55"/>
      <c r="D39" s="55"/>
      <c r="E39" s="55"/>
      <c r="F39" s="55"/>
      <c r="G39" s="55"/>
      <c r="H39" s="55"/>
      <c r="I39" s="55"/>
      <c r="J39" s="55"/>
      <c r="K39" s="55"/>
      <c r="L39" s="42"/>
    </row>
    <row r="40" spans="2:12" x14ac:dyDescent="0.2">
      <c r="B40" s="55"/>
      <c r="C40" s="55"/>
      <c r="D40" s="55"/>
      <c r="E40" s="55"/>
      <c r="F40" s="55"/>
      <c r="G40" s="55"/>
      <c r="H40" s="55"/>
      <c r="I40" s="55"/>
      <c r="J40" s="55"/>
      <c r="K40" s="55"/>
      <c r="L40" s="42"/>
    </row>
    <row r="41" spans="2:12" x14ac:dyDescent="0.2">
      <c r="B41" s="55"/>
      <c r="C41" s="55"/>
      <c r="D41" s="55"/>
      <c r="E41" s="55"/>
      <c r="F41" s="55"/>
      <c r="G41" s="55"/>
      <c r="H41" s="55"/>
      <c r="I41" s="55"/>
      <c r="J41" s="55"/>
      <c r="K41" s="55"/>
      <c r="L41" s="42"/>
    </row>
    <row r="42" spans="2:12" x14ac:dyDescent="0.2">
      <c r="B42" s="55"/>
      <c r="C42" s="55"/>
      <c r="D42" s="55"/>
      <c r="E42" s="55"/>
      <c r="F42" s="55"/>
      <c r="G42" s="55"/>
      <c r="H42" s="55"/>
      <c r="I42" s="55"/>
      <c r="J42" s="55"/>
      <c r="K42" s="55"/>
      <c r="L42" s="42"/>
    </row>
    <row r="43" spans="2:12" ht="15" customHeight="1" x14ac:dyDescent="0.2">
      <c r="B43" s="42"/>
      <c r="C43" s="42"/>
      <c r="D43" s="42"/>
      <c r="E43" s="56"/>
      <c r="F43" s="42"/>
      <c r="G43" s="42"/>
      <c r="H43" s="42"/>
      <c r="I43" s="42"/>
      <c r="J43" s="42"/>
      <c r="K43" s="42"/>
      <c r="L43" s="42"/>
    </row>
    <row r="44" spans="2:12" x14ac:dyDescent="0.2">
      <c r="B44" s="42"/>
      <c r="C44" s="42"/>
      <c r="D44" s="42"/>
      <c r="E44" s="57"/>
      <c r="F44" s="42"/>
      <c r="G44" s="42"/>
      <c r="H44" s="42"/>
      <c r="I44" s="42"/>
      <c r="J44" s="42"/>
      <c r="K44" s="42"/>
      <c r="L44" s="42"/>
    </row>
    <row r="45" spans="2:12" x14ac:dyDescent="0.2">
      <c r="B45" s="42"/>
      <c r="C45" s="42"/>
      <c r="D45" s="42"/>
      <c r="E45" s="57"/>
      <c r="F45" s="42"/>
      <c r="G45" s="42"/>
      <c r="H45" s="42"/>
      <c r="I45" s="42"/>
      <c r="J45" s="42"/>
      <c r="K45" s="42"/>
      <c r="L45" s="42"/>
    </row>
    <row r="46" spans="2:12" x14ac:dyDescent="0.2">
      <c r="B46" s="42"/>
      <c r="C46" s="42"/>
      <c r="D46" s="42"/>
      <c r="E46" s="57"/>
      <c r="F46" s="42"/>
      <c r="G46" s="42"/>
      <c r="H46" s="42"/>
      <c r="I46" s="42"/>
      <c r="J46" s="42"/>
      <c r="K46" s="42"/>
      <c r="L46" s="42"/>
    </row>
    <row r="47" spans="2:12" x14ac:dyDescent="0.2">
      <c r="B47" s="42"/>
      <c r="C47" s="42"/>
      <c r="D47" s="42"/>
      <c r="E47" s="57"/>
      <c r="F47" s="42"/>
      <c r="G47" s="42"/>
      <c r="H47" s="42"/>
      <c r="I47" s="42"/>
      <c r="J47" s="42"/>
      <c r="K47" s="42"/>
      <c r="L47" s="42"/>
    </row>
    <row r="48" spans="2:12" x14ac:dyDescent="0.2">
      <c r="B48" s="42"/>
      <c r="C48" s="42"/>
      <c r="D48" s="42"/>
      <c r="E48" s="42"/>
      <c r="F48" s="42"/>
      <c r="G48" s="42"/>
      <c r="H48" s="42"/>
      <c r="I48" s="42"/>
      <c r="J48" s="42"/>
      <c r="K48" s="42"/>
      <c r="L48" s="42"/>
    </row>
  </sheetData>
  <mergeCells count="4">
    <mergeCell ref="H12:I12"/>
    <mergeCell ref="B10:D10"/>
    <mergeCell ref="E10:K10"/>
    <mergeCell ref="M6:O6"/>
  </mergeCells>
  <conditionalFormatting sqref="H13:H25">
    <cfRule type="cellIs" dxfId="18" priority="61" stopIfTrue="1" operator="between">
      <formula>0.66</formula>
      <formula>0.79</formula>
    </cfRule>
    <cfRule type="cellIs" dxfId="17" priority="62" stopIfTrue="1" operator="lessThan">
      <formula>0.66</formula>
    </cfRule>
    <cfRule type="cellIs" dxfId="16" priority="63" stopIfTrue="1" operator="between">
      <formula>0.8</formula>
      <formula>1</formula>
    </cfRule>
  </conditionalFormatting>
  <conditionalFormatting sqref="H13:H25">
    <cfRule type="expression" dxfId="15" priority="60">
      <formula>ISERROR(H13)</formula>
    </cfRule>
  </conditionalFormatting>
  <conditionalFormatting sqref="H13:H25">
    <cfRule type="cellIs" dxfId="14" priority="57" stopIfTrue="1" operator="between">
      <formula>0.66</formula>
      <formula>0.79</formula>
    </cfRule>
    <cfRule type="cellIs" dxfId="13" priority="58" stopIfTrue="1" operator="lessThan">
      <formula>0.66</formula>
    </cfRule>
    <cfRule type="cellIs" dxfId="12" priority="59" stopIfTrue="1" operator="greaterThanOrEqual">
      <formula>0.8</formula>
    </cfRule>
  </conditionalFormatting>
  <conditionalFormatting sqref="I13:I24">
    <cfRule type="containsText" dxfId="11" priority="16" operator="containsText" text="Critico">
      <formula>NOT(ISERROR(SEARCH("Critico",I13)))</formula>
    </cfRule>
    <cfRule type="containsText" dxfId="10" priority="17" operator="containsText" text="Satisfactorio">
      <formula>NOT(ISERROR(SEARCH("Satisfactorio",I13)))</formula>
    </cfRule>
    <cfRule type="containsText" dxfId="9" priority="18" operator="containsText" text="Medio">
      <formula>NOT(ISERROR(SEARCH("Medio",I13)))</formula>
    </cfRule>
  </conditionalFormatting>
  <conditionalFormatting sqref="J13:K22 J24:K24 K23 L19">
    <cfRule type="containsText" dxfId="8" priority="4" operator="containsText" text="Critico">
      <formula>NOT(ISERROR(SEARCH("Critico",J13)))</formula>
    </cfRule>
    <cfRule type="containsText" dxfId="7" priority="5" operator="containsText" text="Satisfactorio">
      <formula>NOT(ISERROR(SEARCH("Satisfactorio",J13)))</formula>
    </cfRule>
    <cfRule type="containsText" dxfId="6" priority="6" operator="containsText" text="Medio">
      <formula>NOT(ISERROR(SEARCH("Medio",J13)))</formula>
    </cfRule>
  </conditionalFormatting>
  <conditionalFormatting sqref="B13:D24">
    <cfRule type="containsText" dxfId="5" priority="13" operator="containsText" text="Critico">
      <formula>NOT(ISERROR(SEARCH("Critico",B13)))</formula>
    </cfRule>
    <cfRule type="containsText" dxfId="4" priority="14" operator="containsText" text="Satisfactorio">
      <formula>NOT(ISERROR(SEARCH("Satisfactorio",B13)))</formula>
    </cfRule>
    <cfRule type="containsText" dxfId="3" priority="15" operator="containsText" text="Medio">
      <formula>NOT(ISERROR(SEARCH("Medio",B13)))</formula>
    </cfRule>
  </conditionalFormatting>
  <conditionalFormatting sqref="G13:G25">
    <cfRule type="containsText" dxfId="2" priority="7" operator="containsText" text="Critico">
      <formula>NOT(ISERROR(SEARCH("Critico",G13)))</formula>
    </cfRule>
    <cfRule type="containsText" dxfId="1" priority="8" operator="containsText" text="Satisfactorio">
      <formula>NOT(ISERROR(SEARCH("Satisfactorio",G13)))</formula>
    </cfRule>
    <cfRule type="containsText" dxfId="0" priority="9" operator="containsText" text="Medio">
      <formula>NOT(ISERROR(SEARCH("Medio",G13)))</formula>
    </cfRule>
  </conditionalFormatting>
  <pageMargins left="0.51181102362204722" right="0.23622047244094491" top="0.23622047244094491" bottom="0.23622047244094491" header="0.31496062992125984" footer="0.31496062992125984"/>
  <pageSetup scale="59" orientation="landscape"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Ficha Técnica Formulación</vt:lpstr>
      <vt:lpstr>Ficha T Seguimiento</vt:lpstr>
      <vt:lpstr>'Ficha Técnica Formulación'!Área_de_impresión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Alejandra Muñoz</dc:creator>
  <cp:lastModifiedBy>Gallego Gonzalez, Jeniffer</cp:lastModifiedBy>
  <cp:lastPrinted>2019-07-02T17:36:05Z</cp:lastPrinted>
  <dcterms:created xsi:type="dcterms:W3CDTF">2017-09-28T15:09:54Z</dcterms:created>
  <dcterms:modified xsi:type="dcterms:W3CDTF">2019-11-27T17:04:32Z</dcterms:modified>
</cp:coreProperties>
</file>