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52"/>
  <workbookPr/>
  <mc:AlternateContent xmlns:mc="http://schemas.openxmlformats.org/markup-compatibility/2006">
    <mc:Choice Requires="x15">
      <x15ac:absPath xmlns:x15ac="http://schemas.microsoft.com/office/spreadsheetml/2010/11/ac" url="C:\Users\leidy.portilla\Desktop\SGO\ARCHIVOS LEIDY PORTILLA\SEGUIMIENTOS 2019\SEGUIMIENTO IV TRIMESTRE 2019\22. GESTIÓN DE PAZ Y CULTURA CIUDADANA\"/>
    </mc:Choice>
  </mc:AlternateContent>
  <xr:revisionPtr revIDLastSave="0" documentId="8_{9F68BC49-C019-4BB2-8192-A64075A03AE9}" xr6:coauthVersionLast="36" xr6:coauthVersionMax="36" xr10:uidLastSave="{00000000-0000-0000-0000-000000000000}"/>
  <bookViews>
    <workbookView xWindow="0" yWindow="0" windowWidth="21600" windowHeight="9525" xr2:uid="{00000000-000D-0000-FFFF-FFFF00000000}"/>
  </bookViews>
  <sheets>
    <sheet name="Ficha Técnica Formulación" sheetId="1" r:id="rId1"/>
    <sheet name="Ficha T Seguimiento" sheetId="3" r:id="rId2"/>
  </sheets>
  <definedNames>
    <definedName name="_xlnm.Print_Area" localSheetId="0">'Ficha Técnica Formulación'!$B$2:$M$57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5" i="3" l="1"/>
  <c r="G15" i="3" s="1"/>
  <c r="E14" i="3" l="1"/>
  <c r="E13" i="3" l="1"/>
  <c r="G13" i="3" s="1"/>
  <c r="G19" i="3" l="1"/>
  <c r="H19" i="3"/>
  <c r="I19" i="3" s="1"/>
  <c r="G14" i="3"/>
  <c r="H14" i="3" s="1"/>
  <c r="I14" i="3" s="1"/>
  <c r="H15" i="3"/>
  <c r="I15" i="3" s="1"/>
  <c r="G16" i="3"/>
  <c r="H16" i="3" s="1"/>
  <c r="I16" i="3" s="1"/>
  <c r="G17" i="3"/>
  <c r="H17" i="3"/>
  <c r="I17" i="3" s="1"/>
  <c r="G18" i="3"/>
  <c r="H18" i="3" s="1"/>
  <c r="I18" i="3" s="1"/>
  <c r="G20" i="3"/>
  <c r="H20" i="3"/>
  <c r="I20" i="3" s="1"/>
  <c r="G21" i="3"/>
  <c r="H21" i="3" s="1"/>
  <c r="I21" i="3" s="1"/>
  <c r="G22" i="3"/>
  <c r="H22" i="3"/>
  <c r="I22" i="3" s="1"/>
  <c r="G23" i="3"/>
  <c r="H23" i="3" s="1"/>
  <c r="I23" i="3" s="1"/>
  <c r="G24" i="3"/>
  <c r="H24" i="3"/>
  <c r="I24" i="3" s="1"/>
  <c r="H13" i="3"/>
  <c r="I13" i="3" s="1"/>
  <c r="E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Leidy torres</author>
    <author>Jessica Alejandra Muñoz</author>
  </authors>
  <commentList>
    <comment ref="B14" authorId="0" shapeId="0" xr:uid="{00000000-0006-0000-0000-000001000000}">
      <text>
        <r>
          <rPr>
            <sz val="9"/>
            <color indexed="81"/>
            <rFont val="Tahoma"/>
            <family val="2"/>
          </rPr>
          <t>se refiere al contexto de medición, es decir, bajo que enfoque está dado el indicador que se está registrando; por lo cual, seleccione con una “X”, en:</t>
        </r>
      </text>
    </comment>
    <comment ref="F14" authorId="0" shapeId="0" xr:uid="{00000000-0006-0000-00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9"/>
            <color indexed="81"/>
            <rFont val="Tahoma"/>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xr:uid="{00000000-0006-0000-0000-000004000000}">
      <text>
        <r>
          <rPr>
            <sz val="9"/>
            <color indexed="81"/>
            <rFont val="Tahoma"/>
            <family val="2"/>
          </rPr>
          <t>si el indicador corresponde a un indicador de producto o resultado del Plan de Desarrollo vigente.</t>
        </r>
      </text>
    </comment>
    <comment ref="F16" authorId="0" shapeId="0" xr:uid="{00000000-0006-0000-0000-000005000000}">
      <text>
        <r>
          <rPr>
            <sz val="9"/>
            <color indexed="81"/>
            <rFont val="Tahoma"/>
            <family val="2"/>
          </rPr>
          <t xml:space="preserve">si el indicador expresa el logro de los objetivos, metas y resultados de un proceso, plan, programa, proyecto o política. (DANE)
</t>
        </r>
      </text>
    </comment>
    <comment ref="B17" authorId="0" shapeId="0" xr:uid="{00000000-0006-0000-0000-000006000000}">
      <text>
        <r>
          <rPr>
            <sz val="9"/>
            <color indexed="81"/>
            <rFont val="Tahoma"/>
            <family val="2"/>
          </rPr>
          <t>si el indicador corresponde a la medición de un Proceso determinado en el Modelo de Operación por Procesos - MOP de la Entidad.</t>
        </r>
      </text>
    </comment>
    <comment ref="F17" authorId="0" shapeId="0" xr:uid="{00000000-0006-0000-0000-000007000000}">
      <text>
        <r>
          <rPr>
            <sz val="9"/>
            <color indexed="81"/>
            <rFont val="Tahoma"/>
            <family val="2"/>
          </rPr>
          <t>si el indicador permite establecer la relación de productividad en el uso de los recursos. (DANE)</t>
        </r>
      </text>
    </comment>
    <comment ref="B18" authorId="0" shapeId="0" xr:uid="{00000000-0006-0000-0000-000008000000}">
      <text>
        <r>
          <rPr>
            <sz val="9"/>
            <color indexed="81"/>
            <rFont val="Tahoma"/>
            <family val="2"/>
          </rPr>
          <t>si el indicador corresponde a la medición de un trámite o un servicio priorizado por la entidad.</t>
        </r>
      </text>
    </comment>
    <comment ref="F18" authorId="0" shapeId="0" xr:uid="{00000000-0006-0000-00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9"/>
            <color indexed="81"/>
            <rFont val="Tahoma"/>
            <family val="2"/>
          </rPr>
          <t>Diligenciar otra  clasificación para el indicador, por ejemplo:indicadores de gestión, estatégicos, tácticos, insumos, productos y resultado.</t>
        </r>
      </text>
    </comment>
    <comment ref="B21" authorId="0" shapeId="0" xr:uid="{00000000-0006-0000-0000-00000C000000}">
      <text>
        <r>
          <rPr>
            <sz val="9"/>
            <color indexed="81"/>
            <rFont val="Tahoma"/>
            <family val="2"/>
          </rPr>
          <t>pretende identificar a mayor detalle el contexto donde se realiza la medición del indicador; diligencie en el campo:</t>
        </r>
      </text>
    </comment>
    <comment ref="B23" authorId="1" shapeId="0" xr:uid="{00000000-0006-0000-00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xr:uid="{00000000-0006-0000-00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xr:uid="{00000000-0006-0000-0000-00000F00000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xr:uid="{00000000-0006-0000-00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xr:uid="{00000000-0006-0000-0000-000012000000}">
      <text>
        <r>
          <rPr>
            <sz val="9"/>
            <color indexed="81"/>
            <rFont val="Tahoma"/>
            <family val="2"/>
          </rPr>
          <t>Se diligencia la expresión verbal, precisa y concreta que identifica el indicador.</t>
        </r>
      </text>
    </comment>
    <comment ref="B38" authorId="2" shapeId="0" xr:uid="{00000000-0006-0000-0000-000013000000}">
      <text>
        <r>
          <rPr>
            <sz val="9"/>
            <color indexed="81"/>
            <rFont val="Tahoma"/>
            <family val="2"/>
          </rPr>
          <t xml:space="preserve">Se especifican el término abreviado que representa el nombre del indicador. De ser complejo o no ser posible, se diligencia no aplica. </t>
        </r>
      </text>
    </comment>
    <comment ref="B39" authorId="2" shapeId="0" xr:uid="{00000000-0006-0000-0000-000014000000}">
      <text>
        <r>
          <rPr>
            <sz val="9"/>
            <color indexed="81"/>
            <rFont val="Tahoma"/>
            <family val="2"/>
          </rPr>
          <t xml:space="preserve">Se diligencia la explicación conceptual de cada uno de los términos utilizados en el indicador. </t>
        </r>
      </text>
    </comment>
    <comment ref="B40" authorId="2" shapeId="0" xr:uid="{00000000-0006-0000-0000-000015000000}">
      <text>
        <r>
          <rPr>
            <sz val="9"/>
            <color indexed="81"/>
            <rFont val="Tahoma"/>
            <family val="2"/>
          </rPr>
          <t>Se diligencia el propósito que se persigue con la medición del indicador, es decir, la finalidad e importancia del indicador.</t>
        </r>
      </text>
    </comment>
    <comment ref="B41" authorId="2" shapeId="0" xr:uid="{00000000-0006-0000-0000-000016000000}">
      <text>
        <r>
          <rPr>
            <sz val="9"/>
            <color indexed="81"/>
            <rFont val="Tahoma"/>
            <family val="2"/>
          </rPr>
          <t xml:space="preserve">Se registra una explicación técnica sobre los pasos que se deben realizar para la obtención de los datos y del cálculo del indicador.
</t>
        </r>
      </text>
    </comment>
    <comment ref="B42" authorId="2" shapeId="0" xr:uid="{00000000-0006-0000-0000-00001700000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xr:uid="{00000000-0006-0000-0000-000018000000}">
      <text>
        <r>
          <rPr>
            <sz val="9"/>
            <color indexed="81"/>
            <rFont val="Tahoma"/>
            <family val="2"/>
          </rPr>
          <t>se diligencia el parámetro de referencia para la medición, de acuerdo con la(s) variable(s) establecidas, ejemplo: porcentaje, número, kilo, grados, etc.</t>
        </r>
      </text>
    </comment>
    <comment ref="B44" authorId="2" shapeId="0" xr:uid="{00000000-0006-0000-0000-000019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xr:uid="{00000000-0006-0000-0000-00001A000000}">
      <text>
        <r>
          <rPr>
            <sz val="9"/>
            <color indexed="81"/>
            <rFont val="Tahoma"/>
            <family val="2"/>
          </rPr>
          <t xml:space="preserve">Diligenciar la descripción de cada variable de la fórmula. Se especifica claramente cada una de las variables con su respectiva sigla. </t>
        </r>
      </text>
    </comment>
    <comment ref="B48" authorId="2" shapeId="0" xr:uid="{00000000-0006-0000-0000-00001B00000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9" authorId="2" shapeId="0" xr:uid="{00000000-0006-0000-0000-00001C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50" authorId="2" shapeId="0" xr:uid="{00000000-0006-0000-0000-00001D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1" authorId="2" shapeId="0" xr:uid="{00000000-0006-0000-0000-00001E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2" authorId="2" shapeId="0" xr:uid="{00000000-0006-0000-0000-00001F00000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3" authorId="2" shapeId="0" xr:uid="{00000000-0006-0000-0000-000020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4" authorId="2" shapeId="0" xr:uid="{00000000-0006-0000-0000-000021000000}">
      <text>
        <r>
          <rPr>
            <sz val="9"/>
            <color indexed="81"/>
            <rFont val="Tahoma"/>
            <family val="2"/>
          </rPr>
          <t>Se diligencia el organismo  encargado de la elaboración del indicador.</t>
        </r>
      </text>
    </comment>
    <comment ref="B55" authorId="2" shapeId="0" xr:uid="{00000000-0006-0000-0000-000022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6" authorId="2" shapeId="0" xr:uid="{00000000-0006-0000-0000-000023000000}">
      <text>
        <r>
          <rPr>
            <sz val="9"/>
            <color indexed="81"/>
            <rFont val="Tahoma"/>
            <family val="2"/>
          </rPr>
          <t>Se diligencia la fecha en que formula el indicador.</t>
        </r>
      </text>
    </comment>
    <comment ref="H56" authorId="2" shapeId="0" xr:uid="{00000000-0006-0000-0000-00002400000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<sst xmlns="http://schemas.openxmlformats.org/spreadsheetml/2006/main" count="108" uniqueCount="99">
  <si>
    <t xml:space="preserve">1. IDENTIFICACIÓN </t>
  </si>
  <si>
    <t>Indicador asociado a:</t>
  </si>
  <si>
    <t>Código del Indicador</t>
  </si>
  <si>
    <t>Plan de desarrollo</t>
  </si>
  <si>
    <t>Procesos</t>
  </si>
  <si>
    <t>Trámites y servicios</t>
  </si>
  <si>
    <t xml:space="preserve">Descripción </t>
  </si>
  <si>
    <t>Nombre y vigencia :</t>
  </si>
  <si>
    <t>Eje:</t>
  </si>
  <si>
    <t xml:space="preserve">Componente: </t>
  </si>
  <si>
    <t>Programa:</t>
  </si>
  <si>
    <t>Macroproceso:</t>
  </si>
  <si>
    <t>Proceso:</t>
  </si>
  <si>
    <t>Subproceso:</t>
  </si>
  <si>
    <t>Procedimiento (Código):</t>
  </si>
  <si>
    <t>Nombre del Tramite o Servicio:</t>
  </si>
  <si>
    <t>Tiempo máximo de respuesta legal:</t>
  </si>
  <si>
    <t>Normatividad que regula el tiempo de respuesta:</t>
  </si>
  <si>
    <t>2. METADATO DEL INDICADOR</t>
  </si>
  <si>
    <t>Componente</t>
  </si>
  <si>
    <t>Descripción</t>
  </si>
  <si>
    <t>Nombre del Indicador</t>
  </si>
  <si>
    <t>Sigla o abreviatura*</t>
  </si>
  <si>
    <t>Objetivo del Indicador</t>
  </si>
  <si>
    <t>Método de Medición</t>
  </si>
  <si>
    <t>Rangos de Cumplimiento</t>
  </si>
  <si>
    <t>Unidad de Medida</t>
  </si>
  <si>
    <t>Formula</t>
  </si>
  <si>
    <t>Definición de Variables de la Formula</t>
  </si>
  <si>
    <t>Valores de Referencia*</t>
  </si>
  <si>
    <t>Desagregación temática*</t>
  </si>
  <si>
    <t>Desagregación geográfica*</t>
  </si>
  <si>
    <t xml:space="preserve">Línea de Base </t>
  </si>
  <si>
    <t>Fuente de los Datos</t>
  </si>
  <si>
    <t xml:space="preserve">Responsable </t>
  </si>
  <si>
    <t>Observaciones</t>
  </si>
  <si>
    <t>Fecha de elaboración de la Ficha  Técnica</t>
  </si>
  <si>
    <t>Fecha de actualización de la Ficha  Técnica</t>
  </si>
  <si>
    <t>* Si aplica</t>
  </si>
  <si>
    <t>Otro ¿cual?</t>
  </si>
  <si>
    <t>Otro ¿Cuál?</t>
  </si>
  <si>
    <t>Eficiencia</t>
  </si>
  <si>
    <t>Eficacia</t>
  </si>
  <si>
    <t>Efectividad</t>
  </si>
  <si>
    <t>Vigencia 
(Año del seguiminto)</t>
  </si>
  <si>
    <t>Análisis y Observaciones</t>
  </si>
  <si>
    <t>V1= xxxx</t>
  </si>
  <si>
    <t>% de Cumplimiento de la meta</t>
  </si>
  <si>
    <t>V2=  yyy</t>
  </si>
  <si>
    <t>Tipo de Indicador</t>
  </si>
  <si>
    <t>Meta según Periodicidad de medición</t>
  </si>
  <si>
    <t>Resultado del Indicador</t>
  </si>
  <si>
    <t>verde</t>
  </si>
  <si>
    <t>amarillo</t>
  </si>
  <si>
    <t>Mejora</t>
  </si>
  <si>
    <t>Periodicidad de  medición (Mes/trimestre/Semestre/Anual)</t>
  </si>
  <si>
    <t>Plan de Desarrollo Municipal</t>
  </si>
  <si>
    <t>Modelo de operación por procesos</t>
  </si>
  <si>
    <t>Tramites y Servicios</t>
  </si>
  <si>
    <t>Otro</t>
  </si>
  <si>
    <t>Rojo</t>
  </si>
  <si>
    <t>% Cumplimiento</t>
  </si>
  <si>
    <t>70% y 90%</t>
  </si>
  <si>
    <t xml:space="preserve">&gt; </t>
  </si>
  <si>
    <t xml:space="preserve">entre </t>
  </si>
  <si>
    <t>&lt;</t>
  </si>
  <si>
    <t>Definiciones y conceptos</t>
  </si>
  <si>
    <t>Nombre del indicador</t>
  </si>
  <si>
    <t>Periodicidad de  medición (Mes/Trimestre/Semestre/Año)</t>
  </si>
  <si>
    <t>x</t>
  </si>
  <si>
    <t>Cali Progresa Contigo 2016 - 2019</t>
  </si>
  <si>
    <t xml:space="preserve">Cali participativa y bien gobernada 
</t>
  </si>
  <si>
    <t xml:space="preserve">Participación ciudadana </t>
  </si>
  <si>
    <t>Ciudadanía activa y participativa.</t>
  </si>
  <si>
    <t>Convivencia y Seguridad</t>
  </si>
  <si>
    <t>MMCS03.06 Gestión de Paz y Cultura Ciudadana</t>
  </si>
  <si>
    <t>MMCS03.06.01.18.P01 - MMCS03.06.01.18.P02 - MMCS03.06.02.18.P01 - MMCS03.06.02.18.P02 - MMCS03.06.02.18.P03</t>
  </si>
  <si>
    <t>MMCS03.06.01 FORMACIÓN DE CULTURA CIUDADANA MMCS03.06.02 GESTION DE PAZ</t>
  </si>
  <si>
    <t>N/A</t>
  </si>
  <si>
    <t xml:space="preserve"> Avance en la formulacion de metodologias, lineamientos y orientaciones tecnicas para la implementacion de acciones de paz  y cultura ciudadana. </t>
  </si>
  <si>
    <t>FORMULACION: Es el proceso y el resultado de formular (indicar, declarar o exteriorizar algo; explicarlo con palabras precisas).
METODOLOGIA: Grupo de mecanismos o procedimientos racionales, empleados para el logro de un objetivo.
LINEAMIENTO:  es una tendencia, una dirección o un rasgo característico de algo. 
CULTURA CIUDADANA: es el modo en que los habitantes de una ciudad, vereda o corregimiento generan lugares de participación activa en los que se establecen relaciones de respeto por los demás, se recupera la confianza, se logran acuerdos para vivir en armonía donde la cooperación, el diálogo, la autorreflexión, la tolerancia y la complementariedad entre unos y otros contribuyen a convivir en paz. (Tomado de “Modelo de Cultura Ciudadana” Cali.gov.co).
ACCIONES DE PAZ:  es el conjunto de acciones (en el corto, medio y largo plazo) que permiten a una sociedad prevenir, gestionar y resolver el conflicto - a través de sus propias capacidades - sin recurrir al uso de la violencia (definición tomada de Instituto de Estudios sobre Conflictos y Acción Humanitaria)</t>
  </si>
  <si>
    <t xml:space="preserve">Identificar en los proyectos de inversion del 1S los items que tengan como producto la proyeccion de un documento para la  formulacion de metodologias, lineamientos y orientaciones tecnicas para la implementacion de acciones de paz  y cultura ciudadana. Realizar sumatoria del avance de estos y dividirlo por el numero de documentos encontrados. </t>
  </si>
  <si>
    <t>No Aplica</t>
  </si>
  <si>
    <t>Porcentaje</t>
  </si>
  <si>
    <t xml:space="preserve">trimestral </t>
  </si>
  <si>
    <t xml:space="preserve">Secretaría de Paz y Cultura Ciudadana </t>
  </si>
  <si>
    <t>12/02/2019</t>
  </si>
  <si>
    <t xml:space="preserve">Conocer el avance de  metodologias, lineamientos y orientaciones tecnicas propuestas en el plan de accion. </t>
  </si>
  <si>
    <t>MMCS03.06.18.FT01</t>
  </si>
  <si>
    <t xml:space="preserve">V1, V2, V3, Vn = porcentaje de avance de cada uno de los documentos </t>
  </si>
  <si>
    <t>Avance en la formulacion de metodologias, lineamientos y orientaciones tecnicas para la implementacion de acciones de paz  y cultura ciudadana = (V1+V2+V3+Vn) / n</t>
  </si>
  <si>
    <t>Formato 1S</t>
  </si>
  <si>
    <t>n= Numero de documentos encontrados.</t>
  </si>
  <si>
    <t>II trimestre</t>
  </si>
  <si>
    <t>el analisis que se hace frente a los productos documentales es que en su mayoria estan realizados, se encuentran proyectados y falta algun tipo de aprobacion pero frente a la meta propuesta se considera que se tiene un avance importante.
Cabe resaltar que el insumo para este indicador es el avance en los siguiente productos: 
-Generar lineamientos de Política Pública Integral de Derechos Humanos y DIH (75%)
-Elaborar documento de medición de impacto de las iniciativas de construcción de paz y cultura ciudadana (100%)
-Diseñar la metodología  de reconocimiento e integración intercultural (100%)
-Diseñar 2 estrategias  de intervención para los corredores (50%)</t>
  </si>
  <si>
    <t>III trimestre</t>
  </si>
  <si>
    <t>el analisis que se hace frente a los productos documentales es que en su mayoria estan realizados, se encuentran proyectados y falta algun tipo de aprobacion pero frente a la meta propuesta se considera que se tiene un avance importante.
Cabe resaltar que el insumo para este indicador es el avance en los siguiente productos: 
-Generar lineamientos de Política Pública Integral de Derechos Humanos y DIH (80%)
-Elaborar documento de medición de impacto de las iniciativas de construcción de paz y cultura ciudadana (100%)
-Diseñar la metodología  de reconocimiento e integración intercultural (100%)
-Diseñar 2 estrategias  de intervención para los corredores (90%)</t>
  </si>
  <si>
    <t>IV trimestre</t>
  </si>
  <si>
    <t>el analisis que se hace frente a los productos documentales es que en su mayoria estan realizados, se encuentran proyectados y falta algun tipo de aprobacion pero frente a la meta propuesta se considera que se tiene un avance importante.
Cabe resaltar que el insumo para este indicador es el avance en los siguiente productos: 
-Generar lineamientos de Política Pública Integral de Derechos Humanos y DIH (100%)
-Elaborar documento de medición de impacto de las iniciativas de construcción de paz y cultura ciudadana (100%)
-Diseñar la metodología  de reconocimiento e integración intercultural (100%)
-Diseñar 2 estrategias  de intervención para los corredores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</si>
</sst>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00\ &quot;€&quot;_-;\-* #,##0.00\ &quot;€&quot;_-;_-* &quot;-&quot;??\ &quot;€&quot;_-;_-@_-"/>
    <numFmt numFmtId="165" formatCode="0.0%"/>
    <numFmt numFmtId="166" formatCode="0.0"/>
    <numFmt numFmtId="167" formatCode="_-* #,##0_-;\-* #,##0_-;_-* &quot;-&quot;??_-;_-@_-"/>
  </numFmts>
  <fonts count="19" x14ac:knownFonts="1">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b/>
      <sz val="11"/>
      <color theme="1"/>
      <name val="Arial"/>
      <family val="2"/>
    </font>
    <font>
      <sz val="11"/>
      <name val="Arial"/>
      <family val="2"/>
    </font>
    <font>
      <b/>
      <sz val="12"/>
      <color theme="1"/>
      <name val="Calibri"/>
      <family val="2"/>
      <scheme val="minor"/>
    </font>
    <font>
      <sz val="9"/>
      <color indexed="81"/>
      <name val="Tahoma"/>
      <family val="2"/>
    </font>
    <font>
      <b/>
      <sz val="9"/>
      <color indexed="81"/>
      <name val="Tahoma"/>
      <family val="2"/>
    </font>
    <font>
      <sz val="11"/>
      <color theme="1"/>
      <name val="Calibri"/>
      <family val="2"/>
      <scheme val="minor"/>
    </font>
    <font>
      <b/>
      <sz val="12"/>
      <color theme="0"/>
      <name val="Arial"/>
      <family val="2"/>
    </font>
    <font>
      <sz val="11"/>
      <color indexed="8"/>
      <name val="Calibri"/>
      <family val="2"/>
    </font>
    <font>
      <b/>
      <sz val="9"/>
      <name val="Arial"/>
      <family val="2"/>
    </font>
    <font>
      <sz val="10"/>
      <color indexed="8"/>
      <name val="Tahoma"/>
      <family val="2"/>
    </font>
    <font>
      <sz val="10"/>
      <name val="Arial"/>
      <family val="2"/>
    </font>
    <font>
      <sz val="10"/>
      <color theme="1"/>
      <name val="Tahoma"/>
      <family val="2"/>
    </font>
    <font>
      <b/>
      <sz val="9"/>
      <color theme="1"/>
      <name val="Arial"/>
      <family val="2"/>
    </font>
  </fonts>
  <fills count="13">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s>
  <borders count="4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s>
  <cellStyleXfs count="13">
    <xf numFmtId="0" fontId="0" fillId="0" borderId="0"/>
    <xf numFmtId="9" fontId="11" fillId="0" borderId="0" applyFont="0" applyFill="0" applyBorder="0" applyAlignment="0" applyProtection="0"/>
    <xf numFmtId="0" fontId="13" fillId="0" borderId="0"/>
    <xf numFmtId="43" fontId="11" fillId="0" borderId="0" applyFont="0" applyFill="0" applyBorder="0" applyAlignment="0" applyProtection="0"/>
    <xf numFmtId="164" fontId="15" fillId="0" borderId="0" applyFont="0" applyFill="0" applyBorder="0" applyAlignment="0" applyProtection="0"/>
    <xf numFmtId="0" fontId="16" fillId="0" borderId="0"/>
    <xf numFmtId="0" fontId="11" fillId="0" borderId="0"/>
    <xf numFmtId="0" fontId="17" fillId="0" borderId="0"/>
    <xf numFmtId="0" fontId="16" fillId="0" borderId="0"/>
    <xf numFmtId="9" fontId="13" fillId="0" borderId="0" applyFont="0" applyFill="0" applyBorder="0" applyAlignment="0" applyProtection="0"/>
    <xf numFmtId="9" fontId="13" fillId="0" borderId="0" applyFill="0" applyBorder="0" applyAlignment="0" applyProtection="0"/>
    <xf numFmtId="9" fontId="15" fillId="0" borderId="0" applyFont="0" applyFill="0" applyBorder="0" applyAlignment="0" applyProtection="0"/>
    <xf numFmtId="43" fontId="11" fillId="0" borderId="0" applyFont="0" applyFill="0" applyBorder="0" applyAlignment="0" applyProtection="0"/>
  </cellStyleXfs>
  <cellXfs count="144">
    <xf numFmtId="0" fontId="0" fillId="0" borderId="0" xfId="0"/>
    <xf numFmtId="0" fontId="0" fillId="0" borderId="0" xfId="0"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2" xfId="0" applyBorder="1" applyAlignment="1">
      <alignment vertical="center"/>
    </xf>
    <xf numFmtId="0" fontId="1" fillId="2" borderId="3" xfId="0" applyFont="1" applyFill="1" applyBorder="1" applyAlignment="1">
      <alignment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5" xfId="0" applyFont="1" applyFill="1" applyBorder="1" applyAlignment="1">
      <alignment horizontal="center" vertical="center"/>
    </xf>
    <xf numFmtId="0" fontId="1" fillId="2" borderId="0" xfId="0" applyFont="1" applyFill="1" applyBorder="1" applyAlignment="1">
      <alignment vertical="center"/>
    </xf>
    <xf numFmtId="0" fontId="1" fillId="2" borderId="5" xfId="0" applyFont="1" applyFill="1" applyBorder="1" applyAlignment="1">
      <alignment vertical="center"/>
    </xf>
    <xf numFmtId="0" fontId="1" fillId="5" borderId="14" xfId="0" applyFont="1" applyFill="1" applyBorder="1" applyAlignment="1">
      <alignment horizontal="left" vertical="center"/>
    </xf>
    <xf numFmtId="0" fontId="1" fillId="2" borderId="15" xfId="0" applyFont="1" applyFill="1" applyBorder="1" applyAlignment="1" applyProtection="1">
      <alignment horizontal="center" vertical="center"/>
      <protection locked="0"/>
    </xf>
    <xf numFmtId="0" fontId="0" fillId="0" borderId="0" xfId="0" applyBorder="1" applyAlignment="1">
      <alignment vertical="center"/>
    </xf>
    <xf numFmtId="0" fontId="1" fillId="2" borderId="0" xfId="0" applyFont="1" applyFill="1" applyBorder="1" applyAlignment="1" applyProtection="1">
      <alignment vertical="center"/>
      <protection locked="0"/>
    </xf>
    <xf numFmtId="0" fontId="0" fillId="2" borderId="0" xfId="0" applyFill="1" applyBorder="1" applyAlignment="1">
      <alignment vertical="center"/>
    </xf>
    <xf numFmtId="0" fontId="0" fillId="0" borderId="4" xfId="0" applyBorder="1" applyAlignment="1">
      <alignment vertical="center"/>
    </xf>
    <xf numFmtId="0" fontId="1" fillId="2" borderId="0" xfId="0" applyFont="1" applyFill="1" applyBorder="1" applyAlignment="1" applyProtection="1">
      <alignment horizontal="center" vertical="center"/>
      <protection locked="0"/>
    </xf>
    <xf numFmtId="0" fontId="5" fillId="5" borderId="14" xfId="0" applyFont="1" applyFill="1" applyBorder="1" applyAlignment="1">
      <alignment horizontal="left" vertical="center"/>
    </xf>
    <xf numFmtId="0" fontId="0" fillId="0" borderId="0" xfId="0" applyAlignment="1">
      <alignment horizontal="left" vertical="center"/>
    </xf>
    <xf numFmtId="0" fontId="6" fillId="6" borderId="14" xfId="0" applyFont="1" applyFill="1" applyBorder="1" applyAlignment="1" applyProtection="1">
      <alignment horizontal="center" vertical="center"/>
      <protection locked="0"/>
    </xf>
    <xf numFmtId="0" fontId="6" fillId="5" borderId="14" xfId="0" applyFont="1" applyFill="1" applyBorder="1" applyAlignment="1">
      <alignment vertical="center"/>
    </xf>
    <xf numFmtId="0" fontId="5" fillId="5" borderId="14" xfId="0" applyFont="1" applyFill="1" applyBorder="1" applyAlignment="1">
      <alignment vertical="center"/>
    </xf>
    <xf numFmtId="0" fontId="6" fillId="5" borderId="14" xfId="0" applyFont="1" applyFill="1" applyBorder="1" applyAlignment="1" applyProtection="1">
      <alignment horizontal="left" vertical="center" wrapText="1"/>
    </xf>
    <xf numFmtId="0" fontId="6" fillId="5" borderId="14" xfId="0" applyFont="1" applyFill="1" applyBorder="1" applyAlignment="1" applyProtection="1">
      <alignment vertical="center" wrapText="1"/>
    </xf>
    <xf numFmtId="0" fontId="6" fillId="5" borderId="26" xfId="0" applyFont="1" applyFill="1" applyBorder="1" applyAlignment="1" applyProtection="1">
      <alignment vertical="center" wrapText="1"/>
    </xf>
    <xf numFmtId="0" fontId="6" fillId="5" borderId="32" xfId="0" applyFont="1" applyFill="1" applyBorder="1" applyAlignment="1" applyProtection="1">
      <alignment vertical="center" wrapText="1"/>
    </xf>
    <xf numFmtId="0" fontId="1" fillId="5" borderId="15" xfId="0" applyFont="1" applyFill="1" applyBorder="1" applyAlignment="1">
      <alignment horizontal="left" vertical="center"/>
    </xf>
    <xf numFmtId="0" fontId="1" fillId="0" borderId="0" xfId="0" applyFont="1" applyBorder="1" applyAlignment="1">
      <alignment vertical="center"/>
    </xf>
    <xf numFmtId="0" fontId="0" fillId="0" borderId="0" xfId="0" applyBorder="1"/>
    <xf numFmtId="0" fontId="0" fillId="0" borderId="18" xfId="0" applyBorder="1"/>
    <xf numFmtId="0" fontId="0" fillId="0" borderId="0" xfId="0" applyBorder="1" applyAlignment="1" applyProtection="1">
      <alignment vertical="center"/>
      <protection hidden="1"/>
    </xf>
    <xf numFmtId="0" fontId="0" fillId="0" borderId="0" xfId="0" applyBorder="1" applyAlignment="1"/>
    <xf numFmtId="166" fontId="0" fillId="0" borderId="0" xfId="0" applyNumberFormat="1" applyBorder="1"/>
    <xf numFmtId="9" fontId="7" fillId="0" borderId="39" xfId="1" applyFont="1" applyBorder="1" applyAlignment="1">
      <alignment horizontal="center" vertical="center"/>
    </xf>
    <xf numFmtId="3" fontId="1" fillId="7" borderId="39" xfId="0" applyNumberFormat="1" applyFont="1" applyFill="1" applyBorder="1" applyAlignment="1">
      <alignment horizontal="center" vertical="center"/>
    </xf>
    <xf numFmtId="0" fontId="7" fillId="0" borderId="39" xfId="0" applyFont="1" applyBorder="1" applyAlignment="1">
      <alignment horizontal="center" vertical="center"/>
    </xf>
    <xf numFmtId="165" fontId="7" fillId="8" borderId="15" xfId="1" applyNumberFormat="1" applyFont="1" applyFill="1" applyBorder="1" applyAlignment="1" applyProtection="1">
      <alignment horizontal="center" vertical="center"/>
      <protection hidden="1"/>
    </xf>
    <xf numFmtId="0" fontId="0" fillId="9" borderId="0" xfId="0" applyFill="1"/>
    <xf numFmtId="0" fontId="0" fillId="11" borderId="0" xfId="0" applyFill="1"/>
    <xf numFmtId="0" fontId="0" fillId="10" borderId="0" xfId="0" applyFill="1"/>
    <xf numFmtId="9" fontId="7" fillId="0" borderId="40" xfId="1" applyFont="1" applyBorder="1" applyAlignment="1">
      <alignment horizontal="center" vertical="center"/>
    </xf>
    <xf numFmtId="9" fontId="7" fillId="8" borderId="38" xfId="1" applyFont="1" applyFill="1" applyBorder="1" applyAlignment="1" applyProtection="1">
      <alignment horizontal="center" vertical="center"/>
      <protection hidden="1"/>
    </xf>
    <xf numFmtId="0" fontId="7" fillId="0" borderId="40" xfId="0" applyFont="1" applyBorder="1" applyAlignment="1">
      <alignment horizontal="center" vertical="center"/>
    </xf>
    <xf numFmtId="3" fontId="1" fillId="7" borderId="40" xfId="0" applyNumberFormat="1" applyFont="1" applyFill="1" applyBorder="1" applyAlignment="1">
      <alignment horizontal="center" vertical="center"/>
    </xf>
    <xf numFmtId="0" fontId="14" fillId="6" borderId="15" xfId="2" applyFont="1" applyFill="1" applyBorder="1" applyAlignment="1" applyProtection="1">
      <alignment horizontal="center" vertical="center" wrapText="1"/>
      <protection hidden="1"/>
    </xf>
    <xf numFmtId="0" fontId="14" fillId="6" borderId="15" xfId="0" applyFont="1" applyFill="1" applyBorder="1" applyAlignment="1" applyProtection="1">
      <alignment horizontal="center" vertical="center" wrapText="1"/>
      <protection hidden="1"/>
    </xf>
    <xf numFmtId="0" fontId="1" fillId="0" borderId="10"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0" fontId="0" fillId="0" borderId="0" xfId="0" applyAlignment="1">
      <alignment horizontal="right"/>
    </xf>
    <xf numFmtId="9" fontId="0" fillId="0" borderId="0" xfId="0" applyNumberFormat="1" applyAlignment="1">
      <alignment horizontal="left" vertical="center"/>
    </xf>
    <xf numFmtId="0" fontId="1" fillId="0" borderId="27" xfId="0" applyFont="1" applyBorder="1" applyAlignment="1" applyProtection="1">
      <alignment horizontal="left" vertical="center" wrapText="1"/>
      <protection locked="0"/>
    </xf>
    <xf numFmtId="9" fontId="1" fillId="7" borderId="40" xfId="1" applyFont="1" applyFill="1" applyBorder="1" applyAlignment="1">
      <alignment horizontal="center" vertical="center"/>
    </xf>
    <xf numFmtId="0" fontId="7" fillId="0" borderId="40" xfId="0" applyFont="1" applyBorder="1" applyAlignment="1">
      <alignment horizontal="center" vertical="center" wrapText="1"/>
    </xf>
    <xf numFmtId="0" fontId="7" fillId="0" borderId="39" xfId="0" applyFont="1" applyBorder="1" applyAlignment="1">
      <alignment horizontal="center" vertical="center" wrapText="1"/>
    </xf>
    <xf numFmtId="0" fontId="0" fillId="0" borderId="15" xfId="0" applyBorder="1" applyAlignment="1">
      <alignment horizontal="center" vertical="center"/>
    </xf>
    <xf numFmtId="0" fontId="5" fillId="5" borderId="26" xfId="0" applyFont="1" applyFill="1" applyBorder="1" applyAlignment="1">
      <alignment horizontal="left" vertical="center" wrapText="1"/>
    </xf>
    <xf numFmtId="0" fontId="5" fillId="5" borderId="29" xfId="0" applyFont="1" applyFill="1" applyBorder="1" applyAlignment="1">
      <alignment horizontal="left" vertical="center" wrapText="1"/>
    </xf>
    <xf numFmtId="0" fontId="5" fillId="5" borderId="30" xfId="0" applyFont="1" applyFill="1" applyBorder="1" applyAlignment="1">
      <alignment horizontal="left" vertical="center" wrapText="1"/>
    </xf>
    <xf numFmtId="0" fontId="8" fillId="0" borderId="0" xfId="0" applyFont="1" applyAlignment="1">
      <alignment horizontal="left" vertical="center"/>
    </xf>
    <xf numFmtId="0" fontId="7" fillId="2" borderId="27" xfId="0" applyFont="1" applyFill="1" applyBorder="1" applyAlignment="1" applyProtection="1">
      <alignment horizontal="left" vertical="center" wrapText="1"/>
      <protection locked="0"/>
    </xf>
    <xf numFmtId="0" fontId="7" fillId="2" borderId="10" xfId="0" applyFont="1" applyFill="1" applyBorder="1" applyAlignment="1" applyProtection="1">
      <alignment horizontal="left" vertical="center" wrapText="1"/>
      <protection locked="0"/>
    </xf>
    <xf numFmtId="0" fontId="7" fillId="2" borderId="11" xfId="0" applyFont="1" applyFill="1" applyBorder="1" applyAlignment="1" applyProtection="1">
      <alignment horizontal="left" vertical="center" wrapText="1"/>
      <protection locked="0"/>
    </xf>
    <xf numFmtId="0" fontId="1" fillId="0" borderId="15" xfId="0" applyNumberFormat="1" applyFont="1" applyBorder="1" applyAlignment="1" applyProtection="1">
      <alignment horizontal="left" vertical="center" wrapText="1"/>
      <protection locked="0"/>
    </xf>
    <xf numFmtId="0" fontId="1" fillId="0" borderId="31" xfId="0" applyNumberFormat="1" applyFont="1" applyBorder="1" applyAlignment="1" applyProtection="1">
      <alignment horizontal="left" vertical="center" wrapText="1"/>
      <protection locked="0"/>
    </xf>
    <xf numFmtId="9" fontId="1" fillId="0" borderId="27" xfId="0" applyNumberFormat="1" applyFont="1" applyBorder="1" applyAlignment="1" applyProtection="1">
      <alignment horizontal="left" vertical="center" wrapText="1"/>
      <protection locked="0"/>
    </xf>
    <xf numFmtId="9" fontId="1" fillId="0" borderId="10" xfId="0" applyNumberFormat="1" applyFont="1" applyBorder="1" applyAlignment="1" applyProtection="1">
      <alignment horizontal="left" vertical="center" wrapText="1"/>
      <protection locked="0"/>
    </xf>
    <xf numFmtId="9" fontId="1" fillId="0" borderId="11" xfId="0" applyNumberFormat="1" applyFont="1" applyBorder="1" applyAlignment="1" applyProtection="1">
      <alignment horizontal="left" vertical="center" wrapText="1"/>
      <protection locked="0"/>
    </xf>
    <xf numFmtId="0" fontId="1" fillId="0" borderId="15" xfId="0" applyFont="1" applyBorder="1" applyAlignment="1" applyProtection="1">
      <alignment horizontal="left" vertical="center" wrapText="1"/>
      <protection locked="0"/>
    </xf>
    <xf numFmtId="0" fontId="1" fillId="0" borderId="31" xfId="0" applyFont="1" applyBorder="1" applyAlignment="1" applyProtection="1">
      <alignment horizontal="left" vertical="center" wrapText="1"/>
      <protection locked="0"/>
    </xf>
    <xf numFmtId="0" fontId="1" fillId="0" borderId="27" xfId="0" applyFont="1" applyBorder="1" applyAlignment="1" applyProtection="1">
      <alignment horizontal="left" vertical="center" wrapText="1"/>
      <protection locked="0"/>
    </xf>
    <xf numFmtId="0" fontId="1" fillId="0" borderId="10"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49" fontId="1" fillId="0" borderId="33" xfId="0" applyNumberFormat="1" applyFont="1" applyBorder="1" applyAlignment="1" applyProtection="1">
      <alignment horizontal="left" vertical="center" wrapText="1"/>
      <protection locked="0"/>
    </xf>
    <xf numFmtId="49" fontId="1" fillId="0" borderId="34" xfId="0" applyNumberFormat="1" applyFont="1" applyBorder="1" applyAlignment="1" applyProtection="1">
      <alignment horizontal="left" vertical="center" wrapText="1"/>
      <protection locked="0"/>
    </xf>
    <xf numFmtId="49" fontId="1" fillId="0" borderId="35" xfId="0" applyNumberFormat="1" applyFont="1" applyBorder="1" applyAlignment="1" applyProtection="1">
      <alignment horizontal="left" vertical="center" wrapText="1"/>
      <protection locked="0"/>
    </xf>
    <xf numFmtId="0" fontId="6" fillId="5" borderId="36" xfId="0" applyFont="1" applyFill="1" applyBorder="1" applyAlignment="1" applyProtection="1">
      <alignment horizontal="center" vertical="center" wrapText="1"/>
    </xf>
    <xf numFmtId="49" fontId="1" fillId="0" borderId="33" xfId="0" applyNumberFormat="1" applyFont="1" applyBorder="1" applyAlignment="1" applyProtection="1">
      <alignment horizontal="center" vertical="center" wrapText="1"/>
      <protection locked="0"/>
    </xf>
    <xf numFmtId="49" fontId="1" fillId="0" borderId="34" xfId="0" applyNumberFormat="1" applyFont="1" applyBorder="1" applyAlignment="1" applyProtection="1">
      <alignment horizontal="center" vertical="center" wrapText="1"/>
      <protection locked="0"/>
    </xf>
    <xf numFmtId="49" fontId="1" fillId="0" borderId="37" xfId="0" applyNumberFormat="1" applyFont="1" applyBorder="1" applyAlignment="1" applyProtection="1">
      <alignment horizontal="center" vertical="center" wrapText="1"/>
      <protection locked="0"/>
    </xf>
    <xf numFmtId="0" fontId="6" fillId="5" borderId="14" xfId="0" applyFont="1" applyFill="1" applyBorder="1" applyAlignment="1" applyProtection="1">
      <alignment vertical="center" wrapText="1"/>
    </xf>
    <xf numFmtId="0" fontId="7" fillId="2" borderId="27" xfId="0" applyFont="1" applyFill="1" applyBorder="1" applyAlignment="1" applyProtection="1">
      <alignment horizontal="left" vertical="center" wrapText="1"/>
    </xf>
    <xf numFmtId="0" fontId="7" fillId="2" borderId="10" xfId="0" applyFont="1" applyFill="1" applyBorder="1" applyAlignment="1" applyProtection="1">
      <alignment horizontal="left" vertical="center" wrapText="1"/>
    </xf>
    <xf numFmtId="0" fontId="7" fillId="2" borderId="11" xfId="0" applyFont="1" applyFill="1" applyBorder="1" applyAlignment="1" applyProtection="1">
      <alignment horizontal="left" vertical="center" wrapText="1"/>
    </xf>
    <xf numFmtId="0" fontId="5" fillId="5" borderId="30" xfId="0" applyFont="1" applyFill="1" applyBorder="1" applyAlignment="1">
      <alignment horizontal="left" vertical="center"/>
    </xf>
    <xf numFmtId="0" fontId="5" fillId="5" borderId="14" xfId="0" applyFont="1" applyFill="1" applyBorder="1" applyAlignment="1">
      <alignment horizontal="left" vertical="center"/>
    </xf>
    <xf numFmtId="0" fontId="6" fillId="2" borderId="15" xfId="0" applyFont="1" applyFill="1" applyBorder="1" applyAlignment="1">
      <alignment horizontal="left" vertical="center"/>
    </xf>
    <xf numFmtId="0" fontId="7" fillId="2" borderId="15" xfId="0" applyFont="1" applyFill="1" applyBorder="1" applyAlignment="1" applyProtection="1">
      <alignment horizontal="left" vertical="center"/>
    </xf>
    <xf numFmtId="0" fontId="7" fillId="2" borderId="31" xfId="0" applyFont="1" applyFill="1" applyBorder="1" applyAlignment="1" applyProtection="1">
      <alignment horizontal="left" vertical="center"/>
    </xf>
    <xf numFmtId="167" fontId="7" fillId="2" borderId="15" xfId="12" applyNumberFormat="1" applyFont="1" applyFill="1" applyBorder="1" applyAlignment="1" applyProtection="1">
      <alignment horizontal="left" vertical="center"/>
    </xf>
    <xf numFmtId="167" fontId="7" fillId="2" borderId="31" xfId="12" applyNumberFormat="1" applyFont="1" applyFill="1" applyBorder="1" applyAlignment="1" applyProtection="1">
      <alignment horizontal="left" vertical="center"/>
    </xf>
    <xf numFmtId="0" fontId="6" fillId="2" borderId="15" xfId="0" applyFont="1" applyFill="1" applyBorder="1" applyAlignment="1">
      <alignment horizontal="left" vertical="center" wrapText="1"/>
    </xf>
    <xf numFmtId="0" fontId="5" fillId="2" borderId="27" xfId="0" applyFont="1" applyFill="1" applyBorder="1" applyAlignment="1" applyProtection="1">
      <alignment horizontal="left" vertical="center"/>
    </xf>
    <xf numFmtId="0" fontId="5" fillId="2" borderId="10" xfId="0" applyFont="1" applyFill="1" applyBorder="1" applyAlignment="1" applyProtection="1">
      <alignment horizontal="left" vertical="center"/>
    </xf>
    <xf numFmtId="0" fontId="5" fillId="2" borderId="28" xfId="0" applyFont="1" applyFill="1" applyBorder="1" applyAlignment="1" applyProtection="1">
      <alignment horizontal="left" vertical="center"/>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5" xfId="0" applyFont="1" applyFill="1" applyBorder="1" applyAlignment="1">
      <alignment horizontal="center" vertical="center"/>
    </xf>
    <xf numFmtId="0" fontId="6" fillId="6" borderId="15" xfId="0" applyFont="1" applyFill="1" applyBorder="1" applyAlignment="1" applyProtection="1">
      <alignment horizontal="center" vertical="center"/>
      <protection locked="0"/>
    </xf>
    <xf numFmtId="0" fontId="6" fillId="6" borderId="31" xfId="0" applyFont="1" applyFill="1" applyBorder="1" applyAlignment="1" applyProtection="1">
      <alignment horizontal="center" vertical="center"/>
      <protection locked="0"/>
    </xf>
    <xf numFmtId="0" fontId="1" fillId="2" borderId="15" xfId="0" applyFont="1" applyFill="1" applyBorder="1" applyAlignment="1" applyProtection="1">
      <alignment horizontal="left" vertical="center" wrapText="1"/>
      <protection locked="0"/>
    </xf>
    <xf numFmtId="0" fontId="1" fillId="2" borderId="31" xfId="0" applyFont="1" applyFill="1" applyBorder="1" applyAlignment="1" applyProtection="1">
      <alignment horizontal="left" vertical="center" wrapText="1"/>
      <protection locked="0"/>
    </xf>
    <xf numFmtId="0" fontId="7" fillId="2" borderId="27" xfId="0" applyFont="1" applyFill="1" applyBorder="1" applyAlignment="1" applyProtection="1">
      <alignment horizontal="left" vertical="center"/>
    </xf>
    <xf numFmtId="0" fontId="7" fillId="2" borderId="10" xfId="0" applyFont="1" applyFill="1" applyBorder="1" applyAlignment="1" applyProtection="1">
      <alignment horizontal="left" vertical="center"/>
    </xf>
    <xf numFmtId="0" fontId="7" fillId="2" borderId="11" xfId="0" applyFont="1" applyFill="1" applyBorder="1" applyAlignment="1" applyProtection="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12" borderId="14" xfId="0" applyFont="1" applyFill="1" applyBorder="1" applyAlignment="1">
      <alignment horizontal="center" vertical="center"/>
    </xf>
    <xf numFmtId="0" fontId="3" fillId="12" borderId="15" xfId="0" applyFont="1" applyFill="1" applyBorder="1" applyAlignment="1">
      <alignment horizontal="center" vertical="center"/>
    </xf>
    <xf numFmtId="0" fontId="3" fillId="4" borderId="15" xfId="0" applyFont="1" applyFill="1" applyBorder="1" applyAlignment="1">
      <alignment horizontal="center" vertical="center"/>
    </xf>
    <xf numFmtId="0" fontId="1" fillId="2" borderId="16"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4" fillId="6" borderId="22"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24"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5" xfId="0" applyFont="1" applyFill="1" applyBorder="1" applyAlignment="1">
      <alignment horizontal="center" vertical="center"/>
    </xf>
    <xf numFmtId="0" fontId="7" fillId="0" borderId="27" xfId="0" applyFont="1" applyFill="1" applyBorder="1" applyAlignment="1" applyProtection="1">
      <alignment horizontal="left" vertical="top" wrapText="1"/>
    </xf>
    <xf numFmtId="0" fontId="7" fillId="0" borderId="10" xfId="0" applyFont="1" applyFill="1" applyBorder="1" applyAlignment="1" applyProtection="1">
      <alignment horizontal="left" vertical="top"/>
    </xf>
    <xf numFmtId="0" fontId="7" fillId="0" borderId="11" xfId="0" applyFont="1" applyFill="1" applyBorder="1" applyAlignment="1" applyProtection="1">
      <alignment horizontal="left" vertical="top"/>
    </xf>
    <xf numFmtId="0" fontId="7" fillId="0" borderId="10" xfId="0" applyFont="1" applyFill="1" applyBorder="1" applyAlignment="1" applyProtection="1">
      <alignment horizontal="left" vertical="top" wrapText="1"/>
    </xf>
    <xf numFmtId="0" fontId="7" fillId="0" borderId="11" xfId="0" applyFont="1" applyFill="1" applyBorder="1" applyAlignment="1" applyProtection="1">
      <alignment horizontal="left" vertical="top" wrapText="1"/>
    </xf>
    <xf numFmtId="0" fontId="12" fillId="3" borderId="15" xfId="0" applyFont="1" applyFill="1" applyBorder="1" applyAlignment="1">
      <alignment horizontal="left" vertical="center"/>
    </xf>
    <xf numFmtId="0" fontId="14" fillId="6" borderId="15" xfId="0" applyFont="1" applyFill="1" applyBorder="1" applyAlignment="1" applyProtection="1">
      <alignment horizontal="center" vertical="center" wrapText="1"/>
      <protection hidden="1"/>
    </xf>
    <xf numFmtId="0" fontId="18" fillId="2" borderId="27" xfId="0" applyFont="1" applyFill="1" applyBorder="1" applyAlignment="1" applyProtection="1">
      <alignment horizontal="center" vertical="center" wrapText="1"/>
    </xf>
    <xf numFmtId="0" fontId="18" fillId="2" borderId="10" xfId="0" applyFont="1" applyFill="1" applyBorder="1" applyAlignment="1" applyProtection="1">
      <alignment horizontal="center" vertical="center" wrapText="1"/>
    </xf>
    <xf numFmtId="0" fontId="18" fillId="2" borderId="28" xfId="0" applyFont="1" applyFill="1" applyBorder="1" applyAlignment="1" applyProtection="1">
      <alignment horizontal="center" vertical="center" wrapText="1"/>
    </xf>
    <xf numFmtId="0" fontId="0" fillId="0" borderId="0" xfId="0" applyAlignment="1">
      <alignment horizontal="center" vertical="center"/>
    </xf>
  </cellXfs>
  <cellStyles count="13">
    <cellStyle name="Euro" xfId="4" xr:uid="{00000000-0005-0000-0000-000000000000}"/>
    <cellStyle name="Millares" xfId="12" builtinId="3"/>
    <cellStyle name="Millares 2" xfId="3" xr:uid="{00000000-0005-0000-0000-000002000000}"/>
    <cellStyle name="Normal" xfId="0" builtinId="0"/>
    <cellStyle name="Normal 2" xfId="2" xr:uid="{00000000-0005-0000-0000-000004000000}"/>
    <cellStyle name="Normal 2 2" xfId="5" xr:uid="{00000000-0005-0000-0000-000005000000}"/>
    <cellStyle name="Normal 2 3" xfId="6" xr:uid="{00000000-0005-0000-0000-000006000000}"/>
    <cellStyle name="Normal 2 4" xfId="7" xr:uid="{00000000-0005-0000-0000-000007000000}"/>
    <cellStyle name="Normal 3" xfId="8" xr:uid="{00000000-0005-0000-0000-000008000000}"/>
    <cellStyle name="Porcentaje" xfId="1" builtinId="5"/>
    <cellStyle name="Porcentaje 2" xfId="9" xr:uid="{00000000-0005-0000-0000-00000A000000}"/>
    <cellStyle name="Porcentual 2" xfId="10" xr:uid="{00000000-0005-0000-0000-00000B000000}"/>
    <cellStyle name="Porcentual 2 2" xfId="11" xr:uid="{00000000-0005-0000-0000-00000C000000}"/>
  </cellStyles>
  <dxfs count="22">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Seguimiento'!$C$13:$C$24</c:f>
              <c:strCache>
                <c:ptCount val="3"/>
                <c:pt idx="0">
                  <c:v>II trimestre</c:v>
                </c:pt>
                <c:pt idx="1">
                  <c:v>III trimestre</c:v>
                </c:pt>
                <c:pt idx="2">
                  <c:v>IV trimestre</c:v>
                </c:pt>
              </c:strCache>
            </c:strRef>
          </c:cat>
          <c:val>
            <c:numRef>
              <c:f>'Ficha T Seguimiento'!$D$13:$D$24</c:f>
              <c:numCache>
                <c:formatCode>0%</c:formatCode>
                <c:ptCount val="12"/>
                <c:pt idx="0">
                  <c:v>0.5</c:v>
                </c:pt>
                <c:pt idx="1">
                  <c:v>0.75</c:v>
                </c:pt>
                <c:pt idx="2">
                  <c:v>1</c:v>
                </c:pt>
              </c:numCache>
            </c:numRef>
          </c:val>
          <c:extLst>
            <c:ext xmlns:c16="http://schemas.microsoft.com/office/drawing/2014/chart" uri="{C3380CC4-5D6E-409C-BE32-E72D297353CC}">
              <c16:uniqueId val="{00000000-EC3F-470A-BA61-6F56121C36D4}"/>
            </c:ext>
          </c:extLst>
        </c:ser>
        <c:ser>
          <c:idx val="1"/>
          <c:order val="1"/>
          <c:tx>
            <c:v>Resultado</c:v>
          </c:tx>
          <c:spPr>
            <a:solidFill>
              <a:srgbClr val="0070C0"/>
            </a:solidFill>
            <a:scene3d>
              <a:camera prst="orthographicFront"/>
              <a:lightRig rig="threePt" dir="t"/>
            </a:scene3d>
            <a:sp3d>
              <a:bevelT/>
            </a:sp3d>
          </c:spPr>
          <c:invertIfNegative val="0"/>
          <c:cat>
            <c:strRef>
              <c:f>'Ficha T Seguimiento'!$C$13:$C$24</c:f>
              <c:strCache>
                <c:ptCount val="3"/>
                <c:pt idx="0">
                  <c:v>II trimestre</c:v>
                </c:pt>
                <c:pt idx="1">
                  <c:v>III trimestre</c:v>
                </c:pt>
                <c:pt idx="2">
                  <c:v>IV trimestre</c:v>
                </c:pt>
              </c:strCache>
            </c:strRef>
          </c:cat>
          <c:val>
            <c:numRef>
              <c:f>'Ficha T Seguimiento'!$G$13:$G$24</c:f>
              <c:numCache>
                <c:formatCode>0%</c:formatCode>
                <c:ptCount val="12"/>
                <c:pt idx="0">
                  <c:v>0.8125</c:v>
                </c:pt>
                <c:pt idx="1">
                  <c:v>0.92499999999999993</c:v>
                </c:pt>
                <c:pt idx="2">
                  <c:v>1</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overlap val="-25"/>
        <c:axId val="235076432"/>
        <c:axId val="235076816"/>
      </c:barChart>
      <c:catAx>
        <c:axId val="235076432"/>
        <c:scaling>
          <c:orientation val="minMax"/>
        </c:scaling>
        <c:delete val="0"/>
        <c:axPos val="b"/>
        <c:numFmt formatCode="General" sourceLinked="1"/>
        <c:majorTickMark val="none"/>
        <c:minorTickMark val="none"/>
        <c:tickLblPos val="nextTo"/>
        <c:txPr>
          <a:bodyPr/>
          <a:lstStyle/>
          <a:p>
            <a:pPr>
              <a:defRPr sz="1100"/>
            </a:pPr>
            <a:endParaRPr lang="es-CO"/>
          </a:p>
        </c:txPr>
        <c:crossAx val="235076816"/>
        <c:crosses val="autoZero"/>
        <c:auto val="1"/>
        <c:lblAlgn val="ctr"/>
        <c:lblOffset val="100"/>
        <c:noMultiLvlLbl val="0"/>
      </c:catAx>
      <c:valAx>
        <c:axId val="235076816"/>
        <c:scaling>
          <c:orientation val="minMax"/>
        </c:scaling>
        <c:delete val="0"/>
        <c:axPos val="l"/>
        <c:majorGridlines/>
        <c:numFmt formatCode="0%" sourceLinked="1"/>
        <c:majorTickMark val="none"/>
        <c:minorTickMark val="none"/>
        <c:tickLblPos val="nextTo"/>
        <c:txPr>
          <a:bodyPr/>
          <a:lstStyle/>
          <a:p>
            <a:pPr>
              <a:defRPr sz="1050"/>
            </a:pPr>
            <a:endParaRPr lang="es-CO"/>
          </a:p>
        </c:txPr>
        <c:crossAx val="235076432"/>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id="{00000000-0008-0000-0000-000002000000}"/>
            </a:ext>
          </a:extLst>
        </xdr:cNvPr>
        <xdr:cNvGrpSpPr>
          <a:grpSpLocks/>
        </xdr:cNvGrpSpPr>
      </xdr:nvGrpSpPr>
      <xdr:grpSpPr bwMode="auto">
        <a:xfrm>
          <a:off x="370814" y="176894"/>
          <a:ext cx="10031446" cy="1697131"/>
          <a:chOff x="596900" y="2852737"/>
          <a:chExt cx="7950200" cy="1152527"/>
        </a:xfrm>
      </xdr:grpSpPr>
      <xdr:grpSp>
        <xdr:nvGrpSpPr>
          <xdr:cNvPr id="3" name="37 Grupo">
            <a:extLst>
              <a:ext uri="{FF2B5EF4-FFF2-40B4-BE49-F238E27FC236}">
                <a16:creationId xmlns:a16="http://schemas.microsoft.com/office/drawing/2014/main" id="{00000000-0008-0000-00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0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0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0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0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0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0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000-00000B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00000000-0008-0000-00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id="{00000000-0008-0000-0200-000002000000}"/>
            </a:ext>
          </a:extLst>
        </xdr:cNvPr>
        <xdr:cNvGrpSpPr>
          <a:grpSpLocks/>
        </xdr:cNvGrpSpPr>
      </xdr:nvGrpSpPr>
      <xdr:grpSpPr bwMode="auto">
        <a:xfrm>
          <a:off x="357188" y="381000"/>
          <a:ext cx="12201525" cy="1302544"/>
          <a:chOff x="596900" y="2852737"/>
          <a:chExt cx="7950200" cy="1152527"/>
        </a:xfrm>
      </xdr:grpSpPr>
      <xdr:grpSp>
        <xdr:nvGrpSpPr>
          <xdr:cNvPr id="3" name="37 Grupo">
            <a:extLst>
              <a:ext uri="{FF2B5EF4-FFF2-40B4-BE49-F238E27FC236}">
                <a16:creationId xmlns:a16="http://schemas.microsoft.com/office/drawing/2014/main" id="{00000000-0008-0000-02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2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2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2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2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2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2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2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00000000-0008-0000-02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02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25</xdr:row>
      <xdr:rowOff>63500</xdr:rowOff>
    </xdr:from>
    <xdr:to>
      <xdr:col>10</xdr:col>
      <xdr:colOff>1269999</xdr:colOff>
      <xdr:row>45</xdr:row>
      <xdr:rowOff>63499</xdr:rowOff>
    </xdr:to>
    <xdr:graphicFrame macro="">
      <xdr:nvGraphicFramePr>
        <xdr:cNvPr id="13" name="12 Gráfico">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58"/>
  <sheetViews>
    <sheetView showGridLines="0" tabSelected="1" topLeftCell="A4" zoomScale="85" zoomScaleNormal="85" workbookViewId="0">
      <selection activeCell="O8" sqref="O8"/>
    </sheetView>
  </sheetViews>
  <sheetFormatPr baseColWidth="10" defaultColWidth="12.28515625" defaultRowHeight="15" x14ac:dyDescent="0.25"/>
  <cols>
    <col min="1" max="1" width="5.5703125" style="1" customWidth="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5703125" style="1" customWidth="1"/>
    <col min="14" max="16384" width="12.28515625" style="1"/>
  </cols>
  <sheetData>
    <row r="1" spans="2:13" ht="15.75" thickBot="1" x14ac:dyDescent="0.3"/>
    <row r="2" spans="2:13" x14ac:dyDescent="0.25">
      <c r="B2" s="106"/>
      <c r="C2" s="107"/>
      <c r="D2" s="107"/>
      <c r="E2" s="107"/>
      <c r="F2" s="107"/>
      <c r="G2" s="107"/>
      <c r="H2" s="107"/>
      <c r="I2" s="107"/>
      <c r="J2" s="107"/>
      <c r="K2" s="107"/>
      <c r="L2" s="107"/>
      <c r="M2" s="108"/>
    </row>
    <row r="3" spans="2:13" x14ac:dyDescent="0.25">
      <c r="B3" s="109"/>
      <c r="C3" s="110"/>
      <c r="D3" s="110"/>
      <c r="E3" s="110"/>
      <c r="F3" s="110"/>
      <c r="G3" s="110"/>
      <c r="H3" s="110"/>
      <c r="I3" s="110"/>
      <c r="J3" s="110"/>
      <c r="K3" s="110"/>
      <c r="L3" s="110"/>
      <c r="M3" s="111"/>
    </row>
    <row r="4" spans="2:13" x14ac:dyDescent="0.25">
      <c r="B4" s="109"/>
      <c r="C4" s="110"/>
      <c r="D4" s="110"/>
      <c r="E4" s="110"/>
      <c r="F4" s="110"/>
      <c r="G4" s="110"/>
      <c r="H4" s="110"/>
      <c r="I4" s="110"/>
      <c r="J4" s="110"/>
      <c r="K4" s="110"/>
      <c r="L4" s="110"/>
      <c r="M4" s="111"/>
    </row>
    <row r="5" spans="2:13" x14ac:dyDescent="0.25">
      <c r="B5" s="109"/>
      <c r="C5" s="110"/>
      <c r="D5" s="110"/>
      <c r="E5" s="110"/>
      <c r="F5" s="110"/>
      <c r="G5" s="110"/>
      <c r="H5" s="110"/>
      <c r="I5" s="110"/>
      <c r="J5" s="110"/>
      <c r="K5" s="110"/>
      <c r="L5" s="110"/>
      <c r="M5" s="111"/>
    </row>
    <row r="6" spans="2:13" x14ac:dyDescent="0.25">
      <c r="B6" s="109"/>
      <c r="C6" s="110"/>
      <c r="D6" s="110"/>
      <c r="E6" s="110"/>
      <c r="F6" s="110"/>
      <c r="G6" s="110"/>
      <c r="H6" s="110"/>
      <c r="I6" s="110"/>
      <c r="J6" s="110"/>
      <c r="K6" s="110"/>
      <c r="L6" s="110"/>
      <c r="M6" s="111"/>
    </row>
    <row r="7" spans="2:13" x14ac:dyDescent="0.25">
      <c r="B7" s="109"/>
      <c r="C7" s="110"/>
      <c r="D7" s="110"/>
      <c r="E7" s="110"/>
      <c r="F7" s="110"/>
      <c r="G7" s="110"/>
      <c r="H7" s="110"/>
      <c r="I7" s="110"/>
      <c r="J7" s="110"/>
      <c r="K7" s="110"/>
      <c r="L7" s="110"/>
      <c r="M7" s="111"/>
    </row>
    <row r="8" spans="2:13" x14ac:dyDescent="0.25">
      <c r="B8" s="109"/>
      <c r="C8" s="110"/>
      <c r="D8" s="110"/>
      <c r="E8" s="110"/>
      <c r="F8" s="110"/>
      <c r="G8" s="110"/>
      <c r="H8" s="110"/>
      <c r="I8" s="110"/>
      <c r="J8" s="110"/>
      <c r="K8" s="110"/>
      <c r="L8" s="110"/>
      <c r="M8" s="111"/>
    </row>
    <row r="9" spans="2:13" x14ac:dyDescent="0.25">
      <c r="B9" s="109"/>
      <c r="C9" s="110"/>
      <c r="D9" s="110"/>
      <c r="E9" s="110"/>
      <c r="F9" s="110"/>
      <c r="G9" s="110"/>
      <c r="H9" s="110"/>
      <c r="I9" s="110"/>
      <c r="J9" s="110"/>
      <c r="K9" s="110"/>
      <c r="L9" s="110"/>
      <c r="M9" s="111"/>
    </row>
    <row r="10" spans="2:13" ht="15.75" thickBot="1" x14ac:dyDescent="0.3">
      <c r="B10" s="112"/>
      <c r="C10" s="113"/>
      <c r="D10" s="113"/>
      <c r="E10" s="113"/>
      <c r="F10" s="113"/>
      <c r="G10" s="113"/>
      <c r="H10" s="113"/>
      <c r="I10" s="113"/>
      <c r="J10" s="113"/>
      <c r="K10" s="113"/>
      <c r="L10" s="113"/>
      <c r="M10" s="114"/>
    </row>
    <row r="11" spans="2:13" ht="12.75" customHeight="1" x14ac:dyDescent="0.25">
      <c r="B11" s="2"/>
      <c r="C11" s="3"/>
      <c r="D11" s="3"/>
      <c r="E11" s="3"/>
      <c r="F11" s="4"/>
      <c r="G11" s="3"/>
      <c r="H11" s="3"/>
      <c r="I11" s="3"/>
      <c r="J11" s="3"/>
      <c r="K11" s="3"/>
      <c r="L11" s="3"/>
      <c r="M11" s="5"/>
    </row>
    <row r="12" spans="2:13" ht="23.25" customHeight="1" x14ac:dyDescent="0.25">
      <c r="B12" s="115" t="s">
        <v>0</v>
      </c>
      <c r="C12" s="116"/>
      <c r="D12" s="116"/>
      <c r="E12" s="116"/>
      <c r="F12" s="116"/>
      <c r="G12" s="116"/>
      <c r="H12" s="116"/>
      <c r="I12" s="116"/>
      <c r="J12" s="116"/>
      <c r="K12" s="116"/>
      <c r="L12" s="116"/>
      <c r="M12" s="117"/>
    </row>
    <row r="13" spans="2:13" ht="15.75" customHeight="1" x14ac:dyDescent="0.25">
      <c r="B13" s="6"/>
      <c r="C13" s="7"/>
      <c r="D13" s="8"/>
      <c r="E13" s="8"/>
      <c r="F13" s="7"/>
      <c r="G13" s="7"/>
      <c r="H13" s="7"/>
      <c r="I13" s="8"/>
      <c r="J13" s="8"/>
      <c r="K13" s="7"/>
      <c r="L13" s="7"/>
      <c r="M13" s="9"/>
    </row>
    <row r="14" spans="2:13" ht="12.75" customHeight="1" x14ac:dyDescent="0.25">
      <c r="B14" s="118" t="s">
        <v>1</v>
      </c>
      <c r="C14" s="119"/>
      <c r="D14" s="10"/>
      <c r="E14" s="10"/>
      <c r="F14" s="120" t="s">
        <v>49</v>
      </c>
      <c r="G14" s="120"/>
      <c r="H14" s="120"/>
      <c r="I14" s="10"/>
      <c r="J14" s="10"/>
      <c r="K14" s="120" t="s">
        <v>2</v>
      </c>
      <c r="L14" s="120"/>
      <c r="M14" s="11"/>
    </row>
    <row r="15" spans="2:13" ht="12.75" customHeight="1" x14ac:dyDescent="0.25">
      <c r="B15" s="118"/>
      <c r="C15" s="119"/>
      <c r="D15" s="10"/>
      <c r="E15" s="10"/>
      <c r="F15" s="120"/>
      <c r="G15" s="120"/>
      <c r="H15" s="120"/>
      <c r="I15" s="10"/>
      <c r="J15" s="10"/>
      <c r="K15" s="120"/>
      <c r="L15" s="120"/>
      <c r="M15" s="11"/>
    </row>
    <row r="16" spans="2:13" ht="14.25" customHeight="1" x14ac:dyDescent="0.25">
      <c r="B16" s="12" t="s">
        <v>3</v>
      </c>
      <c r="C16" s="13"/>
      <c r="D16" s="14"/>
      <c r="E16" s="14"/>
      <c r="F16" s="28" t="s">
        <v>41</v>
      </c>
      <c r="G16" s="56"/>
      <c r="H16" s="56"/>
      <c r="I16" s="14"/>
      <c r="J16" s="10"/>
      <c r="K16" s="121" t="s">
        <v>88</v>
      </c>
      <c r="L16" s="122"/>
      <c r="M16" s="11"/>
    </row>
    <row r="17" spans="2:13" x14ac:dyDescent="0.25">
      <c r="B17" s="12" t="s">
        <v>4</v>
      </c>
      <c r="C17" s="13" t="s">
        <v>69</v>
      </c>
      <c r="D17" s="14"/>
      <c r="E17" s="14"/>
      <c r="F17" s="28" t="s">
        <v>42</v>
      </c>
      <c r="G17" s="56" t="s">
        <v>69</v>
      </c>
      <c r="H17" s="56"/>
      <c r="I17" s="14"/>
      <c r="J17" s="10"/>
      <c r="K17" s="123"/>
      <c r="L17" s="124"/>
      <c r="M17" s="11"/>
    </row>
    <row r="18" spans="2:13" x14ac:dyDescent="0.25">
      <c r="B18" s="12" t="s">
        <v>5</v>
      </c>
      <c r="C18" s="13"/>
      <c r="D18" s="14"/>
      <c r="E18" s="14"/>
      <c r="F18" s="28" t="s">
        <v>43</v>
      </c>
      <c r="G18" s="56"/>
      <c r="H18" s="56"/>
      <c r="I18" s="14"/>
      <c r="J18" s="10"/>
      <c r="K18" s="125"/>
      <c r="L18" s="126"/>
      <c r="M18" s="11"/>
    </row>
    <row r="19" spans="2:13" x14ac:dyDescent="0.25">
      <c r="B19" s="12" t="s">
        <v>40</v>
      </c>
      <c r="C19" s="13"/>
      <c r="D19" s="14"/>
      <c r="E19" s="14"/>
      <c r="F19" s="28" t="s">
        <v>39</v>
      </c>
      <c r="G19" s="56"/>
      <c r="H19" s="56"/>
      <c r="I19" s="10"/>
      <c r="J19" s="16"/>
      <c r="K19" s="16"/>
      <c r="L19" s="16"/>
      <c r="M19" s="11"/>
    </row>
    <row r="20" spans="2:13" ht="10.5" customHeight="1" x14ac:dyDescent="0.25">
      <c r="B20" s="17"/>
      <c r="C20" s="18"/>
      <c r="D20" s="10"/>
      <c r="E20" s="10"/>
      <c r="F20" s="10"/>
      <c r="G20" s="10"/>
      <c r="H20" s="15"/>
      <c r="I20" s="10"/>
      <c r="J20" s="16"/>
      <c r="K20" s="16"/>
      <c r="L20" s="16"/>
      <c r="M20" s="11"/>
    </row>
    <row r="21" spans="2:13" ht="17.25" customHeight="1" x14ac:dyDescent="0.25">
      <c r="B21" s="127" t="s">
        <v>6</v>
      </c>
      <c r="C21" s="128"/>
      <c r="D21" s="128"/>
      <c r="E21" s="128"/>
      <c r="F21" s="128"/>
      <c r="G21" s="128"/>
      <c r="H21" s="128"/>
      <c r="I21" s="128"/>
      <c r="J21" s="128"/>
      <c r="K21" s="128"/>
      <c r="L21" s="128"/>
      <c r="M21" s="129"/>
    </row>
    <row r="22" spans="2:13" ht="14.25" customHeight="1" x14ac:dyDescent="0.25">
      <c r="B22" s="130"/>
      <c r="C22" s="131"/>
      <c r="D22" s="131"/>
      <c r="E22" s="131"/>
      <c r="F22" s="131"/>
      <c r="G22" s="131"/>
      <c r="H22" s="131"/>
      <c r="I22" s="131"/>
      <c r="J22" s="131"/>
      <c r="K22" s="131"/>
      <c r="L22" s="131"/>
      <c r="M22" s="132"/>
    </row>
    <row r="23" spans="2:13" ht="21" customHeight="1" x14ac:dyDescent="0.25">
      <c r="B23" s="57" t="s">
        <v>56</v>
      </c>
      <c r="C23" s="93" t="s">
        <v>7</v>
      </c>
      <c r="D23" s="94"/>
      <c r="E23" s="94"/>
      <c r="F23" s="95"/>
      <c r="G23" s="103" t="s">
        <v>70</v>
      </c>
      <c r="H23" s="104"/>
      <c r="I23" s="104"/>
      <c r="J23" s="104"/>
      <c r="K23" s="104"/>
      <c r="L23" s="104"/>
      <c r="M23" s="105"/>
    </row>
    <row r="24" spans="2:13" ht="20.100000000000001" customHeight="1" x14ac:dyDescent="0.25">
      <c r="B24" s="58"/>
      <c r="C24" s="93" t="s">
        <v>8</v>
      </c>
      <c r="D24" s="94"/>
      <c r="E24" s="94"/>
      <c r="F24" s="95"/>
      <c r="G24" s="133" t="s">
        <v>71</v>
      </c>
      <c r="H24" s="134"/>
      <c r="I24" s="134"/>
      <c r="J24" s="134"/>
      <c r="K24" s="134"/>
      <c r="L24" s="134"/>
      <c r="M24" s="135"/>
    </row>
    <row r="25" spans="2:13" ht="20.100000000000001" customHeight="1" x14ac:dyDescent="0.25">
      <c r="B25" s="58"/>
      <c r="C25" s="93" t="s">
        <v>9</v>
      </c>
      <c r="D25" s="94"/>
      <c r="E25" s="94"/>
      <c r="F25" s="95"/>
      <c r="G25" s="133" t="s">
        <v>72</v>
      </c>
      <c r="H25" s="134"/>
      <c r="I25" s="134"/>
      <c r="J25" s="134"/>
      <c r="K25" s="134"/>
      <c r="L25" s="134"/>
      <c r="M25" s="135"/>
    </row>
    <row r="26" spans="2:13" ht="20.100000000000001" customHeight="1" x14ac:dyDescent="0.25">
      <c r="B26" s="58"/>
      <c r="C26" s="93" t="s">
        <v>10</v>
      </c>
      <c r="D26" s="94"/>
      <c r="E26" s="94"/>
      <c r="F26" s="95"/>
      <c r="G26" s="133" t="s">
        <v>73</v>
      </c>
      <c r="H26" s="136"/>
      <c r="I26" s="136"/>
      <c r="J26" s="136"/>
      <c r="K26" s="136"/>
      <c r="L26" s="136"/>
      <c r="M26" s="137"/>
    </row>
    <row r="27" spans="2:13" ht="23.25" customHeight="1" x14ac:dyDescent="0.25">
      <c r="B27" s="57" t="s">
        <v>57</v>
      </c>
      <c r="C27" s="93" t="s">
        <v>11</v>
      </c>
      <c r="D27" s="94"/>
      <c r="E27" s="94"/>
      <c r="F27" s="95"/>
      <c r="G27" s="103" t="s">
        <v>74</v>
      </c>
      <c r="H27" s="104"/>
      <c r="I27" s="104"/>
      <c r="J27" s="104"/>
      <c r="K27" s="104"/>
      <c r="L27" s="104"/>
      <c r="M27" s="105"/>
    </row>
    <row r="28" spans="2:13" ht="23.25" customHeight="1" x14ac:dyDescent="0.25">
      <c r="B28" s="58"/>
      <c r="C28" s="93" t="s">
        <v>12</v>
      </c>
      <c r="D28" s="94"/>
      <c r="E28" s="94"/>
      <c r="F28" s="95"/>
      <c r="G28" s="103" t="s">
        <v>75</v>
      </c>
      <c r="H28" s="104"/>
      <c r="I28" s="104"/>
      <c r="J28" s="104"/>
      <c r="K28" s="104"/>
      <c r="L28" s="104"/>
      <c r="M28" s="105"/>
    </row>
    <row r="29" spans="2:13" ht="27.75" customHeight="1" x14ac:dyDescent="0.25">
      <c r="B29" s="58"/>
      <c r="C29" s="93" t="s">
        <v>13</v>
      </c>
      <c r="D29" s="94"/>
      <c r="E29" s="94"/>
      <c r="F29" s="95"/>
      <c r="G29" s="82" t="s">
        <v>77</v>
      </c>
      <c r="H29" s="83"/>
      <c r="I29" s="83"/>
      <c r="J29" s="83"/>
      <c r="K29" s="83"/>
      <c r="L29" s="83"/>
      <c r="M29" s="84"/>
    </row>
    <row r="30" spans="2:13" ht="36" customHeight="1" x14ac:dyDescent="0.25">
      <c r="B30" s="59"/>
      <c r="C30" s="93" t="s">
        <v>14</v>
      </c>
      <c r="D30" s="94"/>
      <c r="E30" s="94"/>
      <c r="F30" s="95"/>
      <c r="G30" s="82" t="s">
        <v>76</v>
      </c>
      <c r="H30" s="83"/>
      <c r="I30" s="83"/>
      <c r="J30" s="83"/>
      <c r="K30" s="83"/>
      <c r="L30" s="83"/>
      <c r="M30" s="84"/>
    </row>
    <row r="31" spans="2:13" ht="25.5" customHeight="1" x14ac:dyDescent="0.25">
      <c r="B31" s="85" t="s">
        <v>58</v>
      </c>
      <c r="C31" s="87" t="s">
        <v>15</v>
      </c>
      <c r="D31" s="87"/>
      <c r="E31" s="87"/>
      <c r="F31" s="87"/>
      <c r="G31" s="88" t="s">
        <v>78</v>
      </c>
      <c r="H31" s="88"/>
      <c r="I31" s="88"/>
      <c r="J31" s="88"/>
      <c r="K31" s="88"/>
      <c r="L31" s="88"/>
      <c r="M31" s="89"/>
    </row>
    <row r="32" spans="2:13" ht="21" customHeight="1" x14ac:dyDescent="0.25">
      <c r="B32" s="86"/>
      <c r="C32" s="87" t="s">
        <v>16</v>
      </c>
      <c r="D32" s="87"/>
      <c r="E32" s="87"/>
      <c r="F32" s="87"/>
      <c r="G32" s="90" t="s">
        <v>78</v>
      </c>
      <c r="H32" s="90"/>
      <c r="I32" s="90"/>
      <c r="J32" s="90"/>
      <c r="K32" s="90"/>
      <c r="L32" s="90"/>
      <c r="M32" s="91"/>
    </row>
    <row r="33" spans="2:13" ht="33" customHeight="1" x14ac:dyDescent="0.25">
      <c r="B33" s="86"/>
      <c r="C33" s="92" t="s">
        <v>17</v>
      </c>
      <c r="D33" s="92"/>
      <c r="E33" s="92"/>
      <c r="F33" s="92"/>
      <c r="G33" s="88" t="s">
        <v>78</v>
      </c>
      <c r="H33" s="88"/>
      <c r="I33" s="88"/>
      <c r="J33" s="88"/>
      <c r="K33" s="88"/>
      <c r="L33" s="88"/>
      <c r="M33" s="89"/>
    </row>
    <row r="34" spans="2:13" ht="28.5" customHeight="1" x14ac:dyDescent="0.25">
      <c r="B34" s="19" t="s">
        <v>59</v>
      </c>
      <c r="C34" s="92" t="s">
        <v>7</v>
      </c>
      <c r="D34" s="92"/>
      <c r="E34" s="92"/>
      <c r="F34" s="92"/>
      <c r="G34" s="88" t="s">
        <v>78</v>
      </c>
      <c r="H34" s="88"/>
      <c r="I34" s="88"/>
      <c r="J34" s="88"/>
      <c r="K34" s="88"/>
      <c r="L34" s="88"/>
      <c r="M34" s="89"/>
    </row>
    <row r="35" spans="2:13" s="20" customFormat="1" ht="28.5" customHeight="1" x14ac:dyDescent="0.25">
      <c r="B35" s="96" t="s">
        <v>18</v>
      </c>
      <c r="C35" s="97"/>
      <c r="D35" s="97"/>
      <c r="E35" s="97"/>
      <c r="F35" s="97"/>
      <c r="G35" s="97"/>
      <c r="H35" s="97"/>
      <c r="I35" s="97"/>
      <c r="J35" s="97"/>
      <c r="K35" s="97"/>
      <c r="L35" s="97"/>
      <c r="M35" s="98"/>
    </row>
    <row r="36" spans="2:13" s="20" customFormat="1" ht="24.75" customHeight="1" x14ac:dyDescent="0.25">
      <c r="B36" s="21" t="s">
        <v>19</v>
      </c>
      <c r="C36" s="99" t="s">
        <v>20</v>
      </c>
      <c r="D36" s="99"/>
      <c r="E36" s="99"/>
      <c r="F36" s="99"/>
      <c r="G36" s="99"/>
      <c r="H36" s="99"/>
      <c r="I36" s="99"/>
      <c r="J36" s="99"/>
      <c r="K36" s="99"/>
      <c r="L36" s="99"/>
      <c r="M36" s="100"/>
    </row>
    <row r="37" spans="2:13" ht="29.25" customHeight="1" x14ac:dyDescent="0.25">
      <c r="B37" s="22" t="s">
        <v>67</v>
      </c>
      <c r="C37" s="101" t="s">
        <v>79</v>
      </c>
      <c r="D37" s="101"/>
      <c r="E37" s="101"/>
      <c r="F37" s="101"/>
      <c r="G37" s="101"/>
      <c r="H37" s="101"/>
      <c r="I37" s="101"/>
      <c r="J37" s="101"/>
      <c r="K37" s="101"/>
      <c r="L37" s="101"/>
      <c r="M37" s="102"/>
    </row>
    <row r="38" spans="2:13" ht="29.25" customHeight="1" x14ac:dyDescent="0.25">
      <c r="B38" s="23" t="s">
        <v>22</v>
      </c>
      <c r="C38" s="61" t="s">
        <v>78</v>
      </c>
      <c r="D38" s="62"/>
      <c r="E38" s="62"/>
      <c r="F38" s="62"/>
      <c r="G38" s="62"/>
      <c r="H38" s="62"/>
      <c r="I38" s="62"/>
      <c r="J38" s="62"/>
      <c r="K38" s="62"/>
      <c r="L38" s="62"/>
      <c r="M38" s="63"/>
    </row>
    <row r="39" spans="2:13" ht="152.25" customHeight="1" x14ac:dyDescent="0.25">
      <c r="B39" s="23" t="s">
        <v>66</v>
      </c>
      <c r="C39" s="61" t="s">
        <v>80</v>
      </c>
      <c r="D39" s="62"/>
      <c r="E39" s="62"/>
      <c r="F39" s="62"/>
      <c r="G39" s="62"/>
      <c r="H39" s="62"/>
      <c r="I39" s="62"/>
      <c r="J39" s="62"/>
      <c r="K39" s="62"/>
      <c r="L39" s="62"/>
      <c r="M39" s="63"/>
    </row>
    <row r="40" spans="2:13" ht="33" customHeight="1" x14ac:dyDescent="0.25">
      <c r="B40" s="24" t="s">
        <v>23</v>
      </c>
      <c r="C40" s="69" t="s">
        <v>87</v>
      </c>
      <c r="D40" s="69"/>
      <c r="E40" s="69"/>
      <c r="F40" s="69"/>
      <c r="G40" s="69"/>
      <c r="H40" s="69"/>
      <c r="I40" s="69"/>
      <c r="J40" s="69"/>
      <c r="K40" s="69"/>
      <c r="L40" s="69"/>
      <c r="M40" s="70"/>
    </row>
    <row r="41" spans="2:13" ht="54" customHeight="1" x14ac:dyDescent="0.25">
      <c r="B41" s="24" t="s">
        <v>24</v>
      </c>
      <c r="C41" s="71" t="s">
        <v>81</v>
      </c>
      <c r="D41" s="72"/>
      <c r="E41" s="72"/>
      <c r="F41" s="72"/>
      <c r="G41" s="72"/>
      <c r="H41" s="72"/>
      <c r="I41" s="72"/>
      <c r="J41" s="72"/>
      <c r="K41" s="72"/>
      <c r="L41" s="72"/>
      <c r="M41" s="73"/>
    </row>
    <row r="42" spans="2:13" ht="21.75" customHeight="1" x14ac:dyDescent="0.25">
      <c r="B42" s="24" t="s">
        <v>25</v>
      </c>
      <c r="C42" s="52" t="s">
        <v>82</v>
      </c>
      <c r="D42" s="48"/>
      <c r="E42" s="48"/>
      <c r="F42" s="48"/>
      <c r="G42" s="48"/>
      <c r="H42" s="48"/>
      <c r="I42" s="48"/>
      <c r="J42" s="48"/>
      <c r="K42" s="48"/>
      <c r="L42" s="48"/>
      <c r="M42" s="49"/>
    </row>
    <row r="43" spans="2:13" ht="26.25" customHeight="1" x14ac:dyDescent="0.25">
      <c r="B43" s="25" t="s">
        <v>26</v>
      </c>
      <c r="C43" s="69" t="s">
        <v>83</v>
      </c>
      <c r="D43" s="69"/>
      <c r="E43" s="69"/>
      <c r="F43" s="69"/>
      <c r="G43" s="69"/>
      <c r="H43" s="69"/>
      <c r="I43" s="69"/>
      <c r="J43" s="69"/>
      <c r="K43" s="69"/>
      <c r="L43" s="69"/>
      <c r="M43" s="70"/>
    </row>
    <row r="44" spans="2:13" ht="26.25" customHeight="1" x14ac:dyDescent="0.25">
      <c r="B44" s="25" t="s">
        <v>27</v>
      </c>
      <c r="C44" s="71" t="s">
        <v>90</v>
      </c>
      <c r="D44" s="72"/>
      <c r="E44" s="72"/>
      <c r="F44" s="72"/>
      <c r="G44" s="72"/>
      <c r="H44" s="72"/>
      <c r="I44" s="72"/>
      <c r="J44" s="72"/>
      <c r="K44" s="72"/>
      <c r="L44" s="72"/>
      <c r="M44" s="73"/>
    </row>
    <row r="45" spans="2:13" ht="23.25" customHeight="1" x14ac:dyDescent="0.25">
      <c r="B45" s="81" t="s">
        <v>28</v>
      </c>
      <c r="C45" s="71" t="s">
        <v>89</v>
      </c>
      <c r="D45" s="72"/>
      <c r="E45" s="72"/>
      <c r="F45" s="72"/>
      <c r="G45" s="72"/>
      <c r="H45" s="72"/>
      <c r="I45" s="72"/>
      <c r="J45" s="72"/>
      <c r="K45" s="72"/>
      <c r="L45" s="72"/>
      <c r="M45" s="73"/>
    </row>
    <row r="46" spans="2:13" ht="23.25" customHeight="1" x14ac:dyDescent="0.25">
      <c r="B46" s="81"/>
      <c r="C46" s="71" t="s">
        <v>92</v>
      </c>
      <c r="D46" s="72"/>
      <c r="E46" s="72"/>
      <c r="F46" s="72"/>
      <c r="G46" s="72"/>
      <c r="H46" s="72"/>
      <c r="I46" s="72"/>
      <c r="J46" s="72"/>
      <c r="K46" s="72"/>
      <c r="L46" s="72"/>
      <c r="M46" s="73"/>
    </row>
    <row r="47" spans="2:13" ht="25.5" customHeight="1" x14ac:dyDescent="0.25">
      <c r="B47" s="81"/>
      <c r="C47" s="71"/>
      <c r="D47" s="72"/>
      <c r="E47" s="72"/>
      <c r="F47" s="72"/>
      <c r="G47" s="72"/>
      <c r="H47" s="72"/>
      <c r="I47" s="72"/>
      <c r="J47" s="72"/>
      <c r="K47" s="72"/>
      <c r="L47" s="72"/>
      <c r="M47" s="73"/>
    </row>
    <row r="48" spans="2:13" ht="26.25" customHeight="1" x14ac:dyDescent="0.25">
      <c r="B48" s="25" t="s">
        <v>29</v>
      </c>
      <c r="C48" s="61" t="s">
        <v>82</v>
      </c>
      <c r="D48" s="62"/>
      <c r="E48" s="62"/>
      <c r="F48" s="62"/>
      <c r="G48" s="62"/>
      <c r="H48" s="62"/>
      <c r="I48" s="62"/>
      <c r="J48" s="62"/>
      <c r="K48" s="62"/>
      <c r="L48" s="62"/>
      <c r="M48" s="63"/>
    </row>
    <row r="49" spans="2:13" ht="33" customHeight="1" x14ac:dyDescent="0.25">
      <c r="B49" s="25" t="s">
        <v>30</v>
      </c>
      <c r="C49" s="61" t="s">
        <v>82</v>
      </c>
      <c r="D49" s="62"/>
      <c r="E49" s="62"/>
      <c r="F49" s="62"/>
      <c r="G49" s="62"/>
      <c r="H49" s="62"/>
      <c r="I49" s="62"/>
      <c r="J49" s="62"/>
      <c r="K49" s="62"/>
      <c r="L49" s="62"/>
      <c r="M49" s="63"/>
    </row>
    <row r="50" spans="2:13" ht="33" customHeight="1" x14ac:dyDescent="0.25">
      <c r="B50" s="25" t="s">
        <v>31</v>
      </c>
      <c r="C50" s="61" t="s">
        <v>82</v>
      </c>
      <c r="D50" s="62"/>
      <c r="E50" s="62"/>
      <c r="F50" s="62"/>
      <c r="G50" s="62"/>
      <c r="H50" s="62"/>
      <c r="I50" s="62"/>
      <c r="J50" s="62"/>
      <c r="K50" s="62"/>
      <c r="L50" s="62"/>
      <c r="M50" s="63"/>
    </row>
    <row r="51" spans="2:13" ht="27" customHeight="1" x14ac:dyDescent="0.25">
      <c r="B51" s="25" t="s">
        <v>32</v>
      </c>
      <c r="C51" s="64">
        <v>0</v>
      </c>
      <c r="D51" s="64"/>
      <c r="E51" s="64"/>
      <c r="F51" s="64"/>
      <c r="G51" s="64"/>
      <c r="H51" s="64"/>
      <c r="I51" s="64"/>
      <c r="J51" s="64"/>
      <c r="K51" s="64"/>
      <c r="L51" s="64"/>
      <c r="M51" s="65"/>
    </row>
    <row r="52" spans="2:13" ht="42.75" customHeight="1" x14ac:dyDescent="0.25">
      <c r="B52" s="25" t="s">
        <v>55</v>
      </c>
      <c r="C52" s="66" t="s">
        <v>84</v>
      </c>
      <c r="D52" s="67"/>
      <c r="E52" s="67"/>
      <c r="F52" s="67"/>
      <c r="G52" s="67"/>
      <c r="H52" s="67"/>
      <c r="I52" s="67"/>
      <c r="J52" s="67"/>
      <c r="K52" s="67"/>
      <c r="L52" s="67"/>
      <c r="M52" s="68"/>
    </row>
    <row r="53" spans="2:13" ht="24" customHeight="1" x14ac:dyDescent="0.25">
      <c r="B53" s="25" t="s">
        <v>33</v>
      </c>
      <c r="C53" s="69" t="s">
        <v>91</v>
      </c>
      <c r="D53" s="69"/>
      <c r="E53" s="69"/>
      <c r="F53" s="69"/>
      <c r="G53" s="69"/>
      <c r="H53" s="69"/>
      <c r="I53" s="69"/>
      <c r="J53" s="69"/>
      <c r="K53" s="69"/>
      <c r="L53" s="69"/>
      <c r="M53" s="70"/>
    </row>
    <row r="54" spans="2:13" ht="27" customHeight="1" x14ac:dyDescent="0.25">
      <c r="B54" s="25" t="s">
        <v>34</v>
      </c>
      <c r="C54" s="69" t="s">
        <v>85</v>
      </c>
      <c r="D54" s="69"/>
      <c r="E54" s="69"/>
      <c r="F54" s="69"/>
      <c r="G54" s="69"/>
      <c r="H54" s="69"/>
      <c r="I54" s="69"/>
      <c r="J54" s="69"/>
      <c r="K54" s="69"/>
      <c r="L54" s="69"/>
      <c r="M54" s="70"/>
    </row>
    <row r="55" spans="2:13" ht="27" customHeight="1" x14ac:dyDescent="0.25">
      <c r="B55" s="26" t="s">
        <v>35</v>
      </c>
      <c r="C55" s="71"/>
      <c r="D55" s="72"/>
      <c r="E55" s="72"/>
      <c r="F55" s="72"/>
      <c r="G55" s="72"/>
      <c r="H55" s="72"/>
      <c r="I55" s="72"/>
      <c r="J55" s="72"/>
      <c r="K55" s="72"/>
      <c r="L55" s="72"/>
      <c r="M55" s="73"/>
    </row>
    <row r="56" spans="2:13" ht="48" customHeight="1" thickBot="1" x14ac:dyDescent="0.3">
      <c r="B56" s="27" t="s">
        <v>36</v>
      </c>
      <c r="C56" s="74" t="s">
        <v>86</v>
      </c>
      <c r="D56" s="75"/>
      <c r="E56" s="75"/>
      <c r="F56" s="75"/>
      <c r="G56" s="76"/>
      <c r="H56" s="77" t="s">
        <v>37</v>
      </c>
      <c r="I56" s="77"/>
      <c r="J56" s="77"/>
      <c r="K56" s="78"/>
      <c r="L56" s="79"/>
      <c r="M56" s="80"/>
    </row>
    <row r="57" spans="2:13" ht="9" customHeight="1" x14ac:dyDescent="0.25"/>
    <row r="58" spans="2:13" ht="15.75" x14ac:dyDescent="0.25">
      <c r="B58" s="60" t="s">
        <v>38</v>
      </c>
      <c r="C58" s="60"/>
      <c r="D58" s="60"/>
      <c r="E58" s="60"/>
      <c r="F58" s="60"/>
      <c r="G58" s="60"/>
      <c r="H58" s="60"/>
      <c r="I58" s="60"/>
      <c r="J58" s="60"/>
      <c r="K58" s="60"/>
      <c r="L58" s="60"/>
      <c r="M58" s="60"/>
    </row>
  </sheetData>
  <mergeCells count="63">
    <mergeCell ref="C39:M39"/>
    <mergeCell ref="G16:H16"/>
    <mergeCell ref="K16:L18"/>
    <mergeCell ref="G17:H17"/>
    <mergeCell ref="G18:H18"/>
    <mergeCell ref="B21:M22"/>
    <mergeCell ref="B23:B26"/>
    <mergeCell ref="C23:F23"/>
    <mergeCell ref="G23:M23"/>
    <mergeCell ref="C24:F24"/>
    <mergeCell ref="G24:M24"/>
    <mergeCell ref="C25:F25"/>
    <mergeCell ref="G25:M25"/>
    <mergeCell ref="C26:F26"/>
    <mergeCell ref="G26:M26"/>
    <mergeCell ref="C27:F27"/>
    <mergeCell ref="B2:M10"/>
    <mergeCell ref="B12:M12"/>
    <mergeCell ref="B14:C15"/>
    <mergeCell ref="F14:H15"/>
    <mergeCell ref="K14:L15"/>
    <mergeCell ref="G27:M27"/>
    <mergeCell ref="C28:F28"/>
    <mergeCell ref="G28:M28"/>
    <mergeCell ref="C29:F29"/>
    <mergeCell ref="G29:M29"/>
    <mergeCell ref="C38:M38"/>
    <mergeCell ref="G30:M30"/>
    <mergeCell ref="B31:B33"/>
    <mergeCell ref="C31:F31"/>
    <mergeCell ref="G31:M31"/>
    <mergeCell ref="C32:F32"/>
    <mergeCell ref="G32:M32"/>
    <mergeCell ref="C33:F33"/>
    <mergeCell ref="G33:M33"/>
    <mergeCell ref="C30:F30"/>
    <mergeCell ref="C34:F34"/>
    <mergeCell ref="G34:M34"/>
    <mergeCell ref="B35:M35"/>
    <mergeCell ref="C36:M36"/>
    <mergeCell ref="C37:M37"/>
    <mergeCell ref="C43:M43"/>
    <mergeCell ref="C44:M44"/>
    <mergeCell ref="B45:B47"/>
    <mergeCell ref="C45:M45"/>
    <mergeCell ref="C46:M46"/>
    <mergeCell ref="C47:M47"/>
    <mergeCell ref="G19:H19"/>
    <mergeCell ref="B27:B30"/>
    <mergeCell ref="B58:M58"/>
    <mergeCell ref="C48:M48"/>
    <mergeCell ref="C49:M49"/>
    <mergeCell ref="C50:M50"/>
    <mergeCell ref="C51:M51"/>
    <mergeCell ref="C52:M52"/>
    <mergeCell ref="C53:M53"/>
    <mergeCell ref="C54:M54"/>
    <mergeCell ref="C55:M55"/>
    <mergeCell ref="C56:G56"/>
    <mergeCell ref="H56:J56"/>
    <mergeCell ref="K56:M56"/>
    <mergeCell ref="C40:M40"/>
    <mergeCell ref="C41:M41"/>
  </mergeCells>
  <pageMargins left="0.55118110236220474" right="0.39370078740157483" top="0.39370078740157483" bottom="0.23622047244094491" header="0.31496062992125984" footer="0.19685039370078741"/>
  <pageSetup scale="60"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O47"/>
  <sheetViews>
    <sheetView showGridLines="0" zoomScale="80" zoomScaleNormal="80" workbookViewId="0">
      <selection activeCell="G15" sqref="G15"/>
    </sheetView>
  </sheetViews>
  <sheetFormatPr baseColWidth="10" defaultColWidth="14.140625" defaultRowHeight="15" x14ac:dyDescent="0.25"/>
  <cols>
    <col min="1" max="1" width="5.42578125" customWidth="1"/>
    <col min="2" max="2" width="12.85546875" customWidth="1"/>
    <col min="3" max="3" width="19" customWidth="1"/>
    <col min="4" max="4" width="17.5703125" customWidth="1"/>
    <col min="5" max="5" width="15.28515625" customWidth="1"/>
    <col min="6" max="6" width="14.42578125" customWidth="1"/>
    <col min="7" max="7" width="12.28515625" customWidth="1"/>
    <col min="8" max="8" width="9.42578125" customWidth="1"/>
    <col min="9" max="9" width="12.42578125" customWidth="1"/>
    <col min="10" max="10" width="48.7109375" customWidth="1"/>
    <col min="11" max="11" width="20.7109375" customWidth="1"/>
    <col min="12" max="13" width="12.5703125" customWidth="1"/>
    <col min="14" max="14" width="6.42578125" customWidth="1"/>
    <col min="15" max="254" width="11.42578125" customWidth="1"/>
    <col min="255" max="255" width="18.140625" customWidth="1"/>
    <col min="256" max="256" width="13.7109375" customWidth="1"/>
  </cols>
  <sheetData>
    <row r="3" spans="2:15" x14ac:dyDescent="0.25">
      <c r="B3" s="10"/>
      <c r="C3" s="10"/>
      <c r="D3" s="10"/>
      <c r="E3" s="29"/>
      <c r="F3" s="29"/>
      <c r="G3" s="29"/>
      <c r="H3" s="29"/>
      <c r="I3" s="29"/>
      <c r="J3" s="29"/>
      <c r="K3" s="1"/>
    </row>
    <row r="4" spans="2:15" x14ac:dyDescent="0.25">
      <c r="B4" s="10"/>
      <c r="C4" s="10"/>
      <c r="D4" s="10"/>
      <c r="E4" s="29"/>
      <c r="F4" s="29"/>
      <c r="G4" s="29"/>
      <c r="H4" s="29"/>
      <c r="I4" s="29"/>
      <c r="J4" s="29"/>
      <c r="K4" s="1"/>
    </row>
    <row r="5" spans="2:15" x14ac:dyDescent="0.25">
      <c r="B5" s="10"/>
      <c r="C5" s="10"/>
      <c r="D5" s="10"/>
      <c r="E5" s="29"/>
      <c r="F5" s="29"/>
      <c r="G5" s="29"/>
      <c r="H5" s="29"/>
      <c r="I5" s="29"/>
      <c r="J5" s="29"/>
      <c r="K5" s="1"/>
    </row>
    <row r="6" spans="2:15" ht="18" customHeight="1" x14ac:dyDescent="0.25">
      <c r="B6" s="10"/>
      <c r="C6" s="10"/>
      <c r="D6" s="10"/>
      <c r="E6" s="29"/>
      <c r="F6" s="29"/>
      <c r="G6" s="29"/>
      <c r="H6" s="29"/>
      <c r="I6" s="29"/>
      <c r="J6" s="29"/>
      <c r="K6" s="1"/>
      <c r="M6" s="143" t="s">
        <v>61</v>
      </c>
      <c r="N6" s="143"/>
      <c r="O6" s="143"/>
    </row>
    <row r="7" spans="2:15" x14ac:dyDescent="0.25">
      <c r="B7" s="10"/>
      <c r="C7" s="10"/>
      <c r="D7" s="10"/>
      <c r="E7" s="29"/>
      <c r="F7" s="29"/>
      <c r="G7" s="29"/>
      <c r="H7" s="29"/>
      <c r="I7" s="29"/>
      <c r="J7" s="29"/>
      <c r="K7" s="1"/>
      <c r="M7" s="40" t="s">
        <v>52</v>
      </c>
      <c r="N7" s="50" t="s">
        <v>63</v>
      </c>
      <c r="O7" s="51">
        <v>0.9</v>
      </c>
    </row>
    <row r="8" spans="2:15" x14ac:dyDescent="0.25">
      <c r="B8" s="29"/>
      <c r="C8" s="29"/>
      <c r="D8" s="29"/>
      <c r="E8" s="29"/>
      <c r="F8" s="29"/>
      <c r="G8" s="29"/>
      <c r="H8" s="29"/>
      <c r="I8" s="29"/>
      <c r="J8" s="29"/>
      <c r="K8" s="1"/>
      <c r="M8" s="39" t="s">
        <v>53</v>
      </c>
      <c r="N8" s="50" t="s">
        <v>64</v>
      </c>
      <c r="O8" s="20" t="s">
        <v>62</v>
      </c>
    </row>
    <row r="9" spans="2:15" ht="18.75" customHeight="1" x14ac:dyDescent="0.25">
      <c r="B9" s="29"/>
      <c r="C9" s="29"/>
      <c r="D9" s="29"/>
      <c r="E9" s="29"/>
      <c r="F9" s="29"/>
      <c r="G9" s="29"/>
      <c r="H9" s="29"/>
      <c r="I9" s="29"/>
      <c r="J9" s="29"/>
      <c r="K9" s="1"/>
      <c r="L9" s="30"/>
      <c r="M9" s="41" t="s">
        <v>60</v>
      </c>
      <c r="N9" s="50" t="s">
        <v>65</v>
      </c>
      <c r="O9" s="51">
        <v>0.7</v>
      </c>
    </row>
    <row r="10" spans="2:15" ht="24" customHeight="1" x14ac:dyDescent="0.25">
      <c r="B10" s="138" t="s">
        <v>21</v>
      </c>
      <c r="C10" s="138"/>
      <c r="D10" s="138"/>
      <c r="E10" s="140" t="str">
        <f>'Ficha Técnica Formulación'!C37</f>
        <v xml:space="preserve"> Avance en la formulacion de metodologias, lineamientos y orientaciones tecnicas para la implementacion de acciones de paz  y cultura ciudadana. </v>
      </c>
      <c r="F10" s="141"/>
      <c r="G10" s="141"/>
      <c r="H10" s="141"/>
      <c r="I10" s="141"/>
      <c r="J10" s="141"/>
      <c r="K10" s="142"/>
      <c r="L10" s="31"/>
    </row>
    <row r="11" spans="2:15" ht="10.5" customHeight="1" x14ac:dyDescent="0.25">
      <c r="L11" s="30"/>
    </row>
    <row r="12" spans="2:15" ht="56.25" customHeight="1" x14ac:dyDescent="0.25">
      <c r="B12" s="46" t="s">
        <v>44</v>
      </c>
      <c r="C12" s="46" t="s">
        <v>68</v>
      </c>
      <c r="D12" s="46" t="s">
        <v>50</v>
      </c>
      <c r="E12" s="47" t="s">
        <v>46</v>
      </c>
      <c r="F12" s="47" t="s">
        <v>48</v>
      </c>
      <c r="G12" s="47" t="s">
        <v>51</v>
      </c>
      <c r="H12" s="139" t="s">
        <v>47</v>
      </c>
      <c r="I12" s="139"/>
      <c r="J12" s="47" t="s">
        <v>45</v>
      </c>
      <c r="K12" s="47" t="s">
        <v>54</v>
      </c>
      <c r="L12" s="30"/>
    </row>
    <row r="13" spans="2:15" ht="242.25" x14ac:dyDescent="0.25">
      <c r="B13" s="37">
        <v>2019</v>
      </c>
      <c r="C13" s="42" t="s">
        <v>93</v>
      </c>
      <c r="D13" s="42">
        <v>0.5</v>
      </c>
      <c r="E13" s="53">
        <f>75%+100%+100%+50%</f>
        <v>3.25</v>
      </c>
      <c r="F13" s="45">
        <v>4</v>
      </c>
      <c r="G13" s="42">
        <f>+E13/F13</f>
        <v>0.8125</v>
      </c>
      <c r="H13" s="43">
        <f>IF(G13="","",G13/D13)</f>
        <v>1.625</v>
      </c>
      <c r="I13" s="44" t="str">
        <f>IF(H13&lt;$O$9,"Critico",IF(H13&lt;$O$7,"Medio",IF(H13="","","Satisfactorio")))</f>
        <v>Satisfactorio</v>
      </c>
      <c r="J13" s="54" t="s">
        <v>94</v>
      </c>
      <c r="K13" s="44"/>
      <c r="L13" s="30"/>
    </row>
    <row r="14" spans="2:15" ht="242.25" x14ac:dyDescent="0.25">
      <c r="B14" s="37">
        <v>2019</v>
      </c>
      <c r="C14" s="37" t="s">
        <v>95</v>
      </c>
      <c r="D14" s="35">
        <v>0.75</v>
      </c>
      <c r="E14" s="36">
        <f>80%+100%+100%+90%</f>
        <v>3.6999999999999997</v>
      </c>
      <c r="F14" s="36">
        <v>4</v>
      </c>
      <c r="G14" s="35">
        <f>IF(E14="","",E14/F14)</f>
        <v>0.92499999999999993</v>
      </c>
      <c r="H14" s="38">
        <f t="shared" ref="H14" si="0">IF(G14="","",G14/D14)</f>
        <v>1.2333333333333332</v>
      </c>
      <c r="I14" s="44" t="str">
        <f t="shared" ref="I14:I24" si="1">IF(H14&lt;$O$9,"Critico",IF(H14&lt;$O$7,"Medio",IF(H14="","","Satisfactorio")))</f>
        <v>Satisfactorio</v>
      </c>
      <c r="J14" s="54" t="s">
        <v>96</v>
      </c>
      <c r="K14" s="37"/>
      <c r="L14" s="30"/>
    </row>
    <row r="15" spans="2:15" ht="242.25" x14ac:dyDescent="0.25">
      <c r="B15" s="37">
        <v>2019</v>
      </c>
      <c r="C15" s="37" t="s">
        <v>97</v>
      </c>
      <c r="D15" s="35">
        <v>1</v>
      </c>
      <c r="E15" s="36">
        <f>100%+100%+100%+100%</f>
        <v>4</v>
      </c>
      <c r="F15" s="36">
        <v>4</v>
      </c>
      <c r="G15" s="35">
        <f>IF(E15="","",E15/F15)</f>
        <v>1</v>
      </c>
      <c r="H15" s="38">
        <f>IF(G15="","",G15/D15)</f>
        <v>1</v>
      </c>
      <c r="I15" s="44" t="str">
        <f t="shared" si="1"/>
        <v>Satisfactorio</v>
      </c>
      <c r="J15" s="55" t="s">
        <v>98</v>
      </c>
      <c r="K15" s="37"/>
      <c r="L15" s="30"/>
    </row>
    <row r="16" spans="2:15" x14ac:dyDescent="0.25">
      <c r="B16" s="37"/>
      <c r="C16" s="37"/>
      <c r="D16" s="35"/>
      <c r="E16" s="36"/>
      <c r="F16" s="36"/>
      <c r="G16" s="35" t="str">
        <f t="shared" ref="G16:G24" si="2">IF(E16="","",E140/F16)</f>
        <v/>
      </c>
      <c r="H16" s="38" t="str">
        <f t="shared" ref="H16:H24" si="3">IF(G16="","",G16/D16)</f>
        <v/>
      </c>
      <c r="I16" s="44" t="str">
        <f t="shared" si="1"/>
        <v/>
      </c>
      <c r="J16" s="37"/>
      <c r="K16" s="37"/>
      <c r="L16" s="30"/>
    </row>
    <row r="17" spans="2:12" x14ac:dyDescent="0.25">
      <c r="B17" s="37"/>
      <c r="C17" s="37"/>
      <c r="D17" s="35"/>
      <c r="E17" s="36"/>
      <c r="F17" s="36"/>
      <c r="G17" s="35" t="str">
        <f t="shared" si="2"/>
        <v/>
      </c>
      <c r="H17" s="38" t="str">
        <f t="shared" si="3"/>
        <v/>
      </c>
      <c r="I17" s="44" t="str">
        <f t="shared" si="1"/>
        <v/>
      </c>
      <c r="J17" s="37"/>
      <c r="K17" s="37"/>
      <c r="L17" s="30"/>
    </row>
    <row r="18" spans="2:12" x14ac:dyDescent="0.25">
      <c r="B18" s="37"/>
      <c r="C18" s="37"/>
      <c r="D18" s="35"/>
      <c r="E18" s="36"/>
      <c r="F18" s="36"/>
      <c r="G18" s="35" t="str">
        <f t="shared" si="2"/>
        <v/>
      </c>
      <c r="H18" s="38" t="str">
        <f t="shared" si="3"/>
        <v/>
      </c>
      <c r="I18" s="44" t="str">
        <f t="shared" si="1"/>
        <v/>
      </c>
      <c r="J18" s="37"/>
      <c r="K18" s="37"/>
      <c r="L18" s="30"/>
    </row>
    <row r="19" spans="2:12" x14ac:dyDescent="0.25">
      <c r="B19" s="37"/>
      <c r="C19" s="37"/>
      <c r="D19" s="35"/>
      <c r="E19" s="36"/>
      <c r="F19" s="36"/>
      <c r="G19" s="35" t="str">
        <f t="shared" si="2"/>
        <v/>
      </c>
      <c r="H19" s="38" t="str">
        <f t="shared" si="3"/>
        <v/>
      </c>
      <c r="I19" s="44" t="str">
        <f>IF(H19&lt;$O$9,"Critico",IF(H19&lt;$O$7,"Medio",IF(H19="","","Satisfactorio")))</f>
        <v/>
      </c>
      <c r="J19" s="37"/>
      <c r="K19" s="37"/>
      <c r="L19" s="30"/>
    </row>
    <row r="20" spans="2:12" x14ac:dyDescent="0.25">
      <c r="B20" s="37"/>
      <c r="C20" s="37"/>
      <c r="D20" s="35"/>
      <c r="E20" s="36"/>
      <c r="F20" s="36"/>
      <c r="G20" s="35" t="str">
        <f t="shared" si="2"/>
        <v/>
      </c>
      <c r="H20" s="38" t="str">
        <f t="shared" si="3"/>
        <v/>
      </c>
      <c r="I20" s="44" t="str">
        <f t="shared" si="1"/>
        <v/>
      </c>
      <c r="J20" s="37"/>
      <c r="K20" s="37"/>
      <c r="L20" s="30"/>
    </row>
    <row r="21" spans="2:12" x14ac:dyDescent="0.25">
      <c r="B21" s="37"/>
      <c r="C21" s="37"/>
      <c r="D21" s="35"/>
      <c r="E21" s="36"/>
      <c r="F21" s="36"/>
      <c r="G21" s="35" t="str">
        <f t="shared" si="2"/>
        <v/>
      </c>
      <c r="H21" s="38" t="str">
        <f t="shared" si="3"/>
        <v/>
      </c>
      <c r="I21" s="44" t="str">
        <f t="shared" si="1"/>
        <v/>
      </c>
      <c r="J21" s="37"/>
      <c r="K21" s="37"/>
      <c r="L21" s="30"/>
    </row>
    <row r="22" spans="2:12" x14ac:dyDescent="0.25">
      <c r="B22" s="37"/>
      <c r="C22" s="37"/>
      <c r="D22" s="35"/>
      <c r="E22" s="36"/>
      <c r="F22" s="36"/>
      <c r="G22" s="35" t="str">
        <f t="shared" si="2"/>
        <v/>
      </c>
      <c r="H22" s="38" t="str">
        <f t="shared" si="3"/>
        <v/>
      </c>
      <c r="I22" s="44" t="str">
        <f t="shared" si="1"/>
        <v/>
      </c>
      <c r="J22" s="37"/>
      <c r="K22" s="37"/>
      <c r="L22" s="30"/>
    </row>
    <row r="23" spans="2:12" x14ac:dyDescent="0.25">
      <c r="B23" s="37"/>
      <c r="C23" s="37"/>
      <c r="D23" s="35"/>
      <c r="E23" s="36"/>
      <c r="F23" s="36"/>
      <c r="G23" s="35" t="str">
        <f t="shared" si="2"/>
        <v/>
      </c>
      <c r="H23" s="38" t="str">
        <f t="shared" si="3"/>
        <v/>
      </c>
      <c r="I23" s="44" t="str">
        <f t="shared" si="1"/>
        <v/>
      </c>
      <c r="J23" s="37"/>
      <c r="K23" s="37"/>
      <c r="L23" s="30"/>
    </row>
    <row r="24" spans="2:12" x14ac:dyDescent="0.25">
      <c r="B24" s="37"/>
      <c r="C24" s="37"/>
      <c r="D24" s="35"/>
      <c r="E24" s="36"/>
      <c r="F24" s="36"/>
      <c r="G24" s="35" t="str">
        <f t="shared" si="2"/>
        <v/>
      </c>
      <c r="H24" s="38" t="str">
        <f t="shared" si="3"/>
        <v/>
      </c>
      <c r="I24" s="44" t="str">
        <f t="shared" si="1"/>
        <v/>
      </c>
      <c r="J24" s="37"/>
      <c r="K24" s="37"/>
      <c r="L24" s="30"/>
    </row>
    <row r="25" spans="2:12" x14ac:dyDescent="0.25">
      <c r="C25" s="32"/>
      <c r="D25" s="32"/>
      <c r="E25" s="32"/>
      <c r="F25" s="32"/>
      <c r="G25" s="32"/>
      <c r="H25" s="32"/>
      <c r="I25" s="32"/>
      <c r="J25" s="32"/>
      <c r="K25" s="32"/>
      <c r="L25" s="30"/>
    </row>
    <row r="26" spans="2:12" x14ac:dyDescent="0.25">
      <c r="B26" s="32"/>
      <c r="C26" s="32"/>
      <c r="D26" s="32"/>
      <c r="E26" s="32"/>
      <c r="F26" s="32"/>
      <c r="G26" s="32"/>
      <c r="H26" s="32"/>
      <c r="I26" s="32"/>
      <c r="J26" s="32"/>
      <c r="K26" s="32"/>
      <c r="L26" s="30"/>
    </row>
    <row r="27" spans="2:12" x14ac:dyDescent="0.25">
      <c r="B27" s="32"/>
      <c r="C27" s="32"/>
      <c r="D27" s="32"/>
      <c r="E27" s="32"/>
      <c r="F27" s="32"/>
      <c r="G27" s="32"/>
      <c r="H27" s="32"/>
      <c r="I27" s="32"/>
      <c r="J27" s="32"/>
      <c r="K27" s="32"/>
      <c r="L27" s="30"/>
    </row>
    <row r="28" spans="2:12" x14ac:dyDescent="0.25">
      <c r="B28" s="32"/>
      <c r="C28" s="32"/>
      <c r="D28" s="32"/>
      <c r="E28" s="32"/>
      <c r="F28" s="32"/>
      <c r="G28" s="32"/>
      <c r="H28" s="32"/>
      <c r="I28" s="32"/>
      <c r="J28" s="32"/>
      <c r="K28" s="32"/>
      <c r="L28" s="30"/>
    </row>
    <row r="29" spans="2:12" x14ac:dyDescent="0.25">
      <c r="B29" s="32"/>
      <c r="C29" s="32"/>
      <c r="D29" s="32"/>
      <c r="E29" s="32"/>
      <c r="F29" s="32"/>
      <c r="G29" s="32"/>
      <c r="H29" s="32"/>
      <c r="I29" s="32"/>
      <c r="J29" s="32"/>
      <c r="K29" s="32"/>
      <c r="L29" s="30"/>
    </row>
    <row r="30" spans="2:12" x14ac:dyDescent="0.25">
      <c r="B30" s="32"/>
      <c r="C30" s="32"/>
      <c r="D30" s="32"/>
      <c r="E30" s="32"/>
      <c r="F30" s="32"/>
      <c r="G30" s="32"/>
      <c r="H30" s="32"/>
      <c r="I30" s="32"/>
      <c r="J30" s="32"/>
      <c r="K30" s="32"/>
      <c r="L30" s="30"/>
    </row>
    <row r="31" spans="2:12" x14ac:dyDescent="0.25">
      <c r="B31" s="32"/>
      <c r="C31" s="32"/>
      <c r="D31" s="32"/>
      <c r="E31" s="32"/>
      <c r="F31" s="32"/>
      <c r="G31" s="32"/>
      <c r="H31" s="32"/>
      <c r="I31" s="32"/>
      <c r="J31" s="32"/>
      <c r="K31" s="32"/>
      <c r="L31" s="30"/>
    </row>
    <row r="32" spans="2:12" x14ac:dyDescent="0.25">
      <c r="B32" s="32"/>
      <c r="C32" s="32"/>
      <c r="D32" s="32"/>
      <c r="E32" s="32"/>
      <c r="F32" s="32"/>
      <c r="G32" s="32"/>
      <c r="H32" s="32"/>
      <c r="I32" s="32"/>
      <c r="J32" s="32"/>
      <c r="K32" s="32"/>
      <c r="L32" s="30"/>
    </row>
    <row r="33" spans="2:12" x14ac:dyDescent="0.25">
      <c r="B33" s="32"/>
      <c r="C33" s="32"/>
      <c r="D33" s="32"/>
      <c r="E33" s="32"/>
      <c r="F33" s="32"/>
      <c r="G33" s="32"/>
      <c r="H33" s="32"/>
      <c r="I33" s="32"/>
      <c r="J33" s="32"/>
      <c r="K33" s="32"/>
      <c r="L33" s="30"/>
    </row>
    <row r="34" spans="2:12" x14ac:dyDescent="0.25">
      <c r="B34" s="32"/>
      <c r="C34" s="32"/>
      <c r="D34" s="32"/>
      <c r="E34" s="32"/>
      <c r="F34" s="32"/>
      <c r="G34" s="32"/>
      <c r="H34" s="32"/>
      <c r="I34" s="32"/>
      <c r="J34" s="32"/>
      <c r="K34" s="32"/>
      <c r="L34" s="30"/>
    </row>
    <row r="35" spans="2:12" x14ac:dyDescent="0.25">
      <c r="B35" s="32"/>
      <c r="C35" s="32"/>
      <c r="D35" s="32"/>
      <c r="E35" s="32"/>
      <c r="F35" s="32"/>
      <c r="G35" s="32"/>
      <c r="H35" s="32"/>
      <c r="I35" s="32"/>
      <c r="J35" s="32"/>
      <c r="K35" s="32"/>
      <c r="L35" s="30"/>
    </row>
    <row r="36" spans="2:12" x14ac:dyDescent="0.25">
      <c r="B36" s="32"/>
      <c r="C36" s="32"/>
      <c r="D36" s="32"/>
      <c r="E36" s="32"/>
      <c r="F36" s="32"/>
      <c r="G36" s="32"/>
      <c r="H36" s="32"/>
      <c r="I36" s="32"/>
      <c r="J36" s="32"/>
      <c r="K36" s="32"/>
      <c r="L36" s="30"/>
    </row>
    <row r="37" spans="2:12" ht="15" customHeight="1" x14ac:dyDescent="0.25">
      <c r="B37" s="32"/>
      <c r="C37" s="32"/>
      <c r="D37" s="32"/>
      <c r="E37" s="32"/>
      <c r="F37" s="32"/>
      <c r="G37" s="32"/>
      <c r="H37" s="32"/>
      <c r="I37" s="32"/>
      <c r="J37" s="32"/>
      <c r="K37" s="32"/>
      <c r="L37" s="30"/>
    </row>
    <row r="38" spans="2:12" x14ac:dyDescent="0.25">
      <c r="B38" s="32"/>
      <c r="C38" s="32"/>
      <c r="D38" s="32"/>
      <c r="E38" s="32"/>
      <c r="F38" s="32"/>
      <c r="G38" s="32"/>
      <c r="H38" s="32"/>
      <c r="I38" s="32"/>
      <c r="J38" s="32"/>
      <c r="K38" s="32"/>
      <c r="L38" s="30"/>
    </row>
    <row r="39" spans="2:12" x14ac:dyDescent="0.25">
      <c r="B39" s="32"/>
      <c r="C39" s="32"/>
      <c r="D39" s="32"/>
      <c r="E39" s="32"/>
      <c r="F39" s="32"/>
      <c r="G39" s="32"/>
      <c r="H39" s="32"/>
      <c r="I39" s="32"/>
      <c r="J39" s="32"/>
      <c r="K39" s="32"/>
      <c r="L39" s="30"/>
    </row>
    <row r="40" spans="2:12" x14ac:dyDescent="0.25">
      <c r="B40" s="32"/>
      <c r="C40" s="32"/>
      <c r="D40" s="32"/>
      <c r="E40" s="32"/>
      <c r="F40" s="32"/>
      <c r="G40" s="32"/>
      <c r="H40" s="32"/>
      <c r="I40" s="32"/>
      <c r="J40" s="32"/>
      <c r="K40" s="32"/>
      <c r="L40" s="30"/>
    </row>
    <row r="41" spans="2:12" x14ac:dyDescent="0.25">
      <c r="B41" s="32"/>
      <c r="C41" s="32"/>
      <c r="D41" s="32"/>
      <c r="E41" s="32"/>
      <c r="F41" s="32"/>
      <c r="G41" s="32"/>
      <c r="H41" s="32"/>
      <c r="I41" s="32"/>
      <c r="J41" s="32"/>
      <c r="K41" s="32"/>
      <c r="L41" s="30"/>
    </row>
    <row r="42" spans="2:12" ht="15" customHeight="1" x14ac:dyDescent="0.25">
      <c r="B42" s="30"/>
      <c r="C42" s="30"/>
      <c r="D42" s="30"/>
      <c r="E42" s="33"/>
      <c r="F42" s="30"/>
      <c r="G42" s="30"/>
      <c r="H42" s="30"/>
      <c r="I42" s="30"/>
      <c r="J42" s="30"/>
      <c r="K42" s="30"/>
      <c r="L42" s="30"/>
    </row>
    <row r="43" spans="2:12" x14ac:dyDescent="0.25">
      <c r="B43" s="30"/>
      <c r="C43" s="30"/>
      <c r="D43" s="30"/>
      <c r="E43" s="34"/>
      <c r="F43" s="30"/>
      <c r="G43" s="30"/>
      <c r="H43" s="30"/>
      <c r="I43" s="30"/>
      <c r="J43" s="30"/>
      <c r="K43" s="30"/>
      <c r="L43" s="30"/>
    </row>
    <row r="44" spans="2:12" x14ac:dyDescent="0.25">
      <c r="B44" s="30"/>
      <c r="C44" s="30"/>
      <c r="D44" s="30"/>
      <c r="E44" s="34"/>
      <c r="F44" s="30"/>
      <c r="G44" s="30"/>
      <c r="H44" s="30"/>
      <c r="I44" s="30"/>
      <c r="J44" s="30"/>
      <c r="K44" s="30"/>
      <c r="L44" s="30"/>
    </row>
    <row r="45" spans="2:12" x14ac:dyDescent="0.25">
      <c r="B45" s="30"/>
      <c r="C45" s="30"/>
      <c r="D45" s="30"/>
      <c r="E45" s="34"/>
      <c r="F45" s="30"/>
      <c r="G45" s="30"/>
      <c r="H45" s="30"/>
      <c r="I45" s="30"/>
      <c r="J45" s="30"/>
      <c r="K45" s="30"/>
      <c r="L45" s="30"/>
    </row>
    <row r="46" spans="2:12" x14ac:dyDescent="0.25">
      <c r="B46" s="30"/>
      <c r="C46" s="30"/>
      <c r="D46" s="30"/>
      <c r="E46" s="34"/>
      <c r="F46" s="30"/>
      <c r="G46" s="30"/>
      <c r="H46" s="30"/>
      <c r="I46" s="30"/>
      <c r="J46" s="30"/>
      <c r="K46" s="30"/>
      <c r="L46" s="30"/>
    </row>
    <row r="47" spans="2:12" x14ac:dyDescent="0.25">
      <c r="B47" s="30"/>
      <c r="C47" s="30"/>
      <c r="D47" s="30"/>
      <c r="E47" s="30"/>
      <c r="F47" s="30"/>
      <c r="G47" s="30"/>
      <c r="H47" s="30"/>
      <c r="I47" s="30"/>
      <c r="J47" s="30"/>
      <c r="K47" s="30"/>
      <c r="L47" s="30"/>
    </row>
  </sheetData>
  <mergeCells count="4">
    <mergeCell ref="H12:I12"/>
    <mergeCell ref="B10:D10"/>
    <mergeCell ref="E10:K10"/>
    <mergeCell ref="M6:O6"/>
  </mergeCells>
  <conditionalFormatting sqref="H13:H24">
    <cfRule type="cellIs" dxfId="21" priority="58" stopIfTrue="1" operator="between">
      <formula>0.66</formula>
      <formula>0.79</formula>
    </cfRule>
    <cfRule type="cellIs" dxfId="20" priority="59" stopIfTrue="1" operator="lessThan">
      <formula>0.66</formula>
    </cfRule>
    <cfRule type="cellIs" dxfId="19" priority="60" stopIfTrue="1" operator="between">
      <formula>0.8</formula>
      <formula>1</formula>
    </cfRule>
  </conditionalFormatting>
  <conditionalFormatting sqref="H13:H24">
    <cfRule type="expression" dxfId="18" priority="57">
      <formula>ISERROR(H13)</formula>
    </cfRule>
  </conditionalFormatting>
  <conditionalFormatting sqref="H13:H24">
    <cfRule type="cellIs" dxfId="17" priority="54" stopIfTrue="1" operator="between">
      <formula>0.66</formula>
      <formula>0.79</formula>
    </cfRule>
    <cfRule type="cellIs" dxfId="16" priority="55" stopIfTrue="1" operator="lessThan">
      <formula>0.66</formula>
    </cfRule>
    <cfRule type="cellIs" dxfId="15" priority="56" stopIfTrue="1" operator="greaterThanOrEqual">
      <formula>0.8</formula>
    </cfRule>
  </conditionalFormatting>
  <conditionalFormatting sqref="I13:I24">
    <cfRule type="containsText" dxfId="14" priority="13" operator="containsText" text="Critico">
      <formula>NOT(ISERROR(SEARCH("Critico",I13)))</formula>
    </cfRule>
    <cfRule type="containsText" dxfId="13" priority="14" operator="containsText" text="Satisfactorio">
      <formula>NOT(ISERROR(SEARCH("Satisfactorio",I13)))</formula>
    </cfRule>
    <cfRule type="containsText" dxfId="12" priority="15" operator="containsText" text="Medio">
      <formula>NOT(ISERROR(SEARCH("Medio",I13)))</formula>
    </cfRule>
  </conditionalFormatting>
  <conditionalFormatting sqref="J13:K24">
    <cfRule type="containsText" dxfId="11" priority="1" operator="containsText" text="Critico">
      <formula>NOT(ISERROR(SEARCH("Critico",J13)))</formula>
    </cfRule>
    <cfRule type="containsText" dxfId="10" priority="2" operator="containsText" text="Satisfactorio">
      <formula>NOT(ISERROR(SEARCH("Satisfactorio",J13)))</formula>
    </cfRule>
    <cfRule type="containsText" dxfId="9" priority="3" operator="containsText" text="Medio">
      <formula>NOT(ISERROR(SEARCH("Medio",J13)))</formula>
    </cfRule>
  </conditionalFormatting>
  <conditionalFormatting sqref="D13:D24 B13:D23">
    <cfRule type="containsText" dxfId="8" priority="10" operator="containsText" text="Critico">
      <formula>NOT(ISERROR(SEARCH("Critico",B13)))</formula>
    </cfRule>
    <cfRule type="containsText" dxfId="7" priority="11" operator="containsText" text="Satisfactorio">
      <formula>NOT(ISERROR(SEARCH("Satisfactorio",B13)))</formula>
    </cfRule>
    <cfRule type="containsText" dxfId="6" priority="12" operator="containsText" text="Medio">
      <formula>NOT(ISERROR(SEARCH("Medio",B13)))</formula>
    </cfRule>
  </conditionalFormatting>
  <conditionalFormatting sqref="B24:C24">
    <cfRule type="containsText" dxfId="5" priority="7" operator="containsText" text="Critico">
      <formula>NOT(ISERROR(SEARCH("Critico",B24)))</formula>
    </cfRule>
    <cfRule type="containsText" dxfId="4" priority="8" operator="containsText" text="Satisfactorio">
      <formula>NOT(ISERROR(SEARCH("Satisfactorio",B24)))</formula>
    </cfRule>
    <cfRule type="containsText" dxfId="3" priority="9" operator="containsText" text="Medio">
      <formula>NOT(ISERROR(SEARCH("Medio",B24)))</formula>
    </cfRule>
  </conditionalFormatting>
  <conditionalFormatting sqref="G13:G24">
    <cfRule type="containsText" dxfId="2" priority="4" operator="containsText" text="Critico">
      <formula>NOT(ISERROR(SEARCH("Critico",G13)))</formula>
    </cfRule>
    <cfRule type="containsText" dxfId="1" priority="5" operator="containsText" text="Satisfactorio">
      <formula>NOT(ISERROR(SEARCH("Satisfactorio",G13)))</formula>
    </cfRule>
    <cfRule type="containsText" dxfId="0" priority="6" operator="containsText" text="Medio">
      <formula>NOT(ISERROR(SEARCH("Medio",G13)))</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Ficha Técnica Formulación</vt:lpstr>
      <vt:lpstr>Ficha T Seguimiento</vt:lpstr>
      <vt:lpstr>'Ficha Técnica Formulación'!Área_de_impresión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Alejandra Muñoz</dc:creator>
  <cp:lastModifiedBy>Portilla, Leidy Alejandra</cp:lastModifiedBy>
  <dcterms:created xsi:type="dcterms:W3CDTF">2017-09-28T15:09:54Z</dcterms:created>
  <dcterms:modified xsi:type="dcterms:W3CDTF">2019-11-26T18:58:24Z</dcterms:modified>
</cp:coreProperties>
</file>