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4. GESTIÓN CATASTRAL\"/>
    </mc:Choice>
  </mc:AlternateContent>
  <xr:revisionPtr revIDLastSave="0" documentId="13_ncr:1_{34F5E912-5B0D-4F17-84C5-A9643399902A}" xr6:coauthVersionLast="36" xr6:coauthVersionMax="36" xr10:uidLastSave="{00000000-0000-0000-0000-000000000000}"/>
  <bookViews>
    <workbookView xWindow="0" yWindow="0" windowWidth="24000" windowHeight="9435" activeTab="1"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G15" i="3"/>
  <c r="G13" i="3" l="1"/>
  <c r="H13" i="3" s="1"/>
  <c r="G14" i="3" l="1"/>
  <c r="H14" i="3" s="1"/>
  <c r="I14" i="3" s="1"/>
  <c r="H15" i="3"/>
  <c r="I15" i="3" s="1"/>
  <c r="H16" i="3"/>
  <c r="I16" i="3" s="1"/>
  <c r="G17" i="3"/>
  <c r="H17" i="3" s="1"/>
  <c r="I17" i="3" s="1"/>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<sst xmlns="http://schemas.openxmlformats.org/spreadsheetml/2006/main" count="113" uniqueCount="105">
  <si>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</si>
  <si>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</si>
  <si>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</si>
  <si>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</si>
  <si>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</si>
  <si>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</si>
  <si>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</si>
  <si>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</si>
  <si>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</si>
  <si>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</si>
  <si>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</si>
  <si>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</si>
  <si>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</si>
  <si>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</si>
  <si>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</si>
  <si>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</si>
  <si>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</si>
  <si>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</si>
  <si>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</si>
  <si>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</si>
  <si>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</si>
  <si>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</si>
  <si>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</si>
  <si>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</si>
  <si>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</si>
  <si>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</si>
  <si>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</si>
  <si>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</si>
  <si>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</si>
  <si>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</si>
  <si>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</si>
  <si>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</si>
  <si>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</si>
  <si>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</si>
  <si>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</si>
  <si>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</si>
  <si>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</si>
  <si>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</si>
  <si>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</si>
  <si>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</si>
  <si>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</si>
  <si>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</si>
  <si>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</si>
  <si>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</si>
  <si>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</si>
  <si>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</si>
  <si>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</si>
  <si>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</si>
  <si>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</si>
  <si>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</si>
  <si>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</si>
  <si>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</si>
  <si>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</si>
  <si>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</si>
  <si>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</si>
  <si>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</si>
  <si>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</si>
  <si>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</si>
  <si>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</si>
  <si>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</si>
  <si>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</si>
  <si>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</si>
  <si>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</si>
  <si>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</si>
  <si>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</si>
  <si>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</si>
  <si>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</si>
  <si>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</si>
  <si>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No Aplica</t>
  </si>
  <si>
    <t>Porcentaje</t>
  </si>
  <si>
    <t>(V1/V2)*100</t>
  </si>
  <si>
    <t>Abril 06 de 2018</t>
  </si>
  <si>
    <t>451. Gerencia pública basada en resultados y la defensa de lo público</t>
  </si>
  <si>
    <t>45. Cali Participativa y Bien Gobernada</t>
  </si>
  <si>
    <t>4512. Información de Calidad para la Planificación Territorial</t>
  </si>
  <si>
    <t>Departamento Administrativo de Hacienda Municipal - Subdirección de Catastro.
Información Base de Datos Catastral Aplicativo SigCat.</t>
  </si>
  <si>
    <t>Departamento Administrativo de Hacienda - Subdirección de Catastro</t>
  </si>
  <si>
    <t xml:space="preserve">Cumplimiento Satisfactorio &gt; 90%
cumplimiento medio Entre 70% y 90%
Cumplimiento Critico &lt; 70%
</t>
  </si>
  <si>
    <t>Resolución 70 de 2011 " Por la cual se reglamenta técnicamente la formación catastral, la actualización de la formación catastral y la conservación catastral".</t>
  </si>
  <si>
    <t>Se genera el reporte en Excel de la Base de Datos Catastral
Se análisis en formato en Excel , depurando las diferentes variables.
Se construye tabla en Excel para obtener el valor correspondiente a las variables.</t>
  </si>
  <si>
    <t>No tiene linea base</t>
  </si>
  <si>
    <t>Anual</t>
  </si>
  <si>
    <t xml:space="preserve">Porcentaje de disminucion en quejas y peticiones de los ciudadanos una vez realizado el proceso de actualización.  </t>
  </si>
  <si>
    <t>Medir el porcentaje de atención en quejas y peticiones de los ciudadanos una vez realizado el proceso de actualización  del Censo Catastral.</t>
  </si>
  <si>
    <t>Número de quejas y peticiones atendidas a favor de los ciudadaos de las comunas actualizadas sobre Número de quejas y peticiones recibidas de las comunas actualizadas por (100).</t>
  </si>
  <si>
    <t>V1: Número de quejas y peticiones atendidas a favor de los ciudadanos de las comunas actualizadas.</t>
  </si>
  <si>
    <t>V2: Número de peticiones y quejas recibidas de las comunas actualizadas.</t>
  </si>
  <si>
    <t>Abril - Junio</t>
  </si>
  <si>
    <t>Enero - Marzo</t>
  </si>
  <si>
    <t>Julio - Septiembre</t>
  </si>
  <si>
    <t>Octubre - Diciembre</t>
  </si>
  <si>
    <t>V1= Número de quejas y peticiones atendidas a favor de los ciudadanos de las comunas actualizadas</t>
  </si>
  <si>
    <t>V2=  Número de peticiones y quejas recibidas de las comunas actualizadas</t>
  </si>
  <si>
    <t>MMDI02.01.01.18.FT03</t>
  </si>
  <si>
    <t xml:space="preserve">MMDI02 Desarrollo Integral del Territorio </t>
  </si>
  <si>
    <t xml:space="preserve">MMID02.01 Gestión Catastral </t>
  </si>
  <si>
    <t>MMDI02.01.02 Actualización Catastral</t>
  </si>
  <si>
    <t>MMDI02.01.02.18.P01</t>
  </si>
  <si>
    <t>La medición del indicador se ve reflejada cada vez que ocurre el proceso de actualización catastral conforme la Ley 14 de 1983 descrito en el articulo 5° de la presente Ley.</t>
  </si>
  <si>
    <t>En el segundo trimestre de la vigencia 2019, se atendió el 63% de las quejas o peticiones radicadas, teniendo un comportamiento decreciente frente al trimestre anterior dado que el Numero de peticiones o solicitudes radicadas bajo en un 65%, de lo cual tan solo se rectifico el 0.03%. frente a los predios actualizados.</t>
  </si>
  <si>
    <t>Vigencia 
(Año del seguimiento)</t>
  </si>
  <si>
    <t>En el primer trimestre de la vigencia 2019 se atendió el 73% de las quejas o peticiones radicadas por el proceso de actualización de la vigencia 2018, para lo cual, se realizaron actos administrativos rectificando información inconsistente capturada durante dicho proceso.  reflejando una efectividad del 0,06% frente a los predios actualizados 676.152 predios.</t>
  </si>
  <si>
    <t>La medición del indicador en la efectividad, no debe superar el 1% de lo que se rectifica, es pertinente indicar que se esta cumpliendo con la efectividad frente al objetivo del proceso, así refleje un cumplimiento por debajo del 70%.</t>
  </si>
  <si>
    <t>En el tercer trimestre de la vigencia 2019, se atendió el 100% de las quejas o peticiones radicadas, de lo cual tan solo se requiere rectificación de dos solicitudes.</t>
  </si>
  <si>
    <t>En el cuarto trimestre de la vigencia 2019, se atendió el 100% de las quejas o peticiones radicadas, de lo cual a la fecha de corte del indicador no se ha realizado ninguna rectificación en la base de datos catastral.  Teniendo en cuenta que el mes de diciembre es proyectado el dato reportado puede tener variación, una vez se mida el mes como corresponde.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</si>
</sst>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8"/>
      <name val="Arial"/>
      <family val="2"/>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5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8" xfId="1" applyFont="1" applyBorder="1" applyAlignment="1">
      <alignment horizontal="center" vertical="center"/>
    </xf>
    <xf numFmtId="3" fontId="1" fillId="7" borderId="38" xfId="0" applyNumberFormat="1" applyFont="1" applyFill="1" applyBorder="1" applyAlignment="1">
      <alignment horizontal="center" vertical="center"/>
    </xf>
    <xf numFmtId="0" fontId="7" fillId="0" borderId="38"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39" xfId="1" applyFont="1" applyBorder="1" applyAlignment="1">
      <alignment horizontal="center" vertical="center"/>
    </xf>
    <xf numFmtId="0" fontId="7" fillId="0" borderId="39" xfId="0" applyFont="1" applyBorder="1" applyAlignment="1">
      <alignment horizontal="center" vertical="center"/>
    </xf>
    <xf numFmtId="3" fontId="1" fillId="7" borderId="39"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8" fillId="6" borderId="15" xfId="0" applyFont="1" applyFill="1" applyBorder="1" applyAlignment="1" applyProtection="1">
      <alignment horizontal="center" vertical="center" wrapText="1"/>
      <protection hidden="1"/>
    </xf>
    <xf numFmtId="0" fontId="19" fillId="0" borderId="39" xfId="0" applyFont="1" applyBorder="1" applyAlignment="1">
      <alignment horizontal="left" vertical="top" wrapText="1"/>
    </xf>
    <xf numFmtId="0" fontId="19" fillId="0" borderId="38" xfId="0" applyFont="1" applyBorder="1" applyAlignment="1">
      <alignment horizontal="left" vertical="center" wrapText="1"/>
    </xf>
    <xf numFmtId="165" fontId="7" fillId="0" borderId="43" xfId="1" applyNumberFormat="1" applyFont="1" applyBorder="1" applyAlignment="1">
      <alignment horizontal="center" vertical="center"/>
    </xf>
    <xf numFmtId="9" fontId="7" fillId="0" borderId="44" xfId="1" applyFont="1" applyBorder="1" applyAlignment="1">
      <alignment horizontal="center" vertical="center"/>
    </xf>
    <xf numFmtId="0" fontId="7" fillId="0" borderId="45" xfId="0" applyFont="1" applyBorder="1" applyAlignment="1">
      <alignment horizontal="center" vertical="center"/>
    </xf>
    <xf numFmtId="9" fontId="7" fillId="8" borderId="38" xfId="1" applyFont="1" applyFill="1" applyBorder="1" applyAlignment="1" applyProtection="1">
      <alignment horizontal="center" vertical="center"/>
      <protection hidden="1"/>
    </xf>
    <xf numFmtId="165" fontId="7" fillId="8" borderId="38" xfId="1" applyNumberFormat="1" applyFont="1" applyFill="1" applyBorder="1" applyAlignment="1" applyProtection="1">
      <alignment horizontal="center" vertical="center"/>
      <protection hidden="1"/>
    </xf>
    <xf numFmtId="0" fontId="7" fillId="0" borderId="42" xfId="0" applyFont="1" applyBorder="1" applyAlignment="1">
      <alignment horizontal="center" vertical="center"/>
    </xf>
    <xf numFmtId="0" fontId="19" fillId="0" borderId="38" xfId="0" applyFont="1" applyBorder="1"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wrapText="1"/>
    </xf>
    <xf numFmtId="0" fontId="7" fillId="2" borderId="31" xfId="0" applyFont="1" applyFill="1" applyBorder="1" applyAlignment="1" applyProtection="1">
      <alignment horizontal="left" vertical="center" wrapText="1"/>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2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4" fillId="6" borderId="46" xfId="0"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6" fillId="2" borderId="27" xfId="0" applyFont="1" applyFill="1" applyBorder="1" applyAlignment="1" applyProtection="1">
      <alignment horizontal="left" vertical="center" wrapText="1"/>
    </xf>
    <xf numFmtId="0" fontId="6" fillId="2" borderId="10" xfId="0" applyFont="1" applyFill="1" applyBorder="1" applyAlignment="1" applyProtection="1">
      <alignment horizontal="left" vertical="center" wrapText="1"/>
    </xf>
    <xf numFmtId="0" fontId="6" fillId="2" borderId="28" xfId="0" applyFont="1" applyFill="1" applyBorder="1" applyAlignment="1" applyProtection="1">
      <alignment horizontal="left" vertical="center" wrapText="1"/>
    </xf>
    <xf numFmtId="0" fontId="0" fillId="0" borderId="0" xfId="0" applyAlignment="1">
      <alignment horizontal="center" vertical="center"/>
    </xf>
    <xf numFmtId="0" fontId="7" fillId="0" borderId="40" xfId="0" applyFont="1" applyBorder="1" applyAlignment="1">
      <alignment horizontal="center" vertical="center"/>
    </xf>
    <xf numFmtId="0" fontId="7" fillId="0" borderId="41" xfId="0" applyFont="1" applyBorder="1" applyAlignment="1">
      <alignment horizontal="center" vertical="center"/>
    </xf>
    <xf numFmtId="0" fontId="7" fillId="0" borderId="39" xfId="0"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Seguimiento'!$C$13:$C$17</c:f>
              <c:strCache>
                <c:ptCount val="4"/>
                <c:pt idx="0">
                  <c:v>Enero - Marzo</c:v>
                </c:pt>
                <c:pt idx="1">
                  <c:v>Abril - Junio</c:v>
                </c:pt>
                <c:pt idx="2">
                  <c:v>Julio - Septiembre</c:v>
                </c:pt>
                <c:pt idx="3">
                  <c:v>Octubre - Diciembre</c:v>
                </c:pt>
              </c:strCache>
            </c:strRef>
          </c:cat>
          <c:val>
            <c:numRef>
              <c:f>'Ficha T Seguimiento'!$D$13:$D$17</c:f>
              <c:numCache>
                <c:formatCode>0%</c:formatCode>
                <c:ptCount val="5"/>
                <c:pt idx="0">
                  <c:v>1</c:v>
                </c:pt>
                <c:pt idx="1">
                  <c:v>1</c:v>
                </c:pt>
                <c:pt idx="2">
                  <c:v>1</c:v>
                </c:pt>
                <c:pt idx="3">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Seguimiento'!$C$13:$C$17</c:f>
              <c:strCache>
                <c:ptCount val="4"/>
                <c:pt idx="0">
                  <c:v>Enero - Marzo</c:v>
                </c:pt>
                <c:pt idx="1">
                  <c:v>Abril - Junio</c:v>
                </c:pt>
                <c:pt idx="2">
                  <c:v>Julio - Septiembre</c:v>
                </c:pt>
                <c:pt idx="3">
                  <c:v>Octubre - Diciembre</c:v>
                </c:pt>
              </c:strCache>
            </c:strRef>
          </c:cat>
          <c:val>
            <c:numRef>
              <c:f>'Ficha T Seguimiento'!$G$13:$G$17</c:f>
              <c:numCache>
                <c:formatCode>0%</c:formatCode>
                <c:ptCount val="5"/>
                <c:pt idx="0" formatCode="0.0%">
                  <c:v>0.72636815920398012</c:v>
                </c:pt>
                <c:pt idx="1">
                  <c:v>0.63451776649746194</c:v>
                </c:pt>
                <c:pt idx="2">
                  <c:v>1</c:v>
                </c:pt>
                <c:pt idx="3">
                  <c:v>1</c:v>
                </c:pt>
                <c:pt idx="4">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87306304"/>
        <c:axId val="287304064"/>
      </c:barChart>
      <c:catAx>
        <c:axId val="287306304"/>
        <c:scaling>
          <c:orientation val="minMax"/>
        </c:scaling>
        <c:delete val="0"/>
        <c:axPos val="b"/>
        <c:numFmt formatCode="General" sourceLinked="1"/>
        <c:majorTickMark val="none"/>
        <c:minorTickMark val="none"/>
        <c:tickLblPos val="nextTo"/>
        <c:txPr>
          <a:bodyPr/>
          <a:lstStyle/>
          <a:p>
            <a:pPr>
              <a:defRPr sz="1100"/>
            </a:pPr>
            <a:endParaRPr lang="es-CO"/>
          </a:p>
        </c:txPr>
        <c:crossAx val="287304064"/>
        <c:crosses val="autoZero"/>
        <c:auto val="1"/>
        <c:lblAlgn val="ctr"/>
        <c:lblOffset val="100"/>
        <c:noMultiLvlLbl val="0"/>
      </c:catAx>
      <c:valAx>
        <c:axId val="28730406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8730630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86815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18</xdr:row>
      <xdr:rowOff>63500</xdr:rowOff>
    </xdr:from>
    <xdr:to>
      <xdr:col>10</xdr:col>
      <xdr:colOff>1269999</xdr:colOff>
      <xdr:row>38</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zoomScale="85" zoomScaleNormal="85" workbookViewId="0">
      <selection activeCell="P53" sqref="P5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58"/>
      <c r="C2" s="59"/>
      <c r="D2" s="59"/>
      <c r="E2" s="59"/>
      <c r="F2" s="59"/>
      <c r="G2" s="59"/>
      <c r="H2" s="59"/>
      <c r="I2" s="59"/>
      <c r="J2" s="59"/>
      <c r="K2" s="59"/>
      <c r="L2" s="59"/>
      <c r="M2" s="60"/>
    </row>
    <row r="3" spans="2:13" x14ac:dyDescent="0.25">
      <c r="B3" s="61"/>
      <c r="C3" s="62"/>
      <c r="D3" s="62"/>
      <c r="E3" s="62"/>
      <c r="F3" s="62"/>
      <c r="G3" s="62"/>
      <c r="H3" s="62"/>
      <c r="I3" s="62"/>
      <c r="J3" s="62"/>
      <c r="K3" s="62"/>
      <c r="L3" s="62"/>
      <c r="M3" s="63"/>
    </row>
    <row r="4" spans="2:13" x14ac:dyDescent="0.25">
      <c r="B4" s="61"/>
      <c r="C4" s="62"/>
      <c r="D4" s="62"/>
      <c r="E4" s="62"/>
      <c r="F4" s="62"/>
      <c r="G4" s="62"/>
      <c r="H4" s="62"/>
      <c r="I4" s="62"/>
      <c r="J4" s="62"/>
      <c r="K4" s="62"/>
      <c r="L4" s="62"/>
      <c r="M4" s="63"/>
    </row>
    <row r="5" spans="2:13" x14ac:dyDescent="0.25">
      <c r="B5" s="61"/>
      <c r="C5" s="62"/>
      <c r="D5" s="62"/>
      <c r="E5" s="62"/>
      <c r="F5" s="62"/>
      <c r="G5" s="62"/>
      <c r="H5" s="62"/>
      <c r="I5" s="62"/>
      <c r="J5" s="62"/>
      <c r="K5" s="62"/>
      <c r="L5" s="62"/>
      <c r="M5" s="63"/>
    </row>
    <row r="6" spans="2:13" x14ac:dyDescent="0.25">
      <c r="B6" s="61"/>
      <c r="C6" s="62"/>
      <c r="D6" s="62"/>
      <c r="E6" s="62"/>
      <c r="F6" s="62"/>
      <c r="G6" s="62"/>
      <c r="H6" s="62"/>
      <c r="I6" s="62"/>
      <c r="J6" s="62"/>
      <c r="K6" s="62"/>
      <c r="L6" s="62"/>
      <c r="M6" s="63"/>
    </row>
    <row r="7" spans="2:13" x14ac:dyDescent="0.25">
      <c r="B7" s="61"/>
      <c r="C7" s="62"/>
      <c r="D7" s="62"/>
      <c r="E7" s="62"/>
      <c r="F7" s="62"/>
      <c r="G7" s="62"/>
      <c r="H7" s="62"/>
      <c r="I7" s="62"/>
      <c r="J7" s="62"/>
      <c r="K7" s="62"/>
      <c r="L7" s="62"/>
      <c r="M7" s="63"/>
    </row>
    <row r="8" spans="2:13" x14ac:dyDescent="0.25">
      <c r="B8" s="61"/>
      <c r="C8" s="62"/>
      <c r="D8" s="62"/>
      <c r="E8" s="62"/>
      <c r="F8" s="62"/>
      <c r="G8" s="62"/>
      <c r="H8" s="62"/>
      <c r="I8" s="62"/>
      <c r="J8" s="62"/>
      <c r="K8" s="62"/>
      <c r="L8" s="62"/>
      <c r="M8" s="63"/>
    </row>
    <row r="9" spans="2:13" x14ac:dyDescent="0.25">
      <c r="B9" s="61"/>
      <c r="C9" s="62"/>
      <c r="D9" s="62"/>
      <c r="E9" s="62"/>
      <c r="F9" s="62"/>
      <c r="G9" s="62"/>
      <c r="H9" s="62"/>
      <c r="I9" s="62"/>
      <c r="J9" s="62"/>
      <c r="K9" s="62"/>
      <c r="L9" s="62"/>
      <c r="M9" s="63"/>
    </row>
    <row r="10" spans="2:13" ht="15.75" thickBot="1" x14ac:dyDescent="0.3">
      <c r="B10" s="64"/>
      <c r="C10" s="65"/>
      <c r="D10" s="65"/>
      <c r="E10" s="65"/>
      <c r="F10" s="65"/>
      <c r="G10" s="65"/>
      <c r="H10" s="65"/>
      <c r="I10" s="65"/>
      <c r="J10" s="65"/>
      <c r="K10" s="65"/>
      <c r="L10" s="65"/>
      <c r="M10" s="66"/>
    </row>
    <row r="11" spans="2:13" ht="12.75" customHeight="1" x14ac:dyDescent="0.25">
      <c r="B11" s="2"/>
      <c r="C11" s="3"/>
      <c r="D11" s="3"/>
      <c r="E11" s="3"/>
      <c r="F11" s="4"/>
      <c r="G11" s="3"/>
      <c r="H11" s="3"/>
      <c r="I11" s="3"/>
      <c r="J11" s="3"/>
      <c r="K11" s="3"/>
      <c r="L11" s="3"/>
      <c r="M11" s="5"/>
    </row>
    <row r="12" spans="2:13" ht="23.25" customHeight="1" x14ac:dyDescent="0.25">
      <c r="B12" s="67" t="s">
        <v>0</v>
      </c>
      <c r="C12" s="68"/>
      <c r="D12" s="68"/>
      <c r="E12" s="68"/>
      <c r="F12" s="68"/>
      <c r="G12" s="68"/>
      <c r="H12" s="68"/>
      <c r="I12" s="68"/>
      <c r="J12" s="68"/>
      <c r="K12" s="68"/>
      <c r="L12" s="68"/>
      <c r="M12" s="69"/>
    </row>
    <row r="13" spans="2:13" ht="15.75" customHeight="1" x14ac:dyDescent="0.25">
      <c r="B13" s="6"/>
      <c r="C13" s="7"/>
      <c r="D13" s="8"/>
      <c r="E13" s="8"/>
      <c r="F13" s="7"/>
      <c r="G13" s="7"/>
      <c r="H13" s="7"/>
      <c r="I13" s="8"/>
      <c r="J13" s="8"/>
      <c r="K13" s="7"/>
      <c r="L13" s="7"/>
      <c r="M13" s="9"/>
    </row>
    <row r="14" spans="2:13" ht="12.75" customHeight="1" x14ac:dyDescent="0.25">
      <c r="B14" s="70" t="s">
        <v>1</v>
      </c>
      <c r="C14" s="71"/>
      <c r="D14" s="10"/>
      <c r="E14" s="10"/>
      <c r="F14" s="72" t="s">
        <v>46</v>
      </c>
      <c r="G14" s="72"/>
      <c r="H14" s="72"/>
      <c r="I14" s="10"/>
      <c r="J14" s="10"/>
      <c r="K14" s="72" t="s">
        <v>2</v>
      </c>
      <c r="L14" s="72"/>
      <c r="M14" s="11"/>
    </row>
    <row r="15" spans="2:13" ht="12.75" customHeight="1" x14ac:dyDescent="0.25">
      <c r="B15" s="70"/>
      <c r="C15" s="71"/>
      <c r="D15" s="10"/>
      <c r="E15" s="10"/>
      <c r="F15" s="72"/>
      <c r="G15" s="72"/>
      <c r="H15" s="72"/>
      <c r="I15" s="10"/>
      <c r="J15" s="10"/>
      <c r="K15" s="72"/>
      <c r="L15" s="72"/>
      <c r="M15" s="11"/>
    </row>
    <row r="16" spans="2:13" ht="14.25" customHeight="1" x14ac:dyDescent="0.25">
      <c r="B16" s="12" t="s">
        <v>3</v>
      </c>
      <c r="C16" s="13"/>
      <c r="D16" s="14"/>
      <c r="E16" s="14"/>
      <c r="F16" s="28" t="s">
        <v>41</v>
      </c>
      <c r="G16" s="73"/>
      <c r="H16" s="73"/>
      <c r="I16" s="14"/>
      <c r="J16" s="10"/>
      <c r="K16" s="74" t="s">
        <v>93</v>
      </c>
      <c r="L16" s="75"/>
      <c r="M16" s="11"/>
    </row>
    <row r="17" spans="2:13" x14ac:dyDescent="0.25">
      <c r="B17" s="12" t="s">
        <v>4</v>
      </c>
      <c r="C17" s="13" t="s">
        <v>66</v>
      </c>
      <c r="D17" s="14"/>
      <c r="E17" s="14"/>
      <c r="F17" s="28" t="s">
        <v>42</v>
      </c>
      <c r="G17" s="73"/>
      <c r="H17" s="73"/>
      <c r="I17" s="14"/>
      <c r="J17" s="10"/>
      <c r="K17" s="76"/>
      <c r="L17" s="77"/>
      <c r="M17" s="11"/>
    </row>
    <row r="18" spans="2:13" x14ac:dyDescent="0.25">
      <c r="B18" s="12" t="s">
        <v>5</v>
      </c>
      <c r="C18" s="13"/>
      <c r="D18" s="14"/>
      <c r="E18" s="14"/>
      <c r="F18" s="28" t="s">
        <v>43</v>
      </c>
      <c r="G18" s="80" t="s">
        <v>66</v>
      </c>
      <c r="H18" s="80"/>
      <c r="I18" s="14"/>
      <c r="J18" s="10"/>
      <c r="K18" s="78"/>
      <c r="L18" s="79"/>
      <c r="M18" s="11"/>
    </row>
    <row r="19" spans="2:13" x14ac:dyDescent="0.25">
      <c r="B19" s="12" t="s">
        <v>40</v>
      </c>
      <c r="C19" s="13"/>
      <c r="D19" s="14"/>
      <c r="E19" s="14"/>
      <c r="F19" s="28" t="s">
        <v>39</v>
      </c>
      <c r="G19" s="73"/>
      <c r="H19" s="7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81" t="s">
        <v>6</v>
      </c>
      <c r="C21" s="82"/>
      <c r="D21" s="82"/>
      <c r="E21" s="82"/>
      <c r="F21" s="82"/>
      <c r="G21" s="82"/>
      <c r="H21" s="82"/>
      <c r="I21" s="82"/>
      <c r="J21" s="82"/>
      <c r="K21" s="82"/>
      <c r="L21" s="82"/>
      <c r="M21" s="83"/>
    </row>
    <row r="22" spans="2:13" ht="14.25" customHeight="1" x14ac:dyDescent="0.25">
      <c r="B22" s="84"/>
      <c r="C22" s="85"/>
      <c r="D22" s="85"/>
      <c r="E22" s="85"/>
      <c r="F22" s="85"/>
      <c r="G22" s="85"/>
      <c r="H22" s="85"/>
      <c r="I22" s="85"/>
      <c r="J22" s="85"/>
      <c r="K22" s="85"/>
      <c r="L22" s="85"/>
      <c r="M22" s="86"/>
    </row>
    <row r="23" spans="2:13" ht="21" customHeight="1" x14ac:dyDescent="0.25">
      <c r="B23" s="87" t="s">
        <v>53</v>
      </c>
      <c r="C23" s="89" t="s">
        <v>7</v>
      </c>
      <c r="D23" s="90"/>
      <c r="E23" s="90"/>
      <c r="F23" s="91"/>
      <c r="G23" s="92" t="s">
        <v>67</v>
      </c>
      <c r="H23" s="93"/>
      <c r="I23" s="93"/>
      <c r="J23" s="93"/>
      <c r="K23" s="93"/>
      <c r="L23" s="93"/>
      <c r="M23" s="94"/>
    </row>
    <row r="24" spans="2:13" ht="20.100000000000001" customHeight="1" x14ac:dyDescent="0.25">
      <c r="B24" s="88"/>
      <c r="C24" s="89" t="s">
        <v>8</v>
      </c>
      <c r="D24" s="90"/>
      <c r="E24" s="90"/>
      <c r="F24" s="91"/>
      <c r="G24" s="92" t="s">
        <v>73</v>
      </c>
      <c r="H24" s="93"/>
      <c r="I24" s="93"/>
      <c r="J24" s="93"/>
      <c r="K24" s="93"/>
      <c r="L24" s="93"/>
      <c r="M24" s="94"/>
    </row>
    <row r="25" spans="2:13" ht="20.100000000000001" customHeight="1" x14ac:dyDescent="0.25">
      <c r="B25" s="88"/>
      <c r="C25" s="89" t="s">
        <v>9</v>
      </c>
      <c r="D25" s="90"/>
      <c r="E25" s="90"/>
      <c r="F25" s="91"/>
      <c r="G25" s="92" t="s">
        <v>72</v>
      </c>
      <c r="H25" s="93"/>
      <c r="I25" s="93"/>
      <c r="J25" s="93"/>
      <c r="K25" s="93"/>
      <c r="L25" s="93"/>
      <c r="M25" s="94"/>
    </row>
    <row r="26" spans="2:13" ht="20.100000000000001" customHeight="1" x14ac:dyDescent="0.25">
      <c r="B26" s="88"/>
      <c r="C26" s="89" t="s">
        <v>10</v>
      </c>
      <c r="D26" s="90"/>
      <c r="E26" s="90"/>
      <c r="F26" s="91"/>
      <c r="G26" s="92" t="s">
        <v>74</v>
      </c>
      <c r="H26" s="93"/>
      <c r="I26" s="93"/>
      <c r="J26" s="93"/>
      <c r="K26" s="93"/>
      <c r="L26" s="93"/>
      <c r="M26" s="94"/>
    </row>
    <row r="27" spans="2:13" ht="23.25" customHeight="1" x14ac:dyDescent="0.25">
      <c r="B27" s="87" t="s">
        <v>54</v>
      </c>
      <c r="C27" s="89" t="s">
        <v>11</v>
      </c>
      <c r="D27" s="90"/>
      <c r="E27" s="90"/>
      <c r="F27" s="91"/>
      <c r="G27" s="92" t="s">
        <v>94</v>
      </c>
      <c r="H27" s="93"/>
      <c r="I27" s="93"/>
      <c r="J27" s="93"/>
      <c r="K27" s="93"/>
      <c r="L27" s="93"/>
      <c r="M27" s="94"/>
    </row>
    <row r="28" spans="2:13" ht="24" customHeight="1" x14ac:dyDescent="0.25">
      <c r="B28" s="88"/>
      <c r="C28" s="89" t="s">
        <v>12</v>
      </c>
      <c r="D28" s="90"/>
      <c r="E28" s="90"/>
      <c r="F28" s="91"/>
      <c r="G28" s="92" t="s">
        <v>95</v>
      </c>
      <c r="H28" s="93"/>
      <c r="I28" s="93"/>
      <c r="J28" s="93"/>
      <c r="K28" s="93"/>
      <c r="L28" s="93"/>
      <c r="M28" s="94"/>
    </row>
    <row r="29" spans="2:13" ht="23.25" customHeight="1" x14ac:dyDescent="0.25">
      <c r="B29" s="88"/>
      <c r="C29" s="89" t="s">
        <v>13</v>
      </c>
      <c r="D29" s="90"/>
      <c r="E29" s="90"/>
      <c r="F29" s="91"/>
      <c r="G29" s="92" t="s">
        <v>96</v>
      </c>
      <c r="H29" s="93"/>
      <c r="I29" s="93"/>
      <c r="J29" s="93"/>
      <c r="K29" s="93"/>
      <c r="L29" s="93"/>
      <c r="M29" s="94"/>
    </row>
    <row r="30" spans="2:13" ht="24" customHeight="1" x14ac:dyDescent="0.25">
      <c r="B30" s="111"/>
      <c r="C30" s="89" t="s">
        <v>14</v>
      </c>
      <c r="D30" s="90"/>
      <c r="E30" s="90"/>
      <c r="F30" s="91"/>
      <c r="G30" s="98" t="s">
        <v>97</v>
      </c>
      <c r="H30" s="99"/>
      <c r="I30" s="99"/>
      <c r="J30" s="99"/>
      <c r="K30" s="99"/>
      <c r="L30" s="99"/>
      <c r="M30" s="100"/>
    </row>
    <row r="31" spans="2:13" ht="35.1" customHeight="1" x14ac:dyDescent="0.25">
      <c r="B31" s="116" t="s">
        <v>55</v>
      </c>
      <c r="C31" s="118" t="s">
        <v>15</v>
      </c>
      <c r="D31" s="118"/>
      <c r="E31" s="118"/>
      <c r="F31" s="118"/>
      <c r="G31" s="119" t="s">
        <v>68</v>
      </c>
      <c r="H31" s="119"/>
      <c r="I31" s="119"/>
      <c r="J31" s="119"/>
      <c r="K31" s="119"/>
      <c r="L31" s="119"/>
      <c r="M31" s="120"/>
    </row>
    <row r="32" spans="2:13" ht="21" customHeight="1" x14ac:dyDescent="0.25">
      <c r="B32" s="117"/>
      <c r="C32" s="118" t="s">
        <v>16</v>
      </c>
      <c r="D32" s="118"/>
      <c r="E32" s="118"/>
      <c r="F32" s="118"/>
      <c r="G32" s="121" t="s">
        <v>68</v>
      </c>
      <c r="H32" s="121"/>
      <c r="I32" s="121"/>
      <c r="J32" s="121"/>
      <c r="K32" s="121"/>
      <c r="L32" s="121"/>
      <c r="M32" s="122"/>
    </row>
    <row r="33" spans="2:13" ht="65.099999999999994" customHeight="1" x14ac:dyDescent="0.25">
      <c r="B33" s="117"/>
      <c r="C33" s="101" t="s">
        <v>17</v>
      </c>
      <c r="D33" s="101"/>
      <c r="E33" s="101"/>
      <c r="F33" s="101"/>
      <c r="G33" s="119" t="s">
        <v>78</v>
      </c>
      <c r="H33" s="119"/>
      <c r="I33" s="119"/>
      <c r="J33" s="119"/>
      <c r="K33" s="119"/>
      <c r="L33" s="119"/>
      <c r="M33" s="120"/>
    </row>
    <row r="34" spans="2:13" ht="28.5" customHeight="1" x14ac:dyDescent="0.25">
      <c r="B34" s="19" t="s">
        <v>56</v>
      </c>
      <c r="C34" s="101" t="s">
        <v>7</v>
      </c>
      <c r="D34" s="101"/>
      <c r="E34" s="101"/>
      <c r="F34" s="101"/>
      <c r="G34" s="102" t="s">
        <v>68</v>
      </c>
      <c r="H34" s="102"/>
      <c r="I34" s="102"/>
      <c r="J34" s="102"/>
      <c r="K34" s="102"/>
      <c r="L34" s="102"/>
      <c r="M34" s="103"/>
    </row>
    <row r="35" spans="2:13" s="20" customFormat="1" ht="28.5" customHeight="1" x14ac:dyDescent="0.25">
      <c r="B35" s="104" t="s">
        <v>18</v>
      </c>
      <c r="C35" s="105"/>
      <c r="D35" s="105"/>
      <c r="E35" s="105"/>
      <c r="F35" s="105"/>
      <c r="G35" s="105"/>
      <c r="H35" s="105"/>
      <c r="I35" s="105"/>
      <c r="J35" s="105"/>
      <c r="K35" s="105"/>
      <c r="L35" s="105"/>
      <c r="M35" s="106"/>
    </row>
    <row r="36" spans="2:13" s="20" customFormat="1" ht="24.75" customHeight="1" x14ac:dyDescent="0.25">
      <c r="B36" s="21" t="s">
        <v>19</v>
      </c>
      <c r="C36" s="107" t="s">
        <v>20</v>
      </c>
      <c r="D36" s="107"/>
      <c r="E36" s="107"/>
      <c r="F36" s="107"/>
      <c r="G36" s="107"/>
      <c r="H36" s="107"/>
      <c r="I36" s="107"/>
      <c r="J36" s="107"/>
      <c r="K36" s="107"/>
      <c r="L36" s="107"/>
      <c r="M36" s="108"/>
    </row>
    <row r="37" spans="2:13" ht="29.25" customHeight="1" x14ac:dyDescent="0.25">
      <c r="B37" s="22" t="s">
        <v>64</v>
      </c>
      <c r="C37" s="109" t="s">
        <v>82</v>
      </c>
      <c r="D37" s="109"/>
      <c r="E37" s="109"/>
      <c r="F37" s="109"/>
      <c r="G37" s="109"/>
      <c r="H37" s="109"/>
      <c r="I37" s="109"/>
      <c r="J37" s="109"/>
      <c r="K37" s="109"/>
      <c r="L37" s="109"/>
      <c r="M37" s="110"/>
    </row>
    <row r="38" spans="2:13" ht="29.25" customHeight="1" x14ac:dyDescent="0.25">
      <c r="B38" s="23" t="s">
        <v>22</v>
      </c>
      <c r="C38" s="95" t="s">
        <v>68</v>
      </c>
      <c r="D38" s="96"/>
      <c r="E38" s="96"/>
      <c r="F38" s="96"/>
      <c r="G38" s="96"/>
      <c r="H38" s="96"/>
      <c r="I38" s="96"/>
      <c r="J38" s="96"/>
      <c r="K38" s="96"/>
      <c r="L38" s="96"/>
      <c r="M38" s="97"/>
    </row>
    <row r="39" spans="2:13" ht="35.1" customHeight="1" x14ac:dyDescent="0.25">
      <c r="B39" s="23" t="s">
        <v>63</v>
      </c>
      <c r="C39" s="95" t="s">
        <v>84</v>
      </c>
      <c r="D39" s="96"/>
      <c r="E39" s="96"/>
      <c r="F39" s="96"/>
      <c r="G39" s="96"/>
      <c r="H39" s="96"/>
      <c r="I39" s="96"/>
      <c r="J39" s="96"/>
      <c r="K39" s="96"/>
      <c r="L39" s="96"/>
      <c r="M39" s="97"/>
    </row>
    <row r="40" spans="2:13" ht="33" customHeight="1" x14ac:dyDescent="0.25">
      <c r="B40" s="24" t="s">
        <v>23</v>
      </c>
      <c r="C40" s="123" t="s">
        <v>83</v>
      </c>
      <c r="D40" s="123"/>
      <c r="E40" s="123"/>
      <c r="F40" s="123"/>
      <c r="G40" s="123"/>
      <c r="H40" s="123"/>
      <c r="I40" s="123"/>
      <c r="J40" s="123"/>
      <c r="K40" s="123"/>
      <c r="L40" s="123"/>
      <c r="M40" s="124"/>
    </row>
    <row r="41" spans="2:13" ht="45.95" customHeight="1" x14ac:dyDescent="0.25">
      <c r="B41" s="24" t="s">
        <v>24</v>
      </c>
      <c r="C41" s="125" t="s">
        <v>79</v>
      </c>
      <c r="D41" s="126"/>
      <c r="E41" s="126"/>
      <c r="F41" s="126"/>
      <c r="G41" s="126"/>
      <c r="H41" s="126"/>
      <c r="I41" s="126"/>
      <c r="J41" s="126"/>
      <c r="K41" s="126"/>
      <c r="L41" s="126"/>
      <c r="M41" s="127"/>
    </row>
    <row r="42" spans="2:13" ht="50.1" customHeight="1" x14ac:dyDescent="0.25">
      <c r="B42" s="24" t="s">
        <v>25</v>
      </c>
      <c r="C42" s="128" t="s">
        <v>77</v>
      </c>
      <c r="D42" s="129"/>
      <c r="E42" s="129"/>
      <c r="F42" s="129"/>
      <c r="G42" s="129"/>
      <c r="H42" s="129"/>
      <c r="I42" s="129"/>
      <c r="J42" s="129"/>
      <c r="K42" s="129"/>
      <c r="L42" s="129"/>
      <c r="M42" s="130"/>
    </row>
    <row r="43" spans="2:13" ht="26.25" customHeight="1" x14ac:dyDescent="0.25">
      <c r="B43" s="25" t="s">
        <v>26</v>
      </c>
      <c r="C43" s="123" t="s">
        <v>69</v>
      </c>
      <c r="D43" s="123"/>
      <c r="E43" s="123"/>
      <c r="F43" s="123"/>
      <c r="G43" s="123"/>
      <c r="H43" s="123"/>
      <c r="I43" s="123"/>
      <c r="J43" s="123"/>
      <c r="K43" s="123"/>
      <c r="L43" s="123"/>
      <c r="M43" s="124"/>
    </row>
    <row r="44" spans="2:13" ht="26.25" customHeight="1" x14ac:dyDescent="0.25">
      <c r="B44" s="25" t="s">
        <v>27</v>
      </c>
      <c r="C44" s="113" t="s">
        <v>70</v>
      </c>
      <c r="D44" s="114"/>
      <c r="E44" s="114"/>
      <c r="F44" s="114"/>
      <c r="G44" s="114"/>
      <c r="H44" s="114"/>
      <c r="I44" s="114"/>
      <c r="J44" s="114"/>
      <c r="K44" s="114"/>
      <c r="L44" s="114"/>
      <c r="M44" s="115"/>
    </row>
    <row r="45" spans="2:13" ht="33.950000000000003" customHeight="1" x14ac:dyDescent="0.25">
      <c r="B45" s="112" t="s">
        <v>28</v>
      </c>
      <c r="C45" s="113" t="s">
        <v>85</v>
      </c>
      <c r="D45" s="114"/>
      <c r="E45" s="114"/>
      <c r="F45" s="114"/>
      <c r="G45" s="114"/>
      <c r="H45" s="114"/>
      <c r="I45" s="114"/>
      <c r="J45" s="114"/>
      <c r="K45" s="114"/>
      <c r="L45" s="114"/>
      <c r="M45" s="115"/>
    </row>
    <row r="46" spans="2:13" ht="33.950000000000003" customHeight="1" x14ac:dyDescent="0.25">
      <c r="B46" s="112"/>
      <c r="C46" s="113" t="s">
        <v>86</v>
      </c>
      <c r="D46" s="114"/>
      <c r="E46" s="114"/>
      <c r="F46" s="114"/>
      <c r="G46" s="114"/>
      <c r="H46" s="114"/>
      <c r="I46" s="114"/>
      <c r="J46" s="114"/>
      <c r="K46" s="114"/>
      <c r="L46" s="114"/>
      <c r="M46" s="115"/>
    </row>
    <row r="47" spans="2:13" ht="26.25" customHeight="1" x14ac:dyDescent="0.25">
      <c r="B47" s="25" t="s">
        <v>29</v>
      </c>
      <c r="C47" s="95" t="s">
        <v>68</v>
      </c>
      <c r="D47" s="96"/>
      <c r="E47" s="96"/>
      <c r="F47" s="96"/>
      <c r="G47" s="96"/>
      <c r="H47" s="96"/>
      <c r="I47" s="96"/>
      <c r="J47" s="96"/>
      <c r="K47" s="96"/>
      <c r="L47" s="96"/>
      <c r="M47" s="97"/>
    </row>
    <row r="48" spans="2:13" ht="33" customHeight="1" x14ac:dyDescent="0.25">
      <c r="B48" s="25" t="s">
        <v>30</v>
      </c>
      <c r="C48" s="95" t="s">
        <v>68</v>
      </c>
      <c r="D48" s="96"/>
      <c r="E48" s="96"/>
      <c r="F48" s="96"/>
      <c r="G48" s="96"/>
      <c r="H48" s="96"/>
      <c r="I48" s="96"/>
      <c r="J48" s="96"/>
      <c r="K48" s="96"/>
      <c r="L48" s="96"/>
      <c r="M48" s="97"/>
    </row>
    <row r="49" spans="2:13" ht="33" customHeight="1" x14ac:dyDescent="0.25">
      <c r="B49" s="25" t="s">
        <v>31</v>
      </c>
      <c r="C49" s="95" t="s">
        <v>68</v>
      </c>
      <c r="D49" s="96"/>
      <c r="E49" s="96"/>
      <c r="F49" s="96"/>
      <c r="G49" s="96"/>
      <c r="H49" s="96"/>
      <c r="I49" s="96"/>
      <c r="J49" s="96"/>
      <c r="K49" s="96"/>
      <c r="L49" s="96"/>
      <c r="M49" s="97"/>
    </row>
    <row r="50" spans="2:13" ht="27" customHeight="1" x14ac:dyDescent="0.25">
      <c r="B50" s="25" t="s">
        <v>32</v>
      </c>
      <c r="C50" s="132" t="s">
        <v>80</v>
      </c>
      <c r="D50" s="133"/>
      <c r="E50" s="133"/>
      <c r="F50" s="133"/>
      <c r="G50" s="133"/>
      <c r="H50" s="133"/>
      <c r="I50" s="133"/>
      <c r="J50" s="133"/>
      <c r="K50" s="133"/>
      <c r="L50" s="133"/>
      <c r="M50" s="134"/>
    </row>
    <row r="51" spans="2:13" ht="42.75" customHeight="1" x14ac:dyDescent="0.25">
      <c r="B51" s="25" t="s">
        <v>52</v>
      </c>
      <c r="C51" s="135" t="s">
        <v>81</v>
      </c>
      <c r="D51" s="136"/>
      <c r="E51" s="136"/>
      <c r="F51" s="136"/>
      <c r="G51" s="136"/>
      <c r="H51" s="136"/>
      <c r="I51" s="136"/>
      <c r="J51" s="136"/>
      <c r="K51" s="136"/>
      <c r="L51" s="136"/>
      <c r="M51" s="137"/>
    </row>
    <row r="52" spans="2:13" ht="38.25" customHeight="1" x14ac:dyDescent="0.25">
      <c r="B52" s="25" t="s">
        <v>33</v>
      </c>
      <c r="C52" s="123" t="s">
        <v>75</v>
      </c>
      <c r="D52" s="123"/>
      <c r="E52" s="123"/>
      <c r="F52" s="123"/>
      <c r="G52" s="123"/>
      <c r="H52" s="123"/>
      <c r="I52" s="123"/>
      <c r="J52" s="123"/>
      <c r="K52" s="123"/>
      <c r="L52" s="123"/>
      <c r="M52" s="124"/>
    </row>
    <row r="53" spans="2:13" ht="27" customHeight="1" x14ac:dyDescent="0.25">
      <c r="B53" s="25" t="s">
        <v>34</v>
      </c>
      <c r="C53" s="123" t="s">
        <v>76</v>
      </c>
      <c r="D53" s="123"/>
      <c r="E53" s="123"/>
      <c r="F53" s="123"/>
      <c r="G53" s="123"/>
      <c r="H53" s="123"/>
      <c r="I53" s="123"/>
      <c r="J53" s="123"/>
      <c r="K53" s="123"/>
      <c r="L53" s="123"/>
      <c r="M53" s="124"/>
    </row>
    <row r="54" spans="2:13" ht="42" customHeight="1" x14ac:dyDescent="0.25">
      <c r="B54" s="26" t="s">
        <v>35</v>
      </c>
      <c r="C54" s="113" t="s">
        <v>98</v>
      </c>
      <c r="D54" s="114"/>
      <c r="E54" s="114"/>
      <c r="F54" s="114"/>
      <c r="G54" s="114"/>
      <c r="H54" s="114"/>
      <c r="I54" s="114"/>
      <c r="J54" s="114"/>
      <c r="K54" s="114"/>
      <c r="L54" s="114"/>
      <c r="M54" s="115"/>
    </row>
    <row r="55" spans="2:13" ht="48" customHeight="1" thickBot="1" x14ac:dyDescent="0.3">
      <c r="B55" s="27" t="s">
        <v>36</v>
      </c>
      <c r="C55" s="138" t="s">
        <v>71</v>
      </c>
      <c r="D55" s="139"/>
      <c r="E55" s="139"/>
      <c r="F55" s="139"/>
      <c r="G55" s="140"/>
      <c r="H55" s="141" t="s">
        <v>37</v>
      </c>
      <c r="I55" s="141"/>
      <c r="J55" s="141"/>
      <c r="K55" s="142"/>
      <c r="L55" s="143"/>
      <c r="M55" s="144"/>
    </row>
    <row r="56" spans="2:13" ht="9" customHeight="1" x14ac:dyDescent="0.25"/>
    <row r="57" spans="2:13" ht="15.75" x14ac:dyDescent="0.25">
      <c r="B57" s="131" t="s">
        <v>38</v>
      </c>
      <c r="C57" s="131"/>
      <c r="D57" s="131"/>
      <c r="E57" s="131"/>
      <c r="F57" s="131"/>
      <c r="G57" s="131"/>
      <c r="H57" s="131"/>
      <c r="I57" s="131"/>
      <c r="J57" s="131"/>
      <c r="K57" s="131"/>
      <c r="L57" s="131"/>
      <c r="M57" s="131"/>
    </row>
  </sheetData>
  <mergeCells count="63">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M42"/>
    <mergeCell ref="C39:M39"/>
    <mergeCell ref="C29:F29"/>
    <mergeCell ref="G29:M29"/>
    <mergeCell ref="C38:M38"/>
    <mergeCell ref="G30:M30"/>
    <mergeCell ref="C30:F30"/>
    <mergeCell ref="C34:F34"/>
    <mergeCell ref="G34:M34"/>
    <mergeCell ref="B35:M35"/>
    <mergeCell ref="C36:M36"/>
    <mergeCell ref="C37:M37"/>
    <mergeCell ref="B27:B30"/>
    <mergeCell ref="C27:F27"/>
    <mergeCell ref="G27:M27"/>
    <mergeCell ref="B21:M22"/>
    <mergeCell ref="B23:B26"/>
    <mergeCell ref="C23:F23"/>
    <mergeCell ref="G23:M23"/>
    <mergeCell ref="C28:F28"/>
    <mergeCell ref="G28:M28"/>
    <mergeCell ref="C24:F24"/>
    <mergeCell ref="G24:M24"/>
    <mergeCell ref="C25:F25"/>
    <mergeCell ref="G25:M25"/>
    <mergeCell ref="C26:F26"/>
    <mergeCell ref="G26:M26"/>
    <mergeCell ref="G19:H19"/>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0"/>
  <sheetViews>
    <sheetView showGridLines="0" tabSelected="1" topLeftCell="A14" zoomScaleNormal="100" workbookViewId="0">
      <selection activeCell="D16" sqref="D16"/>
    </sheetView>
  </sheetViews>
  <sheetFormatPr baseColWidth="10" defaultColWidth="14.140625" defaultRowHeight="15" x14ac:dyDescent="0.25"/>
  <cols>
    <col min="1" max="1" width="5.42578125" customWidth="1"/>
    <col min="2" max="2" width="12.85546875" customWidth="1"/>
    <col min="3" max="3" width="22.7109375" customWidth="1"/>
    <col min="4" max="4" width="17.5703125" customWidth="1"/>
    <col min="5" max="6" width="17.7109375" customWidth="1"/>
    <col min="7" max="7" width="12.28515625" customWidth="1"/>
    <col min="8" max="8" width="9.42578125" customWidth="1"/>
    <col min="9" max="9" width="12.42578125" customWidth="1"/>
    <col min="10" max="10" width="34.42578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1" t="s">
        <v>58</v>
      </c>
      <c r="N6" s="151"/>
      <c r="O6" s="151"/>
    </row>
    <row r="7" spans="2:15" x14ac:dyDescent="0.25">
      <c r="B7" s="10"/>
      <c r="C7" s="10"/>
      <c r="D7" s="10"/>
      <c r="E7" s="29"/>
      <c r="F7" s="29"/>
      <c r="G7" s="29"/>
      <c r="H7" s="29"/>
      <c r="I7" s="29"/>
      <c r="J7" s="29"/>
      <c r="K7" s="1"/>
      <c r="M7" s="39" t="s">
        <v>49</v>
      </c>
      <c r="N7" s="46" t="s">
        <v>60</v>
      </c>
      <c r="O7" s="47">
        <v>0.9</v>
      </c>
    </row>
    <row r="8" spans="2:15" x14ac:dyDescent="0.25">
      <c r="B8" s="29"/>
      <c r="C8" s="29"/>
      <c r="D8" s="29"/>
      <c r="E8" s="29"/>
      <c r="F8" s="29"/>
      <c r="G8" s="29"/>
      <c r="H8" s="29"/>
      <c r="I8" s="29"/>
      <c r="J8" s="29"/>
      <c r="K8" s="1"/>
      <c r="M8" s="38" t="s">
        <v>50</v>
      </c>
      <c r="N8" s="46" t="s">
        <v>61</v>
      </c>
      <c r="O8" s="20" t="s">
        <v>59</v>
      </c>
    </row>
    <row r="9" spans="2:15" ht="18.75" customHeight="1" x14ac:dyDescent="0.25">
      <c r="B9" s="29"/>
      <c r="C9" s="29"/>
      <c r="D9" s="29"/>
      <c r="E9" s="29"/>
      <c r="F9" s="29"/>
      <c r="G9" s="29"/>
      <c r="H9" s="29"/>
      <c r="I9" s="29"/>
      <c r="J9" s="29"/>
      <c r="K9" s="1"/>
      <c r="L9" s="30"/>
      <c r="M9" s="40" t="s">
        <v>57</v>
      </c>
      <c r="N9" s="46" t="s">
        <v>62</v>
      </c>
      <c r="O9" s="47">
        <v>0.7</v>
      </c>
    </row>
    <row r="10" spans="2:15" ht="33.950000000000003" customHeight="1" x14ac:dyDescent="0.25">
      <c r="B10" s="147" t="s">
        <v>21</v>
      </c>
      <c r="C10" s="147"/>
      <c r="D10" s="147"/>
      <c r="E10" s="148" t="str">
        <f>'Ficha Técnica Formulación'!C37</f>
        <v xml:space="preserve">Porcentaje de disminucion en quejas y peticiones de los ciudadanos una vez realizado el proceso de actualización.  </v>
      </c>
      <c r="F10" s="149"/>
      <c r="G10" s="149"/>
      <c r="H10" s="149"/>
      <c r="I10" s="149"/>
      <c r="J10" s="149"/>
      <c r="K10" s="150"/>
      <c r="L10" s="31"/>
    </row>
    <row r="11" spans="2:15" ht="10.5" customHeight="1" x14ac:dyDescent="0.25">
      <c r="L11" s="30"/>
    </row>
    <row r="12" spans="2:15" ht="69.75" customHeight="1" x14ac:dyDescent="0.25">
      <c r="B12" s="44" t="s">
        <v>100</v>
      </c>
      <c r="C12" s="44" t="s">
        <v>65</v>
      </c>
      <c r="D12" s="44" t="s">
        <v>47</v>
      </c>
      <c r="E12" s="48" t="s">
        <v>91</v>
      </c>
      <c r="F12" s="48" t="s">
        <v>92</v>
      </c>
      <c r="G12" s="45" t="s">
        <v>48</v>
      </c>
      <c r="H12" s="145" t="s">
        <v>45</v>
      </c>
      <c r="I12" s="146"/>
      <c r="J12" s="45" t="s">
        <v>44</v>
      </c>
      <c r="K12" s="45" t="s">
        <v>51</v>
      </c>
      <c r="L12" s="30"/>
    </row>
    <row r="13" spans="2:15" ht="123" customHeight="1" x14ac:dyDescent="0.25">
      <c r="B13" s="152">
        <v>2019</v>
      </c>
      <c r="C13" s="37" t="s">
        <v>88</v>
      </c>
      <c r="D13" s="41">
        <v>1</v>
      </c>
      <c r="E13" s="43">
        <v>438</v>
      </c>
      <c r="F13" s="43">
        <v>603</v>
      </c>
      <c r="G13" s="51">
        <f>IF(E13="","",E13/F13)</f>
        <v>0.72636815920398012</v>
      </c>
      <c r="H13" s="54">
        <f>IF(G13="","",G13/D13)</f>
        <v>0.72636815920398012</v>
      </c>
      <c r="I13" s="56" t="str">
        <f>IF(H13&lt;$O$9,"Critico",IF(H13&lt;$O$7,"Medio",IF(H13="","","Satisfactorio")))</f>
        <v>Medio</v>
      </c>
      <c r="J13" s="49" t="s">
        <v>101</v>
      </c>
      <c r="K13" s="42"/>
      <c r="L13" s="30"/>
    </row>
    <row r="14" spans="2:15" ht="147.75" customHeight="1" x14ac:dyDescent="0.25">
      <c r="B14" s="153"/>
      <c r="C14" s="37" t="s">
        <v>87</v>
      </c>
      <c r="D14" s="35">
        <v>1</v>
      </c>
      <c r="E14" s="36">
        <v>250</v>
      </c>
      <c r="F14" s="36">
        <v>394</v>
      </c>
      <c r="G14" s="52">
        <f>IF(E14="","",E14/F14)</f>
        <v>0.63451776649746194</v>
      </c>
      <c r="H14" s="55">
        <f t="shared" ref="H14" si="0">IF(G14="","",G14/D14)</f>
        <v>0.63451776649746194</v>
      </c>
      <c r="I14" s="37" t="str">
        <f t="shared" ref="I14:I17" si="1">IF(H14&lt;$O$9,"Critico",IF(H14&lt;$O$7,"Medio",IF(H14="","","Satisfactorio")))</f>
        <v>Critico</v>
      </c>
      <c r="J14" s="50" t="s">
        <v>99</v>
      </c>
      <c r="K14" s="57" t="s">
        <v>102</v>
      </c>
      <c r="L14" s="30"/>
    </row>
    <row r="15" spans="2:15" ht="116.25" customHeight="1" x14ac:dyDescent="0.25">
      <c r="B15" s="153"/>
      <c r="C15" s="37" t="s">
        <v>89</v>
      </c>
      <c r="D15" s="35">
        <v>1</v>
      </c>
      <c r="E15" s="36">
        <v>101</v>
      </c>
      <c r="F15" s="36">
        <v>101</v>
      </c>
      <c r="G15" s="52">
        <f>IF(E15="","",E15/F15)</f>
        <v>1</v>
      </c>
      <c r="H15" s="55">
        <f>IF(G15="","",G15/D15)</f>
        <v>1</v>
      </c>
      <c r="I15" s="53" t="str">
        <f t="shared" si="1"/>
        <v>Satisfactorio</v>
      </c>
      <c r="J15" s="50" t="s">
        <v>103</v>
      </c>
      <c r="K15" s="37"/>
      <c r="L15" s="30"/>
    </row>
    <row r="16" spans="2:15" ht="109.5" customHeight="1" x14ac:dyDescent="0.25">
      <c r="B16" s="153"/>
      <c r="C16" s="37" t="s">
        <v>90</v>
      </c>
      <c r="D16" s="35">
        <v>1</v>
      </c>
      <c r="E16" s="36">
        <v>44</v>
      </c>
      <c r="F16" s="36">
        <v>44</v>
      </c>
      <c r="G16" s="52">
        <f>IF(E16="","",E16/F16)</f>
        <v>1</v>
      </c>
      <c r="H16" s="55">
        <f t="shared" ref="H16:H17" si="2">IF(G16="","",G16/D16)</f>
        <v>1</v>
      </c>
      <c r="I16" s="53" t="str">
        <f t="shared" si="1"/>
        <v>Satisfactorio</v>
      </c>
      <c r="J16" s="50" t="s">
        <v>104</v>
      </c>
      <c r="K16" s="37"/>
      <c r="L16" s="30"/>
    </row>
    <row r="17" spans="2:12" x14ac:dyDescent="0.25">
      <c r="B17" s="154"/>
      <c r="C17" s="37"/>
      <c r="D17" s="35"/>
      <c r="E17" s="36"/>
      <c r="F17" s="36"/>
      <c r="G17" s="52" t="str">
        <f>IF(E17="","",E134/F17)</f>
        <v/>
      </c>
      <c r="H17" s="55" t="str">
        <f t="shared" si="2"/>
        <v/>
      </c>
      <c r="I17" s="53" t="str">
        <f t="shared" si="1"/>
        <v/>
      </c>
      <c r="J17" s="37"/>
      <c r="K17" s="37"/>
      <c r="L17" s="30"/>
    </row>
    <row r="18" spans="2:12" x14ac:dyDescent="0.25">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ht="15" customHeight="1"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ht="15" customHeight="1" x14ac:dyDescent="0.25">
      <c r="B35" s="30"/>
      <c r="C35" s="30"/>
      <c r="D35" s="30"/>
      <c r="E35" s="33"/>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4"/>
      <c r="F37" s="30"/>
      <c r="G37" s="30"/>
      <c r="H37" s="30"/>
      <c r="I37" s="30"/>
      <c r="J37" s="30"/>
      <c r="K37" s="30"/>
      <c r="L37" s="30"/>
    </row>
    <row r="38" spans="2:12" x14ac:dyDescent="0.25">
      <c r="B38" s="30"/>
      <c r="C38" s="30"/>
      <c r="D38" s="30"/>
      <c r="E38" s="34"/>
      <c r="F38" s="30"/>
      <c r="G38" s="30"/>
      <c r="H38" s="30"/>
      <c r="I38" s="30"/>
      <c r="J38" s="30"/>
      <c r="K38" s="30"/>
      <c r="L38" s="30"/>
    </row>
    <row r="39" spans="2:12" x14ac:dyDescent="0.25">
      <c r="B39" s="30"/>
      <c r="C39" s="30"/>
      <c r="D39" s="30"/>
      <c r="E39" s="34"/>
      <c r="F39" s="30"/>
      <c r="G39" s="30"/>
      <c r="H39" s="30"/>
      <c r="I39" s="30"/>
      <c r="J39" s="30"/>
      <c r="K39" s="30"/>
      <c r="L39" s="30"/>
    </row>
    <row r="40" spans="2:12" x14ac:dyDescent="0.25">
      <c r="B40" s="30"/>
      <c r="C40" s="30"/>
      <c r="D40" s="30"/>
      <c r="E40" s="30"/>
      <c r="F40" s="30"/>
      <c r="G40" s="30"/>
      <c r="H40" s="30"/>
      <c r="I40" s="30"/>
      <c r="J40" s="30"/>
      <c r="K40" s="30"/>
      <c r="L40" s="30"/>
    </row>
  </sheetData>
  <mergeCells count="5">
    <mergeCell ref="H12:I12"/>
    <mergeCell ref="B10:D10"/>
    <mergeCell ref="E10:K10"/>
    <mergeCell ref="M6:O6"/>
    <mergeCell ref="B13:B17"/>
  </mergeCells>
  <conditionalFormatting sqref="H13:H17">
    <cfRule type="cellIs" dxfId="18" priority="58" stopIfTrue="1" operator="between">
      <formula>0.66</formula>
      <formula>0.79</formula>
    </cfRule>
    <cfRule type="cellIs" dxfId="17" priority="59" stopIfTrue="1" operator="lessThan">
      <formula>0.66</formula>
    </cfRule>
    <cfRule type="cellIs" dxfId="16" priority="60" stopIfTrue="1" operator="between">
      <formula>0.8</formula>
      <formula>1</formula>
    </cfRule>
  </conditionalFormatting>
  <conditionalFormatting sqref="H13:H17">
    <cfRule type="expression" dxfId="15" priority="57">
      <formula>ISERROR(H13)</formula>
    </cfRule>
  </conditionalFormatting>
  <conditionalFormatting sqref="H13:H17">
    <cfRule type="cellIs" dxfId="14" priority="54" stopIfTrue="1" operator="between">
      <formula>0.66</formula>
      <formula>0.79</formula>
    </cfRule>
    <cfRule type="cellIs" dxfId="13" priority="55" stopIfTrue="1" operator="lessThan">
      <formula>0.66</formula>
    </cfRule>
    <cfRule type="cellIs" dxfId="12" priority="56" stopIfTrue="1" operator="greaterThanOrEqual">
      <formula>0.8</formula>
    </cfRule>
  </conditionalFormatting>
  <conditionalFormatting sqref="I13:I17">
    <cfRule type="containsText" dxfId="11" priority="13" operator="containsText" text="Critico">
      <formula>NOT(ISERROR(SEARCH("Critico",I13)))</formula>
    </cfRule>
    <cfRule type="containsText" dxfId="10" priority="14" operator="containsText" text="Satisfactorio">
      <formula>NOT(ISERROR(SEARCH("Satisfactorio",I13)))</formula>
    </cfRule>
    <cfRule type="containsText" dxfId="9" priority="15" operator="containsText" text="Medio">
      <formula>NOT(ISERROR(SEARCH("Medio",I13)))</formula>
    </cfRule>
  </conditionalFormatting>
  <conditionalFormatting sqref="J13:K17">
    <cfRule type="containsText" dxfId="8" priority="1" operator="containsText" text="Critico">
      <formula>NOT(ISERROR(SEARCH("Critico",J13)))</formula>
    </cfRule>
    <cfRule type="containsText" dxfId="7" priority="2" operator="containsText" text="Satisfactorio">
      <formula>NOT(ISERROR(SEARCH("Satisfactorio",J13)))</formula>
    </cfRule>
    <cfRule type="containsText" dxfId="6" priority="3" operator="containsText" text="Medio">
      <formula>NOT(ISERROR(SEARCH("Medio",J13)))</formula>
    </cfRule>
  </conditionalFormatting>
  <conditionalFormatting sqref="D13:D17 C14:D17 B13:D13">
    <cfRule type="containsText" dxfId="5" priority="10" operator="containsText" text="Critico">
      <formula>NOT(ISERROR(SEARCH("Critico",B13)))</formula>
    </cfRule>
    <cfRule type="containsText" dxfId="4" priority="11" operator="containsText" text="Satisfactorio">
      <formula>NOT(ISERROR(SEARCH("Satisfactorio",B13)))</formula>
    </cfRule>
    <cfRule type="containsText" dxfId="3" priority="12" operator="containsText" text="Medio">
      <formula>NOT(ISERROR(SEARCH("Medio",B13)))</formula>
    </cfRule>
  </conditionalFormatting>
  <conditionalFormatting sqref="G13:G17">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2019-11-29T17:21:48Z</dcterms:modified>
</cp:coreProperties>
</file>