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17. SUSTENTABILIDAD AMBIENTAL\"/>
    </mc:Choice>
  </mc:AlternateContent>
  <xr:revisionPtr revIDLastSave="0" documentId="8_{5894331C-F020-49D8-A05C-27A27B5A656C}" xr6:coauthVersionLast="36" xr6:coauthVersionMax="36" xr10:uidLastSave="{00000000-0000-0000-0000-000000000000}"/>
  <bookViews>
    <workbookView xWindow="0" yWindow="0" windowWidth="20490" windowHeight="7755" xr2:uid="{00000000-000D-0000-FFFF-FFFF00000000}"/>
  </bookViews>
  <sheets>
    <sheet name="FiCHA FORMULACION" sheetId="1" r:id="rId1"/>
    <sheet name="Ficha T Seguimiento 2018" sheetId="2" r:id="rId2"/>
    <sheet name="Ficha T Seguimiento 2019" sheetId="3" r:id="rId3"/>
  </sheets>
  <calcPr calcId="191029"/>
</workbook>
</file>

<file path=xl/calcChain.xml><?xml version="1.0" encoding="utf-8"?>
<calcChain xmlns="http://schemas.openxmlformats.org/spreadsheetml/2006/main">
  <c r="F24" i="3" l="1"/>
  <c r="H24" i="3" s="1"/>
  <c r="F23" i="3"/>
  <c r="G23" i="3" s="1"/>
  <c r="F22" i="3"/>
  <c r="H22" i="3" s="1"/>
  <c r="F21" i="3"/>
  <c r="H21" i="3" s="1"/>
  <c r="F20" i="3"/>
  <c r="H20" i="3" s="1"/>
  <c r="H19" i="3"/>
  <c r="G19" i="3"/>
  <c r="H18" i="3"/>
  <c r="G18" i="3"/>
  <c r="F17" i="3"/>
  <c r="G17" i="3" s="1"/>
  <c r="F16" i="3"/>
  <c r="H16" i="3" s="1"/>
  <c r="H15" i="3"/>
  <c r="G15" i="3"/>
  <c r="H14" i="3"/>
  <c r="G14" i="3"/>
  <c r="H13" i="3"/>
  <c r="G13" i="3"/>
  <c r="E10" i="3"/>
  <c r="F24" i="2"/>
  <c r="H24" i="2" s="1"/>
  <c r="H23" i="2"/>
  <c r="F23" i="2"/>
  <c r="G23" i="2" s="1"/>
  <c r="F22" i="2"/>
  <c r="H22" i="2" s="1"/>
  <c r="F21" i="2"/>
  <c r="G21" i="2" s="1"/>
  <c r="F20" i="2"/>
  <c r="H20" i="2" s="1"/>
  <c r="F19" i="2"/>
  <c r="G19" i="2" s="1"/>
  <c r="F18" i="2"/>
  <c r="H18" i="2" s="1"/>
  <c r="F17" i="2"/>
  <c r="G17" i="2" s="1"/>
  <c r="F16" i="2"/>
  <c r="H16" i="2" s="1"/>
  <c r="F15" i="2"/>
  <c r="G15" i="2" s="1"/>
  <c r="H14" i="2"/>
  <c r="F14" i="2"/>
  <c r="G14" i="2" s="1"/>
  <c r="F13" i="2"/>
  <c r="H13" i="2" s="1"/>
  <c r="E10" i="2"/>
  <c r="H19" i="2" l="1"/>
  <c r="G22" i="2"/>
  <c r="G18" i="2"/>
  <c r="G22" i="3"/>
  <c r="H23" i="3"/>
  <c r="H15" i="2"/>
  <c r="G16" i="3"/>
  <c r="H17" i="3"/>
  <c r="G13" i="2"/>
  <c r="G21" i="3"/>
  <c r="G16" i="2"/>
  <c r="H17" i="2"/>
  <c r="G20" i="2"/>
  <c r="H21" i="2"/>
  <c r="G24" i="2"/>
  <c r="G20" i="3"/>
  <c r="G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8" authorId="0" shapeId="0" xr:uid="{00000000-0006-0000-0200-000001000000}">
      <text>
        <r>
          <rPr>
            <sz val="11"/>
            <color rgb="FF000000"/>
            <rFont val="Calibri"/>
          </rPr>
          <t>+analistadatos@cali.gov.co  Por favor diligenciar los meses Junio, Julio.. para estar al día.
Recomiendo diligenciar cada vez que confirmes el dato del mes.
Att: Leidy Torres
_Asignada a Jose Luis Cabrera Vega_
	-leidy lorena torres ramirez</t>
        </r>
      </text>
    </comment>
    <comment ref="L21" authorId="0" shapeId="0" xr:uid="{00000000-0006-0000-0200-000002000000}">
      <text>
        <r>
          <rPr>
            <sz val="11"/>
            <color rgb="FF000000"/>
            <rFont val="Calibri"/>
          </rPr>
          <t>+analistadatos@cali.gov.co confirmar el dato, para reporte al DADII
_Asignada a Jose Luis Cabrera Vega_
	-leidy lorena torres ramirez</t>
        </r>
      </text>
    </comment>
  </commentList>
</comments>
</file>

<file path=xl/sharedStrings.xml><?xml version="1.0" encoding="utf-8"?>
<sst xmlns="http://schemas.openxmlformats.org/spreadsheetml/2006/main" count="195" uniqueCount="137">
  <si>
    <t xml:space="preserve">1. IDENTIFICACIÓN </t>
  </si>
  <si>
    <t>Indicador asociado a:</t>
  </si>
  <si>
    <t>Tipo de Indicador</t>
  </si>
  <si>
    <t>Código del Indicador</t>
  </si>
  <si>
    <t>Plan de desarrollo</t>
  </si>
  <si>
    <t>Eficiencia</t>
  </si>
  <si>
    <t>MMDI02.04.18.FT01</t>
  </si>
  <si>
    <t>Procesos</t>
  </si>
  <si>
    <t>X</t>
  </si>
  <si>
    <t>Eficacia</t>
  </si>
  <si>
    <t>Trámites y servicios</t>
  </si>
  <si>
    <t>Efectividad</t>
  </si>
  <si>
    <t>Otro ¿Cuál?</t>
  </si>
  <si>
    <t>Otro ¿cual?</t>
  </si>
  <si>
    <t xml:space="preserve">Descripción </t>
  </si>
  <si>
    <t>Plan de Desarrollo Municipal</t>
  </si>
  <si>
    <t>Nombre y vigencia :</t>
  </si>
  <si>
    <t>Cali Progresa Contigo - 2016 - 2019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</si>
  <si>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</si>
  <si>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</si>
  <si>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</si>
  <si>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</si>
  <si>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</si>
  <si>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</si>
  <si>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</si>
  <si>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</si>
  <si>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Desarrollo Integral del Territorio - MMDI02</t>
  </si>
  <si>
    <t>Proceso:</t>
  </si>
  <si>
    <t>Sustentabilidad Ambiental - MMDI02.04</t>
  </si>
  <si>
    <t>Subproceso:</t>
  </si>
  <si>
    <t>Regulación del uso, manejo y aprovechamiento de los Recursos Naturales  - MMDI02.04.05</t>
  </si>
  <si>
    <t>Procedimiento (Código):</t>
  </si>
  <si>
    <t>MMDI02.04.05.18.P35</t>
  </si>
  <si>
    <t>Tramites y Servicios</t>
  </si>
  <si>
    <t>Nombre del Tramite o Servicio:</t>
  </si>
  <si>
    <t>No Aplica</t>
  </si>
  <si>
    <t>Tiempo máximo de respuesta legal:</t>
  </si>
  <si>
    <t>% Cumplimiento Entidad</t>
  </si>
  <si>
    <t>satisfactorio</t>
  </si>
  <si>
    <t>Normatividad que regula el tiempo de respuesta:</t>
  </si>
  <si>
    <t>&lt;=</t>
  </si>
  <si>
    <t>medio</t>
  </si>
  <si>
    <t>Otro</t>
  </si>
  <si>
    <t>Se resalta que los valores de la vigencia 2019 se encuenran calculados con nueva metodología, por lo cual son supceptibles de variación, una vez finalizada la valiz de la nueva metodología-</t>
  </si>
  <si>
    <t xml:space="preserve">entre </t>
  </si>
  <si>
    <t>&gt; 100  y  &lt; 150</t>
  </si>
  <si>
    <t>critico</t>
  </si>
  <si>
    <t>&gt;=</t>
  </si>
  <si>
    <t>Nombre del Indicador</t>
  </si>
  <si>
    <t>2. METADATO DEL INDICADOR</t>
  </si>
  <si>
    <t>Componente</t>
  </si>
  <si>
    <t>Descripción</t>
  </si>
  <si>
    <t>Vigencia 
(Año del seguiminto)</t>
  </si>
  <si>
    <t>Nombre del indicador</t>
  </si>
  <si>
    <t>Periodicidad de  medición (Mes/Trimestre/Semestre/Año)</t>
  </si>
  <si>
    <t>Meta según Periodicidad de medición</t>
  </si>
  <si>
    <t>Max (ICAi)</t>
  </si>
  <si>
    <t>Resultado del Indicador
ICA</t>
  </si>
  <si>
    <t>% de Cumplimiento de la meta</t>
  </si>
  <si>
    <t>Maximo de los Indices de Calidad de Aire Mes</t>
  </si>
  <si>
    <t>Análisis y Observaciones</t>
  </si>
  <si>
    <t>Mejora</t>
  </si>
  <si>
    <t>Sigla o abreviatura*</t>
  </si>
  <si>
    <t>Enero</t>
  </si>
  <si>
    <t>ICALI</t>
  </si>
  <si>
    <t>Definiciones y conceptos</t>
  </si>
  <si>
    <t xml:space="preserve">El Índice de Calidad del Aire: valor adimensional para para reportar el estado de la calidad del en función de un codigo de colores al que estan asociados unos efectos generales, que deben ser tenidos en cuenta para reducir la exposición a altas concentraciones por parte de la población. </t>
  </si>
  <si>
    <t>Objetivo del Indicador</t>
  </si>
  <si>
    <t>Conocer el estado de la calidad del aire del Municipio de Santiago de Cali, de acuerdo a los rango establecidos para los contaminantes criterio.</t>
  </si>
  <si>
    <t>ICALI calificado como satisfactorio debido a que el percentil 75 del mes se encontró por debajo de 100 unidades de ICA influenciado principalmente por el Material  Particulado PM2.5.</t>
  </si>
  <si>
    <t>Método de Medición</t>
  </si>
  <si>
    <t>Se resalta que los valores de la vigencia 2019 se encuentran en validación, puesto que se esta implementando nueva metodología de calculo.,Una vez finalizada la validez de la nueva metodología se colocan en firme los valores.</t>
  </si>
  <si>
    <r>
      <t>El  indicador  se  calcula  a  partir  de: 
1. Las  mediciones de  concentración  de  los contaminantes monitoreados por el Sistema de Vigilancia de Calidad del  Aire de  Santiago de Cali, y los pu</t>
    </r>
    <r>
      <rPr>
        <sz val="11"/>
        <rFont val="Arial"/>
      </rPr>
      <t>ntos  de corte prestablecidos para cada uno de los contaminantes.
2. Validación de los datos arrojados por la el Sistema de Vigilancia de Calidad del Aire de Santiago de Cali.
3. El cálculo del promedio móvil por contaminante de acuerdo a su tiempo de exposición. (Tabla 1 de la Resolucion 2254 de 2017, considerando el criterio de 75% de datos válidos).
4. Se calcula el ICA horario por contaminante y estaciòn segùn formula
5. Se calcula el ICA diario por contaminante y estaciòn segùn formula, considerando el Percentil 75.
6. Se calcula el ICA Mes por contaminante y estaciòn segùn formula, considerando el Percentil 75.
7. Se selecciona el valor máximo de los ICA resultantes y se reporta el dato crítico</t>
    </r>
  </si>
  <si>
    <t>Se han validado correctamente estos valores</t>
  </si>
  <si>
    <t>ICALI calificado como satisfactorio debido a que el percentil 75 del mes se encontró por debajo de 100 unidades de ICA influenciado principalmente por el Material  Particulado PM2.5</t>
  </si>
  <si>
    <t>Febrero</t>
  </si>
  <si>
    <t>Rangos de Cumplimiento</t>
  </si>
  <si>
    <t>Marzo</t>
  </si>
  <si>
    <t xml:space="preserve">ICALI calificado como satisfactorio debido a que el percentil 75 del mes se encontró por debajo de 100 unidades de ICA influenciado principalmente por el Material  Particulado PM2.5 </t>
  </si>
  <si>
    <t>Abril</t>
  </si>
  <si>
    <t>Mayo</t>
  </si>
  <si>
    <t xml:space="preserve">0 - 100 </t>
  </si>
  <si>
    <t>Junio</t>
  </si>
  <si>
    <t>Satisfactorio</t>
  </si>
  <si>
    <t>Julio</t>
  </si>
  <si>
    <t>Agosto</t>
  </si>
  <si>
    <t>101 - 150</t>
  </si>
  <si>
    <t xml:space="preserve">Medio </t>
  </si>
  <si>
    <t>Septiembre</t>
  </si>
  <si>
    <t xml:space="preserve">&gt;150 </t>
  </si>
  <si>
    <t>Critico</t>
  </si>
  <si>
    <t>Octubre</t>
  </si>
  <si>
    <t>Este periodo se encuentra en proceso de validación</t>
  </si>
  <si>
    <t>Noviembre</t>
  </si>
  <si>
    <t>Unidad de Medida</t>
  </si>
  <si>
    <t>Adimensional</t>
  </si>
  <si>
    <t>Formula</t>
  </si>
  <si>
    <t>Diciembre</t>
  </si>
  <si>
    <r>
      <t>ICALI= Max (ICA</t>
    </r>
    <r>
      <rPr>
        <sz val="9"/>
        <color rgb="FF000000"/>
        <rFont val="Arial"/>
      </rPr>
      <t>i</t>
    </r>
    <r>
      <rPr>
        <sz val="11"/>
        <color rgb="FF000000"/>
        <rFont val="Arial"/>
      </rPr>
      <t>); i= estaciones</t>
    </r>
  </si>
  <si>
    <t>Definición de Variables de la Formula</t>
  </si>
  <si>
    <t>Valores de Referencia*</t>
  </si>
  <si>
    <t>Rango ICA</t>
  </si>
  <si>
    <t>Color</t>
  </si>
  <si>
    <t>Estado de la Calidad del Aire</t>
  </si>
  <si>
    <t xml:space="preserve">0 - 50 </t>
  </si>
  <si>
    <t>Verde</t>
  </si>
  <si>
    <t xml:space="preserve">Bueno </t>
  </si>
  <si>
    <t>51 - 100</t>
  </si>
  <si>
    <t xml:space="preserve">Amarillo </t>
  </si>
  <si>
    <t>Aceptable</t>
  </si>
  <si>
    <t>Naranja</t>
  </si>
  <si>
    <t>Dañina a la salud de grupos sensibles</t>
  </si>
  <si>
    <t>151 - 200</t>
  </si>
  <si>
    <t>Rojo</t>
  </si>
  <si>
    <t xml:space="preserve">Dañina a la salud </t>
  </si>
  <si>
    <t>201 - 300</t>
  </si>
  <si>
    <t>Purpura</t>
  </si>
  <si>
    <t xml:space="preserve">Muy para la salud </t>
  </si>
  <si>
    <t>301 - 500</t>
  </si>
  <si>
    <t>Marron</t>
  </si>
  <si>
    <t>Peligroso</t>
  </si>
  <si>
    <t>Desagregación geográfica*</t>
  </si>
  <si>
    <t>No aplica</t>
  </si>
  <si>
    <t xml:space="preserve">Línea de Base </t>
  </si>
  <si>
    <t>94 (abril 2018)</t>
  </si>
  <si>
    <t>Periodicidad de  medición (Mes/trimestre/Semestre/Anual)</t>
  </si>
  <si>
    <t>Mensual</t>
  </si>
  <si>
    <t>Fuente de los Datos</t>
  </si>
  <si>
    <t>Departamento Administrativo de Gestión del Medio Ambiente - DAGMA, Subdirección Gestión de Calidad Ambiental - Grupo Gestión Calidad del Aire - Aplicativo ENVISTA.</t>
  </si>
  <si>
    <t xml:space="preserve">Responsable </t>
  </si>
  <si>
    <t>Departamento Administrativo de Gestión del Medio Ambiente - DAGMA / Lider del Proceso Sustentabilidad Ambiental</t>
  </si>
  <si>
    <t>Observaciones</t>
  </si>
  <si>
    <t>Regulada por el Resolución 2254 del 01 noviembre de 2017, expedida por el Ministerios Ambiente y Desarrollo Sostenible</t>
  </si>
  <si>
    <t>Fecha de elaboración de la Ficha  Técnica</t>
  </si>
  <si>
    <t>13/jun/2018</t>
  </si>
  <si>
    <t>Fecha de actualización de la Ficha  Técnica</t>
  </si>
  <si>
    <t>* Si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</si>
</sst>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0"/>
      <color rgb="FF000000"/>
      <name val="Calibri"/>
    </font>
    <font>
      <sz val="11"/>
      <color rgb="FF000000"/>
      <name val="Arial"/>
    </font>
    <font>
      <sz val="11"/>
      <name val="Calibri"/>
    </font>
    <font>
      <b/>
      <sz val="16"/>
      <color rgb="FFFFFFFF"/>
      <name val="Arial"/>
    </font>
    <font>
      <b/>
      <sz val="11"/>
      <color rgb="FFFFFFFF"/>
      <name val="Arial"/>
    </font>
    <font>
      <sz val="11"/>
      <name val="Arial"/>
    </font>
    <font>
      <sz val="10"/>
      <color rgb="FFFF0000"/>
      <name val="Calibri"/>
    </font>
    <font>
      <sz val="12"/>
      <color rgb="FF000000"/>
      <name val="Calibri"/>
    </font>
    <font>
      <b/>
      <sz val="13"/>
      <color rgb="FF000000"/>
      <name val="Arial"/>
    </font>
    <font>
      <b/>
      <sz val="11"/>
      <name val="Arial"/>
    </font>
    <font>
      <b/>
      <sz val="11"/>
      <color rgb="FF000000"/>
      <name val="Arial"/>
    </font>
    <font>
      <sz val="8"/>
      <color rgb="FF000000"/>
      <name val="Docs-Calibri"/>
    </font>
    <font>
      <b/>
      <sz val="12"/>
      <color rgb="FFFFFFFF"/>
      <name val="Arial"/>
    </font>
    <font>
      <b/>
      <sz val="14"/>
      <color rgb="FF000000"/>
      <name val="Arial"/>
    </font>
    <font>
      <b/>
      <sz val="9"/>
      <name val="Arial"/>
    </font>
    <font>
      <sz val="8"/>
      <color rgb="FF000000"/>
      <name val="Calibri"/>
    </font>
    <font>
      <b/>
      <sz val="12"/>
      <color rgb="FF000000"/>
      <name val="Calibri"/>
    </font>
    <font>
      <sz val="9"/>
      <color rgb="FF000000"/>
      <name val="Arial"/>
    </font>
    <font>
      <sz val="11"/>
      <color rgb="FF000000"/>
      <name val="Arial"/>
      <family val="2"/>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D8D8D8"/>
        <bgColor rgb="FFD8D8D8"/>
      </patternFill>
    </fill>
    <fill>
      <patternFill patternType="solid">
        <fgColor rgb="FFFFC000"/>
        <bgColor rgb="FFFFC000"/>
      </patternFill>
    </fill>
    <fill>
      <patternFill patternType="solid">
        <fgColor rgb="FF7030A0"/>
        <bgColor rgb="FF7030A0"/>
      </patternFill>
    </fill>
    <fill>
      <patternFill patternType="solid">
        <fgColor rgb="FF993300"/>
        <bgColor rgb="FF993300"/>
      </patternFill>
    </fill>
  </fills>
  <borders count="6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hair">
        <color rgb="FF000000"/>
      </left>
      <right style="hair">
        <color rgb="FF000000"/>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bottom/>
      <diagonal/>
    </border>
    <border>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49">
    <xf numFmtId="0" fontId="0" fillId="0" borderId="0" xfId="0" applyFont="1" applyAlignment="1"/>
    <xf numFmtId="0" fontId="0" fillId="0" borderId="0" xfId="0" applyFont="1" applyAlignment="1">
      <alignment vertical="center"/>
    </xf>
    <xf numFmtId="0" fontId="1" fillId="0" borderId="0" xfId="0" applyFont="1" applyAlignment="1">
      <alignment vertical="center"/>
    </xf>
    <xf numFmtId="0" fontId="2" fillId="2" borderId="9" xfId="0" applyFont="1" applyFill="1" applyBorder="1" applyAlignment="1">
      <alignment vertical="center"/>
    </xf>
    <xf numFmtId="0" fontId="2" fillId="2" borderId="10" xfId="0" applyFont="1" applyFill="1" applyBorder="1" applyAlignment="1">
      <alignment vertical="center"/>
    </xf>
    <xf numFmtId="0" fontId="0" fillId="0" borderId="2" xfId="0" applyFont="1" applyBorder="1" applyAlignment="1">
      <alignment vertical="center"/>
    </xf>
    <xf numFmtId="0" fontId="2" fillId="2" borderId="11" xfId="0" applyFont="1" applyFill="1" applyBorder="1" applyAlignment="1">
      <alignment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0" fontId="2" fillId="6" borderId="27" xfId="0" applyFont="1" applyFill="1" applyBorder="1" applyAlignment="1">
      <alignment horizontal="left" vertical="center"/>
    </xf>
    <xf numFmtId="0" fontId="2" fillId="2" borderId="28" xfId="0" applyFont="1" applyFill="1" applyBorder="1" applyAlignment="1">
      <alignment horizontal="center" vertical="center"/>
    </xf>
    <xf numFmtId="0" fontId="2" fillId="6" borderId="28" xfId="0" applyFont="1" applyFill="1" applyBorder="1" applyAlignment="1">
      <alignment horizontal="left" vertical="center"/>
    </xf>
    <xf numFmtId="0" fontId="7" fillId="0" borderId="0" xfId="0" applyFont="1" applyAlignment="1">
      <alignment vertical="center"/>
    </xf>
    <xf numFmtId="0" fontId="0" fillId="2" borderId="17" xfId="0" applyFont="1" applyFill="1" applyBorder="1" applyAlignment="1">
      <alignment vertical="center"/>
    </xf>
    <xf numFmtId="0" fontId="0" fillId="0" borderId="4" xfId="0" applyFont="1" applyBorder="1" applyAlignment="1">
      <alignment vertical="center"/>
    </xf>
    <xf numFmtId="0" fontId="2" fillId="2" borderId="17" xfId="0" applyFont="1" applyFill="1" applyBorder="1" applyAlignment="1">
      <alignment horizontal="center" vertical="center"/>
    </xf>
    <xf numFmtId="0" fontId="6" fillId="2" borderId="36" xfId="0" applyFont="1" applyFill="1" applyBorder="1" applyAlignment="1">
      <alignment horizontal="left" vertical="center"/>
    </xf>
    <xf numFmtId="0" fontId="6" fillId="2" borderId="37" xfId="0" applyFont="1" applyFill="1" applyBorder="1" applyAlignment="1">
      <alignment horizontal="left" vertical="center"/>
    </xf>
    <xf numFmtId="0" fontId="6" fillId="2" borderId="38" xfId="0" applyFont="1" applyFill="1" applyBorder="1" applyAlignment="1">
      <alignment horizontal="left" vertical="center"/>
    </xf>
    <xf numFmtId="0" fontId="2" fillId="0" borderId="0" xfId="0" applyFont="1" applyAlignment="1">
      <alignment vertical="center"/>
    </xf>
    <xf numFmtId="0" fontId="0" fillId="8" borderId="17" xfId="0" applyFont="1" applyFill="1" applyBorder="1"/>
    <xf numFmtId="0" fontId="0" fillId="0" borderId="0" xfId="0" applyFont="1" applyAlignment="1">
      <alignment horizontal="right"/>
    </xf>
    <xf numFmtId="0" fontId="0" fillId="0" borderId="0" xfId="0" applyFont="1" applyAlignment="1">
      <alignment horizontal="left" vertical="center"/>
    </xf>
    <xf numFmtId="0" fontId="0" fillId="9" borderId="17" xfId="0" applyFont="1" applyFill="1" applyBorder="1"/>
    <xf numFmtId="0" fontId="12" fillId="2" borderId="0" xfId="0" applyFont="1" applyFill="1" applyAlignment="1">
      <alignment horizontal="left"/>
    </xf>
    <xf numFmtId="0" fontId="0" fillId="0" borderId="0" xfId="0" applyFont="1"/>
    <xf numFmtId="0" fontId="10" fillId="6" borderId="27" xfId="0" applyFont="1" applyFill="1" applyBorder="1" applyAlignment="1">
      <alignment horizontal="left" vertical="center"/>
    </xf>
    <xf numFmtId="0" fontId="0" fillId="10" borderId="17" xfId="0" applyFont="1" applyFill="1" applyBorder="1"/>
    <xf numFmtId="0" fontId="1" fillId="0" borderId="0" xfId="0" applyFont="1" applyAlignment="1">
      <alignment horizontal="left" vertical="center"/>
    </xf>
    <xf numFmtId="0" fontId="11" fillId="7" borderId="27" xfId="0" applyFont="1" applyFill="1" applyBorder="1" applyAlignment="1">
      <alignment horizontal="center" vertical="center"/>
    </xf>
    <xf numFmtId="0" fontId="0" fillId="0" borderId="31" xfId="0" applyFont="1" applyBorder="1"/>
    <xf numFmtId="0" fontId="15" fillId="7" borderId="28" xfId="0" applyFont="1" applyFill="1" applyBorder="1" applyAlignment="1">
      <alignment horizontal="center" vertical="center" wrapText="1"/>
    </xf>
    <xf numFmtId="0" fontId="11" fillId="6" borderId="27" xfId="0" applyFont="1" applyFill="1" applyBorder="1" applyAlignment="1">
      <alignment vertical="center"/>
    </xf>
    <xf numFmtId="0" fontId="10" fillId="6" borderId="27" xfId="0" applyFont="1" applyFill="1" applyBorder="1" applyAlignment="1">
      <alignment vertical="center"/>
    </xf>
    <xf numFmtId="0" fontId="6" fillId="0" borderId="47" xfId="0" applyFont="1" applyBorder="1" applyAlignment="1">
      <alignment horizontal="center" vertical="center"/>
    </xf>
    <xf numFmtId="3" fontId="2" fillId="11" borderId="47" xfId="0" applyNumberFormat="1" applyFont="1" applyFill="1" applyBorder="1" applyAlignment="1">
      <alignment horizontal="center" vertical="center"/>
    </xf>
    <xf numFmtId="0" fontId="6" fillId="0" borderId="48" xfId="0" applyFont="1" applyBorder="1" applyAlignment="1">
      <alignment horizontal="center" vertical="center"/>
    </xf>
    <xf numFmtId="0" fontId="7" fillId="0" borderId="0" xfId="0" applyFont="1" applyAlignment="1">
      <alignment horizontal="left" vertical="center" wrapText="1"/>
    </xf>
    <xf numFmtId="3" fontId="2" fillId="11" borderId="49" xfId="0" applyNumberFormat="1" applyFont="1" applyFill="1" applyBorder="1" applyAlignment="1">
      <alignment horizontal="center" vertical="center"/>
    </xf>
    <xf numFmtId="0" fontId="0" fillId="0" borderId="0" xfId="0" applyFont="1" applyAlignment="1">
      <alignment vertical="top" wrapText="1"/>
    </xf>
    <xf numFmtId="9" fontId="6" fillId="2" borderId="50" xfId="0" applyNumberFormat="1" applyFont="1" applyFill="1" applyBorder="1" applyAlignment="1">
      <alignment horizontal="center" vertical="center"/>
    </xf>
    <xf numFmtId="0" fontId="11" fillId="6" borderId="27" xfId="0" applyFont="1" applyFill="1" applyBorder="1" applyAlignment="1">
      <alignment horizontal="left" vertical="center" wrapText="1"/>
    </xf>
    <xf numFmtId="3" fontId="6" fillId="0" borderId="48" xfId="0" applyNumberFormat="1" applyFont="1" applyBorder="1" applyAlignment="1">
      <alignment horizontal="center" vertical="center"/>
    </xf>
    <xf numFmtId="0" fontId="6" fillId="0" borderId="48" xfId="0" applyFont="1" applyBorder="1" applyAlignment="1">
      <alignment horizontal="center" vertical="center"/>
    </xf>
    <xf numFmtId="0" fontId="16" fillId="0" borderId="0" xfId="0" applyFont="1" applyAlignment="1">
      <alignment wrapText="1"/>
    </xf>
    <xf numFmtId="0" fontId="2" fillId="0" borderId="21" xfId="0" applyFont="1" applyBorder="1" applyAlignment="1">
      <alignment horizontal="left" vertical="center" wrapText="1"/>
    </xf>
    <xf numFmtId="0" fontId="0" fillId="0" borderId="0" xfId="0" applyFont="1" applyAlignment="1"/>
    <xf numFmtId="0" fontId="2" fillId="0" borderId="22" xfId="0" applyFont="1" applyBorder="1" applyAlignment="1">
      <alignment horizontal="left" vertical="center" wrapText="1"/>
    </xf>
    <xf numFmtId="0" fontId="2" fillId="0" borderId="52" xfId="0" applyFont="1" applyBorder="1" applyAlignment="1">
      <alignment horizontal="left" vertical="center" wrapText="1"/>
    </xf>
    <xf numFmtId="0" fontId="2" fillId="0" borderId="0" xfId="0" applyFont="1" applyAlignment="1">
      <alignment horizontal="left" vertical="center" wrapText="1"/>
    </xf>
    <xf numFmtId="0" fontId="2" fillId="8" borderId="28" xfId="0" applyFont="1" applyFill="1" applyBorder="1" applyAlignment="1">
      <alignment horizontal="center"/>
    </xf>
    <xf numFmtId="3" fontId="2" fillId="11" borderId="47" xfId="0" applyNumberFormat="1" applyFont="1" applyFill="1" applyBorder="1" applyAlignment="1">
      <alignment horizontal="center" vertical="center"/>
    </xf>
    <xf numFmtId="0" fontId="2" fillId="0" borderId="5" xfId="0" applyFont="1" applyBorder="1" applyAlignment="1">
      <alignment horizontal="left" vertical="center" wrapText="1"/>
    </xf>
    <xf numFmtId="0" fontId="2" fillId="9" borderId="28" xfId="0" applyFont="1" applyFill="1" applyBorder="1" applyAlignment="1">
      <alignment horizontal="center"/>
    </xf>
    <xf numFmtId="0" fontId="2" fillId="10" borderId="28" xfId="0" applyFont="1" applyFill="1" applyBorder="1" applyAlignment="1">
      <alignment horizontal="center"/>
    </xf>
    <xf numFmtId="0" fontId="11" fillId="6" borderId="56" xfId="0" applyFont="1" applyFill="1" applyBorder="1" applyAlignment="1">
      <alignment vertical="center" wrapText="1"/>
    </xf>
    <xf numFmtId="0" fontId="11" fillId="6" borderId="27" xfId="0" applyFont="1" applyFill="1" applyBorder="1" applyAlignment="1">
      <alignment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52" xfId="0" applyFont="1" applyBorder="1" applyAlignment="1">
      <alignment vertical="center" wrapText="1"/>
    </xf>
    <xf numFmtId="0" fontId="2" fillId="0" borderId="31" xfId="0" applyFont="1" applyBorder="1" applyAlignment="1">
      <alignment vertical="center" wrapText="1"/>
    </xf>
    <xf numFmtId="0" fontId="11" fillId="12" borderId="28" xfId="0" applyFont="1" applyFill="1" applyBorder="1" applyAlignment="1">
      <alignment horizontal="center"/>
    </xf>
    <xf numFmtId="0" fontId="2" fillId="0" borderId="0" xfId="0" applyFont="1" applyAlignment="1">
      <alignment vertical="center" wrapText="1"/>
    </xf>
    <xf numFmtId="0" fontId="2" fillId="0" borderId="5" xfId="0" applyFont="1" applyBorder="1" applyAlignment="1">
      <alignment vertical="center" wrapText="1"/>
    </xf>
    <xf numFmtId="0" fontId="2" fillId="8" borderId="36" xfId="0" applyFont="1" applyFill="1" applyBorder="1" applyAlignment="1">
      <alignment horizontal="center"/>
    </xf>
    <xf numFmtId="0" fontId="2" fillId="9" borderId="36" xfId="0" applyFont="1" applyFill="1" applyBorder="1" applyAlignment="1">
      <alignment horizontal="center"/>
    </xf>
    <xf numFmtId="0" fontId="2" fillId="13" borderId="36" xfId="0" applyFont="1" applyFill="1" applyBorder="1" applyAlignment="1">
      <alignment horizontal="center"/>
    </xf>
    <xf numFmtId="0" fontId="2" fillId="10" borderId="36" xfId="0" applyFont="1" applyFill="1" applyBorder="1" applyAlignment="1">
      <alignment horizontal="center"/>
    </xf>
    <xf numFmtId="0" fontId="2" fillId="14" borderId="36" xfId="0" applyFont="1" applyFill="1" applyBorder="1" applyAlignment="1">
      <alignment horizontal="center"/>
    </xf>
    <xf numFmtId="0" fontId="2" fillId="15" borderId="36" xfId="0" applyFont="1" applyFill="1" applyBorder="1" applyAlignment="1">
      <alignment horizontal="center"/>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33" xfId="0" applyFont="1" applyBorder="1" applyAlignment="1">
      <alignment vertical="center" wrapText="1"/>
    </xf>
    <xf numFmtId="0" fontId="11" fillId="6" borderId="57" xfId="0" applyFont="1" applyFill="1" applyBorder="1" applyAlignment="1">
      <alignment vertical="center" wrapText="1"/>
    </xf>
    <xf numFmtId="0" fontId="11" fillId="6" borderId="58" xfId="0" applyFont="1" applyFill="1" applyBorder="1" applyAlignment="1">
      <alignment vertical="center" wrapText="1"/>
    </xf>
    <xf numFmtId="0" fontId="17" fillId="0" borderId="0" xfId="0" applyFont="1" applyAlignment="1">
      <alignment horizontal="left" vertical="center"/>
    </xf>
    <xf numFmtId="0" fontId="11" fillId="6" borderId="53" xfId="0" applyFont="1" applyFill="1" applyBorder="1" applyAlignment="1">
      <alignment horizontal="center" vertical="center" wrapText="1"/>
    </xf>
    <xf numFmtId="0" fontId="3" fillId="0" borderId="54" xfId="0" applyFont="1" applyBorder="1"/>
    <xf numFmtId="0" fontId="3" fillId="0" borderId="55" xfId="0" applyFont="1" applyBorder="1"/>
    <xf numFmtId="0" fontId="2" fillId="0" borderId="29" xfId="0" applyFont="1" applyBorder="1" applyAlignment="1">
      <alignment horizontal="center"/>
    </xf>
    <xf numFmtId="0" fontId="3" fillId="0" borderId="30" xfId="0" applyFont="1" applyBorder="1"/>
    <xf numFmtId="0" fontId="19" fillId="2" borderId="29" xfId="0" applyFont="1" applyFill="1" applyBorder="1" applyAlignment="1">
      <alignment horizontal="left" vertical="center" wrapText="1"/>
    </xf>
    <xf numFmtId="0" fontId="3" fillId="0" borderId="13" xfId="0" applyFont="1" applyBorder="1"/>
    <xf numFmtId="0" fontId="3" fillId="0" borderId="14" xfId="0" applyFont="1" applyBorder="1"/>
    <xf numFmtId="0" fontId="10" fillId="2" borderId="29" xfId="0" applyFont="1" applyFill="1" applyBorder="1" applyAlignment="1">
      <alignment horizontal="left" vertical="center"/>
    </xf>
    <xf numFmtId="0" fontId="6" fillId="2" borderId="29" xfId="0" applyFont="1" applyFill="1" applyBorder="1" applyAlignment="1">
      <alignment horizontal="left" vertical="center" wrapText="1"/>
    </xf>
    <xf numFmtId="0" fontId="2" fillId="0" borderId="21" xfId="0" applyFont="1" applyBorder="1" applyAlignment="1">
      <alignment horizontal="left" vertical="center" wrapText="1"/>
    </xf>
    <xf numFmtId="0" fontId="3" fillId="0" borderId="22" xfId="0" applyFont="1" applyBorder="1"/>
    <xf numFmtId="0" fontId="3" fillId="0" borderId="52" xfId="0" applyFont="1" applyBorder="1"/>
    <xf numFmtId="0" fontId="2" fillId="0" borderId="29" xfId="0" applyFont="1" applyBorder="1" applyAlignment="1">
      <alignment horizontal="left" vertical="center" wrapText="1"/>
    </xf>
    <xf numFmtId="0" fontId="10" fillId="6" borderId="41" xfId="0" applyFont="1" applyFill="1" applyBorder="1" applyAlignment="1">
      <alignment horizontal="left" vertical="center"/>
    </xf>
    <xf numFmtId="0" fontId="3" fillId="0" borderId="35" xfId="0" applyFont="1" applyBorder="1"/>
    <xf numFmtId="0" fontId="3" fillId="0" borderId="40" xfId="0" applyFont="1" applyBorder="1"/>
    <xf numFmtId="0" fontId="10" fillId="6" borderId="34" xfId="0" applyFont="1" applyFill="1" applyBorder="1" applyAlignment="1">
      <alignment horizontal="left" vertical="center" wrapText="1"/>
    </xf>
    <xf numFmtId="0" fontId="3" fillId="0" borderId="39" xfId="0" applyFont="1" applyBorder="1"/>
    <xf numFmtId="0" fontId="11" fillId="2" borderId="29" xfId="0" applyFont="1" applyFill="1" applyBorder="1" applyAlignment="1">
      <alignment horizontal="left" vertical="center"/>
    </xf>
    <xf numFmtId="0" fontId="11" fillId="7" borderId="29" xfId="0" applyFont="1" applyFill="1" applyBorder="1" applyAlignment="1">
      <alignment horizontal="center" vertical="center"/>
    </xf>
    <xf numFmtId="0" fontId="4" fillId="3" borderId="42" xfId="0" applyFont="1" applyFill="1" applyBorder="1" applyAlignment="1">
      <alignment horizontal="center" vertical="center"/>
    </xf>
    <xf numFmtId="0" fontId="3" fillId="0" borderId="43" xfId="0" applyFont="1" applyBorder="1"/>
    <xf numFmtId="0" fontId="3" fillId="0" borderId="44" xfId="0" applyFont="1" applyBorder="1"/>
    <xf numFmtId="0" fontId="6" fillId="2" borderId="29" xfId="0" applyFont="1" applyFill="1" applyBorder="1" applyAlignment="1">
      <alignment horizontal="left"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0" borderId="0" xfId="0" applyFont="1" applyAlignment="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3" borderId="12" xfId="0" applyFont="1" applyFill="1" applyBorder="1" applyAlignment="1">
      <alignment horizontal="center" vertical="center"/>
    </xf>
    <xf numFmtId="0" fontId="8" fillId="2" borderId="29" xfId="0" applyFont="1" applyFill="1" applyBorder="1" applyAlignment="1">
      <alignment horizontal="center" vertical="center"/>
    </xf>
    <xf numFmtId="0" fontId="9" fillId="7" borderId="1" xfId="0" applyFont="1" applyFill="1" applyBorder="1" applyAlignment="1">
      <alignment horizontal="center" vertical="center"/>
    </xf>
    <xf numFmtId="0" fontId="3" fillId="0" borderId="23" xfId="0" applyFont="1" applyBorder="1"/>
    <xf numFmtId="0" fontId="3" fillId="0" borderId="26" xfId="0" applyFont="1" applyBorder="1"/>
    <xf numFmtId="0" fontId="3" fillId="0" borderId="33" xfId="0" applyFont="1" applyBorder="1"/>
    <xf numFmtId="0" fontId="0" fillId="0" borderId="29" xfId="0" applyFont="1" applyBorder="1" applyAlignment="1">
      <alignment horizontal="center" vertical="center"/>
    </xf>
    <xf numFmtId="0" fontId="5" fillId="5" borderId="21" xfId="0" applyFont="1" applyFill="1" applyBorder="1" applyAlignment="1">
      <alignment horizontal="center" vertical="center"/>
    </xf>
    <xf numFmtId="0" fontId="3" fillId="0" borderId="20" xfId="0" applyFont="1" applyBorder="1"/>
    <xf numFmtId="0" fontId="3" fillId="0" borderId="25" xfId="0" applyFont="1" applyBorder="1"/>
    <xf numFmtId="0" fontId="3" fillId="0" borderId="24" xfId="0" applyFont="1" applyBorder="1"/>
    <xf numFmtId="0" fontId="5" fillId="4" borderId="19" xfId="0" applyFont="1" applyFill="1" applyBorder="1" applyAlignment="1">
      <alignment horizontal="center" vertical="center"/>
    </xf>
    <xf numFmtId="0" fontId="2" fillId="0" borderId="29" xfId="0" applyFont="1" applyBorder="1" applyAlignment="1">
      <alignment horizontal="center" vertical="center"/>
    </xf>
    <xf numFmtId="0" fontId="11" fillId="6" borderId="34" xfId="0" applyFont="1" applyFill="1" applyBorder="1" applyAlignment="1">
      <alignment horizontal="center" vertical="center" wrapText="1"/>
    </xf>
    <xf numFmtId="0" fontId="2" fillId="0" borderId="21" xfId="0" applyFont="1" applyBorder="1" applyAlignment="1">
      <alignment horizontal="center"/>
    </xf>
    <xf numFmtId="0" fontId="11" fillId="12" borderId="29" xfId="0" applyFont="1" applyFill="1" applyBorder="1" applyAlignment="1">
      <alignment horizontal="center"/>
    </xf>
    <xf numFmtId="49" fontId="2" fillId="0" borderId="59" xfId="0" applyNumberFormat="1" applyFont="1" applyBorder="1" applyAlignment="1">
      <alignment horizontal="left" vertical="center" wrapText="1"/>
    </xf>
    <xf numFmtId="0" fontId="3" fillId="0" borderId="60" xfId="0" applyFont="1" applyBorder="1"/>
    <xf numFmtId="0" fontId="3" fillId="0" borderId="61" xfId="0" applyFont="1" applyBorder="1"/>
    <xf numFmtId="0" fontId="11" fillId="6" borderId="59" xfId="0" applyFont="1" applyFill="1" applyBorder="1" applyAlignment="1">
      <alignment horizontal="center" vertical="center" wrapText="1"/>
    </xf>
    <xf numFmtId="49" fontId="2" fillId="0" borderId="59" xfId="0" applyNumberFormat="1" applyFont="1" applyBorder="1" applyAlignment="1">
      <alignment horizontal="center" vertical="center" wrapText="1"/>
    </xf>
    <xf numFmtId="0" fontId="3" fillId="0" borderId="62" xfId="0" applyFont="1" applyBorder="1"/>
    <xf numFmtId="0" fontId="11" fillId="2" borderId="29" xfId="0" applyFont="1" applyFill="1" applyBorder="1" applyAlignment="1">
      <alignment horizontal="left" vertical="center" wrapText="1"/>
    </xf>
    <xf numFmtId="9" fontId="2" fillId="0" borderId="29" xfId="0" applyNumberFormat="1" applyFont="1" applyBorder="1" applyAlignment="1">
      <alignment horizontal="left" vertical="center" wrapText="1"/>
    </xf>
    <xf numFmtId="0" fontId="6" fillId="2" borderId="21" xfId="0" applyFont="1" applyFill="1" applyBorder="1" applyAlignment="1">
      <alignment horizontal="center" vertical="center" wrapText="1"/>
    </xf>
    <xf numFmtId="0" fontId="3" fillId="0" borderId="31" xfId="0" applyFont="1" applyBorder="1"/>
    <xf numFmtId="0" fontId="3" fillId="0" borderId="32" xfId="0" applyFont="1" applyBorder="1"/>
    <xf numFmtId="0" fontId="15" fillId="7" borderId="29" xfId="0" applyFont="1" applyFill="1" applyBorder="1" applyAlignment="1">
      <alignment horizontal="center" vertical="center" wrapText="1"/>
    </xf>
    <xf numFmtId="0" fontId="13" fillId="3" borderId="29" xfId="0" applyFont="1" applyFill="1" applyBorder="1" applyAlignment="1">
      <alignment horizontal="left" vertical="center"/>
    </xf>
    <xf numFmtId="0" fontId="14" fillId="2" borderId="45" xfId="0" applyFont="1" applyFill="1" applyBorder="1" applyAlignment="1">
      <alignment horizontal="center" vertical="center" wrapText="1"/>
    </xf>
    <xf numFmtId="0" fontId="0" fillId="0" borderId="0" xfId="0" applyFont="1" applyAlignment="1">
      <alignment horizontal="center" vertical="center"/>
    </xf>
    <xf numFmtId="0" fontId="6" fillId="0" borderId="46" xfId="0" applyFont="1" applyBorder="1" applyAlignment="1">
      <alignment horizontal="center" vertical="center"/>
    </xf>
    <xf numFmtId="0" fontId="3" fillId="0" borderId="51" xfId="0" applyFont="1" applyBorder="1"/>
    <xf numFmtId="0" fontId="3" fillId="0" borderId="48" xfId="0" applyFont="1" applyBorder="1"/>
    <xf numFmtId="0" fontId="16" fillId="0" borderId="0" xfId="0" applyFont="1" applyAlignment="1">
      <alignment vertical="center" wrapText="1"/>
    </xf>
  </cellXfs>
  <cellStyles count="1">
    <cellStyle name="Normal" xfId="0" builtinId="0"/>
  </cellStyles>
  <dxfs count="24">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000000"/>
                </a:solidFill>
                <a:latin typeface="Roboto"/>
              </a:defRPr>
            </a:pPr>
            <a:r>
              <a:t>Seguimiento </a:t>
            </a:r>
          </a:p>
        </c:rich>
      </c:tx>
      <c:overlay val="0"/>
    </c:title>
    <c:autoTitleDeleted val="0"/>
    <c:plotArea>
      <c:layout>
        <c:manualLayout>
          <c:xMode val="edge"/>
          <c:yMode val="edge"/>
          <c:x val="3.7735002549141798E-2"/>
          <c:y val="0.16086462676161642"/>
          <c:w val="0.85420154154938788"/>
          <c:h val="0.72380413529237031"/>
        </c:manualLayout>
      </c:layout>
      <c:barChart>
        <c:barDir val="col"/>
        <c:grouping val="clustered"/>
        <c:varyColors val="1"/>
        <c:ser>
          <c:idx val="0"/>
          <c:order val="0"/>
          <c:spPr>
            <a:solidFill>
              <a:srgbClr val="CC99FF"/>
            </a:solidFill>
          </c:spPr>
          <c:invertIfNegative val="1"/>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2018'!$D$13:$D$24</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8C8-418B-A5D8-C2B37D15717F}"/>
            </c:ext>
          </c:extLst>
        </c:ser>
        <c:ser>
          <c:idx val="1"/>
          <c:order val="1"/>
          <c:spPr>
            <a:solidFill>
              <a:srgbClr val="0070C0"/>
            </a:solidFill>
          </c:spPr>
          <c:invertIfNegative val="1"/>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2018'!$F$13:$F$24</c:f>
              <c:numCache>
                <c:formatCode>#,##0</c:formatCode>
                <c:ptCount val="12"/>
                <c:pt idx="0">
                  <c:v>71</c:v>
                </c:pt>
                <c:pt idx="1">
                  <c:v>55</c:v>
                </c:pt>
                <c:pt idx="2">
                  <c:v>94</c:v>
                </c:pt>
                <c:pt idx="3">
                  <c:v>92</c:v>
                </c:pt>
                <c:pt idx="4">
                  <c:v>76</c:v>
                </c:pt>
                <c:pt idx="5">
                  <c:v>85</c:v>
                </c:pt>
                <c:pt idx="6">
                  <c:v>92</c:v>
                </c:pt>
                <c:pt idx="7">
                  <c:v>87</c:v>
                </c:pt>
                <c:pt idx="8">
                  <c:v>71</c:v>
                </c:pt>
                <c:pt idx="9">
                  <c:v>76</c:v>
                </c:pt>
                <c:pt idx="10">
                  <c:v>83</c:v>
                </c:pt>
                <c:pt idx="11">
                  <c:v>92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8C8-418B-A5D8-C2B37D15717F}"/>
            </c:ext>
          </c:extLst>
        </c:ser>
        <c:dLbls>
          <c:showLegendKey val="0"/>
          <c:showVal val="0"/>
          <c:showCatName val="0"/>
          <c:showSerName val="0"/>
          <c:showPercent val="0"/>
          <c:showBubbleSize val="0"/>
        </c:dLbls>
        <c:gapWidth val="150"/>
        <c:axId val="438287848"/>
        <c:axId val="438288632"/>
      </c:barChart>
      <c:catAx>
        <c:axId val="438287848"/>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txPr>
          <a:bodyPr/>
          <a:lstStyle/>
          <a:p>
            <a:pPr lvl="0">
              <a:defRPr sz="1100" b="1" i="0">
                <a:solidFill>
                  <a:srgbClr val="000000"/>
                </a:solidFill>
                <a:latin typeface="Roboto"/>
              </a:defRPr>
            </a:pPr>
            <a:endParaRPr lang="es-CO"/>
          </a:p>
        </c:txPr>
        <c:crossAx val="438288632"/>
        <c:crosses val="autoZero"/>
        <c:auto val="1"/>
        <c:lblAlgn val="ctr"/>
        <c:lblOffset val="100"/>
        <c:noMultiLvlLbl val="1"/>
      </c:catAx>
      <c:valAx>
        <c:axId val="438288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sz="1000" b="1" i="0">
                <a:solidFill>
                  <a:srgbClr val="000000"/>
                </a:solidFill>
                <a:latin typeface="Roboto"/>
              </a:defRPr>
            </a:pPr>
            <a:endParaRPr lang="es-CO"/>
          </a:p>
        </c:txPr>
        <c:crossAx val="438287848"/>
        <c:crosses val="autoZero"/>
        <c:crossBetween val="between"/>
      </c:valAx>
      <c:spPr>
        <a:solidFill>
          <a:srgbClr val="DDDDDD"/>
        </a:solidFill>
      </c:spPr>
    </c:plotArea>
    <c:legend>
      <c:legendPos val="b"/>
      <c:overlay val="0"/>
      <c:txPr>
        <a:bodyPr/>
        <a:lstStyle/>
        <a:p>
          <a:pPr lvl="0">
            <a:defRPr b="0">
              <a:solidFill>
                <a:srgbClr val="000000"/>
              </a:solidFill>
              <a:latin typeface="Roboto"/>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000000"/>
                </a:solidFill>
                <a:latin typeface="Roboto"/>
              </a:defRPr>
            </a:pPr>
            <a:r>
              <a:rPr lang="es-ES"/>
              <a:t>Seguimiento  Maximo de los Indices de Calidad de Aire Mes</a:t>
            </a:r>
          </a:p>
        </c:rich>
      </c:tx>
      <c:overlay val="0"/>
    </c:title>
    <c:autoTitleDeleted val="0"/>
    <c:plotArea>
      <c:layout>
        <c:manualLayout>
          <c:xMode val="edge"/>
          <c:yMode val="edge"/>
          <c:x val="3.7735002549141798E-2"/>
          <c:y val="0.16086462676161642"/>
          <c:w val="0.85420154154938788"/>
          <c:h val="0.72380413529237031"/>
        </c:manualLayout>
      </c:layout>
      <c:barChart>
        <c:barDir val="col"/>
        <c:grouping val="clustered"/>
        <c:varyColors val="1"/>
        <c:ser>
          <c:idx val="0"/>
          <c:order val="0"/>
          <c:tx>
            <c:v>Meta</c:v>
          </c:tx>
          <c:spPr>
            <a:solidFill>
              <a:srgbClr val="CC99FF"/>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 2019'!$C$13:$C$24</c:f>
              <c:strCache>
                <c:ptCount val="4"/>
                <c:pt idx="0">
                  <c:v>Septiembre</c:v>
                </c:pt>
                <c:pt idx="1">
                  <c:v>Octubre</c:v>
                </c:pt>
                <c:pt idx="2">
                  <c:v>Noviembre</c:v>
                </c:pt>
                <c:pt idx="3">
                  <c:v>Diciembre</c:v>
                </c:pt>
              </c:strCache>
            </c:strRef>
          </c:cat>
          <c:val>
            <c:numRef>
              <c:f>'Ficha T Seguimiento 2019'!$D$13:$D$24</c:f>
              <c:numCache>
                <c:formatCode>General</c:formatCode>
                <c:ptCount val="4"/>
                <c:pt idx="0">
                  <c:v>100</c:v>
                </c:pt>
                <c:pt idx="1">
                  <c:v>100</c:v>
                </c:pt>
                <c:pt idx="2">
                  <c:v>100</c:v>
                </c:pt>
                <c:pt idx="3">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EFD-48E6-8C3C-42D34B22DE13}"/>
            </c:ext>
          </c:extLst>
        </c:ser>
        <c:ser>
          <c:idx val="1"/>
          <c:order val="1"/>
          <c:tx>
            <c:v>Valor </c:v>
          </c:tx>
          <c:spPr>
            <a:solidFill>
              <a:srgbClr val="0070C0"/>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 2019'!$C$13:$C$24</c:f>
              <c:strCache>
                <c:ptCount val="4"/>
                <c:pt idx="0">
                  <c:v>Septiembre</c:v>
                </c:pt>
                <c:pt idx="1">
                  <c:v>Octubre</c:v>
                </c:pt>
                <c:pt idx="2">
                  <c:v>Noviembre</c:v>
                </c:pt>
                <c:pt idx="3">
                  <c:v>Diciembre</c:v>
                </c:pt>
              </c:strCache>
            </c:strRef>
          </c:cat>
          <c:val>
            <c:numRef>
              <c:f>'Ficha T Seguimiento 2019'!$F$13:$F$24</c:f>
              <c:numCache>
                <c:formatCode>#,##0</c:formatCode>
                <c:ptCount val="4"/>
                <c:pt idx="0">
                  <c:v>92</c:v>
                </c:pt>
                <c:pt idx="1">
                  <c:v>81</c:v>
                </c:pt>
                <c:pt idx="2">
                  <c:v>78</c:v>
                </c:pt>
                <c:pt idx="3">
                  <c:v>79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EFD-48E6-8C3C-42D34B22DE13}"/>
            </c:ext>
          </c:extLst>
        </c:ser>
        <c:dLbls>
          <c:showLegendKey val="0"/>
          <c:showVal val="0"/>
          <c:showCatName val="0"/>
          <c:showSerName val="0"/>
          <c:showPercent val="0"/>
          <c:showBubbleSize val="0"/>
        </c:dLbls>
        <c:gapWidth val="150"/>
        <c:axId val="438288240"/>
        <c:axId val="438289808"/>
      </c:barChart>
      <c:catAx>
        <c:axId val="438288240"/>
        <c:scaling>
          <c:orientation val="minMax"/>
        </c:scaling>
        <c:delete val="0"/>
        <c:axPos val="b"/>
        <c:title>
          <c:tx>
            <c:rich>
              <a:bodyPr/>
              <a:lstStyle/>
              <a:p>
                <a:pPr lvl="0">
                  <a:defRPr b="0">
                    <a:solidFill>
                      <a:srgbClr val="000000"/>
                    </a:solidFill>
                    <a:latin typeface="Roboto"/>
                  </a:defRPr>
                </a:pPr>
                <a:endParaRPr lang="es-ES"/>
              </a:p>
            </c:rich>
          </c:tx>
          <c:overlay val="0"/>
        </c:title>
        <c:numFmt formatCode="General" sourceLinked="1"/>
        <c:majorTickMark val="cross"/>
        <c:minorTickMark val="cross"/>
        <c:tickLblPos val="nextTo"/>
        <c:txPr>
          <a:bodyPr/>
          <a:lstStyle/>
          <a:p>
            <a:pPr lvl="0">
              <a:defRPr sz="1100" b="1" i="0">
                <a:solidFill>
                  <a:srgbClr val="000000"/>
                </a:solidFill>
                <a:latin typeface="Roboto"/>
              </a:defRPr>
            </a:pPr>
            <a:endParaRPr lang="es-CO"/>
          </a:p>
        </c:txPr>
        <c:crossAx val="438289808"/>
        <c:crosses val="autoZero"/>
        <c:auto val="1"/>
        <c:lblAlgn val="ctr"/>
        <c:lblOffset val="100"/>
        <c:noMultiLvlLbl val="1"/>
      </c:catAx>
      <c:valAx>
        <c:axId val="438289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ES"/>
              </a:p>
            </c:rich>
          </c:tx>
          <c:overlay val="0"/>
        </c:title>
        <c:numFmt formatCode="General" sourceLinked="1"/>
        <c:majorTickMark val="cross"/>
        <c:minorTickMark val="cross"/>
        <c:tickLblPos val="nextTo"/>
        <c:spPr>
          <a:ln w="47625">
            <a:noFill/>
          </a:ln>
        </c:spPr>
        <c:txPr>
          <a:bodyPr/>
          <a:lstStyle/>
          <a:p>
            <a:pPr lvl="0">
              <a:defRPr sz="1000" b="1" i="0">
                <a:solidFill>
                  <a:srgbClr val="000000"/>
                </a:solidFill>
                <a:latin typeface="Roboto"/>
              </a:defRPr>
            </a:pPr>
            <a:endParaRPr lang="es-CO"/>
          </a:p>
        </c:txPr>
        <c:crossAx val="438288240"/>
        <c:crosses val="autoZero"/>
        <c:crossBetween val="between"/>
      </c:valAx>
      <c:spPr>
        <a:solidFill>
          <a:srgbClr val="DDDDDD"/>
        </a:solidFill>
      </c:spPr>
    </c:plotArea>
    <c:legend>
      <c:legendPos val="b"/>
      <c:overlay val="0"/>
      <c:txPr>
        <a:bodyPr/>
        <a:lstStyle/>
        <a:p>
          <a:pPr lvl="0">
            <a:defRPr b="0">
              <a:solidFill>
                <a:srgbClr val="000000"/>
              </a:solidFill>
              <a:latin typeface="Roboto"/>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7745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77450" cy="1771650"/>
          <a:chOff x="307275" y="2894175"/>
          <a:chExt cx="10077451"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07275" y="2894175"/>
            <a:ext cx="10077451" cy="1771650"/>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pic>
          <xdr:nvPicPr>
            <xdr:cNvPr id="14" name="Shape 14" descr="escudo">
              <a:extLst>
                <a:ext uri="{FF2B5EF4-FFF2-40B4-BE49-F238E27FC236}">
                  <a16:creationId xmlns:a16="http://schemas.microsoft.com/office/drawing/2014/main" id="{00000000-0008-0000-0000-00000E000000}"/>
                </a:ext>
              </a:extLst>
            </xdr:cNvPr>
            <xdr:cNvPicPr preferRelativeResize="0"/>
          </xdr:nvPicPr>
          <xdr:blipFill rotWithShape="1">
            <a:blip xmlns:r="http://schemas.openxmlformats.org/officeDocument/2006/relationships" r:embed="rId1">
              <a:alphaModFix/>
            </a:blip>
            <a:srcRect/>
            <a:stretch/>
          </xdr:blipFill>
          <xdr:spPr>
            <a:xfrm>
              <a:off x="1000100" y="3069272"/>
              <a:ext cx="910099" cy="515060"/>
            </a:xfrm>
            <a:prstGeom prst="rect">
              <a:avLst/>
            </a:prstGeom>
            <a:noFill/>
            <a:ln>
              <a:noFill/>
            </a:ln>
          </xdr:spPr>
        </xdr:pic>
      </xdr:grpSp>
    </xdr:grpSp>
    <xdr:clientData fLocksWithSheet="0"/>
  </xdr:oneCellAnchor>
  <xdr:oneCellAnchor>
    <xdr:from>
      <xdr:col>2</xdr:col>
      <xdr:colOff>171450</xdr:colOff>
      <xdr:row>48</xdr:row>
      <xdr:rowOff>438150</xdr:rowOff>
    </xdr:from>
    <xdr:ext cx="3571875" cy="5810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600075</xdr:colOff>
      <xdr:row>48</xdr:row>
      <xdr:rowOff>180975</xdr:rowOff>
    </xdr:from>
    <xdr:ext cx="3657600" cy="1276350"/>
    <xdr:pic>
      <xdr:nvPicPr>
        <xdr:cNvPr id="16" name="image2.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25</xdr:row>
      <xdr:rowOff>57150</xdr:rowOff>
    </xdr:from>
    <xdr:ext cx="8534400"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8772525" cy="1352550"/>
    <xdr:grpSp>
      <xdr:nvGrpSpPr>
        <xdr:cNvPr id="3" name="Shape 2">
          <a:extLst>
            <a:ext uri="{FF2B5EF4-FFF2-40B4-BE49-F238E27FC236}">
              <a16:creationId xmlns:a16="http://schemas.microsoft.com/office/drawing/2014/main" id="{00000000-0008-0000-0100-000003000000}"/>
            </a:ext>
          </a:extLst>
        </xdr:cNvPr>
        <xdr:cNvGrpSpPr/>
      </xdr:nvGrpSpPr>
      <xdr:grpSpPr>
        <a:xfrm>
          <a:off x="959738" y="3103725"/>
          <a:ext cx="8772526" cy="1352550"/>
          <a:chOff x="959738" y="3103725"/>
          <a:chExt cx="8772526" cy="135255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959738" y="3103725"/>
            <a:ext cx="8772526"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596900" y="2852737"/>
              <a:ext cx="7950200" cy="1152527"/>
              <a:chOff x="0" y="0"/>
              <a:chExt cx="8648700" cy="1152526"/>
            </a:xfrm>
          </xdr:grpSpPr>
          <xdr:sp macro="" textlink="">
            <xdr:nvSpPr>
              <xdr:cNvPr id="17" name="Shape 17">
                <a:extLst>
                  <a:ext uri="{FF2B5EF4-FFF2-40B4-BE49-F238E27FC236}">
                    <a16:creationId xmlns:a16="http://schemas.microsoft.com/office/drawing/2014/main" id="{00000000-0008-0000-0100-000011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100-000012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4" name="Shape 24">
                <a:extLst>
                  <a:ext uri="{FF2B5EF4-FFF2-40B4-BE49-F238E27FC236}">
                    <a16:creationId xmlns:a16="http://schemas.microsoft.com/office/drawing/2014/main" id="{00000000-0008-0000-0100-000018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25" name="Shape 25" descr="escudo">
              <a:extLst>
                <a:ext uri="{FF2B5EF4-FFF2-40B4-BE49-F238E27FC236}">
                  <a16:creationId xmlns:a16="http://schemas.microsoft.com/office/drawing/2014/main" id="{00000000-0008-0000-0100-000019000000}"/>
                </a:ext>
              </a:extLst>
            </xdr:cNvPr>
            <xdr:cNvPicPr preferRelativeResize="0"/>
          </xdr:nvPicPr>
          <xdr:blipFill rotWithShape="1">
            <a:blip xmlns:r="http://schemas.openxmlformats.org/officeDocument/2006/relationships" r:embed="rId2">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104775</xdr:colOff>
      <xdr:row>25</xdr:row>
      <xdr:rowOff>57150</xdr:rowOff>
    </xdr:from>
    <xdr:ext cx="8534400" cy="39814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8772525" cy="1352550"/>
    <xdr:grpSp>
      <xdr:nvGrpSpPr>
        <xdr:cNvPr id="3" name="Shape 2">
          <a:extLst>
            <a:ext uri="{FF2B5EF4-FFF2-40B4-BE49-F238E27FC236}">
              <a16:creationId xmlns:a16="http://schemas.microsoft.com/office/drawing/2014/main" id="{00000000-0008-0000-0200-000003000000}"/>
            </a:ext>
          </a:extLst>
        </xdr:cNvPr>
        <xdr:cNvGrpSpPr/>
      </xdr:nvGrpSpPr>
      <xdr:grpSpPr>
        <a:xfrm>
          <a:off x="361950" y="381000"/>
          <a:ext cx="8772525" cy="1352550"/>
          <a:chOff x="959738" y="3103725"/>
          <a:chExt cx="8772526" cy="1352550"/>
        </a:xfrm>
      </xdr:grpSpPr>
      <xdr:grpSp>
        <xdr:nvGrpSpPr>
          <xdr:cNvPr id="15" name="Shape 15">
            <a:extLst>
              <a:ext uri="{FF2B5EF4-FFF2-40B4-BE49-F238E27FC236}">
                <a16:creationId xmlns:a16="http://schemas.microsoft.com/office/drawing/2014/main" id="{00000000-0008-0000-0200-00000F000000}"/>
              </a:ext>
            </a:extLst>
          </xdr:cNvPr>
          <xdr:cNvGrpSpPr/>
        </xdr:nvGrpSpPr>
        <xdr:grpSpPr>
          <a:xfrm>
            <a:off x="959738" y="3103725"/>
            <a:ext cx="8772526" cy="1352550"/>
            <a:chOff x="596900" y="2852737"/>
            <a:chExt cx="7950200" cy="1152527"/>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200-000010000000}"/>
                </a:ext>
              </a:extLst>
            </xdr:cNvPr>
            <xdr:cNvGrpSpPr/>
          </xdr:nvGrpSpPr>
          <xdr:grpSpPr>
            <a:xfrm>
              <a:off x="596900" y="2852737"/>
              <a:ext cx="7950200" cy="1152527"/>
              <a:chOff x="0" y="0"/>
              <a:chExt cx="8648700" cy="1152526"/>
            </a:xfrm>
          </xdr:grpSpPr>
          <xdr:sp macro="" textlink="">
            <xdr:nvSpPr>
              <xdr:cNvPr id="17" name="Shape 17">
                <a:extLst>
                  <a:ext uri="{FF2B5EF4-FFF2-40B4-BE49-F238E27FC236}">
                    <a16:creationId xmlns:a16="http://schemas.microsoft.com/office/drawing/2014/main" id="{00000000-0008-0000-0200-000011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200-000012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9" name="Shape 19">
                <a:extLst>
                  <a:ext uri="{FF2B5EF4-FFF2-40B4-BE49-F238E27FC236}">
                    <a16:creationId xmlns:a16="http://schemas.microsoft.com/office/drawing/2014/main" id="{00000000-0008-0000-0200-000013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a:extLst>
                  <a:ext uri="{FF2B5EF4-FFF2-40B4-BE49-F238E27FC236}">
                    <a16:creationId xmlns:a16="http://schemas.microsoft.com/office/drawing/2014/main" id="{00000000-0008-0000-0200-000014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a:extLst>
                  <a:ext uri="{FF2B5EF4-FFF2-40B4-BE49-F238E27FC236}">
                    <a16:creationId xmlns:a16="http://schemas.microsoft.com/office/drawing/2014/main" id="{00000000-0008-0000-0200-000015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200-000016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3" name="Shape 23">
                <a:extLst>
                  <a:ext uri="{FF2B5EF4-FFF2-40B4-BE49-F238E27FC236}">
                    <a16:creationId xmlns:a16="http://schemas.microsoft.com/office/drawing/2014/main" id="{00000000-0008-0000-0200-000017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4" name="Shape 24">
                <a:extLst>
                  <a:ext uri="{FF2B5EF4-FFF2-40B4-BE49-F238E27FC236}">
                    <a16:creationId xmlns:a16="http://schemas.microsoft.com/office/drawing/2014/main" id="{00000000-0008-0000-0200-000018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25" name="Shape 25" descr="escudo">
              <a:extLst>
                <a:ext uri="{FF2B5EF4-FFF2-40B4-BE49-F238E27FC236}">
                  <a16:creationId xmlns:a16="http://schemas.microsoft.com/office/drawing/2014/main" id="{00000000-0008-0000-0200-000019000000}"/>
                </a:ext>
              </a:extLst>
            </xdr:cNvPr>
            <xdr:cNvPicPr preferRelativeResize="0"/>
          </xdr:nvPicPr>
          <xdr:blipFill rotWithShape="1">
            <a:blip xmlns:r="http://schemas.openxmlformats.org/officeDocument/2006/relationships" r:embed="rId2">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K16" sqref="K16:L18"/>
    </sheetView>
  </sheetViews>
  <sheetFormatPr baseColWidth="10" defaultColWidth="14.42578125" defaultRowHeight="15" customHeight="1"/>
  <cols>
    <col min="1" max="1" width="5.5703125" customWidth="1"/>
    <col min="2" max="2" width="33.42578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22.7109375" customWidth="1"/>
    <col min="15" max="26" width="12.28515625" customWidth="1"/>
  </cols>
  <sheetData>
    <row r="1" spans="1:26">
      <c r="A1" s="1"/>
      <c r="B1" s="1"/>
      <c r="C1" s="1"/>
      <c r="D1" s="1"/>
      <c r="E1" s="1"/>
      <c r="F1" s="1"/>
      <c r="G1" s="1"/>
      <c r="H1" s="1"/>
      <c r="I1" s="1"/>
      <c r="J1" s="1"/>
      <c r="K1" s="1"/>
      <c r="L1" s="1"/>
      <c r="M1" s="1"/>
      <c r="N1" s="2"/>
      <c r="O1" s="1"/>
      <c r="P1" s="1"/>
      <c r="Q1" s="1"/>
      <c r="R1" s="1"/>
      <c r="S1" s="1"/>
      <c r="T1" s="1"/>
      <c r="U1" s="1"/>
      <c r="V1" s="1"/>
      <c r="W1" s="1"/>
      <c r="X1" s="1"/>
      <c r="Y1" s="1"/>
      <c r="Z1" s="1"/>
    </row>
    <row r="2" spans="1:26">
      <c r="A2" s="1"/>
      <c r="B2" s="105"/>
      <c r="C2" s="106"/>
      <c r="D2" s="106"/>
      <c r="E2" s="106"/>
      <c r="F2" s="106"/>
      <c r="G2" s="106"/>
      <c r="H2" s="106"/>
      <c r="I2" s="106"/>
      <c r="J2" s="106"/>
      <c r="K2" s="106"/>
      <c r="L2" s="106"/>
      <c r="M2" s="107"/>
      <c r="N2" s="2"/>
      <c r="O2" s="1"/>
      <c r="P2" s="1"/>
      <c r="Q2" s="1"/>
      <c r="R2" s="1"/>
      <c r="S2" s="1"/>
      <c r="T2" s="1"/>
      <c r="U2" s="1"/>
      <c r="V2" s="1"/>
      <c r="W2" s="1"/>
      <c r="X2" s="1"/>
      <c r="Y2" s="1"/>
      <c r="Z2" s="1"/>
    </row>
    <row r="3" spans="1:26">
      <c r="A3" s="1"/>
      <c r="B3" s="108"/>
      <c r="C3" s="109"/>
      <c r="D3" s="109"/>
      <c r="E3" s="109"/>
      <c r="F3" s="109"/>
      <c r="G3" s="109"/>
      <c r="H3" s="109"/>
      <c r="I3" s="109"/>
      <c r="J3" s="109"/>
      <c r="K3" s="109"/>
      <c r="L3" s="109"/>
      <c r="M3" s="110"/>
      <c r="N3" s="2"/>
      <c r="O3" s="1"/>
      <c r="P3" s="1"/>
      <c r="Q3" s="1"/>
      <c r="R3" s="1"/>
      <c r="S3" s="1"/>
      <c r="T3" s="1"/>
      <c r="U3" s="1"/>
      <c r="V3" s="1"/>
      <c r="W3" s="1"/>
      <c r="X3" s="1"/>
      <c r="Y3" s="1"/>
      <c r="Z3" s="1"/>
    </row>
    <row r="4" spans="1:26">
      <c r="A4" s="1"/>
      <c r="B4" s="108"/>
      <c r="C4" s="109"/>
      <c r="D4" s="109"/>
      <c r="E4" s="109"/>
      <c r="F4" s="109"/>
      <c r="G4" s="109"/>
      <c r="H4" s="109"/>
      <c r="I4" s="109"/>
      <c r="J4" s="109"/>
      <c r="K4" s="109"/>
      <c r="L4" s="109"/>
      <c r="M4" s="110"/>
      <c r="N4" s="2"/>
      <c r="O4" s="1"/>
      <c r="P4" s="1"/>
      <c r="Q4" s="1"/>
      <c r="R4" s="1"/>
      <c r="S4" s="1"/>
      <c r="T4" s="1"/>
      <c r="U4" s="1"/>
      <c r="V4" s="1"/>
      <c r="W4" s="1"/>
      <c r="X4" s="1"/>
      <c r="Y4" s="1"/>
      <c r="Z4" s="1"/>
    </row>
    <row r="5" spans="1:26">
      <c r="A5" s="1"/>
      <c r="B5" s="108"/>
      <c r="C5" s="109"/>
      <c r="D5" s="109"/>
      <c r="E5" s="109"/>
      <c r="F5" s="109"/>
      <c r="G5" s="109"/>
      <c r="H5" s="109"/>
      <c r="I5" s="109"/>
      <c r="J5" s="109"/>
      <c r="K5" s="109"/>
      <c r="L5" s="109"/>
      <c r="M5" s="110"/>
      <c r="N5" s="2"/>
      <c r="O5" s="1"/>
      <c r="P5" s="1"/>
      <c r="Q5" s="1"/>
      <c r="R5" s="1"/>
      <c r="S5" s="1"/>
      <c r="T5" s="1"/>
      <c r="U5" s="1"/>
      <c r="V5" s="1"/>
      <c r="W5" s="1"/>
      <c r="X5" s="1"/>
      <c r="Y5" s="1"/>
      <c r="Z5" s="1"/>
    </row>
    <row r="6" spans="1:26">
      <c r="A6" s="1"/>
      <c r="B6" s="108"/>
      <c r="C6" s="109"/>
      <c r="D6" s="109"/>
      <c r="E6" s="109"/>
      <c r="F6" s="109"/>
      <c r="G6" s="109"/>
      <c r="H6" s="109"/>
      <c r="I6" s="109"/>
      <c r="J6" s="109"/>
      <c r="K6" s="109"/>
      <c r="L6" s="109"/>
      <c r="M6" s="110"/>
      <c r="N6" s="2"/>
      <c r="O6" s="1"/>
      <c r="P6" s="1"/>
      <c r="Q6" s="1"/>
      <c r="R6" s="1"/>
      <c r="S6" s="1"/>
      <c r="T6" s="1"/>
      <c r="U6" s="1"/>
      <c r="V6" s="1"/>
      <c r="W6" s="1"/>
      <c r="X6" s="1"/>
      <c r="Y6" s="1"/>
      <c r="Z6" s="1"/>
    </row>
    <row r="7" spans="1:26">
      <c r="A7" s="1"/>
      <c r="B7" s="108"/>
      <c r="C7" s="109"/>
      <c r="D7" s="109"/>
      <c r="E7" s="109"/>
      <c r="F7" s="109"/>
      <c r="G7" s="109"/>
      <c r="H7" s="109"/>
      <c r="I7" s="109"/>
      <c r="J7" s="109"/>
      <c r="K7" s="109"/>
      <c r="L7" s="109"/>
      <c r="M7" s="110"/>
      <c r="N7" s="2"/>
      <c r="O7" s="1"/>
      <c r="P7" s="1"/>
      <c r="Q7" s="1"/>
      <c r="R7" s="1"/>
      <c r="S7" s="1"/>
      <c r="T7" s="1"/>
      <c r="U7" s="1"/>
      <c r="V7" s="1"/>
      <c r="W7" s="1"/>
      <c r="X7" s="1"/>
      <c r="Y7" s="1"/>
      <c r="Z7" s="1"/>
    </row>
    <row r="8" spans="1:26">
      <c r="A8" s="1"/>
      <c r="B8" s="108"/>
      <c r="C8" s="109"/>
      <c r="D8" s="109"/>
      <c r="E8" s="109"/>
      <c r="F8" s="109"/>
      <c r="G8" s="109"/>
      <c r="H8" s="109"/>
      <c r="I8" s="109"/>
      <c r="J8" s="109"/>
      <c r="K8" s="109"/>
      <c r="L8" s="109"/>
      <c r="M8" s="110"/>
      <c r="N8" s="2"/>
      <c r="O8" s="1"/>
      <c r="P8" s="1"/>
      <c r="Q8" s="1"/>
      <c r="R8" s="1"/>
      <c r="S8" s="1"/>
      <c r="T8" s="1"/>
      <c r="U8" s="1"/>
      <c r="V8" s="1"/>
      <c r="W8" s="1"/>
      <c r="X8" s="1"/>
      <c r="Y8" s="1"/>
      <c r="Z8" s="1"/>
    </row>
    <row r="9" spans="1:26">
      <c r="A9" s="1"/>
      <c r="B9" s="108"/>
      <c r="C9" s="109"/>
      <c r="D9" s="109"/>
      <c r="E9" s="109"/>
      <c r="F9" s="109"/>
      <c r="G9" s="109"/>
      <c r="H9" s="109"/>
      <c r="I9" s="109"/>
      <c r="J9" s="109"/>
      <c r="K9" s="109"/>
      <c r="L9" s="109"/>
      <c r="M9" s="110"/>
      <c r="N9" s="2"/>
      <c r="O9" s="1"/>
      <c r="P9" s="1"/>
      <c r="Q9" s="1"/>
      <c r="R9" s="1"/>
      <c r="S9" s="1"/>
      <c r="T9" s="1"/>
      <c r="U9" s="1"/>
      <c r="V9" s="1"/>
      <c r="W9" s="1"/>
      <c r="X9" s="1"/>
      <c r="Y9" s="1"/>
      <c r="Z9" s="1"/>
    </row>
    <row r="10" spans="1:26">
      <c r="A10" s="1"/>
      <c r="B10" s="111"/>
      <c r="C10" s="112"/>
      <c r="D10" s="112"/>
      <c r="E10" s="112"/>
      <c r="F10" s="112"/>
      <c r="G10" s="112"/>
      <c r="H10" s="112"/>
      <c r="I10" s="112"/>
      <c r="J10" s="112"/>
      <c r="K10" s="112"/>
      <c r="L10" s="112"/>
      <c r="M10" s="113"/>
      <c r="N10" s="2"/>
      <c r="O10" s="1"/>
      <c r="P10" s="1"/>
      <c r="Q10" s="1"/>
      <c r="R10" s="1"/>
      <c r="S10" s="1"/>
      <c r="T10" s="1"/>
      <c r="U10" s="1"/>
      <c r="V10" s="1"/>
      <c r="W10" s="1"/>
      <c r="X10" s="1"/>
      <c r="Y10" s="1"/>
      <c r="Z10" s="1"/>
    </row>
    <row r="11" spans="1:26" ht="12.75" customHeight="1">
      <c r="A11" s="1"/>
      <c r="B11" s="3"/>
      <c r="C11" s="4"/>
      <c r="D11" s="4"/>
      <c r="E11" s="4"/>
      <c r="F11" s="5"/>
      <c r="G11" s="4"/>
      <c r="H11" s="4"/>
      <c r="I11" s="4"/>
      <c r="J11" s="4"/>
      <c r="K11" s="4"/>
      <c r="L11" s="4"/>
      <c r="M11" s="6"/>
      <c r="N11" s="2"/>
      <c r="O11" s="1"/>
      <c r="P11" s="1"/>
      <c r="Q11" s="1"/>
      <c r="R11" s="1"/>
      <c r="S11" s="1"/>
      <c r="T11" s="1"/>
      <c r="U11" s="1"/>
      <c r="V11" s="1"/>
      <c r="W11" s="1"/>
      <c r="X11" s="1"/>
      <c r="Y11" s="1"/>
      <c r="Z11" s="1"/>
    </row>
    <row r="12" spans="1:26" ht="23.25" customHeight="1">
      <c r="A12" s="1"/>
      <c r="B12" s="114" t="s">
        <v>0</v>
      </c>
      <c r="C12" s="86"/>
      <c r="D12" s="86"/>
      <c r="E12" s="86"/>
      <c r="F12" s="86"/>
      <c r="G12" s="86"/>
      <c r="H12" s="86"/>
      <c r="I12" s="86"/>
      <c r="J12" s="86"/>
      <c r="K12" s="86"/>
      <c r="L12" s="86"/>
      <c r="M12" s="87"/>
      <c r="N12" s="2"/>
      <c r="O12" s="1"/>
      <c r="P12" s="1"/>
      <c r="Q12" s="1"/>
      <c r="R12" s="1"/>
      <c r="S12" s="1"/>
      <c r="T12" s="1"/>
      <c r="U12" s="1"/>
      <c r="V12" s="1"/>
      <c r="W12" s="1"/>
      <c r="X12" s="1"/>
      <c r="Y12" s="1"/>
      <c r="Z12" s="1"/>
    </row>
    <row r="13" spans="1:26" ht="15.75" customHeight="1">
      <c r="A13" s="1"/>
      <c r="B13" s="7"/>
      <c r="C13" s="8"/>
      <c r="D13" s="9"/>
      <c r="E13" s="9"/>
      <c r="F13" s="8"/>
      <c r="G13" s="8"/>
      <c r="H13" s="8"/>
      <c r="I13" s="9"/>
      <c r="J13" s="9"/>
      <c r="K13" s="8"/>
      <c r="L13" s="8"/>
      <c r="M13" s="10"/>
      <c r="N13" s="2"/>
      <c r="O13" s="1"/>
      <c r="P13" s="1"/>
      <c r="Q13" s="1"/>
      <c r="R13" s="1"/>
      <c r="S13" s="1"/>
      <c r="T13" s="1"/>
      <c r="U13" s="1"/>
      <c r="V13" s="1"/>
      <c r="W13" s="1"/>
      <c r="X13" s="1"/>
      <c r="Y13" s="1"/>
      <c r="Z13" s="1"/>
    </row>
    <row r="14" spans="1:26" ht="12.75" customHeight="1">
      <c r="A14" s="1"/>
      <c r="B14" s="125" t="s">
        <v>1</v>
      </c>
      <c r="C14" s="122"/>
      <c r="D14" s="11"/>
      <c r="E14" s="11"/>
      <c r="F14" s="121" t="s">
        <v>2</v>
      </c>
      <c r="G14" s="91"/>
      <c r="H14" s="122"/>
      <c r="I14" s="11"/>
      <c r="J14" s="11"/>
      <c r="K14" s="121" t="s">
        <v>3</v>
      </c>
      <c r="L14" s="122"/>
      <c r="M14" s="12"/>
      <c r="N14" s="2"/>
      <c r="O14" s="1"/>
      <c r="P14" s="1"/>
      <c r="Q14" s="1"/>
      <c r="R14" s="1"/>
      <c r="S14" s="1"/>
      <c r="T14" s="1"/>
      <c r="U14" s="1"/>
      <c r="V14" s="1"/>
      <c r="W14" s="1"/>
      <c r="X14" s="1"/>
      <c r="Y14" s="1"/>
      <c r="Z14" s="1"/>
    </row>
    <row r="15" spans="1:26" ht="12.75" customHeight="1">
      <c r="A15" s="1"/>
      <c r="B15" s="117"/>
      <c r="C15" s="124"/>
      <c r="D15" s="11"/>
      <c r="E15" s="11"/>
      <c r="F15" s="123"/>
      <c r="G15" s="118"/>
      <c r="H15" s="124"/>
      <c r="I15" s="11"/>
      <c r="J15" s="11"/>
      <c r="K15" s="123"/>
      <c r="L15" s="124"/>
      <c r="M15" s="12"/>
      <c r="N15" s="2"/>
      <c r="O15" s="1"/>
      <c r="P15" s="1"/>
      <c r="Q15" s="1"/>
      <c r="R15" s="1"/>
      <c r="S15" s="1"/>
      <c r="T15" s="1"/>
      <c r="U15" s="1"/>
      <c r="V15" s="1"/>
      <c r="W15" s="1"/>
      <c r="X15" s="1"/>
      <c r="Y15" s="1"/>
      <c r="Z15" s="1"/>
    </row>
    <row r="16" spans="1:26" ht="14.25" customHeight="1">
      <c r="A16" s="1"/>
      <c r="B16" s="13" t="s">
        <v>4</v>
      </c>
      <c r="C16" s="14"/>
      <c r="D16" s="1"/>
      <c r="E16" s="1"/>
      <c r="F16" s="15" t="s">
        <v>5</v>
      </c>
      <c r="G16" s="120"/>
      <c r="H16" s="84"/>
      <c r="I16" s="1"/>
      <c r="J16" s="11"/>
      <c r="K16" s="138" t="s">
        <v>6</v>
      </c>
      <c r="L16" s="122"/>
      <c r="M16" s="12"/>
      <c r="N16" s="16"/>
      <c r="O16" s="1"/>
      <c r="P16" s="1"/>
      <c r="Q16" s="1"/>
      <c r="R16" s="1"/>
      <c r="S16" s="1"/>
      <c r="T16" s="1"/>
      <c r="U16" s="1"/>
      <c r="V16" s="1"/>
      <c r="W16" s="1"/>
      <c r="X16" s="1"/>
      <c r="Y16" s="1"/>
      <c r="Z16" s="1"/>
    </row>
    <row r="17" spans="1:26">
      <c r="A17" s="1"/>
      <c r="B17" s="13" t="s">
        <v>7</v>
      </c>
      <c r="C17" s="14" t="s">
        <v>8</v>
      </c>
      <c r="D17" s="1"/>
      <c r="E17" s="1"/>
      <c r="F17" s="15" t="s">
        <v>9</v>
      </c>
      <c r="G17" s="126"/>
      <c r="H17" s="84"/>
      <c r="I17" s="1"/>
      <c r="J17" s="11"/>
      <c r="K17" s="139"/>
      <c r="L17" s="140"/>
      <c r="M17" s="12"/>
      <c r="N17" s="2"/>
      <c r="O17" s="1"/>
      <c r="P17" s="1"/>
      <c r="Q17" s="1"/>
      <c r="R17" s="1"/>
      <c r="S17" s="1"/>
      <c r="T17" s="1"/>
      <c r="U17" s="1"/>
      <c r="V17" s="1"/>
      <c r="W17" s="1"/>
      <c r="X17" s="1"/>
      <c r="Y17" s="1"/>
      <c r="Z17" s="1"/>
    </row>
    <row r="18" spans="1:26" ht="15.75">
      <c r="A18" s="1"/>
      <c r="B18" s="13" t="s">
        <v>10</v>
      </c>
      <c r="C18" s="14"/>
      <c r="D18" s="1"/>
      <c r="E18" s="1"/>
      <c r="F18" s="15" t="s">
        <v>11</v>
      </c>
      <c r="G18" s="115" t="s">
        <v>8</v>
      </c>
      <c r="H18" s="84"/>
      <c r="I18" s="1"/>
      <c r="J18" s="11"/>
      <c r="K18" s="123"/>
      <c r="L18" s="124"/>
      <c r="M18" s="12"/>
      <c r="N18" s="16"/>
      <c r="O18" s="1"/>
      <c r="P18" s="1"/>
      <c r="Q18" s="1"/>
      <c r="R18" s="1"/>
      <c r="S18" s="1"/>
      <c r="T18" s="1"/>
      <c r="U18" s="1"/>
      <c r="V18" s="1"/>
      <c r="W18" s="1"/>
      <c r="X18" s="1"/>
      <c r="Y18" s="1"/>
      <c r="Z18" s="1"/>
    </row>
    <row r="19" spans="1:26">
      <c r="A19" s="1"/>
      <c r="B19" s="13" t="s">
        <v>12</v>
      </c>
      <c r="C19" s="14"/>
      <c r="D19" s="1"/>
      <c r="E19" s="1"/>
      <c r="F19" s="15" t="s">
        <v>13</v>
      </c>
      <c r="G19" s="120"/>
      <c r="H19" s="84"/>
      <c r="I19" s="11"/>
      <c r="J19" s="17"/>
      <c r="K19" s="17"/>
      <c r="L19" s="17"/>
      <c r="M19" s="12"/>
      <c r="N19" s="2"/>
      <c r="O19" s="1"/>
      <c r="P19" s="1"/>
      <c r="Q19" s="1"/>
      <c r="R19" s="1"/>
      <c r="S19" s="1"/>
      <c r="T19" s="1"/>
      <c r="U19" s="1"/>
      <c r="V19" s="1"/>
      <c r="W19" s="1"/>
      <c r="X19" s="1"/>
      <c r="Y19" s="1"/>
      <c r="Z19" s="1"/>
    </row>
    <row r="20" spans="1:26" ht="10.5" customHeight="1">
      <c r="A20" s="1"/>
      <c r="B20" s="18"/>
      <c r="C20" s="19"/>
      <c r="D20" s="11"/>
      <c r="E20" s="11"/>
      <c r="F20" s="11"/>
      <c r="G20" s="11"/>
      <c r="H20" s="11"/>
      <c r="I20" s="11"/>
      <c r="J20" s="17"/>
      <c r="K20" s="17"/>
      <c r="L20" s="17"/>
      <c r="M20" s="12"/>
      <c r="N20" s="2"/>
      <c r="O20" s="1"/>
      <c r="P20" s="1"/>
      <c r="Q20" s="1"/>
      <c r="R20" s="1"/>
      <c r="S20" s="1"/>
      <c r="T20" s="1"/>
      <c r="U20" s="1"/>
      <c r="V20" s="1"/>
      <c r="W20" s="1"/>
      <c r="X20" s="1"/>
      <c r="Y20" s="1"/>
      <c r="Z20" s="1"/>
    </row>
    <row r="21" spans="1:26" ht="17.25" customHeight="1">
      <c r="A21" s="1"/>
      <c r="B21" s="116" t="s">
        <v>14</v>
      </c>
      <c r="C21" s="106"/>
      <c r="D21" s="106"/>
      <c r="E21" s="106"/>
      <c r="F21" s="106"/>
      <c r="G21" s="106"/>
      <c r="H21" s="106"/>
      <c r="I21" s="106"/>
      <c r="J21" s="106"/>
      <c r="K21" s="106"/>
      <c r="L21" s="106"/>
      <c r="M21" s="107"/>
      <c r="N21" s="2"/>
      <c r="O21" s="1"/>
      <c r="P21" s="1"/>
      <c r="Q21" s="1"/>
      <c r="R21" s="1"/>
      <c r="S21" s="1"/>
      <c r="T21" s="1"/>
      <c r="U21" s="1"/>
      <c r="V21" s="1"/>
      <c r="W21" s="1"/>
      <c r="X21" s="1"/>
      <c r="Y21" s="1"/>
      <c r="Z21" s="1"/>
    </row>
    <row r="22" spans="1:26" ht="14.25" customHeight="1">
      <c r="A22" s="1"/>
      <c r="B22" s="117"/>
      <c r="C22" s="118"/>
      <c r="D22" s="118"/>
      <c r="E22" s="118"/>
      <c r="F22" s="118"/>
      <c r="G22" s="118"/>
      <c r="H22" s="118"/>
      <c r="I22" s="118"/>
      <c r="J22" s="118"/>
      <c r="K22" s="118"/>
      <c r="L22" s="118"/>
      <c r="M22" s="119"/>
      <c r="N22" s="2"/>
      <c r="O22" s="1"/>
      <c r="P22" s="1"/>
      <c r="Q22" s="1"/>
      <c r="R22" s="1"/>
      <c r="S22" s="1"/>
      <c r="T22" s="1"/>
      <c r="U22" s="1"/>
      <c r="V22" s="1"/>
      <c r="W22" s="1"/>
      <c r="X22" s="1"/>
      <c r="Y22" s="1"/>
      <c r="Z22" s="1"/>
    </row>
    <row r="23" spans="1:26" ht="21" customHeight="1">
      <c r="A23" s="1"/>
      <c r="B23" s="97" t="s">
        <v>15</v>
      </c>
      <c r="C23" s="88" t="s">
        <v>16</v>
      </c>
      <c r="D23" s="86"/>
      <c r="E23" s="86"/>
      <c r="F23" s="84"/>
      <c r="G23" s="104" t="s">
        <v>17</v>
      </c>
      <c r="H23" s="86"/>
      <c r="I23" s="86"/>
      <c r="J23" s="86"/>
      <c r="K23" s="86"/>
      <c r="L23" s="86"/>
      <c r="M23" s="87"/>
      <c r="N23" s="16"/>
      <c r="O23" s="1"/>
      <c r="P23" s="1"/>
      <c r="Q23" s="1"/>
      <c r="R23" s="1"/>
      <c r="S23" s="1"/>
      <c r="T23" s="1"/>
      <c r="U23" s="1"/>
      <c r="V23" s="1"/>
      <c r="W23" s="1"/>
      <c r="X23" s="1"/>
      <c r="Y23" s="1"/>
      <c r="Z23" s="1"/>
    </row>
    <row r="24" spans="1:26" ht="19.5" customHeight="1">
      <c r="A24" s="1"/>
      <c r="B24" s="95"/>
      <c r="C24" s="88" t="s">
        <v>18</v>
      </c>
      <c r="D24" s="86"/>
      <c r="E24" s="86"/>
      <c r="F24" s="84"/>
      <c r="G24" s="104" t="s">
        <v>19</v>
      </c>
      <c r="H24" s="86"/>
      <c r="I24" s="86"/>
      <c r="J24" s="86"/>
      <c r="K24" s="86"/>
      <c r="L24" s="86"/>
      <c r="M24" s="87"/>
      <c r="N24" s="16"/>
      <c r="O24" s="1"/>
      <c r="P24" s="1"/>
      <c r="Q24" s="1"/>
      <c r="R24" s="1"/>
      <c r="S24" s="1"/>
      <c r="T24" s="1"/>
      <c r="U24" s="1"/>
      <c r="V24" s="1"/>
      <c r="W24" s="1"/>
      <c r="X24" s="1"/>
      <c r="Y24" s="1"/>
      <c r="Z24" s="1"/>
    </row>
    <row r="25" spans="1:26" ht="19.5" customHeight="1">
      <c r="A25" s="1"/>
      <c r="B25" s="95"/>
      <c r="C25" s="88" t="s">
        <v>20</v>
      </c>
      <c r="D25" s="86"/>
      <c r="E25" s="86"/>
      <c r="F25" s="84"/>
      <c r="G25" s="20" t="s">
        <v>21</v>
      </c>
      <c r="H25" s="21"/>
      <c r="I25" s="21"/>
      <c r="J25" s="21"/>
      <c r="K25" s="21"/>
      <c r="L25" s="21"/>
      <c r="M25" s="22"/>
      <c r="N25" s="16"/>
      <c r="O25" s="1"/>
      <c r="P25" s="1"/>
      <c r="Q25" s="1"/>
      <c r="R25" s="1"/>
      <c r="S25" s="1"/>
      <c r="T25" s="1"/>
      <c r="U25" s="1"/>
      <c r="V25" s="1"/>
      <c r="W25" s="1"/>
      <c r="X25" s="1"/>
      <c r="Y25" s="1"/>
      <c r="Z25" s="1"/>
    </row>
    <row r="26" spans="1:26" ht="19.5" customHeight="1">
      <c r="A26" s="1"/>
      <c r="B26" s="98"/>
      <c r="C26" s="88" t="s">
        <v>22</v>
      </c>
      <c r="D26" s="86"/>
      <c r="E26" s="86"/>
      <c r="F26" s="84"/>
      <c r="G26" s="20" t="s">
        <v>23</v>
      </c>
      <c r="H26" s="21"/>
      <c r="I26" s="21"/>
      <c r="J26" s="21"/>
      <c r="K26" s="21"/>
      <c r="L26" s="21"/>
      <c r="M26" s="22"/>
      <c r="N26" s="16"/>
      <c r="O26" s="1"/>
      <c r="P26" s="1"/>
      <c r="Q26" s="1"/>
      <c r="R26" s="1"/>
      <c r="S26" s="1"/>
      <c r="T26" s="1"/>
      <c r="U26" s="1"/>
      <c r="V26" s="1"/>
      <c r="W26" s="1"/>
      <c r="X26" s="1"/>
      <c r="Y26" s="1"/>
      <c r="Z26" s="1"/>
    </row>
    <row r="27" spans="1:26" ht="23.25" customHeight="1">
      <c r="A27" s="1"/>
      <c r="B27" s="97" t="s">
        <v>24</v>
      </c>
      <c r="C27" s="88" t="s">
        <v>25</v>
      </c>
      <c r="D27" s="86"/>
      <c r="E27" s="86"/>
      <c r="F27" s="84"/>
      <c r="G27" s="104" t="s">
        <v>26</v>
      </c>
      <c r="H27" s="86"/>
      <c r="I27" s="86"/>
      <c r="J27" s="86"/>
      <c r="K27" s="86"/>
      <c r="L27" s="86"/>
      <c r="M27" s="87"/>
      <c r="N27" s="2"/>
      <c r="O27" s="1"/>
      <c r="P27" s="1"/>
      <c r="Q27" s="1"/>
      <c r="R27" s="1"/>
      <c r="S27" s="1"/>
      <c r="T27" s="1"/>
      <c r="U27" s="1"/>
      <c r="V27" s="1"/>
      <c r="W27" s="1"/>
      <c r="X27" s="1"/>
      <c r="Y27" s="1"/>
      <c r="Z27" s="1"/>
    </row>
    <row r="28" spans="1:26" ht="23.25" customHeight="1">
      <c r="A28" s="1"/>
      <c r="B28" s="95"/>
      <c r="C28" s="88" t="s">
        <v>27</v>
      </c>
      <c r="D28" s="86"/>
      <c r="E28" s="86"/>
      <c r="F28" s="84"/>
      <c r="G28" s="104" t="s">
        <v>28</v>
      </c>
      <c r="H28" s="86"/>
      <c r="I28" s="86"/>
      <c r="J28" s="86"/>
      <c r="K28" s="86"/>
      <c r="L28" s="86"/>
      <c r="M28" s="87"/>
      <c r="N28" s="2"/>
      <c r="O28" s="1"/>
      <c r="P28" s="1"/>
      <c r="Q28" s="1"/>
      <c r="R28" s="1"/>
      <c r="S28" s="1"/>
      <c r="T28" s="1"/>
      <c r="U28" s="1"/>
      <c r="V28" s="1"/>
      <c r="W28" s="1"/>
      <c r="X28" s="1"/>
      <c r="Y28" s="1"/>
      <c r="Z28" s="1"/>
    </row>
    <row r="29" spans="1:26" ht="30" customHeight="1">
      <c r="A29" s="1"/>
      <c r="B29" s="95"/>
      <c r="C29" s="88" t="s">
        <v>29</v>
      </c>
      <c r="D29" s="86"/>
      <c r="E29" s="86"/>
      <c r="F29" s="84"/>
      <c r="G29" s="89" t="s">
        <v>30</v>
      </c>
      <c r="H29" s="86"/>
      <c r="I29" s="86"/>
      <c r="J29" s="86"/>
      <c r="K29" s="86"/>
      <c r="L29" s="86"/>
      <c r="M29" s="87"/>
      <c r="N29" s="2"/>
      <c r="O29" s="1"/>
      <c r="P29" s="1"/>
      <c r="Q29" s="1"/>
      <c r="R29" s="1"/>
      <c r="S29" s="1"/>
      <c r="T29" s="1"/>
      <c r="U29" s="1"/>
      <c r="V29" s="1"/>
      <c r="W29" s="1"/>
      <c r="X29" s="1"/>
      <c r="Y29" s="1"/>
      <c r="Z29" s="1"/>
    </row>
    <row r="30" spans="1:26" ht="23.25" customHeight="1">
      <c r="A30" s="1"/>
      <c r="B30" s="96"/>
      <c r="C30" s="88" t="s">
        <v>31</v>
      </c>
      <c r="D30" s="86"/>
      <c r="E30" s="86"/>
      <c r="F30" s="84"/>
      <c r="G30" s="104" t="s">
        <v>32</v>
      </c>
      <c r="H30" s="86"/>
      <c r="I30" s="86"/>
      <c r="J30" s="86"/>
      <c r="K30" s="86"/>
      <c r="L30" s="86"/>
      <c r="M30" s="87"/>
      <c r="N30" s="2"/>
      <c r="O30" s="1"/>
      <c r="P30" s="1"/>
      <c r="Q30" s="1"/>
      <c r="R30" s="1"/>
      <c r="S30" s="1"/>
      <c r="T30" s="1"/>
      <c r="U30" s="1"/>
      <c r="V30" s="1"/>
      <c r="W30" s="1"/>
      <c r="X30" s="1"/>
      <c r="Y30" s="1"/>
      <c r="Z30" s="1"/>
    </row>
    <row r="31" spans="1:26" ht="25.5" customHeight="1">
      <c r="A31" s="1"/>
      <c r="B31" s="94" t="s">
        <v>33</v>
      </c>
      <c r="C31" s="99" t="s">
        <v>34</v>
      </c>
      <c r="D31" s="86"/>
      <c r="E31" s="86"/>
      <c r="F31" s="84"/>
      <c r="G31" s="104" t="s">
        <v>35</v>
      </c>
      <c r="H31" s="86"/>
      <c r="I31" s="86"/>
      <c r="J31" s="86"/>
      <c r="K31" s="86"/>
      <c r="L31" s="86"/>
      <c r="M31" s="87"/>
      <c r="N31" s="16"/>
      <c r="O31" s="1"/>
      <c r="P31" s="1"/>
      <c r="Q31" s="1"/>
      <c r="R31" s="1"/>
      <c r="S31" s="1"/>
      <c r="T31" s="1"/>
      <c r="U31" s="1"/>
      <c r="V31" s="1"/>
      <c r="W31" s="1"/>
      <c r="X31" s="1"/>
      <c r="Y31" s="1"/>
      <c r="Z31" s="1"/>
    </row>
    <row r="32" spans="1:26" ht="21" customHeight="1">
      <c r="A32" s="1"/>
      <c r="B32" s="95"/>
      <c r="C32" s="99" t="s">
        <v>36</v>
      </c>
      <c r="D32" s="86"/>
      <c r="E32" s="86"/>
      <c r="F32" s="84"/>
      <c r="G32" s="104" t="s">
        <v>35</v>
      </c>
      <c r="H32" s="86"/>
      <c r="I32" s="86"/>
      <c r="J32" s="86"/>
      <c r="K32" s="86"/>
      <c r="L32" s="86"/>
      <c r="M32" s="87"/>
      <c r="N32" s="16"/>
      <c r="O32" s="1"/>
      <c r="P32" s="1"/>
      <c r="Q32" s="1"/>
      <c r="R32" s="1"/>
      <c r="S32" s="1"/>
      <c r="T32" s="1"/>
      <c r="U32" s="1"/>
      <c r="V32" s="1"/>
      <c r="W32" s="1"/>
      <c r="X32" s="1"/>
      <c r="Y32" s="1"/>
      <c r="Z32" s="1"/>
    </row>
    <row r="33" spans="1:26" ht="33" customHeight="1">
      <c r="A33" s="1"/>
      <c r="B33" s="96"/>
      <c r="C33" s="136" t="s">
        <v>39</v>
      </c>
      <c r="D33" s="86"/>
      <c r="E33" s="86"/>
      <c r="F33" s="84"/>
      <c r="G33" s="104" t="s">
        <v>35</v>
      </c>
      <c r="H33" s="86"/>
      <c r="I33" s="86"/>
      <c r="J33" s="86"/>
      <c r="K33" s="86"/>
      <c r="L33" s="86"/>
      <c r="M33" s="87"/>
      <c r="N33" s="16"/>
      <c r="O33" s="1"/>
      <c r="P33" s="1"/>
      <c r="Q33" s="1"/>
      <c r="R33" s="1"/>
      <c r="S33" s="1"/>
      <c r="T33" s="1"/>
      <c r="U33" s="1"/>
      <c r="V33" s="1"/>
      <c r="W33" s="1"/>
      <c r="X33" s="1"/>
      <c r="Y33" s="1"/>
      <c r="Z33" s="1"/>
    </row>
    <row r="34" spans="1:26" ht="28.5" customHeight="1">
      <c r="A34" s="1"/>
      <c r="B34" s="30" t="s">
        <v>42</v>
      </c>
      <c r="C34" s="136" t="s">
        <v>16</v>
      </c>
      <c r="D34" s="86"/>
      <c r="E34" s="86"/>
      <c r="F34" s="84"/>
      <c r="G34" s="104" t="s">
        <v>35</v>
      </c>
      <c r="H34" s="86"/>
      <c r="I34" s="86"/>
      <c r="J34" s="86"/>
      <c r="K34" s="86"/>
      <c r="L34" s="86"/>
      <c r="M34" s="87"/>
      <c r="N34" s="16"/>
      <c r="O34" s="1"/>
      <c r="P34" s="1"/>
      <c r="Q34" s="1"/>
      <c r="R34" s="1"/>
      <c r="S34" s="1"/>
      <c r="T34" s="1"/>
      <c r="U34" s="1"/>
      <c r="V34" s="1"/>
      <c r="W34" s="1"/>
      <c r="X34" s="1"/>
      <c r="Y34" s="1"/>
      <c r="Z34" s="1"/>
    </row>
    <row r="35" spans="1:26" ht="28.5" customHeight="1">
      <c r="A35" s="26"/>
      <c r="B35" s="101" t="s">
        <v>49</v>
      </c>
      <c r="C35" s="102"/>
      <c r="D35" s="102"/>
      <c r="E35" s="102"/>
      <c r="F35" s="102"/>
      <c r="G35" s="102"/>
      <c r="H35" s="102"/>
      <c r="I35" s="102"/>
      <c r="J35" s="102"/>
      <c r="K35" s="102"/>
      <c r="L35" s="102"/>
      <c r="M35" s="103"/>
      <c r="N35" s="32"/>
      <c r="O35" s="26"/>
      <c r="P35" s="26"/>
      <c r="Q35" s="26"/>
      <c r="R35" s="26"/>
      <c r="S35" s="26"/>
      <c r="T35" s="26"/>
      <c r="U35" s="26"/>
      <c r="V35" s="26"/>
      <c r="W35" s="26"/>
      <c r="X35" s="26"/>
      <c r="Y35" s="26"/>
      <c r="Z35" s="26"/>
    </row>
    <row r="36" spans="1:26" ht="24.75" customHeight="1">
      <c r="A36" s="26"/>
      <c r="B36" s="33" t="s">
        <v>50</v>
      </c>
      <c r="C36" s="100" t="s">
        <v>51</v>
      </c>
      <c r="D36" s="86"/>
      <c r="E36" s="86"/>
      <c r="F36" s="86"/>
      <c r="G36" s="86"/>
      <c r="H36" s="86"/>
      <c r="I36" s="86"/>
      <c r="J36" s="86"/>
      <c r="K36" s="86"/>
      <c r="L36" s="86"/>
      <c r="M36" s="87"/>
      <c r="N36" s="32"/>
      <c r="O36" s="26"/>
      <c r="P36" s="26"/>
      <c r="Q36" s="26"/>
      <c r="R36" s="26"/>
      <c r="S36" s="26"/>
      <c r="T36" s="26"/>
      <c r="U36" s="26"/>
      <c r="V36" s="26"/>
      <c r="W36" s="26"/>
      <c r="X36" s="26"/>
      <c r="Y36" s="26"/>
      <c r="Z36" s="26"/>
    </row>
    <row r="37" spans="1:26" ht="29.25" customHeight="1">
      <c r="A37" s="1"/>
      <c r="B37" s="36" t="s">
        <v>53</v>
      </c>
      <c r="C37" s="85" t="s">
        <v>59</v>
      </c>
      <c r="D37" s="86"/>
      <c r="E37" s="86"/>
      <c r="F37" s="86"/>
      <c r="G37" s="86"/>
      <c r="H37" s="86"/>
      <c r="I37" s="86"/>
      <c r="J37" s="86"/>
      <c r="K37" s="86"/>
      <c r="L37" s="86"/>
      <c r="M37" s="87"/>
      <c r="N37" s="2"/>
      <c r="O37" s="1"/>
      <c r="P37" s="1"/>
      <c r="Q37" s="1"/>
      <c r="R37" s="1"/>
      <c r="S37" s="1"/>
      <c r="T37" s="1"/>
      <c r="U37" s="1"/>
      <c r="V37" s="1"/>
      <c r="W37" s="1"/>
      <c r="X37" s="1"/>
      <c r="Y37" s="1"/>
      <c r="Z37" s="1"/>
    </row>
    <row r="38" spans="1:26" ht="29.25" customHeight="1">
      <c r="A38" s="1"/>
      <c r="B38" s="37" t="s">
        <v>62</v>
      </c>
      <c r="C38" s="89" t="s">
        <v>64</v>
      </c>
      <c r="D38" s="86"/>
      <c r="E38" s="86"/>
      <c r="F38" s="86"/>
      <c r="G38" s="86"/>
      <c r="H38" s="86"/>
      <c r="I38" s="86"/>
      <c r="J38" s="86"/>
      <c r="K38" s="86"/>
      <c r="L38" s="86"/>
      <c r="M38" s="87"/>
      <c r="N38" s="2"/>
      <c r="O38" s="1"/>
      <c r="P38" s="1"/>
      <c r="Q38" s="1"/>
      <c r="R38" s="1"/>
      <c r="S38" s="1"/>
      <c r="T38" s="1"/>
      <c r="U38" s="1"/>
      <c r="V38" s="1"/>
      <c r="W38" s="1"/>
      <c r="X38" s="1"/>
      <c r="Y38" s="1"/>
      <c r="Z38" s="1"/>
    </row>
    <row r="39" spans="1:26" ht="56.25" customHeight="1">
      <c r="A39" s="1"/>
      <c r="B39" s="37" t="s">
        <v>65</v>
      </c>
      <c r="C39" s="89" t="s">
        <v>66</v>
      </c>
      <c r="D39" s="86"/>
      <c r="E39" s="86"/>
      <c r="F39" s="86"/>
      <c r="G39" s="86"/>
      <c r="H39" s="86"/>
      <c r="I39" s="86"/>
      <c r="J39" s="86"/>
      <c r="K39" s="86"/>
      <c r="L39" s="86"/>
      <c r="M39" s="87"/>
      <c r="N39" s="41"/>
      <c r="O39" s="43"/>
      <c r="P39" s="1"/>
      <c r="Q39" s="1"/>
      <c r="R39" s="1"/>
      <c r="S39" s="1"/>
      <c r="T39" s="1"/>
      <c r="U39" s="1"/>
      <c r="V39" s="1"/>
      <c r="W39" s="1"/>
      <c r="X39" s="1"/>
      <c r="Y39" s="1"/>
      <c r="Z39" s="1"/>
    </row>
    <row r="40" spans="1:26" ht="36.75" customHeight="1">
      <c r="A40" s="1"/>
      <c r="B40" s="45" t="s">
        <v>67</v>
      </c>
      <c r="C40" s="93" t="s">
        <v>68</v>
      </c>
      <c r="D40" s="86"/>
      <c r="E40" s="86"/>
      <c r="F40" s="86"/>
      <c r="G40" s="86"/>
      <c r="H40" s="86"/>
      <c r="I40" s="86"/>
      <c r="J40" s="86"/>
      <c r="K40" s="86"/>
      <c r="L40" s="86"/>
      <c r="M40" s="87"/>
      <c r="N40" s="2"/>
      <c r="O40" s="1"/>
      <c r="P40" s="1"/>
      <c r="Q40" s="1"/>
      <c r="R40" s="1"/>
      <c r="S40" s="1"/>
      <c r="T40" s="1"/>
      <c r="U40" s="1"/>
      <c r="V40" s="1"/>
      <c r="W40" s="1"/>
      <c r="X40" s="1"/>
      <c r="Y40" s="1"/>
      <c r="Z40" s="1"/>
    </row>
    <row r="41" spans="1:26" ht="149.25" customHeight="1">
      <c r="A41" s="1"/>
      <c r="B41" s="45" t="s">
        <v>70</v>
      </c>
      <c r="C41" s="90" t="s">
        <v>72</v>
      </c>
      <c r="D41" s="91"/>
      <c r="E41" s="91"/>
      <c r="F41" s="91"/>
      <c r="G41" s="91"/>
      <c r="H41" s="91"/>
      <c r="I41" s="91"/>
      <c r="J41" s="91"/>
      <c r="K41" s="91"/>
      <c r="L41" s="91"/>
      <c r="M41" s="92"/>
      <c r="N41" s="2"/>
      <c r="O41" s="1"/>
      <c r="P41" s="1"/>
      <c r="Q41" s="1"/>
      <c r="R41" s="1"/>
      <c r="S41" s="1"/>
      <c r="T41" s="1"/>
      <c r="U41" s="1"/>
      <c r="V41" s="1"/>
      <c r="W41" s="1"/>
      <c r="X41" s="1"/>
      <c r="Y41" s="1"/>
      <c r="Z41" s="1"/>
    </row>
    <row r="42" spans="1:26" ht="15.75" customHeight="1">
      <c r="A42" s="1"/>
      <c r="B42" s="80" t="s">
        <v>76</v>
      </c>
      <c r="C42" s="49"/>
      <c r="D42" s="51"/>
      <c r="E42" s="51"/>
      <c r="F42" s="51"/>
      <c r="G42" s="51"/>
      <c r="H42" s="51"/>
      <c r="I42" s="51"/>
      <c r="J42" s="51"/>
      <c r="K42" s="51"/>
      <c r="L42" s="51"/>
      <c r="M42" s="52"/>
      <c r="N42" s="2"/>
      <c r="O42" s="1"/>
      <c r="P42" s="1"/>
      <c r="Q42" s="1"/>
      <c r="R42" s="1"/>
      <c r="S42" s="1"/>
      <c r="T42" s="1"/>
      <c r="U42" s="1"/>
      <c r="V42" s="1"/>
      <c r="W42" s="1"/>
      <c r="X42" s="1"/>
      <c r="Y42" s="1"/>
      <c r="Z42" s="1"/>
    </row>
    <row r="43" spans="1:26" ht="15.75" customHeight="1">
      <c r="A43" s="1"/>
      <c r="B43" s="81"/>
      <c r="C43" s="53"/>
      <c r="D43" s="83" t="s">
        <v>81</v>
      </c>
      <c r="E43" s="84"/>
      <c r="F43" s="54" t="s">
        <v>83</v>
      </c>
      <c r="L43" s="53"/>
      <c r="M43" s="56"/>
      <c r="N43" s="2"/>
      <c r="O43" s="1"/>
      <c r="P43" s="1"/>
      <c r="Q43" s="1"/>
      <c r="R43" s="1"/>
      <c r="S43" s="1"/>
      <c r="T43" s="1"/>
      <c r="U43" s="1"/>
      <c r="V43" s="1"/>
      <c r="W43" s="1"/>
      <c r="X43" s="1"/>
      <c r="Y43" s="1"/>
      <c r="Z43" s="1"/>
    </row>
    <row r="44" spans="1:26" ht="15.75" customHeight="1">
      <c r="A44" s="1"/>
      <c r="B44" s="81"/>
      <c r="C44" s="53"/>
      <c r="D44" s="83" t="s">
        <v>86</v>
      </c>
      <c r="E44" s="84"/>
      <c r="F44" s="57" t="s">
        <v>87</v>
      </c>
      <c r="L44" s="53"/>
      <c r="M44" s="56"/>
      <c r="N44" s="2"/>
      <c r="O44" s="1"/>
      <c r="P44" s="1"/>
      <c r="Q44" s="1"/>
      <c r="R44" s="1"/>
      <c r="S44" s="1"/>
      <c r="T44" s="1"/>
      <c r="U44" s="1"/>
      <c r="V44" s="1"/>
      <c r="W44" s="1"/>
      <c r="X44" s="1"/>
      <c r="Y44" s="1"/>
      <c r="Z44" s="1"/>
    </row>
    <row r="45" spans="1:26" ht="15.75" customHeight="1">
      <c r="A45" s="1"/>
      <c r="B45" s="81"/>
      <c r="C45" s="53"/>
      <c r="D45" s="83" t="s">
        <v>89</v>
      </c>
      <c r="E45" s="84"/>
      <c r="F45" s="58" t="s">
        <v>90</v>
      </c>
      <c r="L45" s="53"/>
      <c r="M45" s="56"/>
      <c r="N45" s="2"/>
      <c r="O45" s="1"/>
      <c r="P45" s="1"/>
      <c r="Q45" s="1"/>
      <c r="R45" s="1"/>
      <c r="S45" s="1"/>
      <c r="T45" s="1"/>
      <c r="U45" s="1"/>
      <c r="V45" s="1"/>
      <c r="W45" s="1"/>
      <c r="X45" s="1"/>
      <c r="Y45" s="1"/>
      <c r="Z45" s="1"/>
    </row>
    <row r="46" spans="1:26" ht="15.75" customHeight="1">
      <c r="A46" s="1"/>
      <c r="B46" s="82"/>
      <c r="C46" s="53"/>
      <c r="L46" s="53"/>
      <c r="M46" s="56"/>
      <c r="N46" s="2"/>
      <c r="O46" s="1"/>
      <c r="P46" s="1"/>
      <c r="Q46" s="1"/>
      <c r="R46" s="1"/>
      <c r="S46" s="1"/>
      <c r="T46" s="1"/>
      <c r="U46" s="1"/>
      <c r="V46" s="1"/>
      <c r="W46" s="1"/>
      <c r="X46" s="1"/>
      <c r="Y46" s="1"/>
      <c r="Z46" s="1"/>
    </row>
    <row r="47" spans="1:26" ht="26.25" customHeight="1">
      <c r="A47" s="1"/>
      <c r="B47" s="59" t="s">
        <v>94</v>
      </c>
      <c r="C47" s="93" t="s">
        <v>95</v>
      </c>
      <c r="D47" s="86"/>
      <c r="E47" s="86"/>
      <c r="F47" s="86"/>
      <c r="G47" s="86"/>
      <c r="H47" s="86"/>
      <c r="I47" s="86"/>
      <c r="J47" s="86"/>
      <c r="K47" s="86"/>
      <c r="L47" s="86"/>
      <c r="M47" s="87"/>
      <c r="N47" s="2"/>
      <c r="O47" s="1"/>
      <c r="P47" s="1"/>
      <c r="Q47" s="1"/>
      <c r="R47" s="1"/>
      <c r="S47" s="1"/>
      <c r="T47" s="1"/>
      <c r="U47" s="1"/>
      <c r="V47" s="1"/>
      <c r="W47" s="1"/>
      <c r="X47" s="1"/>
      <c r="Y47" s="1"/>
      <c r="Z47" s="1"/>
    </row>
    <row r="48" spans="1:26" ht="62.25" customHeight="1">
      <c r="A48" s="1"/>
      <c r="B48" s="60" t="s">
        <v>96</v>
      </c>
      <c r="C48" s="93" t="s">
        <v>98</v>
      </c>
      <c r="D48" s="86"/>
      <c r="E48" s="86"/>
      <c r="F48" s="86"/>
      <c r="G48" s="86"/>
      <c r="H48" s="86"/>
      <c r="I48" s="86"/>
      <c r="J48" s="86"/>
      <c r="K48" s="86"/>
      <c r="L48" s="86"/>
      <c r="M48" s="87"/>
      <c r="N48" s="2"/>
      <c r="O48" s="1"/>
      <c r="P48" s="1"/>
      <c r="Q48" s="1"/>
      <c r="R48" s="1"/>
      <c r="S48" s="1"/>
      <c r="T48" s="1"/>
      <c r="U48" s="1"/>
      <c r="V48" s="1"/>
      <c r="W48" s="1"/>
      <c r="X48" s="1"/>
      <c r="Y48" s="1"/>
      <c r="Z48" s="1"/>
    </row>
    <row r="49" spans="1:26" ht="129" customHeight="1">
      <c r="A49" s="1"/>
      <c r="B49" s="60" t="s">
        <v>99</v>
      </c>
      <c r="C49" s="93"/>
      <c r="D49" s="86"/>
      <c r="E49" s="86"/>
      <c r="F49" s="86"/>
      <c r="G49" s="86"/>
      <c r="H49" s="86"/>
      <c r="I49" s="86"/>
      <c r="J49" s="86"/>
      <c r="K49" s="86"/>
      <c r="L49" s="86"/>
      <c r="M49" s="87"/>
      <c r="N49" s="41"/>
      <c r="O49" s="1"/>
      <c r="P49" s="1"/>
      <c r="Q49" s="1"/>
      <c r="R49" s="1"/>
      <c r="S49" s="1"/>
      <c r="T49" s="1"/>
      <c r="U49" s="1"/>
      <c r="V49" s="1"/>
      <c r="W49" s="1"/>
      <c r="X49" s="1"/>
      <c r="Y49" s="1"/>
      <c r="Z49" s="1"/>
    </row>
    <row r="50" spans="1:26" ht="15.75" customHeight="1">
      <c r="A50" s="1"/>
      <c r="B50" s="127" t="s">
        <v>100</v>
      </c>
      <c r="C50" s="61"/>
      <c r="D50" s="62"/>
      <c r="E50" s="62"/>
      <c r="F50" s="62"/>
      <c r="G50" s="62"/>
      <c r="H50" s="62"/>
      <c r="I50" s="62"/>
      <c r="J50" s="62"/>
      <c r="K50" s="62"/>
      <c r="L50" s="62"/>
      <c r="M50" s="63"/>
      <c r="N50" s="2"/>
      <c r="O50" s="1"/>
      <c r="P50" s="1"/>
      <c r="Q50" s="1"/>
      <c r="R50" s="1"/>
      <c r="S50" s="1"/>
      <c r="T50" s="1"/>
      <c r="U50" s="1"/>
      <c r="V50" s="1"/>
      <c r="W50" s="1"/>
      <c r="X50" s="1"/>
      <c r="Y50" s="1"/>
      <c r="Z50" s="1"/>
    </row>
    <row r="51" spans="1:26" ht="15.75" customHeight="1">
      <c r="A51" s="1"/>
      <c r="B51" s="95"/>
      <c r="C51" s="64"/>
      <c r="D51" s="129" t="s">
        <v>101</v>
      </c>
      <c r="E51" s="84"/>
      <c r="F51" s="65" t="s">
        <v>102</v>
      </c>
      <c r="G51" s="129" t="s">
        <v>103</v>
      </c>
      <c r="H51" s="86"/>
      <c r="I51" s="86"/>
      <c r="J51" s="86"/>
      <c r="K51" s="84"/>
      <c r="L51" s="66"/>
      <c r="M51" s="67"/>
      <c r="N51" s="2"/>
      <c r="O51" s="1"/>
      <c r="P51" s="1"/>
      <c r="Q51" s="1"/>
      <c r="R51" s="1"/>
      <c r="S51" s="1"/>
      <c r="T51" s="1"/>
      <c r="U51" s="1"/>
      <c r="V51" s="1"/>
      <c r="W51" s="1"/>
      <c r="X51" s="1"/>
      <c r="Y51" s="1"/>
      <c r="Z51" s="1"/>
    </row>
    <row r="52" spans="1:26" ht="15.75" customHeight="1">
      <c r="A52" s="1"/>
      <c r="B52" s="95"/>
      <c r="C52" s="64"/>
      <c r="D52" s="128" t="s">
        <v>104</v>
      </c>
      <c r="E52" s="122"/>
      <c r="F52" s="68" t="s">
        <v>105</v>
      </c>
      <c r="G52" s="83" t="s">
        <v>106</v>
      </c>
      <c r="H52" s="86"/>
      <c r="I52" s="86"/>
      <c r="J52" s="86"/>
      <c r="K52" s="84"/>
      <c r="L52" s="66"/>
      <c r="M52" s="67"/>
      <c r="N52" s="2"/>
      <c r="O52" s="1"/>
      <c r="P52" s="1"/>
      <c r="Q52" s="1"/>
      <c r="R52" s="1"/>
      <c r="S52" s="1"/>
      <c r="T52" s="1"/>
      <c r="U52" s="1"/>
      <c r="V52" s="1"/>
      <c r="W52" s="1"/>
      <c r="X52" s="1"/>
      <c r="Y52" s="1"/>
      <c r="Z52" s="1"/>
    </row>
    <row r="53" spans="1:26" ht="15.75" customHeight="1">
      <c r="A53" s="1"/>
      <c r="B53" s="95"/>
      <c r="C53" s="64"/>
      <c r="D53" s="128" t="s">
        <v>107</v>
      </c>
      <c r="E53" s="122"/>
      <c r="F53" s="69" t="s">
        <v>108</v>
      </c>
      <c r="G53" s="83" t="s">
        <v>109</v>
      </c>
      <c r="H53" s="86"/>
      <c r="I53" s="86"/>
      <c r="J53" s="86"/>
      <c r="K53" s="84"/>
      <c r="L53" s="66"/>
      <c r="M53" s="67"/>
      <c r="N53" s="2"/>
      <c r="O53" s="1"/>
      <c r="P53" s="1"/>
      <c r="Q53" s="1"/>
      <c r="R53" s="1"/>
      <c r="S53" s="1"/>
      <c r="T53" s="1"/>
      <c r="U53" s="1"/>
      <c r="V53" s="1"/>
      <c r="W53" s="1"/>
      <c r="X53" s="1"/>
      <c r="Y53" s="1"/>
      <c r="Z53" s="1"/>
    </row>
    <row r="54" spans="1:26" ht="15.75" customHeight="1">
      <c r="A54" s="1"/>
      <c r="B54" s="95"/>
      <c r="C54" s="64"/>
      <c r="D54" s="128" t="s">
        <v>86</v>
      </c>
      <c r="E54" s="122"/>
      <c r="F54" s="70" t="s">
        <v>110</v>
      </c>
      <c r="G54" s="83" t="s">
        <v>111</v>
      </c>
      <c r="H54" s="86"/>
      <c r="I54" s="86"/>
      <c r="J54" s="86"/>
      <c r="K54" s="84"/>
      <c r="L54" s="66"/>
      <c r="M54" s="67"/>
      <c r="N54" s="2"/>
      <c r="O54" s="1"/>
      <c r="P54" s="1"/>
      <c r="Q54" s="1"/>
      <c r="R54" s="1"/>
      <c r="S54" s="1"/>
      <c r="T54" s="1"/>
      <c r="U54" s="1"/>
      <c r="V54" s="1"/>
      <c r="W54" s="1"/>
      <c r="X54" s="1"/>
      <c r="Y54" s="1"/>
      <c r="Z54" s="1"/>
    </row>
    <row r="55" spans="1:26" ht="15.75" customHeight="1">
      <c r="A55" s="1"/>
      <c r="B55" s="95"/>
      <c r="C55" s="64"/>
      <c r="D55" s="128" t="s">
        <v>112</v>
      </c>
      <c r="E55" s="122"/>
      <c r="F55" s="71" t="s">
        <v>113</v>
      </c>
      <c r="G55" s="83" t="s">
        <v>114</v>
      </c>
      <c r="H55" s="86"/>
      <c r="I55" s="86"/>
      <c r="J55" s="86"/>
      <c r="K55" s="84"/>
      <c r="L55" s="66"/>
      <c r="M55" s="67"/>
      <c r="N55" s="2"/>
      <c r="O55" s="1"/>
      <c r="P55" s="1"/>
      <c r="Q55" s="1"/>
      <c r="R55" s="1"/>
      <c r="S55" s="1"/>
      <c r="T55" s="1"/>
      <c r="U55" s="1"/>
      <c r="V55" s="1"/>
      <c r="W55" s="1"/>
      <c r="X55" s="1"/>
      <c r="Y55" s="1"/>
      <c r="Z55" s="1"/>
    </row>
    <row r="56" spans="1:26" ht="15.75" customHeight="1">
      <c r="A56" s="1"/>
      <c r="B56" s="95"/>
      <c r="C56" s="64"/>
      <c r="D56" s="128" t="s">
        <v>115</v>
      </c>
      <c r="E56" s="122"/>
      <c r="F56" s="72" t="s">
        <v>116</v>
      </c>
      <c r="G56" s="83" t="s">
        <v>117</v>
      </c>
      <c r="H56" s="86"/>
      <c r="I56" s="86"/>
      <c r="J56" s="86"/>
      <c r="K56" s="84"/>
      <c r="L56" s="66"/>
      <c r="M56" s="67"/>
      <c r="N56" s="2"/>
      <c r="O56" s="1"/>
      <c r="P56" s="1"/>
      <c r="Q56" s="1"/>
      <c r="R56" s="1"/>
      <c r="S56" s="1"/>
      <c r="T56" s="1"/>
      <c r="U56" s="1"/>
      <c r="V56" s="1"/>
      <c r="W56" s="1"/>
      <c r="X56" s="1"/>
      <c r="Y56" s="1"/>
      <c r="Z56" s="1"/>
    </row>
    <row r="57" spans="1:26" ht="15.75" customHeight="1">
      <c r="A57" s="1"/>
      <c r="B57" s="95"/>
      <c r="C57" s="64"/>
      <c r="D57" s="83" t="s">
        <v>118</v>
      </c>
      <c r="E57" s="84"/>
      <c r="F57" s="73" t="s">
        <v>119</v>
      </c>
      <c r="G57" s="83" t="s">
        <v>120</v>
      </c>
      <c r="H57" s="86"/>
      <c r="I57" s="86"/>
      <c r="J57" s="86"/>
      <c r="K57" s="84"/>
      <c r="L57" s="66"/>
      <c r="M57" s="67"/>
      <c r="N57" s="2"/>
      <c r="O57" s="1"/>
      <c r="P57" s="1"/>
      <c r="Q57" s="1"/>
      <c r="R57" s="1"/>
      <c r="S57" s="1"/>
      <c r="T57" s="1"/>
      <c r="U57" s="1"/>
      <c r="V57" s="1"/>
      <c r="W57" s="1"/>
      <c r="X57" s="1"/>
      <c r="Y57" s="1"/>
      <c r="Z57" s="1"/>
    </row>
    <row r="58" spans="1:26" ht="15.75" customHeight="1">
      <c r="A58" s="1"/>
      <c r="B58" s="96"/>
      <c r="C58" s="74"/>
      <c r="D58" s="75"/>
      <c r="E58" s="75"/>
      <c r="F58" s="75"/>
      <c r="G58" s="75"/>
      <c r="H58" s="75"/>
      <c r="I58" s="75"/>
      <c r="J58" s="75"/>
      <c r="K58" s="75"/>
      <c r="L58" s="75"/>
      <c r="M58" s="76"/>
      <c r="N58" s="2"/>
      <c r="O58" s="1"/>
      <c r="P58" s="1"/>
      <c r="Q58" s="1"/>
      <c r="R58" s="1"/>
      <c r="S58" s="1"/>
      <c r="T58" s="1"/>
      <c r="U58" s="1"/>
      <c r="V58" s="1"/>
      <c r="W58" s="1"/>
      <c r="X58" s="1"/>
      <c r="Y58" s="1"/>
      <c r="Z58" s="1"/>
    </row>
    <row r="59" spans="1:26" ht="33" customHeight="1">
      <c r="A59" s="1"/>
      <c r="B59" s="60" t="s">
        <v>121</v>
      </c>
      <c r="C59" s="89" t="s">
        <v>122</v>
      </c>
      <c r="D59" s="86"/>
      <c r="E59" s="86"/>
      <c r="F59" s="86"/>
      <c r="G59" s="86"/>
      <c r="H59" s="86"/>
      <c r="I59" s="86"/>
      <c r="J59" s="86"/>
      <c r="K59" s="86"/>
      <c r="L59" s="86"/>
      <c r="M59" s="87"/>
      <c r="N59" s="2"/>
      <c r="O59" s="1"/>
      <c r="P59" s="1"/>
      <c r="Q59" s="1"/>
      <c r="R59" s="1"/>
      <c r="S59" s="1"/>
      <c r="T59" s="1"/>
      <c r="U59" s="1"/>
      <c r="V59" s="1"/>
      <c r="W59" s="1"/>
      <c r="X59" s="1"/>
      <c r="Y59" s="1"/>
      <c r="Z59" s="1"/>
    </row>
    <row r="60" spans="1:26" ht="27" customHeight="1">
      <c r="A60" s="1"/>
      <c r="B60" s="60" t="s">
        <v>123</v>
      </c>
      <c r="C60" s="89" t="s">
        <v>124</v>
      </c>
      <c r="D60" s="86"/>
      <c r="E60" s="86"/>
      <c r="F60" s="86"/>
      <c r="G60" s="86"/>
      <c r="H60" s="86"/>
      <c r="I60" s="86"/>
      <c r="J60" s="86"/>
      <c r="K60" s="86"/>
      <c r="L60" s="86"/>
      <c r="M60" s="87"/>
      <c r="N60" s="16"/>
      <c r="O60" s="1"/>
      <c r="P60" s="1"/>
      <c r="Q60" s="1"/>
      <c r="R60" s="1"/>
      <c r="S60" s="1"/>
      <c r="T60" s="1"/>
      <c r="U60" s="1"/>
      <c r="V60" s="1"/>
      <c r="W60" s="1"/>
      <c r="X60" s="1"/>
      <c r="Y60" s="1"/>
      <c r="Z60" s="1"/>
    </row>
    <row r="61" spans="1:26" ht="42.75" customHeight="1">
      <c r="A61" s="1"/>
      <c r="B61" s="60" t="s">
        <v>125</v>
      </c>
      <c r="C61" s="137" t="s">
        <v>126</v>
      </c>
      <c r="D61" s="86"/>
      <c r="E61" s="86"/>
      <c r="F61" s="86"/>
      <c r="G61" s="86"/>
      <c r="H61" s="86"/>
      <c r="I61" s="86"/>
      <c r="J61" s="86"/>
      <c r="K61" s="86"/>
      <c r="L61" s="86"/>
      <c r="M61" s="87"/>
      <c r="N61" s="2"/>
      <c r="O61" s="1"/>
      <c r="P61" s="1"/>
      <c r="Q61" s="1"/>
      <c r="R61" s="1"/>
      <c r="S61" s="1"/>
      <c r="T61" s="1"/>
      <c r="U61" s="1"/>
      <c r="V61" s="1"/>
      <c r="W61" s="1"/>
      <c r="X61" s="1"/>
      <c r="Y61" s="1"/>
      <c r="Z61" s="1"/>
    </row>
    <row r="62" spans="1:26" ht="40.5" customHeight="1">
      <c r="A62" s="1"/>
      <c r="B62" s="60" t="s">
        <v>127</v>
      </c>
      <c r="C62" s="93" t="s">
        <v>128</v>
      </c>
      <c r="D62" s="86"/>
      <c r="E62" s="86"/>
      <c r="F62" s="86"/>
      <c r="G62" s="86"/>
      <c r="H62" s="86"/>
      <c r="I62" s="86"/>
      <c r="J62" s="86"/>
      <c r="K62" s="86"/>
      <c r="L62" s="86"/>
      <c r="M62" s="87"/>
      <c r="N62" s="41"/>
      <c r="O62" s="1"/>
      <c r="P62" s="1"/>
      <c r="Q62" s="1"/>
      <c r="R62" s="1"/>
      <c r="S62" s="1"/>
      <c r="T62" s="1"/>
      <c r="U62" s="1"/>
      <c r="V62" s="1"/>
      <c r="W62" s="1"/>
      <c r="X62" s="1"/>
      <c r="Y62" s="1"/>
      <c r="Z62" s="1"/>
    </row>
    <row r="63" spans="1:26" ht="24" customHeight="1">
      <c r="A63" s="1"/>
      <c r="B63" s="60" t="s">
        <v>129</v>
      </c>
      <c r="C63" s="93" t="s">
        <v>130</v>
      </c>
      <c r="D63" s="86"/>
      <c r="E63" s="86"/>
      <c r="F63" s="86"/>
      <c r="G63" s="86"/>
      <c r="H63" s="86"/>
      <c r="I63" s="86"/>
      <c r="J63" s="86"/>
      <c r="K63" s="86"/>
      <c r="L63" s="86"/>
      <c r="M63" s="87"/>
      <c r="N63" s="2"/>
      <c r="O63" s="1"/>
      <c r="P63" s="1"/>
      <c r="Q63" s="1"/>
      <c r="R63" s="1"/>
      <c r="S63" s="1"/>
      <c r="T63" s="1"/>
      <c r="U63" s="1"/>
      <c r="V63" s="1"/>
      <c r="W63" s="1"/>
      <c r="X63" s="1"/>
      <c r="Y63" s="1"/>
      <c r="Z63" s="1"/>
    </row>
    <row r="64" spans="1:26" ht="27" customHeight="1">
      <c r="A64" s="1"/>
      <c r="B64" s="77" t="s">
        <v>131</v>
      </c>
      <c r="C64" s="93" t="s">
        <v>132</v>
      </c>
      <c r="D64" s="86"/>
      <c r="E64" s="86"/>
      <c r="F64" s="86"/>
      <c r="G64" s="86"/>
      <c r="H64" s="86"/>
      <c r="I64" s="86"/>
      <c r="J64" s="86"/>
      <c r="K64" s="86"/>
      <c r="L64" s="86"/>
      <c r="M64" s="87"/>
      <c r="N64" s="41"/>
      <c r="O64" s="1"/>
      <c r="P64" s="1"/>
      <c r="Q64" s="1"/>
      <c r="R64" s="1"/>
      <c r="S64" s="1"/>
      <c r="T64" s="1"/>
      <c r="U64" s="1"/>
      <c r="V64" s="1"/>
      <c r="W64" s="1"/>
      <c r="X64" s="1"/>
      <c r="Y64" s="1"/>
      <c r="Z64" s="1"/>
    </row>
    <row r="65" spans="1:26" ht="48" customHeight="1">
      <c r="A65" s="1"/>
      <c r="B65" s="78" t="s">
        <v>133</v>
      </c>
      <c r="C65" s="130" t="s">
        <v>134</v>
      </c>
      <c r="D65" s="131"/>
      <c r="E65" s="131"/>
      <c r="F65" s="131"/>
      <c r="G65" s="132"/>
      <c r="H65" s="133" t="s">
        <v>135</v>
      </c>
      <c r="I65" s="131"/>
      <c r="J65" s="132"/>
      <c r="K65" s="134"/>
      <c r="L65" s="131"/>
      <c r="M65" s="135"/>
      <c r="N65" s="2"/>
      <c r="O65" s="1"/>
      <c r="P65" s="1"/>
      <c r="Q65" s="1"/>
      <c r="R65" s="1"/>
      <c r="S65" s="1"/>
      <c r="T65" s="1"/>
      <c r="U65" s="1"/>
      <c r="V65" s="1"/>
      <c r="W65" s="1"/>
      <c r="X65" s="1"/>
      <c r="Y65" s="1"/>
      <c r="Z65" s="1"/>
    </row>
    <row r="66" spans="1:26" ht="9" customHeight="1">
      <c r="A66" s="1"/>
      <c r="C66" s="1"/>
      <c r="D66" s="1"/>
      <c r="E66" s="1"/>
      <c r="F66" s="1"/>
      <c r="G66" s="1"/>
      <c r="H66" s="1"/>
      <c r="I66" s="1"/>
      <c r="J66" s="1"/>
      <c r="K66" s="1"/>
      <c r="L66" s="1"/>
      <c r="M66" s="1"/>
      <c r="N66" s="2"/>
      <c r="O66" s="1"/>
      <c r="P66" s="1"/>
      <c r="Q66" s="1"/>
      <c r="R66" s="1"/>
      <c r="S66" s="1"/>
      <c r="T66" s="1"/>
      <c r="U66" s="1"/>
      <c r="V66" s="1"/>
      <c r="W66" s="1"/>
      <c r="X66" s="1"/>
      <c r="Y66" s="1"/>
      <c r="Z66" s="1"/>
    </row>
    <row r="67" spans="1:26" ht="15.75" customHeight="1">
      <c r="A67" s="1"/>
      <c r="B67" s="79" t="s">
        <v>136</v>
      </c>
      <c r="C67" s="1"/>
      <c r="D67" s="1"/>
      <c r="E67" s="1"/>
      <c r="F67" s="1"/>
      <c r="G67" s="1"/>
      <c r="H67" s="1"/>
      <c r="I67" s="1"/>
      <c r="J67" s="1"/>
      <c r="K67" s="1"/>
      <c r="L67" s="1"/>
      <c r="M67" s="1"/>
      <c r="N67" s="2"/>
      <c r="O67" s="1"/>
      <c r="P67" s="1"/>
      <c r="Q67" s="1"/>
      <c r="R67" s="1"/>
      <c r="S67" s="1"/>
      <c r="T67" s="1"/>
      <c r="U67" s="1"/>
      <c r="V67" s="1"/>
      <c r="W67" s="1"/>
      <c r="X67" s="1"/>
      <c r="Y67" s="1"/>
      <c r="Z67" s="1"/>
    </row>
    <row r="68" spans="1:26" ht="15.75" customHeight="1">
      <c r="A68" s="1"/>
      <c r="B68" s="1"/>
      <c r="C68" s="79"/>
      <c r="D68" s="79"/>
      <c r="E68" s="79"/>
      <c r="F68" s="79"/>
      <c r="G68" s="79"/>
      <c r="H68" s="79"/>
      <c r="I68" s="79"/>
      <c r="J68" s="79"/>
      <c r="K68" s="79"/>
      <c r="L68" s="79"/>
      <c r="M68" s="79"/>
      <c r="N68" s="2"/>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2"/>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2"/>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2"/>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2"/>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2"/>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2"/>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2"/>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2"/>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2"/>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2"/>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2"/>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2"/>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2"/>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2"/>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2"/>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2"/>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2"/>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2"/>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2"/>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2"/>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2"/>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2"/>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2"/>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2"/>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2"/>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2"/>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2"/>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2"/>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2"/>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2"/>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2"/>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2"/>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2"/>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2"/>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2"/>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2"/>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2"/>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2"/>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2"/>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2"/>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2"/>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2"/>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2"/>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2"/>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2"/>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2"/>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2"/>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2"/>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2"/>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2"/>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2"/>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2"/>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2"/>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2"/>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2"/>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2"/>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2"/>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2"/>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2"/>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2"/>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2"/>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2"/>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2"/>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2"/>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2"/>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2"/>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2"/>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2"/>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2"/>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2"/>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2"/>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2"/>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2"/>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2"/>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2"/>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2"/>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2"/>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2"/>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2"/>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2"/>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2"/>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2"/>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2"/>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2"/>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2"/>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2"/>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2"/>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2"/>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2"/>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2"/>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2"/>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2"/>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2"/>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2"/>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2"/>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2"/>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2"/>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2"/>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2"/>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2"/>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2"/>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2"/>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74">
    <mergeCell ref="C63:M63"/>
    <mergeCell ref="C62:M62"/>
    <mergeCell ref="C61:M61"/>
    <mergeCell ref="D56:E56"/>
    <mergeCell ref="C25:F25"/>
    <mergeCell ref="C29:F29"/>
    <mergeCell ref="C28:F28"/>
    <mergeCell ref="C26:F26"/>
    <mergeCell ref="C27:F27"/>
    <mergeCell ref="C33:F33"/>
    <mergeCell ref="D44:E44"/>
    <mergeCell ref="D51:E51"/>
    <mergeCell ref="C47:M47"/>
    <mergeCell ref="D53:E53"/>
    <mergeCell ref="G54:K54"/>
    <mergeCell ref="G53:K53"/>
    <mergeCell ref="C64:M64"/>
    <mergeCell ref="C65:G65"/>
    <mergeCell ref="H65:J65"/>
    <mergeCell ref="K65:M65"/>
    <mergeCell ref="G24:M24"/>
    <mergeCell ref="C31:F31"/>
    <mergeCell ref="G31:M31"/>
    <mergeCell ref="D52:E52"/>
    <mergeCell ref="D54:E54"/>
    <mergeCell ref="C48:M48"/>
    <mergeCell ref="C49:M49"/>
    <mergeCell ref="G57:K57"/>
    <mergeCell ref="G56:K56"/>
    <mergeCell ref="C60:M60"/>
    <mergeCell ref="C59:M59"/>
    <mergeCell ref="C34:F34"/>
    <mergeCell ref="B50:B58"/>
    <mergeCell ref="D55:E55"/>
    <mergeCell ref="G51:K51"/>
    <mergeCell ref="G52:K52"/>
    <mergeCell ref="G55:K55"/>
    <mergeCell ref="D57:E57"/>
    <mergeCell ref="B2:M10"/>
    <mergeCell ref="B12:M12"/>
    <mergeCell ref="G18:H18"/>
    <mergeCell ref="B21:M22"/>
    <mergeCell ref="G19:H19"/>
    <mergeCell ref="F14:H15"/>
    <mergeCell ref="B14:C15"/>
    <mergeCell ref="G17:H17"/>
    <mergeCell ref="G16:H16"/>
    <mergeCell ref="K14:L15"/>
    <mergeCell ref="K16:L18"/>
    <mergeCell ref="B23:B26"/>
    <mergeCell ref="C32:F32"/>
    <mergeCell ref="C36:M36"/>
    <mergeCell ref="B35:M35"/>
    <mergeCell ref="G34:M34"/>
    <mergeCell ref="C24:F24"/>
    <mergeCell ref="C23:F23"/>
    <mergeCell ref="G23:M23"/>
    <mergeCell ref="G33:M33"/>
    <mergeCell ref="G32:M32"/>
    <mergeCell ref="G29:M29"/>
    <mergeCell ref="G30:M30"/>
    <mergeCell ref="G28:M28"/>
    <mergeCell ref="G27:M27"/>
    <mergeCell ref="B42:B46"/>
    <mergeCell ref="D45:E45"/>
    <mergeCell ref="C37:M37"/>
    <mergeCell ref="C30:F30"/>
    <mergeCell ref="C38:M38"/>
    <mergeCell ref="C39:M39"/>
    <mergeCell ref="C41:M41"/>
    <mergeCell ref="C40:M40"/>
    <mergeCell ref="D43:E43"/>
    <mergeCell ref="B31:B33"/>
    <mergeCell ref="B27:B30"/>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000"/>
  <sheetViews>
    <sheetView showGridLines="0" workbookViewId="0"/>
  </sheetViews>
  <sheetFormatPr baseColWidth="10" defaultColWidth="14.42578125" defaultRowHeight="15" customHeight="1"/>
  <cols>
    <col min="1" max="1" width="5.42578125" customWidth="1"/>
    <col min="2" max="2" width="12.85546875" customWidth="1"/>
    <col min="3" max="3" width="19" customWidth="1"/>
    <col min="4" max="4" width="14" customWidth="1"/>
    <col min="5" max="5" width="10" customWidth="1"/>
    <col min="6" max="6" width="12.28515625" customWidth="1"/>
    <col min="7" max="7" width="9.42578125" customWidth="1"/>
    <col min="8" max="8" width="12.42578125" customWidth="1"/>
    <col min="9" max="10" width="20.7109375" customWidth="1"/>
    <col min="11" max="12" width="12.5703125" customWidth="1"/>
    <col min="13" max="13" width="6.42578125" customWidth="1"/>
    <col min="14" max="14" width="11.42578125" customWidth="1"/>
    <col min="15" max="26" width="14.140625" customWidth="1"/>
  </cols>
  <sheetData>
    <row r="3" spans="2:14">
      <c r="B3" s="11"/>
      <c r="C3" s="11"/>
      <c r="D3" s="11"/>
      <c r="E3" s="23"/>
      <c r="F3" s="23"/>
      <c r="G3" s="23"/>
      <c r="H3" s="23"/>
      <c r="I3" s="23"/>
      <c r="J3" s="1"/>
    </row>
    <row r="4" spans="2:14">
      <c r="B4" s="11"/>
      <c r="C4" s="11"/>
      <c r="D4" s="11"/>
      <c r="E4" s="23"/>
      <c r="F4" s="23"/>
      <c r="G4" s="23"/>
      <c r="H4" s="23"/>
      <c r="I4" s="23"/>
      <c r="J4" s="1"/>
    </row>
    <row r="5" spans="2:14">
      <c r="B5" s="11"/>
      <c r="C5" s="11"/>
      <c r="D5" s="11"/>
      <c r="E5" s="23"/>
      <c r="F5" s="23"/>
      <c r="G5" s="23"/>
      <c r="H5" s="23"/>
      <c r="I5" s="23"/>
      <c r="J5" s="1"/>
    </row>
    <row r="6" spans="2:14" ht="18" customHeight="1">
      <c r="B6" s="11"/>
      <c r="C6" s="11"/>
      <c r="D6" s="11"/>
      <c r="E6" s="23"/>
      <c r="F6" s="23"/>
      <c r="G6" s="23"/>
      <c r="H6" s="23"/>
      <c r="I6" s="23"/>
      <c r="J6" s="1"/>
      <c r="L6" s="144" t="s">
        <v>37</v>
      </c>
      <c r="M6" s="109"/>
      <c r="N6" s="109"/>
    </row>
    <row r="7" spans="2:14">
      <c r="B7" s="11"/>
      <c r="C7" s="11"/>
      <c r="D7" s="11"/>
      <c r="E7" s="23"/>
      <c r="F7" s="23"/>
      <c r="G7" s="23"/>
      <c r="H7" s="23"/>
      <c r="I7" s="23"/>
      <c r="J7" s="1"/>
      <c r="L7" s="24" t="s">
        <v>38</v>
      </c>
      <c r="M7" s="25" t="s">
        <v>40</v>
      </c>
      <c r="N7" s="26">
        <v>100</v>
      </c>
    </row>
    <row r="8" spans="2:14">
      <c r="B8" s="23"/>
      <c r="C8" s="23"/>
      <c r="D8" s="23"/>
      <c r="E8" s="23"/>
      <c r="F8" s="23"/>
      <c r="G8" s="23"/>
      <c r="H8" s="23"/>
      <c r="I8" s="23"/>
      <c r="J8" s="1"/>
      <c r="L8" s="27" t="s">
        <v>41</v>
      </c>
      <c r="M8" s="25" t="s">
        <v>44</v>
      </c>
      <c r="N8" s="26" t="s">
        <v>45</v>
      </c>
    </row>
    <row r="9" spans="2:14" ht="18.75" customHeight="1">
      <c r="B9" s="23"/>
      <c r="C9" s="23"/>
      <c r="D9" s="23"/>
      <c r="E9" s="23"/>
      <c r="F9" s="23"/>
      <c r="G9" s="23"/>
      <c r="H9" s="23"/>
      <c r="I9" s="23"/>
      <c r="J9" s="1"/>
      <c r="K9" s="29"/>
      <c r="L9" s="31" t="s">
        <v>46</v>
      </c>
      <c r="M9" s="25" t="s">
        <v>47</v>
      </c>
      <c r="N9" s="26">
        <v>150</v>
      </c>
    </row>
    <row r="10" spans="2:14" ht="24" customHeight="1">
      <c r="B10" s="142" t="s">
        <v>48</v>
      </c>
      <c r="C10" s="86"/>
      <c r="D10" s="84"/>
      <c r="E10" s="143" t="str">
        <f>+'FiCHA FORMULACION'!C37</f>
        <v>Maximo de los Indices de Calidad de Aire Mes</v>
      </c>
      <c r="F10" s="86"/>
      <c r="G10" s="86"/>
      <c r="H10" s="86"/>
      <c r="I10" s="86"/>
      <c r="J10" s="84"/>
      <c r="K10" s="34"/>
    </row>
    <row r="11" spans="2:14" ht="10.5" customHeight="1">
      <c r="K11" s="29"/>
    </row>
    <row r="12" spans="2:14" ht="56.25" customHeight="1">
      <c r="B12" s="35" t="s">
        <v>52</v>
      </c>
      <c r="C12" s="35" t="s">
        <v>54</v>
      </c>
      <c r="D12" s="35" t="s">
        <v>55</v>
      </c>
      <c r="E12" s="35" t="s">
        <v>56</v>
      </c>
      <c r="F12" s="35" t="s">
        <v>57</v>
      </c>
      <c r="G12" s="141" t="s">
        <v>58</v>
      </c>
      <c r="H12" s="84"/>
      <c r="I12" s="35" t="s">
        <v>60</v>
      </c>
      <c r="J12" s="35" t="s">
        <v>61</v>
      </c>
      <c r="K12" s="29"/>
    </row>
    <row r="13" spans="2:14" ht="79.5">
      <c r="B13" s="145">
        <v>2018</v>
      </c>
      <c r="C13" s="38" t="s">
        <v>63</v>
      </c>
      <c r="D13" s="38">
        <v>100</v>
      </c>
      <c r="E13" s="42">
        <v>71</v>
      </c>
      <c r="F13" s="46">
        <f t="shared" ref="F13:F24" si="0">IF(E13="","",E13)</f>
        <v>71</v>
      </c>
      <c r="G13" s="44">
        <f t="shared" ref="G13:G24" si="1">IF(F13="","",IF(F13&lt;=100,100%,IF(F13&gt;100,(1-F13/D13))))</f>
        <v>1</v>
      </c>
      <c r="H13" s="47" t="str">
        <f t="shared" ref="H13:H24" si="2">IF(F13="","",IF(F13&lt;=100,"Satisfactorio",IF(F13&gt;=150,"Critico","Medio")))</f>
        <v>Satisfactorio</v>
      </c>
      <c r="I13" s="48" t="s">
        <v>74</v>
      </c>
      <c r="J13" s="47"/>
      <c r="K13" s="50"/>
    </row>
    <row r="14" spans="2:14" ht="79.5">
      <c r="B14" s="146"/>
      <c r="C14" s="38" t="s">
        <v>75</v>
      </c>
      <c r="D14" s="38">
        <v>100</v>
      </c>
      <c r="E14" s="42">
        <v>55</v>
      </c>
      <c r="F14" s="46">
        <f t="shared" si="0"/>
        <v>55</v>
      </c>
      <c r="G14" s="44">
        <f t="shared" si="1"/>
        <v>1</v>
      </c>
      <c r="H14" s="47" t="str">
        <f t="shared" si="2"/>
        <v>Satisfactorio</v>
      </c>
      <c r="I14" s="48" t="s">
        <v>74</v>
      </c>
      <c r="J14" s="38"/>
      <c r="K14" s="50"/>
    </row>
    <row r="15" spans="2:14" ht="79.5">
      <c r="B15" s="146"/>
      <c r="C15" s="38" t="s">
        <v>77</v>
      </c>
      <c r="D15" s="38">
        <v>100</v>
      </c>
      <c r="E15" s="42">
        <v>94</v>
      </c>
      <c r="F15" s="46">
        <f t="shared" si="0"/>
        <v>94</v>
      </c>
      <c r="G15" s="44">
        <f t="shared" si="1"/>
        <v>1</v>
      </c>
      <c r="H15" s="47" t="str">
        <f t="shared" si="2"/>
        <v>Satisfactorio</v>
      </c>
      <c r="I15" s="48" t="s">
        <v>74</v>
      </c>
      <c r="J15" s="38"/>
      <c r="K15" s="50"/>
    </row>
    <row r="16" spans="2:14" ht="79.5">
      <c r="B16" s="146"/>
      <c r="C16" s="38" t="s">
        <v>79</v>
      </c>
      <c r="D16" s="38">
        <v>100</v>
      </c>
      <c r="E16" s="42">
        <v>92</v>
      </c>
      <c r="F16" s="46">
        <f t="shared" si="0"/>
        <v>92</v>
      </c>
      <c r="G16" s="44">
        <f t="shared" si="1"/>
        <v>1</v>
      </c>
      <c r="H16" s="47" t="str">
        <f t="shared" si="2"/>
        <v>Satisfactorio</v>
      </c>
      <c r="I16" s="48" t="s">
        <v>74</v>
      </c>
      <c r="J16" s="38"/>
      <c r="K16" s="50"/>
    </row>
    <row r="17" spans="2:11" ht="79.5">
      <c r="B17" s="146"/>
      <c r="C17" s="38" t="s">
        <v>80</v>
      </c>
      <c r="D17" s="38">
        <v>100</v>
      </c>
      <c r="E17" s="42">
        <v>76</v>
      </c>
      <c r="F17" s="46">
        <f t="shared" si="0"/>
        <v>76</v>
      </c>
      <c r="G17" s="44">
        <f t="shared" si="1"/>
        <v>1</v>
      </c>
      <c r="H17" s="47" t="str">
        <f t="shared" si="2"/>
        <v>Satisfactorio</v>
      </c>
      <c r="I17" s="48" t="s">
        <v>74</v>
      </c>
      <c r="J17" s="38"/>
      <c r="K17" s="50"/>
    </row>
    <row r="18" spans="2:11" ht="79.5">
      <c r="B18" s="146"/>
      <c r="C18" s="38" t="s">
        <v>82</v>
      </c>
      <c r="D18" s="38">
        <v>100</v>
      </c>
      <c r="E18" s="55">
        <v>85</v>
      </c>
      <c r="F18" s="46">
        <f t="shared" si="0"/>
        <v>85</v>
      </c>
      <c r="G18" s="44">
        <f t="shared" si="1"/>
        <v>1</v>
      </c>
      <c r="H18" s="47" t="str">
        <f t="shared" si="2"/>
        <v>Satisfactorio</v>
      </c>
      <c r="I18" s="48" t="s">
        <v>74</v>
      </c>
      <c r="J18" s="38"/>
      <c r="K18" s="50"/>
    </row>
    <row r="19" spans="2:11" ht="79.5">
      <c r="B19" s="146"/>
      <c r="C19" s="38" t="s">
        <v>84</v>
      </c>
      <c r="D19" s="38">
        <v>100</v>
      </c>
      <c r="E19" s="55">
        <v>92</v>
      </c>
      <c r="F19" s="46">
        <f t="shared" si="0"/>
        <v>92</v>
      </c>
      <c r="G19" s="44">
        <f t="shared" si="1"/>
        <v>1</v>
      </c>
      <c r="H19" s="47" t="str">
        <f t="shared" si="2"/>
        <v>Satisfactorio</v>
      </c>
      <c r="I19" s="48" t="s">
        <v>74</v>
      </c>
      <c r="J19" s="38"/>
      <c r="K19" s="50"/>
    </row>
    <row r="20" spans="2:11" ht="79.5">
      <c r="B20" s="146"/>
      <c r="C20" s="38" t="s">
        <v>85</v>
      </c>
      <c r="D20" s="38">
        <v>100</v>
      </c>
      <c r="E20" s="55">
        <v>87</v>
      </c>
      <c r="F20" s="46">
        <f t="shared" si="0"/>
        <v>87</v>
      </c>
      <c r="G20" s="44">
        <f t="shared" si="1"/>
        <v>1</v>
      </c>
      <c r="H20" s="47" t="str">
        <f t="shared" si="2"/>
        <v>Satisfactorio</v>
      </c>
      <c r="I20" s="48" t="s">
        <v>74</v>
      </c>
      <c r="J20" s="38"/>
      <c r="K20" s="50"/>
    </row>
    <row r="21" spans="2:11" ht="15.75" customHeight="1">
      <c r="B21" s="146"/>
      <c r="C21" s="38" t="s">
        <v>88</v>
      </c>
      <c r="D21" s="38">
        <v>100</v>
      </c>
      <c r="E21" s="39">
        <v>71</v>
      </c>
      <c r="F21" s="46">
        <f t="shared" si="0"/>
        <v>71</v>
      </c>
      <c r="G21" s="44">
        <f t="shared" si="1"/>
        <v>1</v>
      </c>
      <c r="H21" s="47" t="str">
        <f t="shared" si="2"/>
        <v>Satisfactorio</v>
      </c>
      <c r="I21" s="48" t="s">
        <v>74</v>
      </c>
      <c r="J21" s="38"/>
      <c r="K21" s="50"/>
    </row>
    <row r="22" spans="2:11" ht="15.75" customHeight="1">
      <c r="B22" s="146"/>
      <c r="C22" s="38" t="s">
        <v>91</v>
      </c>
      <c r="D22" s="38">
        <v>100</v>
      </c>
      <c r="E22" s="39">
        <v>76</v>
      </c>
      <c r="F22" s="46">
        <f t="shared" si="0"/>
        <v>76</v>
      </c>
      <c r="G22" s="44">
        <f t="shared" si="1"/>
        <v>1</v>
      </c>
      <c r="H22" s="47" t="str">
        <f t="shared" si="2"/>
        <v>Satisfactorio</v>
      </c>
      <c r="I22" s="48" t="s">
        <v>74</v>
      </c>
      <c r="J22" s="38"/>
      <c r="K22" s="50"/>
    </row>
    <row r="23" spans="2:11" ht="15.75" customHeight="1">
      <c r="B23" s="146"/>
      <c r="C23" s="38" t="s">
        <v>93</v>
      </c>
      <c r="D23" s="38">
        <v>100</v>
      </c>
      <c r="E23" s="39">
        <v>83</v>
      </c>
      <c r="F23" s="46">
        <f t="shared" si="0"/>
        <v>83</v>
      </c>
      <c r="G23" s="44">
        <f t="shared" si="1"/>
        <v>1</v>
      </c>
      <c r="H23" s="47" t="str">
        <f t="shared" si="2"/>
        <v>Satisfactorio</v>
      </c>
      <c r="I23" s="48" t="s">
        <v>74</v>
      </c>
      <c r="J23" s="38"/>
      <c r="K23" s="50"/>
    </row>
    <row r="24" spans="2:11" ht="15.75" customHeight="1">
      <c r="B24" s="147"/>
      <c r="C24" s="38" t="s">
        <v>97</v>
      </c>
      <c r="D24" s="38">
        <v>100</v>
      </c>
      <c r="E24" s="39">
        <v>92</v>
      </c>
      <c r="F24" s="46">
        <f t="shared" si="0"/>
        <v>92</v>
      </c>
      <c r="G24" s="44">
        <f t="shared" si="1"/>
        <v>1</v>
      </c>
      <c r="H24" s="47" t="str">
        <f t="shared" si="2"/>
        <v>Satisfactorio</v>
      </c>
      <c r="I24" s="48" t="s">
        <v>74</v>
      </c>
      <c r="J24" s="38"/>
      <c r="K24" s="50"/>
    </row>
    <row r="25" spans="2:11" ht="15.75" customHeight="1">
      <c r="C25" s="1"/>
      <c r="D25" s="1"/>
      <c r="E25" s="1"/>
      <c r="F25" s="1"/>
      <c r="G25" s="1"/>
      <c r="H25" s="1"/>
      <c r="I25" s="1"/>
      <c r="J25" s="1"/>
      <c r="K25" s="29"/>
    </row>
    <row r="26" spans="2:11" ht="15.75" customHeight="1">
      <c r="B26" s="1"/>
      <c r="C26" s="1"/>
      <c r="D26" s="1"/>
      <c r="E26" s="1"/>
      <c r="F26" s="1"/>
      <c r="G26" s="1"/>
      <c r="H26" s="1"/>
      <c r="I26" s="1"/>
      <c r="J26" s="1"/>
      <c r="K26" s="29"/>
    </row>
    <row r="27" spans="2:11" ht="15.75" customHeight="1">
      <c r="B27" s="1"/>
      <c r="C27" s="1"/>
      <c r="D27" s="1"/>
      <c r="E27" s="1"/>
      <c r="F27" s="1"/>
      <c r="G27" s="1"/>
      <c r="H27" s="1"/>
      <c r="I27" s="1"/>
      <c r="J27" s="1"/>
      <c r="K27" s="29"/>
    </row>
    <row r="28" spans="2:11" ht="15.75" customHeight="1">
      <c r="B28" s="1"/>
      <c r="C28" s="1"/>
      <c r="D28" s="1"/>
      <c r="E28" s="1"/>
      <c r="F28" s="1"/>
      <c r="G28" s="1"/>
      <c r="H28" s="1"/>
      <c r="I28" s="1"/>
      <c r="J28" s="1"/>
      <c r="K28" s="29"/>
    </row>
    <row r="29" spans="2:11" ht="15.75" customHeight="1">
      <c r="B29" s="1"/>
      <c r="C29" s="1"/>
      <c r="D29" s="1"/>
      <c r="E29" s="1"/>
      <c r="F29" s="1"/>
      <c r="G29" s="1"/>
      <c r="H29" s="1"/>
      <c r="I29" s="1"/>
      <c r="J29" s="1"/>
      <c r="K29" s="29"/>
    </row>
    <row r="30" spans="2:11" ht="15.75" customHeight="1">
      <c r="B30" s="1"/>
      <c r="C30" s="1"/>
      <c r="D30" s="1"/>
      <c r="E30" s="1"/>
      <c r="F30" s="1"/>
      <c r="G30" s="1"/>
      <c r="H30" s="1"/>
      <c r="I30" s="1"/>
      <c r="J30" s="1"/>
      <c r="K30" s="29"/>
    </row>
    <row r="31" spans="2:11" ht="15.75" customHeight="1">
      <c r="B31" s="1"/>
      <c r="C31" s="1"/>
      <c r="D31" s="1"/>
      <c r="E31" s="1"/>
      <c r="F31" s="1"/>
      <c r="G31" s="1"/>
      <c r="H31" s="1"/>
      <c r="I31" s="1"/>
      <c r="J31" s="1"/>
      <c r="K31" s="29"/>
    </row>
    <row r="32" spans="2:11" ht="15.75" customHeight="1">
      <c r="B32" s="1"/>
      <c r="C32" s="1"/>
      <c r="D32" s="1"/>
      <c r="E32" s="1"/>
      <c r="F32" s="1"/>
      <c r="G32" s="1"/>
      <c r="H32" s="1"/>
      <c r="I32" s="1"/>
      <c r="J32" s="1"/>
      <c r="K32" s="29"/>
    </row>
    <row r="33" spans="2:11" ht="15.75" customHeight="1">
      <c r="B33" s="1"/>
      <c r="C33" s="1"/>
      <c r="D33" s="1"/>
      <c r="E33" s="1"/>
      <c r="F33" s="1"/>
      <c r="G33" s="1"/>
      <c r="H33" s="1"/>
      <c r="I33" s="1"/>
      <c r="J33" s="1"/>
      <c r="K33" s="29"/>
    </row>
    <row r="34" spans="2:11" ht="15.75" customHeight="1">
      <c r="B34" s="1"/>
      <c r="C34" s="1"/>
      <c r="D34" s="1"/>
      <c r="E34" s="1"/>
      <c r="F34" s="1"/>
      <c r="G34" s="1"/>
      <c r="H34" s="1"/>
      <c r="I34" s="1"/>
      <c r="J34" s="1"/>
      <c r="K34" s="29"/>
    </row>
    <row r="35" spans="2:11" ht="15.75" customHeight="1">
      <c r="B35" s="1"/>
      <c r="C35" s="1"/>
      <c r="D35" s="1"/>
      <c r="E35" s="1"/>
      <c r="F35" s="1"/>
      <c r="G35" s="1"/>
      <c r="H35" s="1"/>
      <c r="I35" s="1"/>
      <c r="J35" s="1"/>
      <c r="K35" s="29"/>
    </row>
    <row r="36" spans="2:11" ht="15.75" customHeight="1">
      <c r="B36" s="1"/>
      <c r="C36" s="1"/>
      <c r="D36" s="1"/>
      <c r="E36" s="1"/>
      <c r="F36" s="1"/>
      <c r="G36" s="1"/>
      <c r="H36" s="1"/>
      <c r="I36" s="1"/>
      <c r="J36" s="1"/>
      <c r="K36" s="29"/>
    </row>
    <row r="37" spans="2:11">
      <c r="B37" s="1"/>
      <c r="C37" s="1"/>
      <c r="D37" s="1"/>
      <c r="E37" s="1"/>
      <c r="F37" s="1"/>
      <c r="G37" s="1"/>
      <c r="H37" s="1"/>
      <c r="I37" s="1"/>
      <c r="J37" s="1"/>
      <c r="K37" s="29"/>
    </row>
    <row r="38" spans="2:11" ht="15.75" customHeight="1">
      <c r="B38" s="1"/>
      <c r="C38" s="1"/>
      <c r="D38" s="1"/>
      <c r="E38" s="1"/>
      <c r="F38" s="1"/>
      <c r="G38" s="1"/>
      <c r="H38" s="1"/>
      <c r="I38" s="1"/>
      <c r="J38" s="1"/>
      <c r="K38" s="29"/>
    </row>
    <row r="39" spans="2:11" ht="15.75" customHeight="1">
      <c r="B39" s="1"/>
      <c r="C39" s="1"/>
      <c r="D39" s="1"/>
      <c r="E39" s="1"/>
      <c r="F39" s="1"/>
      <c r="G39" s="1"/>
      <c r="H39" s="1"/>
      <c r="I39" s="1"/>
      <c r="J39" s="1"/>
      <c r="K39" s="29"/>
    </row>
    <row r="40" spans="2:11" ht="15.75" customHeight="1">
      <c r="B40" s="1"/>
      <c r="C40" s="1"/>
      <c r="D40" s="1"/>
      <c r="E40" s="1"/>
      <c r="F40" s="1"/>
      <c r="G40" s="1"/>
      <c r="H40" s="1"/>
      <c r="I40" s="1"/>
      <c r="J40" s="1"/>
      <c r="K40" s="29"/>
    </row>
    <row r="41" spans="2:11" ht="15.75" customHeight="1">
      <c r="B41" s="1"/>
      <c r="C41" s="1"/>
      <c r="D41" s="1"/>
      <c r="E41" s="1"/>
      <c r="F41" s="1"/>
      <c r="G41" s="1"/>
      <c r="H41" s="1"/>
      <c r="I41" s="1"/>
      <c r="J41" s="1"/>
      <c r="K41" s="29"/>
    </row>
    <row r="42" spans="2:11">
      <c r="B42" s="29"/>
      <c r="C42" s="29"/>
      <c r="D42" s="29"/>
      <c r="E42" s="29"/>
      <c r="F42" s="29"/>
      <c r="G42" s="29"/>
      <c r="H42" s="29"/>
      <c r="I42" s="29"/>
      <c r="J42" s="29"/>
      <c r="K42" s="29"/>
    </row>
    <row r="43" spans="2:11" ht="15.75" customHeight="1">
      <c r="B43" s="29"/>
      <c r="C43" s="29"/>
      <c r="D43" s="29"/>
      <c r="E43" s="29"/>
      <c r="F43" s="29"/>
      <c r="G43" s="29"/>
      <c r="H43" s="29"/>
      <c r="I43" s="29"/>
      <c r="J43" s="29"/>
      <c r="K43" s="29"/>
    </row>
    <row r="44" spans="2:11" ht="15.75" customHeight="1">
      <c r="B44" s="29"/>
      <c r="C44" s="29"/>
      <c r="D44" s="29"/>
      <c r="E44" s="29"/>
      <c r="F44" s="29"/>
      <c r="G44" s="29"/>
      <c r="H44" s="29"/>
      <c r="I44" s="29"/>
      <c r="J44" s="29"/>
      <c r="K44" s="29"/>
    </row>
    <row r="45" spans="2:11" ht="15.75" customHeight="1">
      <c r="B45" s="29"/>
      <c r="C45" s="29"/>
      <c r="D45" s="29"/>
      <c r="E45" s="29"/>
      <c r="F45" s="29"/>
      <c r="G45" s="29"/>
      <c r="H45" s="29"/>
      <c r="I45" s="29"/>
      <c r="J45" s="29"/>
      <c r="K45" s="29"/>
    </row>
    <row r="46" spans="2:11" ht="15.75" customHeight="1">
      <c r="B46" s="29"/>
      <c r="C46" s="29"/>
      <c r="D46" s="29"/>
      <c r="E46" s="29"/>
      <c r="F46" s="29"/>
      <c r="G46" s="29"/>
      <c r="H46" s="29"/>
      <c r="I46" s="29"/>
      <c r="J46" s="29"/>
      <c r="K46" s="29"/>
    </row>
    <row r="47" spans="2:11" ht="15.75" customHeight="1">
      <c r="B47" s="29"/>
      <c r="C47" s="29"/>
      <c r="D47" s="29"/>
      <c r="E47" s="29"/>
      <c r="F47" s="29"/>
      <c r="G47" s="29"/>
      <c r="H47" s="29"/>
      <c r="I47" s="29"/>
      <c r="J47" s="29"/>
      <c r="K47" s="29"/>
    </row>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G12:H12"/>
    <mergeCell ref="B10:D10"/>
    <mergeCell ref="E10:J10"/>
    <mergeCell ref="L6:N6"/>
    <mergeCell ref="B13:B24"/>
  </mergeCells>
  <conditionalFormatting sqref="D15 H13:H24">
    <cfRule type="containsText" dxfId="23" priority="1" operator="containsText" text="Critico">
      <formula>NOT(ISERROR(SEARCH(("Critico"),(D15))))</formula>
    </cfRule>
  </conditionalFormatting>
  <conditionalFormatting sqref="D15 H13:H24">
    <cfRule type="containsText" dxfId="22" priority="2" operator="containsText" text="Satisfactorio">
      <formula>NOT(ISERROR(SEARCH(("Satisfactorio"),(D15))))</formula>
    </cfRule>
  </conditionalFormatting>
  <conditionalFormatting sqref="D15 H13:H24">
    <cfRule type="containsText" dxfId="21" priority="3" operator="containsText" text="Medio">
      <formula>NOT(ISERROR(SEARCH(("Medio"),(D15))))</formula>
    </cfRule>
  </conditionalFormatting>
  <conditionalFormatting sqref="J13:J24">
    <cfRule type="containsText" dxfId="20" priority="4" operator="containsText" text="Critico">
      <formula>NOT(ISERROR(SEARCH(("Critico"),(J13))))</formula>
    </cfRule>
  </conditionalFormatting>
  <conditionalFormatting sqref="J13:J24">
    <cfRule type="containsText" dxfId="19" priority="5" operator="containsText" text="Satisfactorio">
      <formula>NOT(ISERROR(SEARCH(("Satisfactorio"),(J13))))</formula>
    </cfRule>
  </conditionalFormatting>
  <conditionalFormatting sqref="J13:J24">
    <cfRule type="containsText" dxfId="18" priority="6" operator="containsText" text="Medio">
      <formula>NOT(ISERROR(SEARCH(("Medio"),(J13))))</formula>
    </cfRule>
  </conditionalFormatting>
  <conditionalFormatting sqref="B13:D13 C13:D24">
    <cfRule type="containsText" dxfId="17" priority="7" operator="containsText" text="Critico">
      <formula>NOT(ISERROR(SEARCH(("Critico"),(B13))))</formula>
    </cfRule>
  </conditionalFormatting>
  <conditionalFormatting sqref="B13:D13 C13:D24">
    <cfRule type="containsText" dxfId="16" priority="8" operator="containsText" text="Satisfactorio">
      <formula>NOT(ISERROR(SEARCH(("Satisfactorio"),(B13))))</formula>
    </cfRule>
  </conditionalFormatting>
  <conditionalFormatting sqref="B13:D13 C13:D24">
    <cfRule type="containsText" dxfId="15" priority="9" operator="containsText" text="Medio">
      <formula>NOT(ISERROR(SEARCH(("Medio"),(B13))))</formula>
    </cfRule>
  </conditionalFormatting>
  <conditionalFormatting sqref="F13:F24">
    <cfRule type="containsText" dxfId="14" priority="10" operator="containsText" text="Critico">
      <formula>NOT(ISERROR(SEARCH(("Critico"),(F13))))</formula>
    </cfRule>
  </conditionalFormatting>
  <conditionalFormatting sqref="F13:F24">
    <cfRule type="containsText" dxfId="13" priority="11" operator="containsText" text="Satisfactorio">
      <formula>NOT(ISERROR(SEARCH(("Satisfactorio"),(F13))))</formula>
    </cfRule>
  </conditionalFormatting>
  <conditionalFormatting sqref="F13:F24">
    <cfRule type="containsText" dxfId="12" priority="12" operator="containsText" text="Medio">
      <formula>NOT(ISERROR(SEARCH(("Medio"),(F13))))</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P1000"/>
  <sheetViews>
    <sheetView showGridLines="0" topLeftCell="A21" zoomScaleNormal="100" workbookViewId="0">
      <selection activeCell="K2" sqref="B2:K24"/>
    </sheetView>
  </sheetViews>
  <sheetFormatPr baseColWidth="10" defaultColWidth="14.42578125" defaultRowHeight="15" customHeight="1"/>
  <cols>
    <col min="1" max="1" width="5.42578125" customWidth="1"/>
    <col min="2" max="2" width="12.85546875" customWidth="1"/>
    <col min="3" max="3" width="19" customWidth="1"/>
    <col min="4" max="4" width="14" customWidth="1"/>
    <col min="5" max="5" width="10" customWidth="1"/>
    <col min="6" max="6" width="12.28515625" customWidth="1"/>
    <col min="7" max="7" width="9.42578125" customWidth="1"/>
    <col min="8" max="8" width="12.42578125" customWidth="1"/>
    <col min="9" max="10" width="20.7109375" customWidth="1"/>
    <col min="11" max="12" width="12.5703125" customWidth="1"/>
    <col min="13" max="13" width="6.42578125" customWidth="1"/>
    <col min="14" max="14" width="11.42578125" customWidth="1"/>
    <col min="15" max="26" width="14.140625" customWidth="1"/>
  </cols>
  <sheetData>
    <row r="3" spans="2:16">
      <c r="B3" s="11"/>
      <c r="C3" s="11"/>
      <c r="D3" s="11"/>
      <c r="E3" s="23"/>
      <c r="F3" s="23"/>
      <c r="G3" s="23"/>
      <c r="H3" s="23"/>
      <c r="I3" s="23"/>
      <c r="J3" s="1"/>
    </row>
    <row r="4" spans="2:16">
      <c r="B4" s="11"/>
      <c r="C4" s="11"/>
      <c r="D4" s="11"/>
      <c r="E4" s="23"/>
      <c r="F4" s="23"/>
      <c r="G4" s="23"/>
      <c r="H4" s="23"/>
      <c r="I4" s="23"/>
      <c r="J4" s="1"/>
    </row>
    <row r="5" spans="2:16">
      <c r="B5" s="11"/>
      <c r="C5" s="11"/>
      <c r="D5" s="11"/>
      <c r="E5" s="23"/>
      <c r="F5" s="23"/>
      <c r="G5" s="23"/>
      <c r="H5" s="23"/>
      <c r="I5" s="23"/>
      <c r="J5" s="1"/>
    </row>
    <row r="6" spans="2:16" ht="18" customHeight="1">
      <c r="B6" s="11"/>
      <c r="C6" s="11"/>
      <c r="D6" s="11"/>
      <c r="E6" s="23"/>
      <c r="F6" s="23"/>
      <c r="G6" s="23"/>
      <c r="H6" s="23"/>
      <c r="I6" s="23"/>
      <c r="J6" s="1"/>
      <c r="L6" s="144" t="s">
        <v>37</v>
      </c>
      <c r="M6" s="109"/>
      <c r="N6" s="109"/>
      <c r="P6" s="28" t="s">
        <v>43</v>
      </c>
    </row>
    <row r="7" spans="2:16">
      <c r="B7" s="11"/>
      <c r="C7" s="11"/>
      <c r="D7" s="11"/>
      <c r="E7" s="23"/>
      <c r="F7" s="23"/>
      <c r="G7" s="23"/>
      <c r="H7" s="23"/>
      <c r="I7" s="23"/>
      <c r="J7" s="1"/>
      <c r="L7" s="24" t="s">
        <v>38</v>
      </c>
      <c r="M7" s="25" t="s">
        <v>40</v>
      </c>
      <c r="N7" s="26">
        <v>100</v>
      </c>
    </row>
    <row r="8" spans="2:16">
      <c r="B8" s="23"/>
      <c r="C8" s="23"/>
      <c r="D8" s="23"/>
      <c r="E8" s="23"/>
      <c r="F8" s="23"/>
      <c r="G8" s="23"/>
      <c r="H8" s="23"/>
      <c r="I8" s="23"/>
      <c r="J8" s="1"/>
      <c r="L8" s="27" t="s">
        <v>41</v>
      </c>
      <c r="M8" s="25" t="s">
        <v>44</v>
      </c>
      <c r="N8" s="26" t="s">
        <v>45</v>
      </c>
    </row>
    <row r="9" spans="2:16" ht="18.75" customHeight="1">
      <c r="B9" s="23"/>
      <c r="C9" s="23"/>
      <c r="D9" s="23"/>
      <c r="E9" s="23"/>
      <c r="F9" s="23"/>
      <c r="G9" s="23"/>
      <c r="H9" s="23"/>
      <c r="I9" s="23"/>
      <c r="J9" s="1"/>
      <c r="K9" s="29"/>
      <c r="L9" s="31" t="s">
        <v>46</v>
      </c>
      <c r="M9" s="25" t="s">
        <v>47</v>
      </c>
      <c r="N9" s="26">
        <v>150</v>
      </c>
    </row>
    <row r="10" spans="2:16" ht="24" customHeight="1">
      <c r="B10" s="142" t="s">
        <v>48</v>
      </c>
      <c r="C10" s="86"/>
      <c r="D10" s="84"/>
      <c r="E10" s="143" t="str">
        <f>+'FiCHA FORMULACION'!C37</f>
        <v>Maximo de los Indices de Calidad de Aire Mes</v>
      </c>
      <c r="F10" s="86"/>
      <c r="G10" s="86"/>
      <c r="H10" s="86"/>
      <c r="I10" s="86"/>
      <c r="J10" s="84"/>
      <c r="K10" s="34"/>
    </row>
    <row r="11" spans="2:16" ht="10.5" customHeight="1">
      <c r="K11" s="29"/>
    </row>
    <row r="12" spans="2:16" ht="56.25" customHeight="1">
      <c r="B12" s="35" t="s">
        <v>52</v>
      </c>
      <c r="C12" s="35" t="s">
        <v>54</v>
      </c>
      <c r="D12" s="35" t="s">
        <v>55</v>
      </c>
      <c r="E12" s="35" t="s">
        <v>56</v>
      </c>
      <c r="F12" s="35" t="s">
        <v>57</v>
      </c>
      <c r="G12" s="141" t="s">
        <v>58</v>
      </c>
      <c r="H12" s="84"/>
      <c r="I12" s="35" t="s">
        <v>60</v>
      </c>
      <c r="J12" s="35" t="s">
        <v>61</v>
      </c>
      <c r="K12" s="29"/>
    </row>
    <row r="13" spans="2:16" ht="79.5" hidden="1">
      <c r="B13" s="145">
        <v>2019</v>
      </c>
      <c r="C13" s="38" t="s">
        <v>63</v>
      </c>
      <c r="D13" s="38">
        <v>100</v>
      </c>
      <c r="E13" s="39">
        <v>72</v>
      </c>
      <c r="F13" s="40">
        <v>71</v>
      </c>
      <c r="G13" s="44">
        <f t="shared" ref="G13:G24" si="0">IF(F13="","",IF(F13&lt;=100,100%,IF(F13&gt;100,(1-F13/D13))))</f>
        <v>1</v>
      </c>
      <c r="H13" s="47" t="str">
        <f t="shared" ref="H13:H24" si="1">IF(F13="","",IF(F13&lt;=100,"Satisfactorio",IF(F13&gt;=150,"Critico","Medio")))</f>
        <v>Satisfactorio</v>
      </c>
      <c r="I13" s="48" t="s">
        <v>69</v>
      </c>
      <c r="J13" s="47"/>
      <c r="K13" s="148" t="s">
        <v>71</v>
      </c>
      <c r="L13" s="148" t="s">
        <v>73</v>
      </c>
    </row>
    <row r="14" spans="2:16" ht="79.5" hidden="1">
      <c r="B14" s="146"/>
      <c r="C14" s="38" t="s">
        <v>75</v>
      </c>
      <c r="D14" s="38">
        <v>100</v>
      </c>
      <c r="E14" s="39">
        <v>68</v>
      </c>
      <c r="F14" s="40">
        <v>71</v>
      </c>
      <c r="G14" s="44">
        <f t="shared" si="0"/>
        <v>1</v>
      </c>
      <c r="H14" s="47" t="str">
        <f t="shared" si="1"/>
        <v>Satisfactorio</v>
      </c>
      <c r="I14" s="48" t="s">
        <v>74</v>
      </c>
      <c r="J14" s="38"/>
      <c r="K14" s="109"/>
      <c r="L14" s="109"/>
    </row>
    <row r="15" spans="2:16" ht="79.5" hidden="1">
      <c r="B15" s="146"/>
      <c r="C15" s="38" t="s">
        <v>77</v>
      </c>
      <c r="D15" s="38">
        <v>100</v>
      </c>
      <c r="E15" s="39">
        <v>72</v>
      </c>
      <c r="F15" s="40">
        <v>69</v>
      </c>
      <c r="G15" s="44">
        <f t="shared" si="0"/>
        <v>1</v>
      </c>
      <c r="H15" s="47" t="str">
        <f t="shared" si="1"/>
        <v>Satisfactorio</v>
      </c>
      <c r="I15" s="48" t="s">
        <v>78</v>
      </c>
      <c r="J15" s="38"/>
      <c r="K15" s="109"/>
      <c r="L15" s="109"/>
    </row>
    <row r="16" spans="2:16" ht="79.5" hidden="1">
      <c r="B16" s="146"/>
      <c r="C16" s="38" t="s">
        <v>79</v>
      </c>
      <c r="D16" s="38">
        <v>100</v>
      </c>
      <c r="E16" s="39">
        <v>66</v>
      </c>
      <c r="F16" s="46">
        <f t="shared" ref="F16:F17" si="2">IF(E16="","",E16)</f>
        <v>66</v>
      </c>
      <c r="G16" s="44">
        <f t="shared" si="0"/>
        <v>1</v>
      </c>
      <c r="H16" s="47" t="str">
        <f t="shared" si="1"/>
        <v>Satisfactorio</v>
      </c>
      <c r="I16" s="48" t="s">
        <v>78</v>
      </c>
      <c r="J16" s="38"/>
      <c r="K16" s="50"/>
    </row>
    <row r="17" spans="2:12" ht="79.5" hidden="1">
      <c r="B17" s="146"/>
      <c r="C17" s="38" t="s">
        <v>80</v>
      </c>
      <c r="D17" s="38">
        <v>100</v>
      </c>
      <c r="E17" s="39">
        <v>69</v>
      </c>
      <c r="F17" s="46">
        <f t="shared" si="2"/>
        <v>69</v>
      </c>
      <c r="G17" s="44">
        <f t="shared" si="0"/>
        <v>1</v>
      </c>
      <c r="H17" s="47" t="str">
        <f t="shared" si="1"/>
        <v>Satisfactorio</v>
      </c>
      <c r="I17" s="48" t="s">
        <v>78</v>
      </c>
      <c r="J17" s="38"/>
      <c r="K17" s="50"/>
    </row>
    <row r="18" spans="2:12" ht="79.5" hidden="1">
      <c r="B18" s="146"/>
      <c r="C18" s="38" t="s">
        <v>82</v>
      </c>
      <c r="D18" s="38">
        <v>100</v>
      </c>
      <c r="E18" s="39">
        <v>85</v>
      </c>
      <c r="F18" s="40">
        <v>85</v>
      </c>
      <c r="G18" s="44">
        <f t="shared" si="0"/>
        <v>1</v>
      </c>
      <c r="H18" s="47" t="str">
        <f t="shared" si="1"/>
        <v>Satisfactorio</v>
      </c>
      <c r="I18" s="48" t="s">
        <v>78</v>
      </c>
      <c r="J18" s="38"/>
      <c r="K18" s="48"/>
    </row>
    <row r="19" spans="2:12" ht="79.5" hidden="1">
      <c r="B19" s="146"/>
      <c r="C19" s="38" t="s">
        <v>84</v>
      </c>
      <c r="D19" s="38">
        <v>100</v>
      </c>
      <c r="E19" s="39">
        <v>91</v>
      </c>
      <c r="F19" s="40">
        <v>91</v>
      </c>
      <c r="G19" s="44">
        <f t="shared" si="0"/>
        <v>1</v>
      </c>
      <c r="H19" s="47" t="str">
        <f t="shared" si="1"/>
        <v>Satisfactorio</v>
      </c>
      <c r="I19" s="48" t="s">
        <v>78</v>
      </c>
      <c r="J19" s="38"/>
      <c r="K19" s="50"/>
    </row>
    <row r="20" spans="2:12" ht="79.5" hidden="1">
      <c r="B20" s="146"/>
      <c r="C20" s="38" t="s">
        <v>85</v>
      </c>
      <c r="D20" s="38">
        <v>100</v>
      </c>
      <c r="E20" s="39">
        <v>89</v>
      </c>
      <c r="F20" s="46">
        <f t="shared" ref="F20:F24" si="3">IF(E20="","",E20)</f>
        <v>89</v>
      </c>
      <c r="G20" s="44">
        <f t="shared" si="0"/>
        <v>1</v>
      </c>
      <c r="H20" s="47" t="str">
        <f t="shared" si="1"/>
        <v>Satisfactorio</v>
      </c>
      <c r="I20" s="48" t="s">
        <v>78</v>
      </c>
      <c r="J20" s="38"/>
      <c r="K20" s="50"/>
    </row>
    <row r="21" spans="2:12" ht="38.25" customHeight="1">
      <c r="B21" s="146"/>
      <c r="C21" s="38" t="s">
        <v>88</v>
      </c>
      <c r="D21" s="38">
        <v>100</v>
      </c>
      <c r="E21" s="39">
        <v>92</v>
      </c>
      <c r="F21" s="46">
        <f t="shared" si="3"/>
        <v>92</v>
      </c>
      <c r="G21" s="44">
        <f t="shared" si="0"/>
        <v>1</v>
      </c>
      <c r="H21" s="47" t="str">
        <f t="shared" si="1"/>
        <v>Satisfactorio</v>
      </c>
      <c r="I21" s="48" t="s">
        <v>78</v>
      </c>
      <c r="J21" s="38"/>
    </row>
    <row r="22" spans="2:12" ht="48" customHeight="1">
      <c r="B22" s="146"/>
      <c r="C22" s="38" t="s">
        <v>91</v>
      </c>
      <c r="D22" s="38">
        <v>100</v>
      </c>
      <c r="E22" s="39">
        <v>81</v>
      </c>
      <c r="F22" s="46">
        <f t="shared" si="3"/>
        <v>81</v>
      </c>
      <c r="G22" s="44">
        <f t="shared" si="0"/>
        <v>1</v>
      </c>
      <c r="H22" s="47" t="str">
        <f t="shared" si="1"/>
        <v>Satisfactorio</v>
      </c>
      <c r="I22" s="48" t="s">
        <v>78</v>
      </c>
      <c r="J22" s="38"/>
      <c r="K22" s="48" t="s">
        <v>92</v>
      </c>
    </row>
    <row r="23" spans="2:12" ht="45" customHeight="1">
      <c r="B23" s="146"/>
      <c r="C23" s="38" t="s">
        <v>93</v>
      </c>
      <c r="D23" s="38">
        <v>100</v>
      </c>
      <c r="E23" s="39">
        <v>78</v>
      </c>
      <c r="F23" s="46">
        <f t="shared" si="3"/>
        <v>78</v>
      </c>
      <c r="G23" s="44">
        <f t="shared" si="0"/>
        <v>1</v>
      </c>
      <c r="H23" s="47" t="str">
        <f t="shared" si="1"/>
        <v>Satisfactorio</v>
      </c>
      <c r="I23" s="48" t="s">
        <v>78</v>
      </c>
      <c r="J23" s="38"/>
      <c r="K23" s="48" t="s">
        <v>92</v>
      </c>
    </row>
    <row r="24" spans="2:12" ht="56.25" customHeight="1">
      <c r="B24" s="147"/>
      <c r="C24" s="38" t="s">
        <v>97</v>
      </c>
      <c r="D24" s="38">
        <v>100</v>
      </c>
      <c r="E24" s="39">
        <v>79</v>
      </c>
      <c r="F24" s="46">
        <f t="shared" si="3"/>
        <v>79</v>
      </c>
      <c r="G24" s="44">
        <f t="shared" si="0"/>
        <v>1</v>
      </c>
      <c r="H24" s="47" t="str">
        <f t="shared" si="1"/>
        <v>Satisfactorio</v>
      </c>
      <c r="I24" s="48" t="s">
        <v>78</v>
      </c>
      <c r="J24" s="38"/>
      <c r="K24" s="48" t="s">
        <v>92</v>
      </c>
    </row>
    <row r="25" spans="2:12" ht="15.75" customHeight="1">
      <c r="C25" s="1"/>
      <c r="D25" s="1"/>
      <c r="E25" s="1"/>
      <c r="F25" s="1"/>
      <c r="G25" s="1"/>
      <c r="H25" s="1"/>
      <c r="I25" s="1"/>
      <c r="J25" s="1"/>
      <c r="K25" s="29"/>
    </row>
    <row r="26" spans="2:12" ht="15.75" customHeight="1">
      <c r="B26" s="1"/>
      <c r="C26" s="1"/>
      <c r="D26" s="1"/>
      <c r="E26" s="1"/>
      <c r="F26" s="1"/>
      <c r="G26" s="1"/>
      <c r="H26" s="1"/>
      <c r="I26" s="1"/>
      <c r="J26" s="1"/>
      <c r="K26" s="29"/>
    </row>
    <row r="27" spans="2:12" ht="15.75" customHeight="1">
      <c r="B27" s="1"/>
      <c r="C27" s="1"/>
      <c r="D27" s="1"/>
      <c r="E27" s="1"/>
      <c r="F27" s="1"/>
      <c r="G27" s="1"/>
      <c r="H27" s="1"/>
      <c r="I27" s="1"/>
      <c r="J27" s="1"/>
      <c r="K27" s="29"/>
    </row>
    <row r="28" spans="2:12" ht="15.75" customHeight="1">
      <c r="B28" s="1"/>
      <c r="C28" s="1"/>
      <c r="D28" s="1"/>
      <c r="E28" s="1"/>
      <c r="F28" s="1"/>
      <c r="G28" s="1"/>
      <c r="H28" s="1"/>
      <c r="I28" s="1"/>
      <c r="J28" s="1"/>
      <c r="K28" s="29"/>
    </row>
    <row r="29" spans="2:12" ht="15.75" customHeight="1">
      <c r="B29" s="1"/>
      <c r="C29" s="1"/>
      <c r="D29" s="1"/>
      <c r="E29" s="1"/>
      <c r="F29" s="1"/>
      <c r="G29" s="1"/>
      <c r="H29" s="1"/>
      <c r="I29" s="1"/>
      <c r="J29" s="1"/>
      <c r="K29" s="29"/>
    </row>
    <row r="30" spans="2:12" ht="15.75" customHeight="1">
      <c r="B30" s="1"/>
      <c r="C30" s="1"/>
      <c r="D30" s="1"/>
      <c r="E30" s="1"/>
      <c r="F30" s="1"/>
      <c r="G30" s="1"/>
      <c r="H30" s="1"/>
      <c r="I30" s="1"/>
      <c r="J30" s="1"/>
      <c r="K30" s="29"/>
    </row>
    <row r="31" spans="2:12" ht="15.75" customHeight="1">
      <c r="B31" s="1"/>
      <c r="C31" s="1"/>
      <c r="D31" s="1"/>
      <c r="E31" s="1"/>
      <c r="F31" s="1"/>
      <c r="G31" s="1"/>
      <c r="H31" s="1"/>
      <c r="I31" s="1"/>
      <c r="J31" s="1"/>
      <c r="K31" s="29"/>
    </row>
    <row r="32" spans="2:12" ht="15.75" customHeight="1">
      <c r="B32" s="1"/>
      <c r="C32" s="1"/>
      <c r="D32" s="1"/>
      <c r="E32" s="1"/>
      <c r="F32" s="1"/>
      <c r="G32" s="1"/>
      <c r="H32" s="1"/>
      <c r="I32" s="1"/>
      <c r="J32" s="1"/>
      <c r="K32" s="29"/>
    </row>
    <row r="33" spans="2:11" ht="15.75" customHeight="1">
      <c r="B33" s="1"/>
      <c r="C33" s="1"/>
      <c r="D33" s="1"/>
      <c r="E33" s="1"/>
      <c r="F33" s="1"/>
      <c r="G33" s="1"/>
      <c r="H33" s="1"/>
      <c r="I33" s="1"/>
      <c r="J33" s="1"/>
      <c r="K33" s="29"/>
    </row>
    <row r="34" spans="2:11" ht="15.75" customHeight="1">
      <c r="B34" s="1"/>
      <c r="C34" s="1"/>
      <c r="D34" s="1"/>
      <c r="E34" s="1"/>
      <c r="F34" s="1"/>
      <c r="G34" s="1"/>
      <c r="H34" s="1"/>
      <c r="I34" s="1"/>
      <c r="J34" s="1"/>
      <c r="K34" s="29"/>
    </row>
    <row r="35" spans="2:11" ht="15.75" customHeight="1">
      <c r="B35" s="1"/>
      <c r="C35" s="1"/>
      <c r="D35" s="1"/>
      <c r="E35" s="1"/>
      <c r="F35" s="1"/>
      <c r="G35" s="1"/>
      <c r="H35" s="1"/>
      <c r="I35" s="1"/>
      <c r="J35" s="1"/>
      <c r="K35" s="29"/>
    </row>
    <row r="36" spans="2:11" ht="15.75" customHeight="1">
      <c r="B36" s="1"/>
      <c r="C36" s="1"/>
      <c r="D36" s="1"/>
      <c r="E36" s="1"/>
      <c r="F36" s="1"/>
      <c r="G36" s="1"/>
      <c r="H36" s="1"/>
      <c r="I36" s="1"/>
      <c r="J36" s="1"/>
      <c r="K36" s="29"/>
    </row>
    <row r="37" spans="2:11">
      <c r="B37" s="1"/>
      <c r="C37" s="1"/>
      <c r="D37" s="1"/>
      <c r="E37" s="1"/>
      <c r="F37" s="1"/>
      <c r="G37" s="1"/>
      <c r="H37" s="1"/>
      <c r="I37" s="1"/>
      <c r="J37" s="1"/>
      <c r="K37" s="29"/>
    </row>
    <row r="38" spans="2:11" ht="15.75" customHeight="1">
      <c r="B38" s="1"/>
      <c r="C38" s="1"/>
      <c r="D38" s="1"/>
      <c r="E38" s="1"/>
      <c r="F38" s="1"/>
      <c r="G38" s="1"/>
      <c r="H38" s="1"/>
      <c r="I38" s="1"/>
      <c r="J38" s="1"/>
      <c r="K38" s="29"/>
    </row>
    <row r="39" spans="2:11" ht="15.75" customHeight="1">
      <c r="B39" s="1"/>
      <c r="C39" s="1"/>
      <c r="D39" s="1"/>
      <c r="E39" s="1"/>
      <c r="F39" s="1"/>
      <c r="G39" s="1"/>
      <c r="H39" s="1"/>
      <c r="I39" s="1"/>
      <c r="J39" s="1"/>
      <c r="K39" s="29"/>
    </row>
    <row r="40" spans="2:11" ht="15.75" customHeight="1">
      <c r="B40" s="1"/>
      <c r="C40" s="1"/>
      <c r="D40" s="1"/>
      <c r="E40" s="1"/>
      <c r="F40" s="1"/>
      <c r="G40" s="1"/>
      <c r="H40" s="1"/>
      <c r="I40" s="1"/>
      <c r="J40" s="1"/>
      <c r="K40" s="29"/>
    </row>
    <row r="41" spans="2:11" ht="15.75" customHeight="1">
      <c r="B41" s="1"/>
      <c r="C41" s="1"/>
      <c r="D41" s="1"/>
      <c r="E41" s="1"/>
      <c r="F41" s="1"/>
      <c r="G41" s="1"/>
      <c r="H41" s="1"/>
      <c r="I41" s="1"/>
      <c r="J41" s="1"/>
      <c r="K41" s="29"/>
    </row>
    <row r="42" spans="2:11">
      <c r="B42" s="29"/>
      <c r="C42" s="29"/>
      <c r="D42" s="29"/>
      <c r="E42" s="29"/>
      <c r="F42" s="29"/>
      <c r="G42" s="29"/>
      <c r="H42" s="29"/>
      <c r="I42" s="29"/>
      <c r="J42" s="29"/>
      <c r="K42" s="29"/>
    </row>
    <row r="43" spans="2:11" ht="15.75" customHeight="1">
      <c r="B43" s="29"/>
      <c r="C43" s="29"/>
      <c r="D43" s="29"/>
      <c r="E43" s="29"/>
      <c r="F43" s="29"/>
      <c r="G43" s="29"/>
      <c r="H43" s="29"/>
      <c r="I43" s="29"/>
      <c r="J43" s="29"/>
      <c r="K43" s="29"/>
    </row>
    <row r="44" spans="2:11" ht="15.75" customHeight="1">
      <c r="B44" s="29"/>
      <c r="C44" s="29"/>
      <c r="D44" s="29"/>
      <c r="E44" s="29"/>
      <c r="F44" s="29"/>
      <c r="G44" s="29"/>
      <c r="H44" s="29"/>
      <c r="I44" s="29"/>
      <c r="J44" s="29"/>
      <c r="K44" s="29"/>
    </row>
    <row r="45" spans="2:11" ht="15.75" customHeight="1">
      <c r="B45" s="29"/>
      <c r="C45" s="29"/>
      <c r="D45" s="29"/>
      <c r="E45" s="29"/>
      <c r="F45" s="29"/>
      <c r="G45" s="29"/>
      <c r="H45" s="29"/>
      <c r="I45" s="29"/>
      <c r="J45" s="29"/>
      <c r="K45" s="29"/>
    </row>
    <row r="46" spans="2:11" ht="15.75" customHeight="1">
      <c r="B46" s="29"/>
      <c r="C46" s="29"/>
      <c r="D46" s="29"/>
      <c r="E46" s="29"/>
      <c r="F46" s="29"/>
      <c r="G46" s="29"/>
      <c r="H46" s="29"/>
      <c r="I46" s="29"/>
      <c r="J46" s="29"/>
      <c r="K46" s="29"/>
    </row>
    <row r="47" spans="2:11" ht="15.75" customHeight="1">
      <c r="B47" s="29"/>
      <c r="C47" s="29"/>
      <c r="D47" s="29"/>
      <c r="E47" s="29"/>
      <c r="F47" s="29"/>
      <c r="G47" s="29"/>
      <c r="H47" s="29"/>
      <c r="I47" s="29"/>
      <c r="J47" s="29"/>
      <c r="K47" s="29"/>
    </row>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G12:H12"/>
    <mergeCell ref="B10:D10"/>
    <mergeCell ref="E10:J10"/>
    <mergeCell ref="L6:N6"/>
    <mergeCell ref="B13:B24"/>
    <mergeCell ref="K13:K15"/>
    <mergeCell ref="L13:L15"/>
  </mergeCells>
  <conditionalFormatting sqref="D15 H13:H24">
    <cfRule type="containsText" dxfId="11" priority="1" operator="containsText" text="Critico">
      <formula>NOT(ISERROR(SEARCH(("Critico"),(D15))))</formula>
    </cfRule>
  </conditionalFormatting>
  <conditionalFormatting sqref="D15 H13:H24">
    <cfRule type="containsText" dxfId="10" priority="2" operator="containsText" text="Satisfactorio">
      <formula>NOT(ISERROR(SEARCH("Satisfactorio",D13)))</formula>
    </cfRule>
  </conditionalFormatting>
  <conditionalFormatting sqref="D15 H13:H24">
    <cfRule type="containsText" dxfId="9" priority="3" operator="containsText" text="Medio">
      <formula>NOT(ISERROR(SEARCH(("Medio"),(D15))))</formula>
    </cfRule>
  </conditionalFormatting>
  <conditionalFormatting sqref="J13:J24">
    <cfRule type="containsText" dxfId="8" priority="4" operator="containsText" text="Critico">
      <formula>NOT(ISERROR(SEARCH(("Critico"),(J13))))</formula>
    </cfRule>
  </conditionalFormatting>
  <conditionalFormatting sqref="J13:J24">
    <cfRule type="containsText" dxfId="7" priority="5" operator="containsText" text="Satisfactorio">
      <formula>NOT(ISERROR(SEARCH(("Satisfactorio"),(J13))))</formula>
    </cfRule>
  </conditionalFormatting>
  <conditionalFormatting sqref="J13:J24">
    <cfRule type="containsText" dxfId="6" priority="6" operator="containsText" text="Medio">
      <formula>NOT(ISERROR(SEARCH(("Medio"),(J13))))</formula>
    </cfRule>
  </conditionalFormatting>
  <conditionalFormatting sqref="B13:D13 C13:D24">
    <cfRule type="containsText" dxfId="5" priority="7" operator="containsText" text="Critico">
      <formula>NOT(ISERROR(SEARCH(("Critico"),(B13))))</formula>
    </cfRule>
  </conditionalFormatting>
  <conditionalFormatting sqref="B13:D13 C13:D24">
    <cfRule type="containsText" dxfId="4" priority="8" operator="containsText" text="Satisfactorio">
      <formula>NOT(ISERROR(SEARCH(("Satisfactorio"),(B13))))</formula>
    </cfRule>
  </conditionalFormatting>
  <conditionalFormatting sqref="B13:D13 C13:D24">
    <cfRule type="containsText" dxfId="3" priority="9" operator="containsText" text="Medio">
      <formula>NOT(ISERROR(SEARCH(("Medio"),(B13))))</formula>
    </cfRule>
  </conditionalFormatting>
  <conditionalFormatting sqref="F13:F24">
    <cfRule type="containsText" dxfId="2" priority="10" operator="containsText" text="Critico">
      <formula>NOT(ISERROR(SEARCH(("Critico"),(F13))))</formula>
    </cfRule>
  </conditionalFormatting>
  <conditionalFormatting sqref="F13:F24">
    <cfRule type="containsText" dxfId="1" priority="11" operator="containsText" text="Satisfactorio">
      <formula>NOT(ISERROR(SEARCH(("Satisfactorio"),(F13))))</formula>
    </cfRule>
  </conditionalFormatting>
  <conditionalFormatting sqref="F13:F24">
    <cfRule type="containsText" dxfId="0" priority="12" operator="containsText" text="Medio">
      <formula>NOT(ISERROR(SEARCH(("Medio"),(F13))))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 FORMULACION</vt:lpstr>
      <vt:lpstr>Ficha T Seguimiento 2018</vt:lpstr>
      <vt:lpstr>Ficha T Seguimiento 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2019-12-17T22:38:50Z</dcterms:created>
  <dcterms:modified xsi:type="dcterms:W3CDTF">2019-12-17T22:38:50Z</dcterms:modified>
</cp:coreProperties>
</file>